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75" windowWidth="15180" windowHeight="9345"/>
  </bookViews>
  <sheets>
    <sheet name="Position" sheetId="23" r:id="rId1"/>
    <sheet name="VaR" sheetId="15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definedNames>
    <definedName name="a" localSheetId="1">[10]Positions!$B$2</definedName>
    <definedName name="a">[6]Positions!$B$2</definedName>
    <definedName name="AccessDatabase" hidden="1">"J:\COMMON\CONTROLS\RMSDATA\RMSDBASE.MDB"</definedName>
    <definedName name="_Box2" localSheetId="1">[8]Filter!$Z$3</definedName>
    <definedName name="_Box2">[4]Filter!$Z$3</definedName>
    <definedName name="_Box3" localSheetId="1">[8]Filter!$AA$3</definedName>
    <definedName name="_Box3">[4]Filter!$AA$3</definedName>
    <definedName name="_Box4" localSheetId="1">[8]Filter!$X$4</definedName>
    <definedName name="_Box4">[4]Filter!$X$4</definedName>
    <definedName name="_Box5" localSheetId="1">[8]Filter!$X$5</definedName>
    <definedName name="_Box5">[4]Filter!$X$5</definedName>
    <definedName name="_Box6" localSheetId="1">[8]Filter!$X$6</definedName>
    <definedName name="_Box6">[4]Filter!$X$6</definedName>
    <definedName name="ChangeInVARTable">#REF!</definedName>
    <definedName name="CommodityCodeTable">#REF!</definedName>
    <definedName name="cor">[2]CALTPercenCont!$D$41:$R$55</definedName>
    <definedName name="corcur">[2]CALTPercenCont!$D$47:$U$64</definedName>
    <definedName name="corcur2">[2]CALTPercenCont!$D$47:$J$53</definedName>
    <definedName name="corprev">[2]CALTPercenCont!$D$25:$U$42</definedName>
    <definedName name="correlationnew" localSheetId="1">[7]Correlation!$C$52:$M$62</definedName>
    <definedName name="correlationnew">[3]Correlation!$C$52:$M$62</definedName>
    <definedName name="correls">[2]CALTPercenCont!$D$47:$R$61</definedName>
    <definedName name="correlsprev">[2]CALTPercenCont!$D$25:$R$39</definedName>
    <definedName name="Cors">[2]CALTPercenCont!$D$5:$U$22</definedName>
    <definedName name="CorsCur">[2]CALTPercenCont!$D$25:$U$42</definedName>
    <definedName name="CorsPrev">[2]CALTPercenCont!$D$47:$U$64</definedName>
    <definedName name="CurrentDate" localSheetId="1">[8]Filter!$B$2</definedName>
    <definedName name="CurrentDate">[4]Filter!$B$2</definedName>
    <definedName name="data">#REF!</definedName>
    <definedName name="DataTable" localSheetId="1">[8]Filter!$A$4:$J$83</definedName>
    <definedName name="DataTable">[4]Filter!$A$4:$J$83</definedName>
    <definedName name="DayPart">#REF!</definedName>
    <definedName name="effdate">[2]Positions!$B$1</definedName>
    <definedName name="effdates" localSheetId="1">[10]Positions!$B$1</definedName>
    <definedName name="effdates">[6]Positions!$B$1</definedName>
    <definedName name="EffectiveDate" localSheetId="1">[9]PivotTable!$B$3</definedName>
    <definedName name="EffectiveDate">[5]PivotTable!$B$3</definedName>
    <definedName name="end5day">[2]Positions!$B$5</definedName>
    <definedName name="EvalDate">#REF!</definedName>
    <definedName name="formateffdate">#REF!</definedName>
    <definedName name="GasHighlightsData">#REF!</definedName>
    <definedName name="lastday">[2]Positions!$B$4</definedName>
    <definedName name="latestcorrels">#REF!</definedName>
    <definedName name="LiquidsHighlightsData">#REF!</definedName>
    <definedName name="LondonBenchmarkTable">#REF!</definedName>
    <definedName name="MonthPart">#REF!</definedName>
    <definedName name="PortfolioNameTable" localSheetId="1">[8]Filter!$U$3:$V$85</definedName>
    <definedName name="PortfolioNameTable">[4]Filter!$U$3:$V$85</definedName>
    <definedName name="PowerCurveShiftTable">#REF!</definedName>
    <definedName name="PowerHighlightsData">#REF!</definedName>
    <definedName name="prevday">[2]Positions!$B$2</definedName>
    <definedName name="prevprevday">[2]Positions!$B$3</definedName>
    <definedName name="_xlnm.Print_Area" localSheetId="1">VaR!$A$1:$P$102</definedName>
    <definedName name="UpdateFlag">[2]Positions!$J$7</definedName>
    <definedName name="VARViolations">#REF!</definedName>
    <definedName name="YearPart">#REF!</definedName>
  </definedNames>
  <calcPr calcId="152511"/>
</workbook>
</file>

<file path=xl/calcChain.xml><?xml version="1.0" encoding="utf-8"?>
<calcChain xmlns="http://schemas.openxmlformats.org/spreadsheetml/2006/main">
  <c r="E26" i="15" l="1"/>
  <c r="N26" i="15"/>
  <c r="D26" i="15" s="1"/>
  <c r="O26" i="15"/>
  <c r="E27" i="15"/>
  <c r="N27" i="15"/>
  <c r="D27" i="15" s="1"/>
  <c r="O27" i="15"/>
  <c r="E28" i="15"/>
  <c r="N28" i="15"/>
  <c r="D28" i="15" s="1"/>
  <c r="O28" i="15"/>
  <c r="D29" i="15"/>
  <c r="E29" i="15"/>
  <c r="N29" i="15"/>
  <c r="O29" i="15"/>
  <c r="D30" i="15"/>
  <c r="E30" i="15"/>
  <c r="N30" i="15"/>
  <c r="O30" i="15"/>
  <c r="D31" i="15"/>
  <c r="E31" i="15"/>
  <c r="N31" i="15"/>
  <c r="O31" i="15"/>
  <c r="D32" i="15"/>
  <c r="E32" i="15"/>
  <c r="N32" i="15"/>
  <c r="O32" i="15"/>
  <c r="D33" i="15"/>
  <c r="E33" i="15"/>
  <c r="H33" i="15"/>
  <c r="I33" i="15"/>
  <c r="J33" i="15"/>
  <c r="K33" i="15"/>
  <c r="L33" i="15"/>
  <c r="N33" i="15"/>
  <c r="O33" i="15"/>
  <c r="E34" i="15"/>
  <c r="G34" i="15"/>
  <c r="H34" i="15"/>
  <c r="I34" i="15"/>
  <c r="J34" i="15"/>
  <c r="K34" i="15"/>
  <c r="L34" i="15"/>
  <c r="N34" i="15"/>
  <c r="D34" i="15" s="1"/>
  <c r="O34" i="15"/>
  <c r="E35" i="15"/>
  <c r="G35" i="15"/>
  <c r="H35" i="15"/>
  <c r="I35" i="15"/>
  <c r="J35" i="15"/>
  <c r="K35" i="15"/>
  <c r="L35" i="15"/>
  <c r="N35" i="15"/>
  <c r="D35" i="15" s="1"/>
  <c r="O35" i="15"/>
  <c r="E36" i="15"/>
  <c r="G36" i="15"/>
  <c r="H36" i="15"/>
  <c r="I36" i="15"/>
  <c r="J36" i="15"/>
  <c r="K36" i="15"/>
  <c r="L36" i="15"/>
  <c r="N36" i="15"/>
  <c r="D36" i="15" s="1"/>
  <c r="O36" i="15"/>
  <c r="E37" i="15"/>
  <c r="G37" i="15"/>
  <c r="H37" i="15"/>
  <c r="I37" i="15"/>
  <c r="J37" i="15"/>
  <c r="K37" i="15"/>
  <c r="L37" i="15"/>
  <c r="N37" i="15"/>
  <c r="D37" i="15" s="1"/>
  <c r="O37" i="15"/>
  <c r="E38" i="15"/>
  <c r="G38" i="15"/>
  <c r="H38" i="15"/>
  <c r="I38" i="15"/>
  <c r="J38" i="15"/>
  <c r="K38" i="15"/>
  <c r="L38" i="15"/>
  <c r="N38" i="15"/>
  <c r="D38" i="15" s="1"/>
  <c r="O38" i="15"/>
  <c r="E39" i="15"/>
  <c r="O39" i="15"/>
  <c r="F41" i="15" s="1"/>
  <c r="K27" i="15" l="1"/>
  <c r="K29" i="15" s="1"/>
</calcChain>
</file>

<file path=xl/sharedStrings.xml><?xml version="1.0" encoding="utf-8"?>
<sst xmlns="http://schemas.openxmlformats.org/spreadsheetml/2006/main" count="19" uniqueCount="15">
  <si>
    <t>Portfolio</t>
  </si>
  <si>
    <t>V@R</t>
  </si>
  <si>
    <t>Correlation Matrix</t>
  </si>
  <si>
    <t>Total</t>
  </si>
  <si>
    <t>Analysis:</t>
  </si>
  <si>
    <t xml:space="preserve"> </t>
  </si>
  <si>
    <t>,</t>
  </si>
  <si>
    <t>POWER-CALI-LT</t>
  </si>
  <si>
    <t>VaR Change =</t>
  </si>
  <si>
    <t>In the current portfolio, the long positions are adding to the risk.</t>
  </si>
  <si>
    <t>Cali Long-Term VaR Limit</t>
  </si>
  <si>
    <t>Cali Long-Term Current VaR</t>
  </si>
  <si>
    <t>Average Daily VaR</t>
  </si>
  <si>
    <t>IDEA?</t>
  </si>
  <si>
    <t>ZP26, Palo, and NP 15 are risk-increasing; Mid C, SP-15 and COB are risk-reducing.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</si>
</sst>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6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-&quot;£&quot;* #,##0_-;\-&quot;£&quot;* #,##0_-;_-&quot;£&quot;* &quot;-&quot;_-;_-@_-"/>
    <numFmt numFmtId="169" formatCode="_-* #,##0_-;\-* #,##0_-;_-* &quot;-&quot;_-;_-@_-"/>
    <numFmt numFmtId="170" formatCode="_-&quot;£&quot;* #,##0.00_-;\-&quot;£&quot;* #,##0.00_-;_-&quot;£&quot;* &quot;-&quot;??_-;_-@_-"/>
    <numFmt numFmtId="171" formatCode="_-* #,##0.00_-;\-* #,##0.00_-;_-* &quot;-&quot;??_-;_-@_-"/>
    <numFmt numFmtId="194" formatCode="0.000"/>
    <numFmt numFmtId="203" formatCode="0_)"/>
    <numFmt numFmtId="206" formatCode="0.000000000000000%"/>
    <numFmt numFmtId="208" formatCode="0.00000000000000%"/>
    <numFmt numFmtId="213" formatCode="&quot;$&quot;#,##0"/>
    <numFmt numFmtId="244" formatCode="#,##0.0_);\(#,##0.0\)"/>
    <numFmt numFmtId="274" formatCode="&quot;$&quot;#,##0.0_);\(&quot;$&quot;#,##0.0\)"/>
    <numFmt numFmtId="275" formatCode="&quot;$&quot;#,##0.0,_);\(&quot;$&quot;#,##0.0,\)"/>
    <numFmt numFmtId="276" formatCode="&quot;$&quot;#,##0.00,_);\(&quot;$&quot;#,##0.00,\)"/>
    <numFmt numFmtId="277" formatCode="#,##0&quot; MMBTUs&quot;;\-#,##0&quot; MMBTUs&quot;"/>
    <numFmt numFmtId="278" formatCode="#,##0&quot; MWh&quot;;\-#,##0&quot; MWh&quot;"/>
    <numFmt numFmtId="279" formatCode="0_);\(0\)"/>
    <numFmt numFmtId="285" formatCode="0.000000"/>
    <numFmt numFmtId="287" formatCode="_(* #,##0.0000_);_(* \(#,##0.0000\);_(* &quot;-&quot;??_);_(@_)"/>
    <numFmt numFmtId="289" formatCode="\P\P\ #,##0.00000_);\(\P\P\ #,##0.00000_)"/>
    <numFmt numFmtId="291" formatCode="0&quot; years&quot;"/>
    <numFmt numFmtId="292" formatCode="0&quot; months&quot;"/>
    <numFmt numFmtId="293" formatCode="0.000%"/>
    <numFmt numFmtId="296" formatCode="_(* #,##0.00000_);_(* \(#,##0.00000\);_(* &quot;-&quot;??_);_(@_)"/>
    <numFmt numFmtId="304" formatCode="0.00_)"/>
    <numFmt numFmtId="306" formatCode="_(* #,##0.0000000_);_(* \(#,##0.0000000\);_(* &quot;-&quot;??_);_(@_)"/>
    <numFmt numFmtId="308" formatCode="&quot;EQUITY CASH FLOW PV AT &quot;#0.00&quot;%&quot;"/>
    <numFmt numFmtId="309" formatCode="&quot;$&quot;#,##0.000000_);[Red]\(&quot;$&quot;#,##0.000000\)"/>
    <numFmt numFmtId="314" formatCode="General_)"/>
    <numFmt numFmtId="315" formatCode="dd\-mmm_)"/>
    <numFmt numFmtId="316" formatCode=";;;"/>
    <numFmt numFmtId="317" formatCode="dd\-mmm\-yy_)"/>
    <numFmt numFmtId="318" formatCode="#,##0.000_);\(#,##0.000\)"/>
    <numFmt numFmtId="319" formatCode="#,##0.0000_);\(#,##0.0000\)"/>
    <numFmt numFmtId="320" formatCode="#,##0.00000_);\(#,##0.00000\)"/>
    <numFmt numFmtId="321" formatCode="#,##0.000000_);\(#,##0.000000\)"/>
    <numFmt numFmtId="322" formatCode="#,##0.0000000_);\(#,##0.0000000\)"/>
    <numFmt numFmtId="323" formatCode="#,##0.000_);[Red]\(#,##0.000\)"/>
    <numFmt numFmtId="324" formatCode="#,##0.0000_);[Red]\(#,##0.0000\)"/>
    <numFmt numFmtId="325" formatCode="#,##0.00000_);[Red]\(#,##0.00000\)"/>
    <numFmt numFmtId="326" formatCode="#,##0.000000_);[Red]\(#,##0.000000\)"/>
    <numFmt numFmtId="327" formatCode="#,##0.0000000_);[Red]\(#,##0.0000000\)"/>
    <numFmt numFmtId="328" formatCode="#,##0.00000000_);[Red]\(#,##0.00000000\)"/>
    <numFmt numFmtId="329" formatCode="mmm\-dd"/>
    <numFmt numFmtId="330" formatCode="hh:mm\ AM/PM"/>
    <numFmt numFmtId="331" formatCode="&quot;$&quot;#,##0;\(&quot;$&quot;#,##0\)"/>
    <numFmt numFmtId="332" formatCode="0.000_)"/>
    <numFmt numFmtId="333" formatCode="0.00000%"/>
    <numFmt numFmtId="335" formatCode="0.000000%"/>
    <numFmt numFmtId="336" formatCode="0.000000000"/>
    <numFmt numFmtId="337" formatCode="#,##0.00000000"/>
    <numFmt numFmtId="339" formatCode="#,##0.0000000000"/>
    <numFmt numFmtId="340" formatCode="#,##0.00000000000"/>
    <numFmt numFmtId="341" formatCode="0.00000000%"/>
    <numFmt numFmtId="342" formatCode="0.0000000000000"/>
    <numFmt numFmtId="343" formatCode="#,##0.00000000_);\(#,##0.00000000\)"/>
    <numFmt numFmtId="344" formatCode="#,##0.000000000_);\(#,##0.000000000\)"/>
    <numFmt numFmtId="345" formatCode="\W#,##0"/>
    <numFmt numFmtId="346" formatCode="0.00000000000000000%"/>
    <numFmt numFmtId="347" formatCode="0.000000000000000000%"/>
    <numFmt numFmtId="348" formatCode="0.0\x"/>
    <numFmt numFmtId="349" formatCode="#,##0.0000000000_);\(#,##0.0000000000\)"/>
    <numFmt numFmtId="350" formatCode="\W#,##0.0"/>
    <numFmt numFmtId="351" formatCode="&quot;\&quot;#,##0;\-&quot;\&quot;#,##0"/>
    <numFmt numFmtId="352" formatCode="&quot;\&quot;#,##0;[Red]\-&quot;\&quot;#,##0"/>
    <numFmt numFmtId="353" formatCode="&quot;\&quot;#,##0.00;\-&quot;\&quot;#,##0.00"/>
    <numFmt numFmtId="354" formatCode="&quot;\&quot;#,##0.00;[Red]\-&quot;\&quot;#,##0.00"/>
    <numFmt numFmtId="355" formatCode="_-&quot;\&quot;* #,##0_-;\-&quot;\&quot;* #,##0_-;_-&quot;\&quot;* &quot;-&quot;_-;_-@_-"/>
    <numFmt numFmtId="356" formatCode="_-&quot;\&quot;* #,##0.00_-;\-&quot;\&quot;* #,##0.00_-;_-&quot;\&quot;* &quot;-&quot;??_-;_-@_-"/>
    <numFmt numFmtId="357" formatCode="\$#,##0_);\(\$#,##0\)"/>
  </numFmts>
  <fonts count="84">
    <font>
      <sz val="10"/>
      <name val="Arial"/>
    </font>
    <font>
      <sz val="10"/>
      <name val="Arial"/>
    </font>
    <font>
      <sz val="10"/>
      <name val="Helv"/>
      <family val="2"/>
    </font>
    <font>
      <sz val="10"/>
      <name val="Arial"/>
      <family val="2"/>
    </font>
    <font>
      <sz val="10"/>
      <name val="Times New Roman"/>
    </font>
    <font>
      <sz val="12"/>
      <name val="???"/>
      <family val="1"/>
      <charset val="129"/>
    </font>
    <font>
      <sz val="11"/>
      <name val="??"/>
      <family val="3"/>
      <charset val="129"/>
    </font>
    <font>
      <sz val="12"/>
      <name val="???"/>
      <family val="3"/>
      <charset val="129"/>
    </font>
    <font>
      <sz val="10"/>
      <name val="???"/>
      <family val="3"/>
      <charset val="129"/>
    </font>
    <font>
      <sz val="10"/>
      <name val="MS Sans Serif"/>
      <family val="2"/>
    </font>
    <font>
      <sz val="11"/>
      <name val="???"/>
      <family val="1"/>
      <charset val="129"/>
    </font>
    <font>
      <sz val="11"/>
      <name val="???"/>
      <family val="3"/>
      <charset val="129"/>
    </font>
    <font>
      <sz val="10"/>
      <name val="Arial Narrow"/>
      <family val="2"/>
    </font>
    <font>
      <sz val="10"/>
      <name val="MS Sans Serif"/>
    </font>
    <font>
      <sz val="10"/>
      <name val="Geneva"/>
      <family val="2"/>
    </font>
    <font>
      <sz val="10"/>
      <name val="Book Antiqua"/>
      <family val="1"/>
    </font>
    <font>
      <sz val="10"/>
      <name val="Times New Roman"/>
      <family val="1"/>
    </font>
    <font>
      <sz val="10"/>
      <color indexed="8"/>
      <name val="Arial"/>
    </font>
    <font>
      <sz val="10"/>
      <name val="Advisor SSi"/>
      <family val="1"/>
    </font>
    <font>
      <sz val="11"/>
      <name val="돋움"/>
      <family val="3"/>
      <charset val="129"/>
    </font>
    <font>
      <sz val="8"/>
      <color indexed="8"/>
      <name val="Arial"/>
    </font>
    <font>
      <sz val="10"/>
      <name val="Helv"/>
    </font>
    <font>
      <sz val="12"/>
      <name val="Arial"/>
    </font>
    <font>
      <sz val="8"/>
      <name val="Arial"/>
      <family val="2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u/>
      <sz val="10.8"/>
      <color indexed="12"/>
      <name val="Arial"/>
    </font>
    <font>
      <sz val="7"/>
      <name val="Small Fonts"/>
    </font>
    <font>
      <b/>
      <i/>
      <sz val="16"/>
      <name val="Helv"/>
    </font>
    <font>
      <sz val="12"/>
      <name val="Arial"/>
      <family val="2"/>
    </font>
    <font>
      <sz val="10"/>
      <name val="Courier"/>
    </font>
    <font>
      <sz val="12"/>
      <name val="Helv"/>
      <family val="2"/>
    </font>
    <font>
      <sz val="12"/>
      <name val="Courier"/>
      <family val="3"/>
    </font>
    <font>
      <sz val="8"/>
      <name val="Courier"/>
      <family val="3"/>
    </font>
    <font>
      <sz val="8"/>
      <name val="Arial"/>
    </font>
    <font>
      <sz val="8"/>
      <name val="Arial"/>
    </font>
    <font>
      <sz val="10"/>
      <name val="Tms Rmn"/>
      <family val="1"/>
    </font>
    <font>
      <sz val="10"/>
      <color indexed="8"/>
      <name val="MS Sans Serif"/>
    </font>
    <font>
      <sz val="8"/>
      <name val="MS Sans Serif"/>
      <family val="2"/>
    </font>
    <font>
      <sz val="11"/>
      <name val="Arial"/>
    </font>
    <font>
      <sz val="10"/>
      <name val="Tms Rmn"/>
    </font>
    <font>
      <sz val="12"/>
      <name val="Times New Roman"/>
      <family val="1"/>
    </font>
    <font>
      <sz val="10"/>
      <name val="Courier"/>
      <family val="3"/>
    </font>
    <font>
      <sz val="10"/>
      <name val="Univers (W1)"/>
    </font>
    <font>
      <sz val="12"/>
      <name val="Times New Roman"/>
    </font>
    <font>
      <sz val="10"/>
      <name val="Univers (W1)"/>
      <family val="2"/>
    </font>
    <font>
      <b/>
      <sz val="14"/>
      <name val="Times New Roman"/>
      <family val="1"/>
    </font>
    <font>
      <b/>
      <sz val="14"/>
      <name val="Times New Roman"/>
    </font>
    <font>
      <sz val="10"/>
      <name val="Geneva"/>
    </font>
    <font>
      <sz val="14"/>
      <name val="AngsanaUPC"/>
      <family val="1"/>
    </font>
    <font>
      <sz val="9"/>
      <name val="Arial Narrow"/>
      <family val="2"/>
    </font>
    <font>
      <sz val="7"/>
      <name val="Arial"/>
      <family val="2"/>
    </font>
    <font>
      <sz val="7"/>
      <name val="Arial"/>
    </font>
    <font>
      <sz val="10"/>
      <name val="Times"/>
    </font>
    <font>
      <sz val="12"/>
      <name val="EucrosiaUPC"/>
      <family val="1"/>
    </font>
    <font>
      <sz val="14"/>
      <name val="CordiaUPC"/>
      <family val="1"/>
    </font>
    <font>
      <sz val="14"/>
      <name val="FreesiaUPC"/>
      <family val="1"/>
    </font>
    <font>
      <sz val="12"/>
      <name val="PathWay Access 3.0"/>
      <family val="3"/>
    </font>
    <font>
      <sz val="12"/>
      <name val="Helv"/>
    </font>
    <font>
      <sz val="8.5"/>
      <name val="MS Sans Serif"/>
      <family val="2"/>
    </font>
    <font>
      <sz val="11"/>
      <name val="Book Antiqua"/>
      <family val="1"/>
    </font>
    <font>
      <sz val="9"/>
      <name val="Arial"/>
    </font>
    <font>
      <sz val="8"/>
      <name val="Tms Rmn"/>
    </font>
    <font>
      <sz val="10"/>
      <name val="TimesNewRomanPS"/>
      <family val="1"/>
    </font>
    <font>
      <sz val="8"/>
      <name val="Times New Roman"/>
      <family val="1"/>
    </font>
    <font>
      <sz val="8"/>
      <name val="Times New Roman"/>
    </font>
    <font>
      <sz val="8"/>
      <name val="Helv"/>
    </font>
    <font>
      <sz val="8"/>
      <color indexed="12"/>
      <name val="Arial"/>
      <family val="2"/>
    </font>
    <font>
      <sz val="12"/>
      <name val="바탕체"/>
      <family val="1"/>
      <charset val="129"/>
    </font>
    <font>
      <sz val="12"/>
      <name val="굴림체"/>
      <family val="3"/>
      <charset val="129"/>
    </font>
    <font>
      <sz val="12"/>
      <name val="돋움체"/>
      <family val="3"/>
      <charset val="129"/>
    </font>
    <font>
      <sz val="10"/>
      <name val="굴림체"/>
      <family val="3"/>
      <charset val="129"/>
    </font>
    <font>
      <sz val="11"/>
      <name val="바탕체"/>
      <family val="1"/>
      <charset val="129"/>
    </font>
    <font>
      <sz val="11"/>
      <name val="굴림체"/>
      <family val="3"/>
      <charset val="129"/>
    </font>
    <font>
      <b/>
      <u/>
      <sz val="14"/>
      <name val="Arial"/>
    </font>
    <font>
      <b/>
      <sz val="10"/>
      <name val="Arial"/>
    </font>
    <font>
      <b/>
      <sz val="10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</font>
    <font>
      <b/>
      <u/>
      <sz val="10"/>
      <name val="Arial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.75"/>
      <name val="Arial"/>
    </font>
    <font>
      <sz val="10.75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</patternFill>
    </fill>
    <fill>
      <patternFill patternType="solid">
        <fgColor indexed="9"/>
        <bgColor indexed="9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</fills>
  <borders count="19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7">
    <xf numFmtId="0" fontId="0" fillId="0" borderId="0"/>
    <xf numFmtId="0" fontId="5" fillId="0" borderId="0"/>
    <xf numFmtId="346" fontId="1" fillId="2" borderId="1">
      <alignment horizontal="center" vertical="center"/>
    </xf>
    <xf numFmtId="171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6" fontId="19" fillId="0" borderId="0">
      <protection locked="0"/>
    </xf>
    <xf numFmtId="330" fontId="1" fillId="0" borderId="0">
      <protection locked="0"/>
    </xf>
    <xf numFmtId="38" fontId="23" fillId="4" borderId="0" applyNumberFormat="0" applyBorder="0" applyAlignment="0" applyProtection="0"/>
    <xf numFmtId="0" fontId="24" fillId="0" borderId="0" applyNumberFormat="0" applyFill="0" applyBorder="0" applyAlignment="0" applyProtection="0"/>
    <xf numFmtId="315" fontId="1" fillId="0" borderId="0">
      <protection locked="0"/>
    </xf>
    <xf numFmtId="315" fontId="1" fillId="0" borderId="0">
      <protection locked="0"/>
    </xf>
    <xf numFmtId="0" fontId="25" fillId="0" borderId="2" applyNumberFormat="0" applyFill="0" applyAlignment="0" applyProtection="0"/>
    <xf numFmtId="10" fontId="23" fillId="5" borderId="3" applyNumberFormat="0" applyBorder="0" applyAlignment="0" applyProtection="0"/>
    <xf numFmtId="37" fontId="27" fillId="0" borderId="0"/>
    <xf numFmtId="308" fontId="1" fillId="0" borderId="0"/>
    <xf numFmtId="9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315" fontId="1" fillId="0" borderId="5">
      <protection locked="0"/>
    </xf>
    <xf numFmtId="37" fontId="34" fillId="4" borderId="0" applyNumberFormat="0" applyBorder="0" applyAlignment="0" applyProtection="0"/>
    <xf numFmtId="37" fontId="34" fillId="0" borderId="0"/>
    <xf numFmtId="37" fontId="34" fillId="4" borderId="0" applyNumberFormat="0" applyBorder="0" applyAlignment="0" applyProtection="0"/>
    <xf numFmtId="3" fontId="67" fillId="0" borderId="2" applyProtection="0"/>
    <xf numFmtId="304" fontId="1" fillId="0" borderId="0" applyFont="0" applyFill="0" applyBorder="0" applyAlignment="0" applyProtection="0"/>
    <xf numFmtId="306" fontId="1" fillId="0" borderId="0" applyFont="0" applyFill="0" applyBorder="0" applyAlignment="0" applyProtection="0"/>
    <xf numFmtId="276" fontId="1" fillId="0" borderId="0" applyFont="0" applyFill="0" applyBorder="0" applyAlignment="0" applyProtection="0"/>
    <xf numFmtId="274" fontId="1" fillId="0" borderId="0" applyFont="0" applyFill="0" applyBorder="0" applyAlignment="0" applyProtection="0"/>
    <xf numFmtId="0" fontId="9" fillId="0" borderId="0"/>
  </cellStyleXfs>
  <cellXfs count="49">
    <xf numFmtId="0" fontId="0" fillId="0" borderId="0" xfId="0"/>
    <xf numFmtId="0" fontId="75" fillId="0" borderId="6" xfId="0" applyFont="1" applyBorder="1" applyAlignment="1">
      <alignment horizontal="center"/>
    </xf>
    <xf numFmtId="0" fontId="76" fillId="0" borderId="0" xfId="0" applyFont="1"/>
    <xf numFmtId="6" fontId="0" fillId="0" borderId="7" xfId="0" applyNumberFormat="1" applyBorder="1"/>
    <xf numFmtId="0" fontId="0" fillId="0" borderId="8" xfId="0" applyBorder="1"/>
    <xf numFmtId="0" fontId="77" fillId="0" borderId="9" xfId="0" applyFont="1" applyBorder="1" applyAlignment="1">
      <alignment horizontal="center"/>
    </xf>
    <xf numFmtId="6" fontId="0" fillId="0" borderId="10" xfId="0" applyNumberFormat="1" applyBorder="1"/>
    <xf numFmtId="0" fontId="77" fillId="0" borderId="11" xfId="0" applyFont="1" applyBorder="1" applyAlignment="1">
      <alignment horizontal="center"/>
    </xf>
    <xf numFmtId="213" fontId="0" fillId="0" borderId="0" xfId="0" applyNumberFormat="1"/>
    <xf numFmtId="6" fontId="0" fillId="0" borderId="12" xfId="0" applyNumberFormat="1" applyBorder="1"/>
    <xf numFmtId="0" fontId="78" fillId="0" borderId="7" xfId="0" applyFont="1" applyBorder="1"/>
    <xf numFmtId="0" fontId="79" fillId="0" borderId="9" xfId="0" applyFont="1" applyBorder="1"/>
    <xf numFmtId="0" fontId="0" fillId="0" borderId="9" xfId="0" applyBorder="1"/>
    <xf numFmtId="0" fontId="0" fillId="0" borderId="13" xfId="0" applyBorder="1"/>
    <xf numFmtId="0" fontId="0" fillId="0" borderId="11" xfId="0" applyBorder="1"/>
    <xf numFmtId="0" fontId="0" fillId="0" borderId="0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6" fontId="1" fillId="0" borderId="10" xfId="3" applyNumberFormat="1" applyBorder="1"/>
    <xf numFmtId="5" fontId="1" fillId="0" borderId="10" xfId="4" applyNumberFormat="1" applyBorder="1"/>
    <xf numFmtId="213" fontId="78" fillId="0" borderId="7" xfId="3" applyNumberFormat="1" applyFont="1" applyBorder="1"/>
    <xf numFmtId="1" fontId="1" fillId="0" borderId="0" xfId="3" applyNumberFormat="1" applyBorder="1" applyAlignment="1">
      <alignment horizontal="center"/>
    </xf>
    <xf numFmtId="1" fontId="1" fillId="0" borderId="16" xfId="3" applyNumberFormat="1" applyBorder="1" applyAlignment="1">
      <alignment horizontal="center"/>
    </xf>
    <xf numFmtId="0" fontId="77" fillId="0" borderId="13" xfId="0" applyFont="1" applyBorder="1" applyAlignment="1">
      <alignment horizontal="center"/>
    </xf>
    <xf numFmtId="0" fontId="77" fillId="0" borderId="3" xfId="0" applyFont="1" applyBorder="1" applyAlignment="1">
      <alignment horizontal="center"/>
    </xf>
    <xf numFmtId="9" fontId="77" fillId="0" borderId="0" xfId="15" applyFont="1" applyBorder="1" applyAlignment="1">
      <alignment horizontal="center"/>
    </xf>
    <xf numFmtId="9" fontId="77" fillId="0" borderId="14" xfId="15" applyFont="1" applyBorder="1" applyAlignment="1">
      <alignment horizontal="center"/>
    </xf>
    <xf numFmtId="0" fontId="77" fillId="9" borderId="11" xfId="0" applyFont="1" applyFill="1" applyBorder="1" applyAlignment="1">
      <alignment horizontal="center"/>
    </xf>
    <xf numFmtId="9" fontId="77" fillId="9" borderId="0" xfId="15" applyFont="1" applyFill="1" applyBorder="1" applyAlignment="1">
      <alignment horizontal="center"/>
    </xf>
    <xf numFmtId="0" fontId="77" fillId="9" borderId="3" xfId="0" applyFont="1" applyFill="1" applyBorder="1" applyAlignment="1">
      <alignment horizontal="center"/>
    </xf>
    <xf numFmtId="9" fontId="77" fillId="9" borderId="14" xfId="15" applyFont="1" applyFill="1" applyBorder="1" applyAlignment="1">
      <alignment horizontal="center"/>
    </xf>
    <xf numFmtId="6" fontId="80" fillId="0" borderId="0" xfId="0" applyNumberFormat="1" applyFont="1" applyBorder="1"/>
    <xf numFmtId="0" fontId="77" fillId="0" borderId="15" xfId="0" applyFont="1" applyFill="1" applyBorder="1" applyAlignment="1">
      <alignment horizontal="center"/>
    </xf>
    <xf numFmtId="9" fontId="77" fillId="0" borderId="16" xfId="15" applyFont="1" applyFill="1" applyBorder="1" applyAlignment="1">
      <alignment horizontal="center"/>
    </xf>
    <xf numFmtId="0" fontId="77" fillId="0" borderId="18" xfId="0" applyFont="1" applyFill="1" applyBorder="1" applyAlignment="1">
      <alignment horizontal="center"/>
    </xf>
    <xf numFmtId="0" fontId="25" fillId="0" borderId="8" xfId="0" applyFont="1" applyBorder="1"/>
    <xf numFmtId="0" fontId="25" fillId="0" borderId="9" xfId="0" applyFont="1" applyBorder="1"/>
    <xf numFmtId="6" fontId="25" fillId="0" borderId="13" xfId="0" applyNumberFormat="1" applyFont="1" applyBorder="1"/>
    <xf numFmtId="0" fontId="25" fillId="0" borderId="11" xfId="0" applyFont="1" applyBorder="1"/>
    <xf numFmtId="0" fontId="25" fillId="0" borderId="0" xfId="0" applyFont="1" applyBorder="1"/>
    <xf numFmtId="213" fontId="25" fillId="0" borderId="14" xfId="0" applyNumberFormat="1" applyFont="1" applyBorder="1"/>
    <xf numFmtId="6" fontId="25" fillId="0" borderId="14" xfId="0" applyNumberFormat="1" applyFont="1" applyBorder="1"/>
    <xf numFmtId="0" fontId="25" fillId="0" borderId="15" xfId="0" applyFont="1" applyBorder="1"/>
    <xf numFmtId="0" fontId="25" fillId="0" borderId="16" xfId="0" applyFont="1" applyBorder="1"/>
    <xf numFmtId="0" fontId="81" fillId="0" borderId="17" xfId="0" applyFont="1" applyBorder="1" applyAlignment="1">
      <alignment horizontal="center"/>
    </xf>
    <xf numFmtId="5" fontId="0" fillId="0" borderId="0" xfId="0" applyNumberFormat="1"/>
    <xf numFmtId="0" fontId="74" fillId="0" borderId="0" xfId="0" applyFont="1" applyAlignment="1">
      <alignment horizontal="center"/>
    </xf>
  </cellXfs>
  <cellStyles count="27">
    <cellStyle name="??_?.????" xfId="1"/>
    <cellStyle name="Actual Date" xfId="2"/>
    <cellStyle name="Comma_DeskLevelCALILT" xfId="3"/>
    <cellStyle name="Currency_DeskLevelCALILT" xfId="4"/>
    <cellStyle name="Date" xfId="5"/>
    <cellStyle name="Fixed" xfId="6"/>
    <cellStyle name="Grey" xfId="7"/>
    <cellStyle name="HEADER" xfId="8"/>
    <cellStyle name="Heading1" xfId="9"/>
    <cellStyle name="Heading2" xfId="10"/>
    <cellStyle name="HIGHLIGHT" xfId="11"/>
    <cellStyle name="Input [yellow]" xfId="12"/>
    <cellStyle name="no dec" xfId="13"/>
    <cellStyle name="Normal" xfId="0" builtinId="0"/>
    <cellStyle name="Normal - Style1" xfId="14"/>
    <cellStyle name="Percent" xfId="15" builtinId="5"/>
    <cellStyle name="Percent [2]" xfId="16"/>
    <cellStyle name="Total" xfId="17" builtinId="25" customBuiltin="1"/>
    <cellStyle name="Unprot" xfId="18"/>
    <cellStyle name="Unprot$" xfId="19"/>
    <cellStyle name="Unprot_CurrencySKorea" xfId="20"/>
    <cellStyle name="Unprotect" xfId="21"/>
    <cellStyle name="콤마 [0]_94하반기" xfId="22"/>
    <cellStyle name="콤마_94하반기" xfId="23"/>
    <cellStyle name="통화 [0]_94하반기" xfId="24"/>
    <cellStyle name="통화_94하반기" xfId="25"/>
    <cellStyle name="표준_970120" xf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2" Type="http://schemas.openxmlformats.org/officeDocument/2006/relationships/worksheet" Target="worksheets/sheet1.xml"/><Relationship Id="rId16" Type="http://schemas.openxmlformats.org/officeDocument/2006/relationships/calcChain" Target="calcChain.xml"/><Relationship Id="rId1" Type="http://schemas.openxmlformats.org/officeDocument/2006/relationships/chartsheet" Target="chart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5" Type="http://schemas.openxmlformats.org/officeDocument/2006/relationships/externalLink" Target="externalLinks/externalLink3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8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Peak Positons Accross Delivery Locations and Ref Dates
Power-CALI-LT</a:t>
            </a:r>
          </a:p>
        </c:rich>
      </c:tx>
      <c:layout>
        <c:manualLayout>
          <c:xMode val="edge"/>
          <c:yMode val="edge"/>
          <c:x val="0.2713097713097713"/>
          <c:y val="2.051983584131326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9251559251559255E-2"/>
          <c:y val="7.6607387140902872E-2"/>
          <c:w val="0.91787941787941785"/>
          <c:h val="0.822161422708618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[1]Positions!$B$148</c:f>
              <c:strCache>
                <c:ptCount val="1"/>
                <c:pt idx="0">
                  <c:v>NP-15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</c:numCache>
            </c:numRef>
          </c:cat>
          <c:val>
            <c:numRef>
              <c:f>[1]Positions!$B$149:$B$159</c:f>
              <c:numCache>
                <c:formatCode>General</c:formatCode>
                <c:ptCount val="11"/>
                <c:pt idx="0">
                  <c:v>10327.818000000001</c:v>
                </c:pt>
                <c:pt idx="1">
                  <c:v>29637.846000000001</c:v>
                </c:pt>
                <c:pt idx="2">
                  <c:v>101559.63400000001</c:v>
                </c:pt>
                <c:pt idx="3">
                  <c:v>97100.634999999995</c:v>
                </c:pt>
                <c:pt idx="4">
                  <c:v>96550.039000000004</c:v>
                </c:pt>
                <c:pt idx="5">
                  <c:v>50032.032999999996</c:v>
                </c:pt>
                <c:pt idx="6">
                  <c:v>45934.968000000001</c:v>
                </c:pt>
                <c:pt idx="7">
                  <c:v>51369.374000000003</c:v>
                </c:pt>
                <c:pt idx="8">
                  <c:v>66245.172000000006</c:v>
                </c:pt>
                <c:pt idx="9">
                  <c:v>68488.02900000001</c:v>
                </c:pt>
                <c:pt idx="10">
                  <c:v>68096.716</c:v>
                </c:pt>
              </c:numCache>
            </c:numRef>
          </c:val>
        </c:ser>
        <c:ser>
          <c:idx val="1"/>
          <c:order val="1"/>
          <c:tx>
            <c:strRef>
              <c:f>[1]Positions!$C$148</c:f>
              <c:strCache>
                <c:ptCount val="1"/>
                <c:pt idx="0">
                  <c:v>SP-15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</c:numCache>
            </c:numRef>
          </c:cat>
          <c:val>
            <c:numRef>
              <c:f>[1]Positions!$C$149:$C$159</c:f>
              <c:numCache>
                <c:formatCode>General</c:formatCode>
                <c:ptCount val="11"/>
                <c:pt idx="0">
                  <c:v>-16510.804</c:v>
                </c:pt>
                <c:pt idx="1">
                  <c:v>23596.757000000001</c:v>
                </c:pt>
                <c:pt idx="2">
                  <c:v>71143.917000000001</c:v>
                </c:pt>
                <c:pt idx="3">
                  <c:v>19314.77</c:v>
                </c:pt>
                <c:pt idx="4">
                  <c:v>19212.217000000001</c:v>
                </c:pt>
                <c:pt idx="5">
                  <c:v>90153.066999999995</c:v>
                </c:pt>
                <c:pt idx="6">
                  <c:v>82770.457999999999</c:v>
                </c:pt>
                <c:pt idx="7">
                  <c:v>92569.186000000002</c:v>
                </c:pt>
                <c:pt idx="8">
                  <c:v>9510.6419999999998</c:v>
                </c:pt>
                <c:pt idx="9">
                  <c:v>9832.6810000000005</c:v>
                </c:pt>
                <c:pt idx="10">
                  <c:v>9768.9969999999994</c:v>
                </c:pt>
              </c:numCache>
            </c:numRef>
          </c:val>
        </c:ser>
        <c:ser>
          <c:idx val="2"/>
          <c:order val="2"/>
          <c:tx>
            <c:strRef>
              <c:f>[1]Positions!$D$148</c:f>
              <c:strCache>
                <c:ptCount val="1"/>
                <c:pt idx="0">
                  <c:v>Palo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</c:numCache>
            </c:numRef>
          </c:cat>
          <c:val>
            <c:numRef>
              <c:f>[1]Positions!$D$149:$D$159</c:f>
              <c:numCache>
                <c:formatCode>General</c:formatCode>
                <c:ptCount val="11"/>
                <c:pt idx="0">
                  <c:v>-17439.191000000003</c:v>
                </c:pt>
                <c:pt idx="1">
                  <c:v>-17736.268</c:v>
                </c:pt>
                <c:pt idx="2">
                  <c:v>-50941.305</c:v>
                </c:pt>
                <c:pt idx="3">
                  <c:v>2819.038</c:v>
                </c:pt>
                <c:pt idx="4">
                  <c:v>-15416.836000000001</c:v>
                </c:pt>
                <c:pt idx="5">
                  <c:v>-70079.997000000003</c:v>
                </c:pt>
                <c:pt idx="6">
                  <c:v>-64341.197999999997</c:v>
                </c:pt>
                <c:pt idx="7">
                  <c:v>-71955.554000000004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3"/>
          <c:order val="3"/>
          <c:tx>
            <c:strRef>
              <c:f>[1]Positions!$E$148</c:f>
              <c:strCache>
                <c:ptCount val="1"/>
                <c:pt idx="0">
                  <c:v>COB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</c:numCache>
            </c:numRef>
          </c:cat>
          <c:val>
            <c:numRef>
              <c:f>[1]Positions!$E$149:$E$159</c:f>
              <c:numCache>
                <c:formatCode>General</c:formatCode>
                <c:ptCount val="11"/>
                <c:pt idx="0">
                  <c:v>0</c:v>
                </c:pt>
                <c:pt idx="1">
                  <c:v>9853.482</c:v>
                </c:pt>
                <c:pt idx="2">
                  <c:v>-20376.522000000001</c:v>
                </c:pt>
                <c:pt idx="3">
                  <c:v>-38964.767999999996</c:v>
                </c:pt>
                <c:pt idx="4">
                  <c:v>-38735.586000000003</c:v>
                </c:pt>
                <c:pt idx="5">
                  <c:v>-20022.856</c:v>
                </c:pt>
                <c:pt idx="6">
                  <c:v>-18383.199000000001</c:v>
                </c:pt>
                <c:pt idx="7">
                  <c:v>-20558.73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4"/>
          <c:order val="4"/>
          <c:tx>
            <c:strRef>
              <c:f>[1]Positions!$F$148</c:f>
              <c:strCache>
                <c:ptCount val="1"/>
                <c:pt idx="0">
                  <c:v>Montana</c:v>
                </c:pt>
              </c:strCache>
            </c:strRef>
          </c:tx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</c:numCache>
            </c:numRef>
          </c:cat>
          <c:val>
            <c:numRef>
              <c:f>[1]Positions!$F$149:$F$159</c:f>
              <c:numCache>
                <c:formatCode>General</c:formatCode>
                <c:ptCount val="11"/>
                <c:pt idx="0">
                  <c:v>-1981.7260000000001</c:v>
                </c:pt>
                <c:pt idx="1">
                  <c:v>-1970.6960000000001</c:v>
                </c:pt>
                <c:pt idx="2">
                  <c:v>-2037.652</c:v>
                </c:pt>
                <c:pt idx="3">
                  <c:v>-1948.2379999999998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5"/>
          <c:order val="5"/>
          <c:tx>
            <c:strRef>
              <c:f>[1]Positions!$G$148</c:f>
              <c:strCache>
                <c:ptCount val="1"/>
                <c:pt idx="0">
                  <c:v>ZP26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</c:numCache>
            </c:numRef>
          </c:cat>
          <c:val>
            <c:numRef>
              <c:f>[1]Positions!$G$149:$G$159</c:f>
              <c:numCache>
                <c:formatCode>General</c:formatCode>
                <c:ptCount val="11"/>
                <c:pt idx="0">
                  <c:v>-10304.976000000001</c:v>
                </c:pt>
                <c:pt idx="1">
                  <c:v>-39413.928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0633312"/>
        <c:axId val="140633872"/>
      </c:barChart>
      <c:lineChart>
        <c:grouping val="standard"/>
        <c:varyColors val="0"/>
        <c:ser>
          <c:idx val="6"/>
          <c:order val="6"/>
          <c:tx>
            <c:strRef>
              <c:f>[1]Positions!$I$148</c:f>
              <c:strCache>
                <c:ptCount val="1"/>
                <c:pt idx="0">
                  <c:v>Net Open Position</c:v>
                </c:pt>
              </c:strCache>
            </c:strRef>
          </c:tx>
          <c:spPr>
            <a:ln w="25400">
              <a:solidFill>
                <a:srgbClr val="008080"/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339966"/>
              </a:solidFill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[1]Positions!$A$149:$A$159</c:f>
              <c:numCache>
                <c:formatCode>General</c:formatCode>
                <c:ptCount val="11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</c:numCache>
            </c:numRef>
          </c:cat>
          <c:val>
            <c:numRef>
              <c:f>[1]Positions!$I$149:$I$159</c:f>
              <c:numCache>
                <c:formatCode>General</c:formatCode>
                <c:ptCount val="11"/>
                <c:pt idx="0">
                  <c:v>-35908.879000000008</c:v>
                </c:pt>
                <c:pt idx="1">
                  <c:v>13820.674999999999</c:v>
                </c:pt>
                <c:pt idx="2">
                  <c:v>99348.072</c:v>
                </c:pt>
                <c:pt idx="3">
                  <c:v>78321.437000000005</c:v>
                </c:pt>
                <c:pt idx="4">
                  <c:v>61609.834000000003</c:v>
                </c:pt>
                <c:pt idx="5">
                  <c:v>10036.534999999989</c:v>
                </c:pt>
                <c:pt idx="6">
                  <c:v>9214.6299999999901</c:v>
                </c:pt>
                <c:pt idx="7">
                  <c:v>10306.816000000006</c:v>
                </c:pt>
                <c:pt idx="8">
                  <c:v>47365.026000000005</c:v>
                </c:pt>
                <c:pt idx="9">
                  <c:v>48968.698000000004</c:v>
                </c:pt>
                <c:pt idx="10">
                  <c:v>48681.406000000003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[1]Positions!$Z$148</c:f>
              <c:strCache>
                <c:ptCount val="1"/>
                <c:pt idx="0">
                  <c:v>Change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triangle"/>
            <c:size val="7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val>
            <c:numRef>
              <c:f>[1]Positions!$Z$149:$Z$159</c:f>
              <c:numCache>
                <c:formatCode>General</c:formatCode>
                <c:ptCount val="11"/>
                <c:pt idx="0">
                  <c:v>706.67799999999261</c:v>
                </c:pt>
                <c:pt idx="1">
                  <c:v>9854.2069999999949</c:v>
                </c:pt>
                <c:pt idx="2">
                  <c:v>-10165.023000000001</c:v>
                </c:pt>
                <c:pt idx="3">
                  <c:v>-9841.8639999999868</c:v>
                </c:pt>
                <c:pt idx="4">
                  <c:v>-9734.0659999999916</c:v>
                </c:pt>
                <c:pt idx="5">
                  <c:v>2.4529999999940628</c:v>
                </c:pt>
                <c:pt idx="6">
                  <c:v>2.404999999969732</c:v>
                </c:pt>
                <c:pt idx="7">
                  <c:v>2.9020000000164146</c:v>
                </c:pt>
                <c:pt idx="8">
                  <c:v>14.783000000010361</c:v>
                </c:pt>
                <c:pt idx="9">
                  <c:v>16.63300000000163</c:v>
                </c:pt>
                <c:pt idx="10">
                  <c:v>18.010999999998603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633312"/>
        <c:axId val="140633872"/>
      </c:lineChart>
      <c:dateAx>
        <c:axId val="14063331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63387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06338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63331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3.3264033264033266E-2"/>
          <c:y val="0.93433652530779754"/>
          <c:w val="0.92619542619542616"/>
          <c:h val="6.703146374829001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V@R by Delivery Location
As of: 7/31/00</a:t>
            </a:r>
          </a:p>
        </c:rich>
      </c:tx>
      <c:layout>
        <c:manualLayout>
          <c:xMode val="edge"/>
          <c:yMode val="edge"/>
          <c:x val="0.38001181113933735"/>
          <c:y val="1.1682621729391196E-2"/>
        </c:manualLayout>
      </c:layout>
      <c:overlay val="0"/>
      <c:spPr>
        <a:noFill/>
        <a:ln w="25400">
          <a:noFill/>
        </a:ln>
      </c:spPr>
    </c:title>
    <c:autoTitleDeleted val="0"/>
    <c:view3D>
      <c:rotX val="4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2615776726083264"/>
          <c:y val="5.1403535609321267E-2"/>
          <c:w val="0.74002300063976223"/>
          <c:h val="0.90890797054663508"/>
        </c:manualLayout>
      </c:layout>
      <c:pie3D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0080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dLbl>
              <c:idx val="0"/>
              <c:layout>
                <c:manualLayout>
                  <c:xMode val="edge"/>
                  <c:yMode val="edge"/>
                  <c:x val="0.88771989889634684"/>
                  <c:y val="0.2476715806630933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5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Mode val="edge"/>
                  <c:yMode val="edge"/>
                  <c:x val="0.79848635619966024"/>
                  <c:y val="0.7617069367563059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5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5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Mode val="edge"/>
                  <c:yMode val="edge"/>
                  <c:x val="0.12154223919031437"/>
                  <c:y val="4.9067011263443025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5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5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1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Mode val="edge"/>
                  <c:yMode val="edge"/>
                  <c:x val="0.34154907721835182"/>
                  <c:y val="0.1098166442562772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6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15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1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[1]CALILTPercenCont!$E$91:$I$91</c:f>
              <c:strCache>
                <c:ptCount val="5"/>
                <c:pt idx="0">
                  <c:v>Palo</c:v>
                </c:pt>
                <c:pt idx="1">
                  <c:v>COB</c:v>
                </c:pt>
                <c:pt idx="2">
                  <c:v>NP-15</c:v>
                </c:pt>
                <c:pt idx="3">
                  <c:v>SP-15</c:v>
                </c:pt>
                <c:pt idx="4">
                  <c:v>MidC</c:v>
                </c:pt>
              </c:strCache>
            </c:strRef>
          </c:cat>
          <c:val>
            <c:numRef>
              <c:f>[1]CALILTPercenCont!$E$92:$I$92</c:f>
              <c:numCache>
                <c:formatCode>General</c:formatCode>
                <c:ptCount val="5"/>
                <c:pt idx="0">
                  <c:v>0.57207153248402298</c:v>
                </c:pt>
                <c:pt idx="1">
                  <c:v>-0.11656687751657119</c:v>
                </c:pt>
                <c:pt idx="2">
                  <c:v>0.83266549520709732</c:v>
                </c:pt>
                <c:pt idx="3">
                  <c:v>-0.20007680556184632</c:v>
                </c:pt>
                <c:pt idx="4">
                  <c:v>-8.809334461270292E-2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3385031404502976"/>
          <c:y val="0.91124449489251336"/>
          <c:w val="0.73233045385556506"/>
          <c:h val="6.775920603046893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V@R by Delivery Location
As of: 8/1/00</a:t>
            </a:r>
          </a:p>
        </c:rich>
      </c:tx>
      <c:layout>
        <c:manualLayout>
          <c:xMode val="edge"/>
          <c:yMode val="edge"/>
          <c:x val="0.37015180963636407"/>
          <c:y val="1.1628296505662833E-2"/>
        </c:manualLayout>
      </c:layout>
      <c:overlay val="0"/>
      <c:spPr>
        <a:noFill/>
        <a:ln w="25400">
          <a:noFill/>
        </a:ln>
      </c:spPr>
    </c:title>
    <c:autoTitleDeleted val="0"/>
    <c:view3D>
      <c:rotX val="4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6174700925286498"/>
          <c:y val="0.10698032785209806"/>
          <c:w val="0.67342745198548593"/>
          <c:h val="0.81398075539639825"/>
        </c:manualLayout>
      </c:layout>
      <c:pie3D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0080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dLbl>
              <c:idx val="2"/>
              <c:layout>
                <c:manualLayout>
                  <c:xMode val="edge"/>
                  <c:yMode val="edge"/>
                  <c:x val="1.8663116452253652E-2"/>
                  <c:y val="0.6907208124363722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1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1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[1]CALILTPercenCont!$E$122:$I$122</c:f>
              <c:strCache>
                <c:ptCount val="5"/>
                <c:pt idx="0">
                  <c:v>Palo</c:v>
                </c:pt>
                <c:pt idx="1">
                  <c:v>COB</c:v>
                </c:pt>
                <c:pt idx="2">
                  <c:v>NP-15</c:v>
                </c:pt>
                <c:pt idx="3">
                  <c:v>SP-15</c:v>
                </c:pt>
                <c:pt idx="4">
                  <c:v>MidC</c:v>
                </c:pt>
              </c:strCache>
            </c:strRef>
          </c:cat>
          <c:val>
            <c:numRef>
              <c:f>[1]CALILTPercenCont!$E$123:$I$123</c:f>
              <c:numCache>
                <c:formatCode>General</c:formatCode>
                <c:ptCount val="5"/>
                <c:pt idx="0">
                  <c:v>0.59502367133922818</c:v>
                </c:pt>
                <c:pt idx="1">
                  <c:v>-0.12050535445609323</c:v>
                </c:pt>
                <c:pt idx="2">
                  <c:v>0.86191255065713535</c:v>
                </c:pt>
                <c:pt idx="3">
                  <c:v>-0.22834987005717519</c:v>
                </c:pt>
                <c:pt idx="4">
                  <c:v>-0.10808099748309499</c:v>
                </c:pt>
              </c:numCache>
            </c:numRef>
          </c:val>
        </c:ser>
        <c:dLbls>
          <c:showLegendKey val="1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4619441220932025"/>
          <c:y val="0.91863542394736375"/>
          <c:w val="0.74496939838579157"/>
          <c:h val="7.442109763624213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Peak Positions across Delivery Locations and Reference Dates
As of: 8/1/00</a:t>
            </a:r>
          </a:p>
        </c:rich>
      </c:tx>
      <c:layout>
        <c:manualLayout>
          <c:xMode val="edge"/>
          <c:yMode val="edge"/>
          <c:x val="0.31438331771542777"/>
          <c:y val="3.353774823452480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4575099163313864E-2"/>
          <c:y val="0.19817760320401021"/>
          <c:w val="0.92470203230234616"/>
          <c:h val="0.576239492393198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[1]Positions!$B$148</c:f>
              <c:strCache>
                <c:ptCount val="1"/>
                <c:pt idx="0">
                  <c:v>NP-15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[1]Positions!$B$149:$B$160</c:f>
              <c:numCache>
                <c:formatCode>General</c:formatCode>
                <c:ptCount val="12"/>
                <c:pt idx="0">
                  <c:v>10327.818000000001</c:v>
                </c:pt>
                <c:pt idx="1">
                  <c:v>29637.846000000001</c:v>
                </c:pt>
                <c:pt idx="2">
                  <c:v>101559.63400000001</c:v>
                </c:pt>
                <c:pt idx="3">
                  <c:v>97100.634999999995</c:v>
                </c:pt>
                <c:pt idx="4">
                  <c:v>96550.039000000004</c:v>
                </c:pt>
                <c:pt idx="5">
                  <c:v>50032.032999999996</c:v>
                </c:pt>
                <c:pt idx="6">
                  <c:v>45934.968000000001</c:v>
                </c:pt>
                <c:pt idx="7">
                  <c:v>51369.374000000003</c:v>
                </c:pt>
                <c:pt idx="8">
                  <c:v>66245.172000000006</c:v>
                </c:pt>
                <c:pt idx="9">
                  <c:v>68488.02900000001</c:v>
                </c:pt>
                <c:pt idx="10">
                  <c:v>68096.716</c:v>
                </c:pt>
                <c:pt idx="11">
                  <c:v>46493.495999999999</c:v>
                </c:pt>
              </c:numCache>
            </c:numRef>
          </c:val>
        </c:ser>
        <c:ser>
          <c:idx val="1"/>
          <c:order val="1"/>
          <c:tx>
            <c:strRef>
              <c:f>[1]Positions!$C$148</c:f>
              <c:strCache>
                <c:ptCount val="1"/>
                <c:pt idx="0">
                  <c:v>SP-15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[1]Positions!$C$149:$C$160</c:f>
              <c:numCache>
                <c:formatCode>General</c:formatCode>
                <c:ptCount val="12"/>
                <c:pt idx="0">
                  <c:v>-16510.804</c:v>
                </c:pt>
                <c:pt idx="1">
                  <c:v>23596.757000000001</c:v>
                </c:pt>
                <c:pt idx="2">
                  <c:v>71143.917000000001</c:v>
                </c:pt>
                <c:pt idx="3">
                  <c:v>19314.77</c:v>
                </c:pt>
                <c:pt idx="4">
                  <c:v>19212.217000000001</c:v>
                </c:pt>
                <c:pt idx="5">
                  <c:v>90153.066999999995</c:v>
                </c:pt>
                <c:pt idx="6">
                  <c:v>82770.457999999999</c:v>
                </c:pt>
                <c:pt idx="7">
                  <c:v>92569.186000000002</c:v>
                </c:pt>
                <c:pt idx="8">
                  <c:v>9510.6419999999998</c:v>
                </c:pt>
                <c:pt idx="9">
                  <c:v>9832.6810000000005</c:v>
                </c:pt>
                <c:pt idx="10">
                  <c:v>9768.9969999999994</c:v>
                </c:pt>
                <c:pt idx="11">
                  <c:v>-27849.821</c:v>
                </c:pt>
              </c:numCache>
            </c:numRef>
          </c:val>
        </c:ser>
        <c:ser>
          <c:idx val="2"/>
          <c:order val="2"/>
          <c:tx>
            <c:strRef>
              <c:f>[1]Positions!$D$148</c:f>
              <c:strCache>
                <c:ptCount val="1"/>
                <c:pt idx="0">
                  <c:v>Palo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[1]Positions!$D$149:$D$160</c:f>
              <c:numCache>
                <c:formatCode>General</c:formatCode>
                <c:ptCount val="12"/>
                <c:pt idx="0">
                  <c:v>-17439.191000000003</c:v>
                </c:pt>
                <c:pt idx="1">
                  <c:v>-17736.268</c:v>
                </c:pt>
                <c:pt idx="2">
                  <c:v>-50941.305</c:v>
                </c:pt>
                <c:pt idx="3">
                  <c:v>2819.038</c:v>
                </c:pt>
                <c:pt idx="4">
                  <c:v>-15416.836000000001</c:v>
                </c:pt>
                <c:pt idx="5">
                  <c:v>-70079.997000000003</c:v>
                </c:pt>
                <c:pt idx="6">
                  <c:v>-64341.197999999997</c:v>
                </c:pt>
                <c:pt idx="7">
                  <c:v>-71955.554000000004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3"/>
          <c:order val="3"/>
          <c:tx>
            <c:strRef>
              <c:f>[1]Positions!$E$148</c:f>
              <c:strCache>
                <c:ptCount val="1"/>
                <c:pt idx="0">
                  <c:v>COB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[1]Positions!$E$149:$E$160</c:f>
              <c:numCache>
                <c:formatCode>General</c:formatCode>
                <c:ptCount val="12"/>
                <c:pt idx="0">
                  <c:v>0</c:v>
                </c:pt>
                <c:pt idx="1">
                  <c:v>9853.482</c:v>
                </c:pt>
                <c:pt idx="2">
                  <c:v>-20376.522000000001</c:v>
                </c:pt>
                <c:pt idx="3">
                  <c:v>-38964.767999999996</c:v>
                </c:pt>
                <c:pt idx="4">
                  <c:v>-38735.586000000003</c:v>
                </c:pt>
                <c:pt idx="5">
                  <c:v>-20022.856</c:v>
                </c:pt>
                <c:pt idx="6">
                  <c:v>-18383.199000000001</c:v>
                </c:pt>
                <c:pt idx="7">
                  <c:v>-20558.73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9298.6990000000005</c:v>
                </c:pt>
              </c:numCache>
            </c:numRef>
          </c:val>
        </c:ser>
        <c:ser>
          <c:idx val="4"/>
          <c:order val="4"/>
          <c:tx>
            <c:strRef>
              <c:f>[1]Positions!$F$148</c:f>
              <c:strCache>
                <c:ptCount val="1"/>
                <c:pt idx="0">
                  <c:v>Montana</c:v>
                </c:pt>
              </c:strCache>
            </c:strRef>
          </c:tx>
          <c:spPr>
            <a:pattFill prst="smCheck">
              <a:fgClr>
                <a:srgbClr xmlns:mc="http://schemas.openxmlformats.org/markup-compatibility/2006" xmlns:a14="http://schemas.microsoft.com/office/drawing/2010/main" val="800080" mc:Ignorable="a14" a14:legacySpreadsheetColorIndex="36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[1]Positions!$F$149:$F$160</c:f>
              <c:numCache>
                <c:formatCode>General</c:formatCode>
                <c:ptCount val="12"/>
                <c:pt idx="0">
                  <c:v>-1981.7260000000001</c:v>
                </c:pt>
                <c:pt idx="1">
                  <c:v>-1970.6960000000001</c:v>
                </c:pt>
                <c:pt idx="2">
                  <c:v>-2037.652</c:v>
                </c:pt>
                <c:pt idx="3">
                  <c:v>-1948.2379999999998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5"/>
          <c:order val="5"/>
          <c:tx>
            <c:strRef>
              <c:f>[1]Positions!$G$148</c:f>
              <c:strCache>
                <c:ptCount val="1"/>
                <c:pt idx="0">
                  <c:v>ZP26</c:v>
                </c:pt>
              </c:strCache>
            </c:strRef>
          </c:tx>
          <c:spPr>
            <a:pattFill prst="smCheck">
              <a:fgClr>
                <a:srgbClr xmlns:mc="http://schemas.openxmlformats.org/markup-compatibility/2006" xmlns:a14="http://schemas.microsoft.com/office/drawing/2010/main" val="00FF00" mc:Ignorable="a14" a14:legacySpreadsheetColorIndex="11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[1]Positions!$G$149:$G$160</c:f>
              <c:numCache>
                <c:formatCode>General</c:formatCode>
                <c:ptCount val="12"/>
                <c:pt idx="0">
                  <c:v>-10304.976000000001</c:v>
                </c:pt>
                <c:pt idx="1">
                  <c:v>-39413.928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6"/>
          <c:order val="6"/>
          <c:tx>
            <c:strRef>
              <c:f>[1]Positions!$H$148</c:f>
              <c:strCache>
                <c:ptCount val="1"/>
                <c:pt idx="0">
                  <c:v>MIDC</c:v>
                </c:pt>
              </c:strCache>
            </c:strRef>
          </c:tx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[1]Positions!$H$149:$H$160</c:f>
              <c:numCache>
                <c:formatCode>General</c:formatCode>
                <c:ptCount val="12"/>
                <c:pt idx="0">
                  <c:v>0</c:v>
                </c:pt>
                <c:pt idx="1">
                  <c:v>9853.482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-40045.712</c:v>
                </c:pt>
                <c:pt idx="6">
                  <c:v>-36766.398999999998</c:v>
                </c:pt>
                <c:pt idx="7">
                  <c:v>-41117.46</c:v>
                </c:pt>
                <c:pt idx="8">
                  <c:v>-28390.787999999997</c:v>
                </c:pt>
                <c:pt idx="9">
                  <c:v>-29352.012000000002</c:v>
                </c:pt>
                <c:pt idx="10">
                  <c:v>-29184.307000000001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0643392"/>
        <c:axId val="140643952"/>
      </c:barChart>
      <c:lineChart>
        <c:grouping val="standard"/>
        <c:varyColors val="0"/>
        <c:ser>
          <c:idx val="7"/>
          <c:order val="7"/>
          <c:tx>
            <c:strRef>
              <c:f>[1]Positions!$I$148</c:f>
              <c:strCache>
                <c:ptCount val="1"/>
                <c:pt idx="0">
                  <c:v>Net Open Position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[1]Positions!$A$149:$A$160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[1]Positions!$I$149:$I$160</c:f>
              <c:numCache>
                <c:formatCode>General</c:formatCode>
                <c:ptCount val="12"/>
                <c:pt idx="0">
                  <c:v>-35908.879000000008</c:v>
                </c:pt>
                <c:pt idx="1">
                  <c:v>13820.674999999999</c:v>
                </c:pt>
                <c:pt idx="2">
                  <c:v>99348.072</c:v>
                </c:pt>
                <c:pt idx="3">
                  <c:v>78321.437000000005</c:v>
                </c:pt>
                <c:pt idx="4">
                  <c:v>61609.834000000003</c:v>
                </c:pt>
                <c:pt idx="5">
                  <c:v>10036.534999999989</c:v>
                </c:pt>
                <c:pt idx="6">
                  <c:v>9214.6299999999901</c:v>
                </c:pt>
                <c:pt idx="7">
                  <c:v>10306.816000000006</c:v>
                </c:pt>
                <c:pt idx="8">
                  <c:v>47365.026000000005</c:v>
                </c:pt>
                <c:pt idx="9">
                  <c:v>48968.698000000004</c:v>
                </c:pt>
                <c:pt idx="10">
                  <c:v>48681.406000000003</c:v>
                </c:pt>
                <c:pt idx="11">
                  <c:v>27942.374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643392"/>
        <c:axId val="140643952"/>
      </c:lineChart>
      <c:dateAx>
        <c:axId val="14064339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64395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06439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64339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1507821898858432E-2"/>
          <c:y val="0.88112811270706071"/>
          <c:w val="0.83399975481965549"/>
          <c:h val="8.536881368788132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V@R vs. P&amp;L Trend
As of: 8/1/00</a:t>
            </a:r>
          </a:p>
        </c:rich>
      </c:tx>
      <c:layout>
        <c:manualLayout>
          <c:xMode val="edge"/>
          <c:yMode val="edge"/>
          <c:x val="0.39051746611438992"/>
          <c:y val="4.893121623594140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242401705348337"/>
          <c:y val="0.23548147813546799"/>
          <c:w val="0.84688689710297105"/>
          <c:h val="0.6575132181704626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[1]CALILTPercenCont!$C$129</c:f>
              <c:strCache>
                <c:ptCount val="1"/>
                <c:pt idx="0">
                  <c:v>V@R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[1]CALILTPercenCont!$B$130:$B$134</c:f>
              <c:numCache>
                <c:formatCode>General</c:formatCode>
                <c:ptCount val="5"/>
                <c:pt idx="0">
                  <c:v>36733</c:v>
                </c:pt>
                <c:pt idx="1">
                  <c:v>36734</c:v>
                </c:pt>
                <c:pt idx="2">
                  <c:v>36735</c:v>
                </c:pt>
                <c:pt idx="3">
                  <c:v>36738</c:v>
                </c:pt>
                <c:pt idx="4">
                  <c:v>36739</c:v>
                </c:pt>
              </c:numCache>
            </c:numRef>
          </c:cat>
          <c:val>
            <c:numRef>
              <c:f>[1]CALILTPercenCont!$C$130:$C$134</c:f>
              <c:numCache>
                <c:formatCode>General</c:formatCode>
                <c:ptCount val="5"/>
                <c:pt idx="0">
                  <c:v>-1305823.2243295494</c:v>
                </c:pt>
                <c:pt idx="1">
                  <c:v>-1376018.1323333266</c:v>
                </c:pt>
                <c:pt idx="2">
                  <c:v>-1355622.4616144085</c:v>
                </c:pt>
                <c:pt idx="3">
                  <c:v>-1536388.0730424351</c:v>
                </c:pt>
                <c:pt idx="4">
                  <c:v>-1363367.5086952213</c:v>
                </c:pt>
              </c:numCache>
            </c:numRef>
          </c:val>
        </c:ser>
        <c:ser>
          <c:idx val="0"/>
          <c:order val="1"/>
          <c:tx>
            <c:strRef>
              <c:f>[1]CALILTPercenCont!$F$129</c:f>
              <c:strCache>
                <c:ptCount val="1"/>
                <c:pt idx="0">
                  <c:v>Curve Shift P&amp;L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[1]CALILTPercenCont!$F$130:$F$134</c:f>
              <c:numCache>
                <c:formatCode>General</c:formatCode>
                <c:ptCount val="5"/>
                <c:pt idx="0">
                  <c:v>-78064.197725609076</c:v>
                </c:pt>
                <c:pt idx="1">
                  <c:v>-138127.33759373397</c:v>
                </c:pt>
                <c:pt idx="2">
                  <c:v>-125107.06971535257</c:v>
                </c:pt>
                <c:pt idx="3">
                  <c:v>-785737.81142736308</c:v>
                </c:pt>
                <c:pt idx="4">
                  <c:v>875713.09264996753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0647312"/>
        <c:axId val="140647872"/>
      </c:barChart>
      <c:catAx>
        <c:axId val="140647312"/>
        <c:scaling>
          <c:orientation val="minMax"/>
        </c:scaling>
        <c:delete val="0"/>
        <c:axPos val="b"/>
        <c:numFmt formatCode="d\-mmm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64787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406478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\$#,##0_);\(\$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64731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59879344804206458"/>
          <c:y val="0.31193650350412644"/>
          <c:w val="0.25268777219166405"/>
          <c:h val="0.1345608446488388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CurveShift P&amp;L: 5 Day Trend
As of: 8/1/00</a:t>
            </a:r>
          </a:p>
        </c:rich>
      </c:tx>
      <c:layout>
        <c:manualLayout>
          <c:xMode val="edge"/>
          <c:yMode val="edge"/>
          <c:x val="0.32228478419761214"/>
          <c:y val="3.374345582086970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058791614623946"/>
          <c:y val="0.19019038735399285"/>
          <c:w val="0.86258574594066773"/>
          <c:h val="0.702477398452651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[1]CALILTPercenCont!$F$129</c:f>
              <c:strCache>
                <c:ptCount val="1"/>
                <c:pt idx="0">
                  <c:v>Curve Shift P&amp;L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[1]CALILTPercenCont!$E$130:$E$134</c:f>
              <c:numCache>
                <c:formatCode>General</c:formatCode>
                <c:ptCount val="5"/>
                <c:pt idx="0">
                  <c:v>36733</c:v>
                </c:pt>
                <c:pt idx="1">
                  <c:v>36734</c:v>
                </c:pt>
                <c:pt idx="2">
                  <c:v>36735</c:v>
                </c:pt>
                <c:pt idx="3">
                  <c:v>36738</c:v>
                </c:pt>
                <c:pt idx="4">
                  <c:v>36739</c:v>
                </c:pt>
              </c:numCache>
            </c:numRef>
          </c:cat>
          <c:val>
            <c:numRef>
              <c:f>[1]CALILTPercenCont!$F$130:$F$134</c:f>
              <c:numCache>
                <c:formatCode>General</c:formatCode>
                <c:ptCount val="5"/>
                <c:pt idx="0">
                  <c:v>-78064.197725609076</c:v>
                </c:pt>
                <c:pt idx="1">
                  <c:v>-138127.33759373397</c:v>
                </c:pt>
                <c:pt idx="2">
                  <c:v>-125107.06971535257</c:v>
                </c:pt>
                <c:pt idx="3">
                  <c:v>-785737.81142736308</c:v>
                </c:pt>
                <c:pt idx="4">
                  <c:v>875713.09264996753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245568"/>
        <c:axId val="141246128"/>
      </c:barChart>
      <c:catAx>
        <c:axId val="141245568"/>
        <c:scaling>
          <c:orientation val="minMax"/>
        </c:scaling>
        <c:delete val="0"/>
        <c:axPos val="b"/>
        <c:numFmt formatCode="d\-mmm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24612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412461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24556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One Day Change in Peak Positions across Delivery Locations and Reference Dates
As of: 8/1/00</a:t>
            </a:r>
          </a:p>
        </c:rich>
      </c:tx>
      <c:layout>
        <c:manualLayout>
          <c:xMode val="edge"/>
          <c:yMode val="edge"/>
          <c:x val="0.25576821005963346"/>
          <c:y val="1.543259105015215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9156652984434057E-2"/>
          <c:y val="0.18519109260182584"/>
          <c:w val="0.93013604318983822"/>
          <c:h val="0.5154485410750818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[1]Positions!$T$148</c:f>
              <c:strCache>
                <c:ptCount val="1"/>
                <c:pt idx="0">
                  <c:v>NP15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[1]Positions!$T$149:$T$160</c:f>
              <c:numCache>
                <c:formatCode>General</c:formatCode>
                <c:ptCount val="12"/>
                <c:pt idx="0">
                  <c:v>-395.26299999999901</c:v>
                </c:pt>
                <c:pt idx="1">
                  <c:v>5.5360000000000582</c:v>
                </c:pt>
                <c:pt idx="2">
                  <c:v>-10165.006999999998</c:v>
                </c:pt>
                <c:pt idx="3">
                  <c:v>-9716.9619999999995</c:v>
                </c:pt>
                <c:pt idx="4">
                  <c:v>-9658.1929999999847</c:v>
                </c:pt>
                <c:pt idx="5">
                  <c:v>12.676999999996042</c:v>
                </c:pt>
                <c:pt idx="6">
                  <c:v>12.460999999995693</c:v>
                </c:pt>
                <c:pt idx="7">
                  <c:v>15.109000000004016</c:v>
                </c:pt>
                <c:pt idx="8">
                  <c:v>20.965000000011059</c:v>
                </c:pt>
                <c:pt idx="9">
                  <c:v>23.595000000001164</c:v>
                </c:pt>
                <c:pt idx="10">
                  <c:v>25.502999999996973</c:v>
                </c:pt>
                <c:pt idx="11">
                  <c:v>18.985999999997148</c:v>
                </c:pt>
              </c:numCache>
            </c:numRef>
          </c:val>
        </c:ser>
        <c:ser>
          <c:idx val="1"/>
          <c:order val="1"/>
          <c:tx>
            <c:strRef>
              <c:f>[1]Positions!$U$148</c:f>
              <c:strCache>
                <c:ptCount val="1"/>
                <c:pt idx="0">
                  <c:v>SP15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[1]Positions!$U$149:$U$160</c:f>
              <c:numCache>
                <c:formatCode>General</c:formatCode>
                <c:ptCount val="12"/>
                <c:pt idx="0">
                  <c:v>631.88799999999901</c:v>
                </c:pt>
                <c:pt idx="1">
                  <c:v>9856.1450000000023</c:v>
                </c:pt>
                <c:pt idx="2">
                  <c:v>14.726999999998952</c:v>
                </c:pt>
                <c:pt idx="3">
                  <c:v>4.727999999999156</c:v>
                </c:pt>
                <c:pt idx="4">
                  <c:v>4.9180000000014843</c:v>
                </c:pt>
                <c:pt idx="5">
                  <c:v>22.55899999999383</c:v>
                </c:pt>
                <c:pt idx="6">
                  <c:v>22.154999999998836</c:v>
                </c:pt>
                <c:pt idx="7">
                  <c:v>26.814000000013039</c:v>
                </c:pt>
                <c:pt idx="8">
                  <c:v>2.8029999999998836</c:v>
                </c:pt>
                <c:pt idx="9">
                  <c:v>3.1500000000014552</c:v>
                </c:pt>
                <c:pt idx="10">
                  <c:v>3.4379999999982829</c:v>
                </c:pt>
                <c:pt idx="11">
                  <c:v>-11.643999999996595</c:v>
                </c:pt>
              </c:numCache>
            </c:numRef>
          </c:val>
        </c:ser>
        <c:ser>
          <c:idx val="2"/>
          <c:order val="2"/>
          <c:tx>
            <c:strRef>
              <c:f>[1]Positions!$V$148</c:f>
              <c:strCache>
                <c:ptCount val="1"/>
                <c:pt idx="0">
                  <c:v>Palo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[1]Positions!$V$149:$V$160</c:f>
              <c:numCache>
                <c:formatCode>General</c:formatCode>
                <c:ptCount val="12"/>
                <c:pt idx="0">
                  <c:v>-3.2120000000031723</c:v>
                </c:pt>
                <c:pt idx="1">
                  <c:v>-3.364000000001397</c:v>
                </c:pt>
                <c:pt idx="2">
                  <c:v>-10.239000000001397</c:v>
                </c:pt>
                <c:pt idx="3">
                  <c:v>-120.72299999999996</c:v>
                </c:pt>
                <c:pt idx="4">
                  <c:v>-71.694000000001324</c:v>
                </c:pt>
                <c:pt idx="5">
                  <c:v>-17.653000000005704</c:v>
                </c:pt>
                <c:pt idx="6">
                  <c:v>-17.345000000001164</c:v>
                </c:pt>
                <c:pt idx="7">
                  <c:v>-21.010999999998603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3"/>
          <c:order val="3"/>
          <c:tx>
            <c:strRef>
              <c:f>[1]Positions!$W$148</c:f>
              <c:strCache>
                <c:ptCount val="1"/>
                <c:pt idx="0">
                  <c:v>COB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[1]Positions!$W$149:$W$160</c:f>
              <c:numCache>
                <c:formatCode>General</c:formatCode>
                <c:ptCount val="12"/>
                <c:pt idx="0">
                  <c:v>0</c:v>
                </c:pt>
                <c:pt idx="1">
                  <c:v>1.8689999999987776</c:v>
                </c:pt>
                <c:pt idx="2">
                  <c:v>-4.0950000000011642</c:v>
                </c:pt>
                <c:pt idx="3">
                  <c:v>-8.4829999999928987</c:v>
                </c:pt>
                <c:pt idx="4">
                  <c:v>-9.0970000000015716</c:v>
                </c:pt>
                <c:pt idx="5">
                  <c:v>-5.0429999999978463</c:v>
                </c:pt>
                <c:pt idx="6">
                  <c:v>-4.9550000000017462</c:v>
                </c:pt>
                <c:pt idx="7">
                  <c:v>-6.0030000000006112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3.7970000000004802</c:v>
                </c:pt>
              </c:numCache>
            </c:numRef>
          </c:val>
        </c:ser>
        <c:ser>
          <c:idx val="4"/>
          <c:order val="4"/>
          <c:tx>
            <c:strRef>
              <c:f>[1]Positions!$X$148</c:f>
              <c:strCache>
                <c:ptCount val="1"/>
                <c:pt idx="0">
                  <c:v>MIDC</c:v>
                </c:pt>
              </c:strCache>
            </c:strRef>
          </c:tx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[1]Positions!$X$149:$X$160</c:f>
              <c:numCache>
                <c:formatCode>General</c:formatCode>
                <c:ptCount val="12"/>
                <c:pt idx="0">
                  <c:v>0</c:v>
                </c:pt>
                <c:pt idx="1">
                  <c:v>1.8689999999987776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-10.086999999999534</c:v>
                </c:pt>
                <c:pt idx="6">
                  <c:v>-9.9110000000000582</c:v>
                </c:pt>
                <c:pt idx="7">
                  <c:v>-12.006999999997788</c:v>
                </c:pt>
                <c:pt idx="8">
                  <c:v>-8.9849999999969441</c:v>
                </c:pt>
                <c:pt idx="9">
                  <c:v>-10.11200000000099</c:v>
                </c:pt>
                <c:pt idx="10">
                  <c:v>-10.930000000000291</c:v>
                </c:pt>
                <c:pt idx="11">
                  <c:v>0</c:v>
                </c:pt>
              </c:numCache>
            </c:numRef>
          </c:val>
        </c:ser>
        <c:ser>
          <c:idx val="5"/>
          <c:order val="5"/>
          <c:tx>
            <c:strRef>
              <c:f>[1]Positions!$Y$148</c:f>
              <c:strCache>
                <c:ptCount val="1"/>
                <c:pt idx="0">
                  <c:v>ZP26</c:v>
                </c:pt>
              </c:strCache>
            </c:strRef>
          </c:tx>
          <c:spPr>
            <a:pattFill prst="smCheck">
              <a:fgClr>
                <a:srgbClr xmlns:mc="http://schemas.openxmlformats.org/markup-compatibility/2006" xmlns:a14="http://schemas.microsoft.com/office/drawing/2010/main" val="00FF00" mc:Ignorable="a14" a14:legacySpreadsheetColorIndex="11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[1]Positions!$Y$149:$Y$160</c:f>
              <c:numCache>
                <c:formatCode>General</c:formatCode>
                <c:ptCount val="12"/>
                <c:pt idx="0">
                  <c:v>394.375</c:v>
                </c:pt>
                <c:pt idx="1">
                  <c:v>-7.4749999999985448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1252288"/>
        <c:axId val="141252848"/>
      </c:barChart>
      <c:lineChart>
        <c:grouping val="standard"/>
        <c:varyColors val="0"/>
        <c:ser>
          <c:idx val="6"/>
          <c:order val="6"/>
          <c:tx>
            <c:strRef>
              <c:f>[1]Positions!$Z$148</c:f>
              <c:strCache>
                <c:ptCount val="1"/>
                <c:pt idx="0">
                  <c:v>Change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FF"/>
              </a:solidFill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[1]Positions!$S$149:$S$160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[1]Positions!$Z$149:$Z$160</c:f>
              <c:numCache>
                <c:formatCode>General</c:formatCode>
                <c:ptCount val="12"/>
                <c:pt idx="0">
                  <c:v>706.67799999999261</c:v>
                </c:pt>
                <c:pt idx="1">
                  <c:v>9854.2069999999949</c:v>
                </c:pt>
                <c:pt idx="2">
                  <c:v>-10165.023000000001</c:v>
                </c:pt>
                <c:pt idx="3">
                  <c:v>-9841.8639999999868</c:v>
                </c:pt>
                <c:pt idx="4">
                  <c:v>-9734.0659999999916</c:v>
                </c:pt>
                <c:pt idx="5">
                  <c:v>2.4529999999940628</c:v>
                </c:pt>
                <c:pt idx="6">
                  <c:v>2.404999999969732</c:v>
                </c:pt>
                <c:pt idx="7">
                  <c:v>2.9020000000164146</c:v>
                </c:pt>
                <c:pt idx="8">
                  <c:v>14.783000000010361</c:v>
                </c:pt>
                <c:pt idx="9">
                  <c:v>16.63300000000163</c:v>
                </c:pt>
                <c:pt idx="10">
                  <c:v>18.010999999998603</c:v>
                </c:pt>
                <c:pt idx="11">
                  <c:v>11.138999999999214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252288"/>
        <c:axId val="141252848"/>
      </c:lineChart>
      <c:dateAx>
        <c:axId val="14125228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25284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12528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25228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3.7635562441207325E-2"/>
          <c:y val="0.88274420806870313"/>
          <c:w val="0.82337393748927046"/>
          <c:h val="8.642250988085205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"/>
  <sheetViews>
    <sheetView tabSelected="1" zoomScale="90" workbookViewId="0"/>
  </sheetViews>
  <pageMargins left="0.28000000000000003" right="0.35" top="0.39" bottom="0.38" header="0.28000000000000003" footer="0.31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154583" cy="695325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</xdr:row>
      <xdr:rowOff>28575</xdr:rowOff>
    </xdr:from>
    <xdr:to>
      <xdr:col>8</xdr:col>
      <xdr:colOff>333375</xdr:colOff>
      <xdr:row>23</xdr:row>
      <xdr:rowOff>133350</xdr:rowOff>
    </xdr:to>
    <xdr:graphicFrame macro="">
      <xdr:nvGraphicFramePr>
        <xdr:cNvPr id="24064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485775</xdr:colOff>
      <xdr:row>1</xdr:row>
      <xdr:rowOff>9525</xdr:rowOff>
    </xdr:from>
    <xdr:to>
      <xdr:col>16</xdr:col>
      <xdr:colOff>247650</xdr:colOff>
      <xdr:row>23</xdr:row>
      <xdr:rowOff>133350</xdr:rowOff>
    </xdr:to>
    <xdr:graphicFrame macro="">
      <xdr:nvGraphicFramePr>
        <xdr:cNvPr id="24064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64</xdr:row>
      <xdr:rowOff>133350</xdr:rowOff>
    </xdr:from>
    <xdr:to>
      <xdr:col>16</xdr:col>
      <xdr:colOff>152400</xdr:colOff>
      <xdr:row>84</xdr:row>
      <xdr:rowOff>19050</xdr:rowOff>
    </xdr:to>
    <xdr:graphicFrame macro="">
      <xdr:nvGraphicFramePr>
        <xdr:cNvPr id="24064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28575</xdr:colOff>
      <xdr:row>44</xdr:row>
      <xdr:rowOff>123825</xdr:rowOff>
    </xdr:from>
    <xdr:to>
      <xdr:col>8</xdr:col>
      <xdr:colOff>371475</xdr:colOff>
      <xdr:row>64</xdr:row>
      <xdr:rowOff>0</xdr:rowOff>
    </xdr:to>
    <xdr:graphicFrame macro="">
      <xdr:nvGraphicFramePr>
        <xdr:cNvPr id="24064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485775</xdr:colOff>
      <xdr:row>44</xdr:row>
      <xdr:rowOff>133350</xdr:rowOff>
    </xdr:from>
    <xdr:to>
      <xdr:col>16</xdr:col>
      <xdr:colOff>152400</xdr:colOff>
      <xdr:row>64</xdr:row>
      <xdr:rowOff>0</xdr:rowOff>
    </xdr:to>
    <xdr:graphicFrame macro="">
      <xdr:nvGraphicFramePr>
        <xdr:cNvPr id="240645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83</xdr:row>
      <xdr:rowOff>95250</xdr:rowOff>
    </xdr:from>
    <xdr:to>
      <xdr:col>16</xdr:col>
      <xdr:colOff>161925</xdr:colOff>
      <xdr:row>102</xdr:row>
      <xdr:rowOff>104775</xdr:rowOff>
    </xdr:to>
    <xdr:graphicFrame macro="">
      <xdr:nvGraphicFramePr>
        <xdr:cNvPr id="240646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CONTROLS\Power%20Morning%20Reports\West\DeskLevelCALILT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CONTROLS\Smalhot%20personal\Power_East\NewV@RDeskLevelMorningReports\DeskLevelMorningReportsMWL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DeskLevelMorningReportsCAL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\HOUSTON\ERMS\CONTROLS\Smalhot%20personal\Ted\Var%20Contribution_Bryan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\HOUSTON\ERMS\CONTROLS\RSKTOOLS\LIMITS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\HOUSTON\ERMS\CONTROLS\Smalhot%20personal\Power_East\MorningReports\PowerPivotTableMorningReportOnly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\HOUSTON\ERMS\CONTROLS\Smalhot%20personal\Power_East\NewV@RDeskLevelMorningReports\DeskLevelMorningReportsMWLT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CONTROLS\Smalhot%20personal\Ted\Var%20Contribution_Bryan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CONTROLS\RSKTOOLS\LIMITS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CONTROLS\Smalhot%20personal\Power_East\MorningReports\PowerPivotTableMorningReportOnl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rrelations"/>
      <sheetName val="Pos Chart"/>
      <sheetName val="CALILTPercenCont"/>
      <sheetName val="CALILTChart"/>
      <sheetName val="Positions"/>
    </sheetNames>
    <sheetDataSet>
      <sheetData sheetId="0">
        <row r="6">
          <cell r="H6">
            <v>1</v>
          </cell>
          <cell r="I6">
            <v>0.79894432150231398</v>
          </cell>
          <cell r="J6">
            <v>0.78570219206238501</v>
          </cell>
          <cell r="K6">
            <v>0.95544716241147898</v>
          </cell>
          <cell r="L6">
            <v>0.83261113502209705</v>
          </cell>
        </row>
        <row r="7">
          <cell r="H7">
            <v>0.79894432150231398</v>
          </cell>
          <cell r="I7">
            <v>1</v>
          </cell>
          <cell r="J7">
            <v>0.987605525189161</v>
          </cell>
          <cell r="K7">
            <v>0.79380472454645501</v>
          </cell>
          <cell r="L7">
            <v>0.96618097269713299</v>
          </cell>
        </row>
        <row r="8">
          <cell r="H8">
            <v>0.78570219206238501</v>
          </cell>
          <cell r="I8">
            <v>0.987605525189161</v>
          </cell>
          <cell r="J8">
            <v>1</v>
          </cell>
          <cell r="K8">
            <v>0.79309742113269799</v>
          </cell>
          <cell r="L8">
            <v>0.95840333377818698</v>
          </cell>
        </row>
        <row r="9">
          <cell r="H9">
            <v>0.95544716241147898</v>
          </cell>
          <cell r="I9">
            <v>0.79380472454645501</v>
          </cell>
          <cell r="J9">
            <v>0.79309742113269799</v>
          </cell>
          <cell r="K9">
            <v>1</v>
          </cell>
          <cell r="L9">
            <v>0.804871107072477</v>
          </cell>
        </row>
        <row r="10">
          <cell r="H10">
            <v>0.83261113502209705</v>
          </cell>
          <cell r="I10">
            <v>0.96618097269713299</v>
          </cell>
          <cell r="J10">
            <v>0.95840333377818698</v>
          </cell>
          <cell r="K10">
            <v>0.804871107072477</v>
          </cell>
          <cell r="L10">
            <v>1</v>
          </cell>
        </row>
      </sheetData>
      <sheetData sheetId="1" refreshError="1"/>
      <sheetData sheetId="2">
        <row r="4">
          <cell r="D4" t="str">
            <v>Palo</v>
          </cell>
          <cell r="E4" t="str">
            <v>COB</v>
          </cell>
          <cell r="F4" t="str">
            <v>NP-15</v>
          </cell>
          <cell r="G4" t="str">
            <v>SP-15</v>
          </cell>
          <cell r="H4" t="str">
            <v>MidC</v>
          </cell>
        </row>
        <row r="5">
          <cell r="C5" t="str">
            <v>Palo</v>
          </cell>
        </row>
        <row r="6">
          <cell r="C6" t="str">
            <v>COB</v>
          </cell>
        </row>
        <row r="7">
          <cell r="C7" t="str">
            <v>NP-15</v>
          </cell>
        </row>
        <row r="8">
          <cell r="C8" t="str">
            <v>SP-15</v>
          </cell>
        </row>
        <row r="9">
          <cell r="C9" t="str">
            <v>MidC</v>
          </cell>
        </row>
        <row r="66">
          <cell r="D66">
            <v>1536388.0730424351</v>
          </cell>
        </row>
        <row r="91">
          <cell r="E91" t="str">
            <v>Palo</v>
          </cell>
          <cell r="F91" t="str">
            <v>COB</v>
          </cell>
          <cell r="G91" t="str">
            <v>NP-15</v>
          </cell>
          <cell r="H91" t="str">
            <v>SP-15</v>
          </cell>
          <cell r="I91" t="str">
            <v>MidC</v>
          </cell>
        </row>
        <row r="92">
          <cell r="E92">
            <v>0.57207153248402298</v>
          </cell>
          <cell r="F92">
            <v>-0.11656687751657119</v>
          </cell>
          <cell r="G92">
            <v>0.83266549520709732</v>
          </cell>
          <cell r="H92">
            <v>-0.20007680556184632</v>
          </cell>
          <cell r="I92">
            <v>-8.809334461270292E-2</v>
          </cell>
        </row>
        <row r="97">
          <cell r="D97">
            <v>1363367.5086952213</v>
          </cell>
        </row>
        <row r="122">
          <cell r="E122" t="str">
            <v>Palo</v>
          </cell>
          <cell r="F122" t="str">
            <v>COB</v>
          </cell>
          <cell r="G122" t="str">
            <v>NP-15</v>
          </cell>
          <cell r="H122" t="str">
            <v>SP-15</v>
          </cell>
          <cell r="I122" t="str">
            <v>MidC</v>
          </cell>
        </row>
        <row r="123">
          <cell r="E123">
            <v>0.59502367133922818</v>
          </cell>
          <cell r="F123">
            <v>-0.12050535445609323</v>
          </cell>
          <cell r="G123">
            <v>0.86191255065713535</v>
          </cell>
          <cell r="H123">
            <v>-0.22834987005717519</v>
          </cell>
          <cell r="I123">
            <v>-0.10808099748309499</v>
          </cell>
        </row>
        <row r="129">
          <cell r="C129" t="str">
            <v>V@R</v>
          </cell>
          <cell r="F129" t="str">
            <v>Curve Shift P&amp;L</v>
          </cell>
        </row>
        <row r="130">
          <cell r="B130">
            <v>36733</v>
          </cell>
          <cell r="C130">
            <v>-1305823.2243295494</v>
          </cell>
          <cell r="E130">
            <v>36733</v>
          </cell>
          <cell r="F130">
            <v>-78064.197725609076</v>
          </cell>
        </row>
        <row r="131">
          <cell r="B131">
            <v>36734</v>
          </cell>
          <cell r="C131">
            <v>-1376018.1323333266</v>
          </cell>
          <cell r="E131">
            <v>36734</v>
          </cell>
          <cell r="F131">
            <v>-138127.33759373397</v>
          </cell>
        </row>
        <row r="132">
          <cell r="B132">
            <v>36735</v>
          </cell>
          <cell r="C132">
            <v>-1355622.4616144085</v>
          </cell>
          <cell r="E132">
            <v>36735</v>
          </cell>
          <cell r="F132">
            <v>-125107.06971535257</v>
          </cell>
        </row>
        <row r="133">
          <cell r="B133">
            <v>36738</v>
          </cell>
          <cell r="C133">
            <v>-1536388.0730424351</v>
          </cell>
          <cell r="E133">
            <v>36738</v>
          </cell>
          <cell r="F133">
            <v>-785737.81142736308</v>
          </cell>
        </row>
        <row r="134">
          <cell r="B134">
            <v>36739</v>
          </cell>
          <cell r="C134">
            <v>-1363367.5086952213</v>
          </cell>
          <cell r="E134">
            <v>36739</v>
          </cell>
          <cell r="F134">
            <v>875713.09264996753</v>
          </cell>
        </row>
        <row r="142">
          <cell r="B142" t="str">
            <v>NP-15</v>
          </cell>
          <cell r="C142">
            <v>2245909.5027240398</v>
          </cell>
          <cell r="D142">
            <v>2702704.0456151897</v>
          </cell>
        </row>
        <row r="143">
          <cell r="B143" t="str">
            <v>Palo</v>
          </cell>
          <cell r="C143">
            <v>1644252.1258805851</v>
          </cell>
          <cell r="D143">
            <v>1963557.6880588445</v>
          </cell>
        </row>
        <row r="144">
          <cell r="B144" t="str">
            <v>SP-15</v>
          </cell>
          <cell r="C144">
            <v>653294.12030242872</v>
          </cell>
          <cell r="D144">
            <v>709383.89811469335</v>
          </cell>
        </row>
        <row r="145">
          <cell r="B145" t="str">
            <v>COB</v>
          </cell>
          <cell r="C145">
            <v>315754.86515522882</v>
          </cell>
          <cell r="D145">
            <v>380365.00374582061</v>
          </cell>
        </row>
        <row r="146">
          <cell r="B146" t="str">
            <v>MidC</v>
          </cell>
          <cell r="C146">
            <v>285134.18885375763</v>
          </cell>
          <cell r="D146">
            <v>289138.51338421222</v>
          </cell>
        </row>
        <row r="147">
          <cell r="B147">
            <v>0</v>
          </cell>
          <cell r="C147">
            <v>0</v>
          </cell>
          <cell r="D147">
            <v>0</v>
          </cell>
        </row>
        <row r="148">
          <cell r="B148">
            <v>0</v>
          </cell>
          <cell r="C148">
            <v>0</v>
          </cell>
          <cell r="D148">
            <v>0</v>
          </cell>
        </row>
        <row r="149">
          <cell r="B149">
            <v>0</v>
          </cell>
          <cell r="C149">
            <v>0</v>
          </cell>
          <cell r="D149">
            <v>0</v>
          </cell>
        </row>
        <row r="150">
          <cell r="C150">
            <v>0</v>
          </cell>
          <cell r="D150">
            <v>0</v>
          </cell>
        </row>
        <row r="151">
          <cell r="C151">
            <v>0</v>
          </cell>
          <cell r="D151">
            <v>0</v>
          </cell>
        </row>
        <row r="152">
          <cell r="C152">
            <v>0</v>
          </cell>
          <cell r="D152">
            <v>0</v>
          </cell>
        </row>
        <row r="153">
          <cell r="C153">
            <v>0</v>
          </cell>
          <cell r="D153">
            <v>0</v>
          </cell>
        </row>
        <row r="154">
          <cell r="C154">
            <v>0</v>
          </cell>
          <cell r="D154">
            <v>0</v>
          </cell>
        </row>
      </sheetData>
      <sheetData sheetId="3"/>
      <sheetData sheetId="4">
        <row r="148">
          <cell r="B148" t="str">
            <v>NP-15</v>
          </cell>
          <cell r="C148" t="str">
            <v>SP-15</v>
          </cell>
          <cell r="D148" t="str">
            <v>Palo</v>
          </cell>
          <cell r="E148" t="str">
            <v>COB</v>
          </cell>
          <cell r="F148" t="str">
            <v>Montana</v>
          </cell>
          <cell r="G148" t="str">
            <v>ZP26</v>
          </cell>
          <cell r="H148" t="str">
            <v>MIDC</v>
          </cell>
          <cell r="I148" t="str">
            <v>Net Open Position</v>
          </cell>
          <cell r="T148" t="str">
            <v>NP15</v>
          </cell>
          <cell r="U148" t="str">
            <v>SP15</v>
          </cell>
          <cell r="V148" t="str">
            <v>Palo</v>
          </cell>
          <cell r="W148" t="str">
            <v>COB</v>
          </cell>
          <cell r="X148" t="str">
            <v>MIDC</v>
          </cell>
          <cell r="Y148" t="str">
            <v>ZP26</v>
          </cell>
          <cell r="Z148" t="str">
            <v>Change</v>
          </cell>
        </row>
        <row r="149">
          <cell r="A149">
            <v>36739</v>
          </cell>
          <cell r="B149">
            <v>10327.818000000001</v>
          </cell>
          <cell r="C149">
            <v>-16510.804</v>
          </cell>
          <cell r="D149">
            <v>-17439.191000000003</v>
          </cell>
          <cell r="E149">
            <v>0</v>
          </cell>
          <cell r="F149">
            <v>-1981.7260000000001</v>
          </cell>
          <cell r="G149">
            <v>-10304.976000000001</v>
          </cell>
          <cell r="H149">
            <v>0</v>
          </cell>
          <cell r="I149">
            <v>-35908.879000000008</v>
          </cell>
          <cell r="S149">
            <v>36739</v>
          </cell>
          <cell r="T149">
            <v>-395.26299999999901</v>
          </cell>
          <cell r="U149">
            <v>631.88799999999901</v>
          </cell>
          <cell r="V149">
            <v>-3.2120000000031723</v>
          </cell>
          <cell r="W149">
            <v>0</v>
          </cell>
          <cell r="X149">
            <v>0</v>
          </cell>
          <cell r="Y149">
            <v>394.375</v>
          </cell>
          <cell r="Z149">
            <v>706.67799999999261</v>
          </cell>
        </row>
        <row r="150">
          <cell r="A150">
            <v>36770</v>
          </cell>
          <cell r="B150">
            <v>29637.846000000001</v>
          </cell>
          <cell r="C150">
            <v>23596.757000000001</v>
          </cell>
          <cell r="D150">
            <v>-17736.268</v>
          </cell>
          <cell r="E150">
            <v>9853.482</v>
          </cell>
          <cell r="F150">
            <v>-1970.6960000000001</v>
          </cell>
          <cell r="G150">
            <v>-39413.928</v>
          </cell>
          <cell r="H150">
            <v>9853.482</v>
          </cell>
          <cell r="I150">
            <v>13820.674999999999</v>
          </cell>
          <cell r="S150">
            <v>36770</v>
          </cell>
          <cell r="T150">
            <v>5.5360000000000582</v>
          </cell>
          <cell r="U150">
            <v>9856.1450000000023</v>
          </cell>
          <cell r="V150">
            <v>-3.364000000001397</v>
          </cell>
          <cell r="W150">
            <v>1.8689999999987776</v>
          </cell>
          <cell r="X150">
            <v>1.8689999999987776</v>
          </cell>
          <cell r="Y150">
            <v>-7.4749999999985448</v>
          </cell>
          <cell r="Z150">
            <v>9854.2069999999949</v>
          </cell>
        </row>
        <row r="151">
          <cell r="A151">
            <v>36800</v>
          </cell>
          <cell r="B151">
            <v>101559.63400000001</v>
          </cell>
          <cell r="C151">
            <v>71143.917000000001</v>
          </cell>
          <cell r="D151">
            <v>-50941.305</v>
          </cell>
          <cell r="E151">
            <v>-20376.522000000001</v>
          </cell>
          <cell r="F151">
            <v>-2037.652</v>
          </cell>
          <cell r="G151">
            <v>0</v>
          </cell>
          <cell r="H151">
            <v>0</v>
          </cell>
          <cell r="I151">
            <v>99348.072</v>
          </cell>
          <cell r="S151">
            <v>36800</v>
          </cell>
          <cell r="T151">
            <v>-10165.006999999998</v>
          </cell>
          <cell r="U151">
            <v>14.726999999998952</v>
          </cell>
          <cell r="V151">
            <v>-10.239000000001397</v>
          </cell>
          <cell r="W151">
            <v>-4.0950000000011642</v>
          </cell>
          <cell r="X151">
            <v>0</v>
          </cell>
          <cell r="Y151">
            <v>0</v>
          </cell>
          <cell r="Z151">
            <v>-10165.023000000001</v>
          </cell>
        </row>
        <row r="152">
          <cell r="A152">
            <v>36831</v>
          </cell>
          <cell r="B152">
            <v>97100.634999999995</v>
          </cell>
          <cell r="C152">
            <v>19314.77</v>
          </cell>
          <cell r="D152">
            <v>2819.038</v>
          </cell>
          <cell r="E152">
            <v>-38964.767999999996</v>
          </cell>
          <cell r="F152">
            <v>-1948.2379999999998</v>
          </cell>
          <cell r="G152">
            <v>0</v>
          </cell>
          <cell r="H152">
            <v>0</v>
          </cell>
          <cell r="I152">
            <v>78321.437000000005</v>
          </cell>
          <cell r="S152">
            <v>36831</v>
          </cell>
          <cell r="T152">
            <v>-9716.9619999999995</v>
          </cell>
          <cell r="U152">
            <v>4.727999999999156</v>
          </cell>
          <cell r="V152">
            <v>-120.72299999999996</v>
          </cell>
          <cell r="W152">
            <v>-8.4829999999928987</v>
          </cell>
          <cell r="X152">
            <v>0</v>
          </cell>
          <cell r="Y152">
            <v>0</v>
          </cell>
          <cell r="Z152">
            <v>-9841.8639999999868</v>
          </cell>
        </row>
        <row r="153">
          <cell r="A153">
            <v>36861</v>
          </cell>
          <cell r="B153">
            <v>96550.039000000004</v>
          </cell>
          <cell r="C153">
            <v>19212.217000000001</v>
          </cell>
          <cell r="D153">
            <v>-15416.836000000001</v>
          </cell>
          <cell r="E153">
            <v>-38735.586000000003</v>
          </cell>
          <cell r="F153">
            <v>0</v>
          </cell>
          <cell r="G153">
            <v>0</v>
          </cell>
          <cell r="H153">
            <v>0</v>
          </cell>
          <cell r="I153">
            <v>61609.834000000003</v>
          </cell>
          <cell r="S153">
            <v>36861</v>
          </cell>
          <cell r="T153">
            <v>-9658.1929999999847</v>
          </cell>
          <cell r="U153">
            <v>4.9180000000014843</v>
          </cell>
          <cell r="V153">
            <v>-71.694000000001324</v>
          </cell>
          <cell r="W153">
            <v>-9.0970000000015716</v>
          </cell>
          <cell r="X153">
            <v>0</v>
          </cell>
          <cell r="Y153">
            <v>0</v>
          </cell>
          <cell r="Z153">
            <v>-9734.0659999999916</v>
          </cell>
        </row>
        <row r="154">
          <cell r="A154">
            <v>36892</v>
          </cell>
          <cell r="B154">
            <v>50032.032999999996</v>
          </cell>
          <cell r="C154">
            <v>90153.066999999995</v>
          </cell>
          <cell r="D154">
            <v>-70079.997000000003</v>
          </cell>
          <cell r="E154">
            <v>-20022.856</v>
          </cell>
          <cell r="F154">
            <v>0</v>
          </cell>
          <cell r="G154">
            <v>0</v>
          </cell>
          <cell r="H154">
            <v>-40045.712</v>
          </cell>
          <cell r="I154">
            <v>10036.534999999989</v>
          </cell>
          <cell r="S154">
            <v>36892</v>
          </cell>
          <cell r="T154">
            <v>12.676999999996042</v>
          </cell>
          <cell r="U154">
            <v>22.55899999999383</v>
          </cell>
          <cell r="V154">
            <v>-17.653000000005704</v>
          </cell>
          <cell r="W154">
            <v>-5.0429999999978463</v>
          </cell>
          <cell r="X154">
            <v>-10.086999999999534</v>
          </cell>
          <cell r="Y154">
            <v>0</v>
          </cell>
          <cell r="Z154">
            <v>2.4529999999940628</v>
          </cell>
        </row>
        <row r="155">
          <cell r="A155">
            <v>36923</v>
          </cell>
          <cell r="B155">
            <v>45934.968000000001</v>
          </cell>
          <cell r="C155">
            <v>82770.457999999999</v>
          </cell>
          <cell r="D155">
            <v>-64341.197999999997</v>
          </cell>
          <cell r="E155">
            <v>-18383.199000000001</v>
          </cell>
          <cell r="F155">
            <v>0</v>
          </cell>
          <cell r="G155">
            <v>0</v>
          </cell>
          <cell r="H155">
            <v>-36766.398999999998</v>
          </cell>
          <cell r="I155">
            <v>9214.6299999999901</v>
          </cell>
          <cell r="S155">
            <v>36923</v>
          </cell>
          <cell r="T155">
            <v>12.460999999995693</v>
          </cell>
          <cell r="U155">
            <v>22.154999999998836</v>
          </cell>
          <cell r="V155">
            <v>-17.345000000001164</v>
          </cell>
          <cell r="W155">
            <v>-4.9550000000017462</v>
          </cell>
          <cell r="X155">
            <v>-9.9110000000000582</v>
          </cell>
          <cell r="Y155">
            <v>0</v>
          </cell>
          <cell r="Z155">
            <v>2.404999999969732</v>
          </cell>
        </row>
        <row r="156">
          <cell r="A156">
            <v>36951</v>
          </cell>
          <cell r="B156">
            <v>51369.374000000003</v>
          </cell>
          <cell r="C156">
            <v>92569.186000000002</v>
          </cell>
          <cell r="D156">
            <v>-71955.554000000004</v>
          </cell>
          <cell r="E156">
            <v>-20558.73</v>
          </cell>
          <cell r="F156">
            <v>0</v>
          </cell>
          <cell r="G156">
            <v>0</v>
          </cell>
          <cell r="H156">
            <v>-41117.46</v>
          </cell>
          <cell r="I156">
            <v>10306.816000000006</v>
          </cell>
          <cell r="S156">
            <v>36951</v>
          </cell>
          <cell r="T156">
            <v>15.109000000004016</v>
          </cell>
          <cell r="U156">
            <v>26.814000000013039</v>
          </cell>
          <cell r="V156">
            <v>-21.010999999998603</v>
          </cell>
          <cell r="W156">
            <v>-6.0030000000006112</v>
          </cell>
          <cell r="X156">
            <v>-12.006999999997788</v>
          </cell>
          <cell r="Y156">
            <v>0</v>
          </cell>
          <cell r="Z156">
            <v>2.9020000000164146</v>
          </cell>
        </row>
        <row r="157">
          <cell r="A157">
            <v>36982</v>
          </cell>
          <cell r="B157">
            <v>66245.172000000006</v>
          </cell>
          <cell r="C157">
            <v>9510.6419999999998</v>
          </cell>
          <cell r="D157">
            <v>0</v>
          </cell>
          <cell r="E157">
            <v>0</v>
          </cell>
          <cell r="F157">
            <v>0</v>
          </cell>
          <cell r="G157">
            <v>0</v>
          </cell>
          <cell r="H157">
            <v>-28390.787999999997</v>
          </cell>
          <cell r="I157">
            <v>47365.026000000005</v>
          </cell>
          <cell r="S157">
            <v>36982</v>
          </cell>
          <cell r="T157">
            <v>20.965000000011059</v>
          </cell>
          <cell r="U157">
            <v>2.8029999999998836</v>
          </cell>
          <cell r="V157">
            <v>0</v>
          </cell>
          <cell r="W157">
            <v>0</v>
          </cell>
          <cell r="X157">
            <v>-8.9849999999969441</v>
          </cell>
          <cell r="Y157">
            <v>0</v>
          </cell>
          <cell r="Z157">
            <v>14.783000000010361</v>
          </cell>
        </row>
        <row r="158">
          <cell r="A158">
            <v>37012</v>
          </cell>
          <cell r="B158">
            <v>68488.02900000001</v>
          </cell>
          <cell r="C158">
            <v>9832.6810000000005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  <cell r="H158">
            <v>-29352.012000000002</v>
          </cell>
          <cell r="I158">
            <v>48968.698000000004</v>
          </cell>
          <cell r="S158">
            <v>37012</v>
          </cell>
          <cell r="T158">
            <v>23.595000000001164</v>
          </cell>
          <cell r="U158">
            <v>3.1500000000014552</v>
          </cell>
          <cell r="V158">
            <v>0</v>
          </cell>
          <cell r="W158">
            <v>0</v>
          </cell>
          <cell r="X158">
            <v>-10.11200000000099</v>
          </cell>
          <cell r="Y158">
            <v>0</v>
          </cell>
          <cell r="Z158">
            <v>16.63300000000163</v>
          </cell>
        </row>
        <row r="159">
          <cell r="A159">
            <v>37043</v>
          </cell>
          <cell r="B159">
            <v>68096.716</v>
          </cell>
          <cell r="C159">
            <v>9768.9969999999994</v>
          </cell>
          <cell r="D159">
            <v>0</v>
          </cell>
          <cell r="E159">
            <v>0</v>
          </cell>
          <cell r="F159">
            <v>0</v>
          </cell>
          <cell r="G159">
            <v>0</v>
          </cell>
          <cell r="H159">
            <v>-29184.307000000001</v>
          </cell>
          <cell r="I159">
            <v>48681.406000000003</v>
          </cell>
          <cell r="S159">
            <v>37043</v>
          </cell>
          <cell r="T159">
            <v>25.502999999996973</v>
          </cell>
          <cell r="U159">
            <v>3.4379999999982829</v>
          </cell>
          <cell r="V159">
            <v>0</v>
          </cell>
          <cell r="W159">
            <v>0</v>
          </cell>
          <cell r="X159">
            <v>-10.930000000000291</v>
          </cell>
          <cell r="Y159">
            <v>0</v>
          </cell>
          <cell r="Z159">
            <v>18.010999999998603</v>
          </cell>
        </row>
        <row r="160">
          <cell r="A160">
            <v>37073</v>
          </cell>
          <cell r="B160">
            <v>46493.495999999999</v>
          </cell>
          <cell r="C160">
            <v>-27849.821</v>
          </cell>
          <cell r="D160">
            <v>0</v>
          </cell>
          <cell r="E160">
            <v>9298.6990000000005</v>
          </cell>
          <cell r="F160">
            <v>0</v>
          </cell>
          <cell r="G160">
            <v>0</v>
          </cell>
          <cell r="H160">
            <v>0</v>
          </cell>
          <cell r="I160">
            <v>27942.374</v>
          </cell>
          <cell r="S160">
            <v>37073</v>
          </cell>
          <cell r="T160">
            <v>18.985999999997148</v>
          </cell>
          <cell r="U160">
            <v>-11.643999999996595</v>
          </cell>
          <cell r="V160">
            <v>0</v>
          </cell>
          <cell r="W160">
            <v>3.7970000000004802</v>
          </cell>
          <cell r="X160">
            <v>0</v>
          </cell>
          <cell r="Y160">
            <v>0</v>
          </cell>
          <cell r="Z160">
            <v>11.138999999999214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ci"/>
      <sheetName val="PositionRawToday"/>
      <sheetName val="PositionRawPrevious"/>
      <sheetName val="Correlations"/>
      <sheetName val="V@RData"/>
      <sheetName val="MWLTChart"/>
      <sheetName val="Positions"/>
      <sheetName val="MWLTPercenCont"/>
    </sheetNames>
    <sheetDataSet>
      <sheetData sheetId="0" refreshError="1"/>
      <sheetData sheetId="1"/>
      <sheetData sheetId="2"/>
      <sheetData sheetId="3"/>
      <sheetData sheetId="4"/>
      <sheetData sheetId="5"/>
      <sheetData sheetId="6">
        <row r="1">
          <cell r="B1">
            <v>36182</v>
          </cell>
        </row>
        <row r="2">
          <cell r="B2">
            <v>36181</v>
          </cell>
        </row>
      </sheetData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rrs"/>
      <sheetName val="Correlations"/>
      <sheetName val="V@RData"/>
      <sheetName val="Pos Chart"/>
      <sheetName val="CALTChart"/>
      <sheetName val="Positions"/>
      <sheetName val="CALTPercenCont"/>
    </sheetNames>
    <sheetDataSet>
      <sheetData sheetId="0"/>
      <sheetData sheetId="1"/>
      <sheetData sheetId="2"/>
      <sheetData sheetId="3" refreshError="1"/>
      <sheetData sheetId="4"/>
      <sheetData sheetId="5">
        <row r="1">
          <cell r="B1">
            <v>36502</v>
          </cell>
        </row>
        <row r="2">
          <cell r="B2">
            <v>36501</v>
          </cell>
        </row>
        <row r="3">
          <cell r="B3">
            <v>36500</v>
          </cell>
        </row>
        <row r="4">
          <cell r="B4">
            <v>36497</v>
          </cell>
        </row>
        <row r="5">
          <cell r="B5">
            <v>36496</v>
          </cell>
        </row>
        <row r="7">
          <cell r="J7" t="str">
            <v>UpdateFlag =&gt;</v>
          </cell>
        </row>
      </sheetData>
      <sheetData sheetId="6">
        <row r="5">
          <cell r="D5">
            <v>1</v>
          </cell>
          <cell r="E5">
            <v>0.67150217294693004</v>
          </cell>
          <cell r="F5">
            <v>0.51296639442443814</v>
          </cell>
          <cell r="G5">
            <v>0.72266012430191029</v>
          </cell>
          <cell r="H5">
            <v>0.97423356771469116</v>
          </cell>
          <cell r="I5">
            <v>1</v>
          </cell>
          <cell r="J5">
            <v>0.67150217294693004</v>
          </cell>
          <cell r="K5">
            <v>0.68979495763778698</v>
          </cell>
          <cell r="L5">
            <v>1</v>
          </cell>
          <cell r="M5">
            <v>1</v>
          </cell>
          <cell r="N5">
            <v>1</v>
          </cell>
          <cell r="O5">
            <v>1</v>
          </cell>
          <cell r="P5">
            <v>1</v>
          </cell>
          <cell r="Q5">
            <v>1</v>
          </cell>
          <cell r="R5">
            <v>1</v>
          </cell>
          <cell r="S5">
            <v>1</v>
          </cell>
          <cell r="T5">
            <v>1</v>
          </cell>
          <cell r="U5">
            <v>1</v>
          </cell>
        </row>
        <row r="6">
          <cell r="D6">
            <v>0.67150217294693004</v>
          </cell>
          <cell r="E6">
            <v>1</v>
          </cell>
          <cell r="F6">
            <v>0.78262722492218006</v>
          </cell>
          <cell r="G6">
            <v>0.91480791568756115</v>
          </cell>
          <cell r="H6">
            <v>0.59934687614440907</v>
          </cell>
          <cell r="I6">
            <v>0.67150217294693004</v>
          </cell>
          <cell r="J6">
            <v>1</v>
          </cell>
          <cell r="K6">
            <v>0.57143592834472723</v>
          </cell>
          <cell r="L6">
            <v>1</v>
          </cell>
          <cell r="M6">
            <v>1</v>
          </cell>
          <cell r="N6">
            <v>1</v>
          </cell>
          <cell r="O6">
            <v>1</v>
          </cell>
          <cell r="P6">
            <v>1</v>
          </cell>
          <cell r="Q6">
            <v>1</v>
          </cell>
          <cell r="R6">
            <v>1</v>
          </cell>
          <cell r="S6">
            <v>1</v>
          </cell>
          <cell r="T6">
            <v>1</v>
          </cell>
          <cell r="U6">
            <v>1</v>
          </cell>
        </row>
        <row r="7">
          <cell r="D7">
            <v>0.51296639442443814</v>
          </cell>
          <cell r="E7">
            <v>0.78262722492218006</v>
          </cell>
          <cell r="F7">
            <v>1</v>
          </cell>
          <cell r="G7">
            <v>0.70845592021942094</v>
          </cell>
          <cell r="H7">
            <v>0.45343524217605596</v>
          </cell>
          <cell r="I7">
            <v>0.51296639442443814</v>
          </cell>
          <cell r="J7">
            <v>0.78262722492218006</v>
          </cell>
          <cell r="K7">
            <v>0.33405554294586204</v>
          </cell>
          <cell r="L7">
            <v>1</v>
          </cell>
          <cell r="M7">
            <v>1</v>
          </cell>
          <cell r="N7">
            <v>1</v>
          </cell>
          <cell r="O7">
            <v>1</v>
          </cell>
          <cell r="P7">
            <v>1</v>
          </cell>
          <cell r="Q7">
            <v>1</v>
          </cell>
          <cell r="R7">
            <v>1</v>
          </cell>
          <cell r="S7">
            <v>1</v>
          </cell>
          <cell r="T7">
            <v>1</v>
          </cell>
          <cell r="U7">
            <v>1</v>
          </cell>
        </row>
        <row r="8">
          <cell r="D8">
            <v>0.72266012430191029</v>
          </cell>
          <cell r="E8">
            <v>0.91480791568756115</v>
          </cell>
          <cell r="F8">
            <v>0.70845592021942094</v>
          </cell>
          <cell r="G8">
            <v>1</v>
          </cell>
          <cell r="H8">
            <v>0.68742287158966109</v>
          </cell>
          <cell r="I8">
            <v>0.72266012430191029</v>
          </cell>
          <cell r="J8">
            <v>0.91480791568756115</v>
          </cell>
          <cell r="K8">
            <v>0.50756961107254017</v>
          </cell>
          <cell r="L8">
            <v>1</v>
          </cell>
          <cell r="M8">
            <v>1</v>
          </cell>
          <cell r="N8">
            <v>1</v>
          </cell>
          <cell r="O8">
            <v>1</v>
          </cell>
          <cell r="P8">
            <v>1</v>
          </cell>
          <cell r="Q8">
            <v>1</v>
          </cell>
          <cell r="R8">
            <v>1</v>
          </cell>
          <cell r="S8">
            <v>1</v>
          </cell>
          <cell r="T8">
            <v>1</v>
          </cell>
          <cell r="U8">
            <v>1</v>
          </cell>
        </row>
        <row r="9">
          <cell r="D9">
            <v>0.97423356771469116</v>
          </cell>
          <cell r="E9">
            <v>0.59934687614440907</v>
          </cell>
          <cell r="F9">
            <v>0.45343524217605596</v>
          </cell>
          <cell r="G9">
            <v>0.68742287158966109</v>
          </cell>
          <cell r="H9">
            <v>1</v>
          </cell>
          <cell r="I9">
            <v>0.97423356771469116</v>
          </cell>
          <cell r="J9">
            <v>0.59934687614440907</v>
          </cell>
          <cell r="K9">
            <v>0.59682333469390902</v>
          </cell>
          <cell r="L9">
            <v>1</v>
          </cell>
          <cell r="M9">
            <v>1</v>
          </cell>
          <cell r="N9">
            <v>1</v>
          </cell>
          <cell r="O9">
            <v>1</v>
          </cell>
          <cell r="P9">
            <v>1</v>
          </cell>
          <cell r="Q9">
            <v>1</v>
          </cell>
          <cell r="R9">
            <v>1</v>
          </cell>
          <cell r="S9">
            <v>1</v>
          </cell>
          <cell r="T9">
            <v>1</v>
          </cell>
          <cell r="U9">
            <v>1</v>
          </cell>
        </row>
        <row r="10">
          <cell r="D10">
            <v>1</v>
          </cell>
          <cell r="E10">
            <v>0.67150217294693004</v>
          </cell>
          <cell r="F10">
            <v>0.51296639442443814</v>
          </cell>
          <cell r="G10">
            <v>0.72266012430191029</v>
          </cell>
          <cell r="H10">
            <v>0.97423356771469116</v>
          </cell>
          <cell r="I10">
            <v>1</v>
          </cell>
          <cell r="J10">
            <v>0.67150217294693004</v>
          </cell>
          <cell r="K10">
            <v>0.68979495763778698</v>
          </cell>
          <cell r="L10">
            <v>1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</row>
        <row r="11">
          <cell r="D11">
            <v>0.67150217294693004</v>
          </cell>
          <cell r="E11">
            <v>1</v>
          </cell>
          <cell r="F11">
            <v>0.78262722492218006</v>
          </cell>
          <cell r="G11">
            <v>0.91480791568756115</v>
          </cell>
          <cell r="H11">
            <v>0.59934687614440907</v>
          </cell>
          <cell r="I11">
            <v>0.67150217294693004</v>
          </cell>
          <cell r="J11">
            <v>1</v>
          </cell>
          <cell r="K11">
            <v>0.57143592834472723</v>
          </cell>
          <cell r="L11">
            <v>1</v>
          </cell>
          <cell r="M11">
            <v>1</v>
          </cell>
          <cell r="N11">
            <v>1</v>
          </cell>
          <cell r="O11">
            <v>1</v>
          </cell>
          <cell r="P11">
            <v>1</v>
          </cell>
          <cell r="Q11">
            <v>1</v>
          </cell>
          <cell r="R11">
            <v>1</v>
          </cell>
          <cell r="S11">
            <v>1</v>
          </cell>
          <cell r="T11">
            <v>1</v>
          </cell>
          <cell r="U11">
            <v>1</v>
          </cell>
        </row>
        <row r="12">
          <cell r="D12">
            <v>0.68979495763778698</v>
          </cell>
          <cell r="E12">
            <v>0.57143592834472723</v>
          </cell>
          <cell r="F12">
            <v>0.33405554294586204</v>
          </cell>
          <cell r="G12">
            <v>0.50756961107254017</v>
          </cell>
          <cell r="H12">
            <v>0.59682333469390902</v>
          </cell>
          <cell r="I12">
            <v>0.68979495763778698</v>
          </cell>
          <cell r="J12">
            <v>0.57143592834472723</v>
          </cell>
          <cell r="K12">
            <v>1</v>
          </cell>
          <cell r="L12">
            <v>1</v>
          </cell>
          <cell r="M12">
            <v>1</v>
          </cell>
          <cell r="N12">
            <v>1</v>
          </cell>
          <cell r="O12">
            <v>1</v>
          </cell>
          <cell r="P12">
            <v>1</v>
          </cell>
          <cell r="Q12">
            <v>1</v>
          </cell>
          <cell r="R12">
            <v>1</v>
          </cell>
          <cell r="S12">
            <v>1</v>
          </cell>
          <cell r="T12">
            <v>1</v>
          </cell>
          <cell r="U12">
            <v>1</v>
          </cell>
        </row>
        <row r="13">
          <cell r="D13">
            <v>1</v>
          </cell>
          <cell r="E13">
            <v>1</v>
          </cell>
          <cell r="F13">
            <v>1</v>
          </cell>
          <cell r="G13">
            <v>1</v>
          </cell>
          <cell r="H13">
            <v>1</v>
          </cell>
          <cell r="I13">
            <v>1</v>
          </cell>
          <cell r="J13">
            <v>1</v>
          </cell>
          <cell r="K13">
            <v>1</v>
          </cell>
          <cell r="L13">
            <v>1</v>
          </cell>
          <cell r="M13">
            <v>1</v>
          </cell>
          <cell r="N13">
            <v>1</v>
          </cell>
          <cell r="O13">
            <v>1</v>
          </cell>
          <cell r="P13">
            <v>1</v>
          </cell>
          <cell r="Q13">
            <v>1</v>
          </cell>
          <cell r="R13">
            <v>1</v>
          </cell>
          <cell r="S13">
            <v>1</v>
          </cell>
          <cell r="T13">
            <v>1</v>
          </cell>
          <cell r="U13">
            <v>1</v>
          </cell>
        </row>
        <row r="14">
          <cell r="D14">
            <v>1</v>
          </cell>
          <cell r="E14">
            <v>1</v>
          </cell>
          <cell r="F14">
            <v>1</v>
          </cell>
          <cell r="G14">
            <v>1</v>
          </cell>
          <cell r="H14">
            <v>1</v>
          </cell>
          <cell r="I14">
            <v>1</v>
          </cell>
          <cell r="J14">
            <v>1</v>
          </cell>
          <cell r="K14">
            <v>1</v>
          </cell>
          <cell r="L14">
            <v>1</v>
          </cell>
          <cell r="M14">
            <v>1</v>
          </cell>
          <cell r="N14">
            <v>1</v>
          </cell>
          <cell r="O14">
            <v>1</v>
          </cell>
          <cell r="P14">
            <v>1</v>
          </cell>
          <cell r="Q14">
            <v>1</v>
          </cell>
          <cell r="R14">
            <v>1</v>
          </cell>
          <cell r="S14">
            <v>1</v>
          </cell>
          <cell r="T14">
            <v>1</v>
          </cell>
          <cell r="U14">
            <v>1</v>
          </cell>
        </row>
        <row r="15">
          <cell r="D15">
            <v>1</v>
          </cell>
          <cell r="E15">
            <v>1</v>
          </cell>
          <cell r="F15">
            <v>1</v>
          </cell>
          <cell r="G15">
            <v>1</v>
          </cell>
          <cell r="H15">
            <v>1</v>
          </cell>
          <cell r="I15">
            <v>1</v>
          </cell>
          <cell r="J15">
            <v>1</v>
          </cell>
          <cell r="K15">
            <v>1</v>
          </cell>
          <cell r="L15">
            <v>1</v>
          </cell>
          <cell r="M15">
            <v>1</v>
          </cell>
          <cell r="N15">
            <v>1</v>
          </cell>
          <cell r="O15">
            <v>1</v>
          </cell>
          <cell r="P15">
            <v>1</v>
          </cell>
          <cell r="Q15">
            <v>1</v>
          </cell>
          <cell r="R15">
            <v>1</v>
          </cell>
          <cell r="S15">
            <v>1</v>
          </cell>
          <cell r="T15">
            <v>1</v>
          </cell>
          <cell r="U15">
            <v>1</v>
          </cell>
        </row>
        <row r="16">
          <cell r="D16">
            <v>1</v>
          </cell>
          <cell r="E16">
            <v>1</v>
          </cell>
          <cell r="F16">
            <v>1</v>
          </cell>
          <cell r="G16">
            <v>1</v>
          </cell>
          <cell r="H16">
            <v>1</v>
          </cell>
          <cell r="I16">
            <v>1</v>
          </cell>
          <cell r="J16">
            <v>1</v>
          </cell>
          <cell r="K16">
            <v>1</v>
          </cell>
          <cell r="L16">
            <v>1</v>
          </cell>
          <cell r="M16">
            <v>1</v>
          </cell>
          <cell r="N16">
            <v>1</v>
          </cell>
          <cell r="O16">
            <v>1</v>
          </cell>
          <cell r="P16">
            <v>1</v>
          </cell>
          <cell r="Q16">
            <v>1</v>
          </cell>
          <cell r="R16">
            <v>1</v>
          </cell>
          <cell r="S16">
            <v>1</v>
          </cell>
          <cell r="T16">
            <v>1</v>
          </cell>
          <cell r="U16">
            <v>1</v>
          </cell>
        </row>
        <row r="17">
          <cell r="D17">
            <v>1</v>
          </cell>
          <cell r="E17">
            <v>1</v>
          </cell>
          <cell r="F17">
            <v>1</v>
          </cell>
          <cell r="G17">
            <v>1</v>
          </cell>
          <cell r="H17">
            <v>1</v>
          </cell>
          <cell r="I17">
            <v>1</v>
          </cell>
          <cell r="J17">
            <v>1</v>
          </cell>
          <cell r="K17">
            <v>1</v>
          </cell>
          <cell r="L17">
            <v>1</v>
          </cell>
          <cell r="M17">
            <v>1</v>
          </cell>
          <cell r="N17">
            <v>1</v>
          </cell>
          <cell r="O17">
            <v>1</v>
          </cell>
          <cell r="P17">
            <v>1</v>
          </cell>
          <cell r="Q17">
            <v>1</v>
          </cell>
          <cell r="R17">
            <v>1</v>
          </cell>
          <cell r="S17">
            <v>1</v>
          </cell>
          <cell r="T17">
            <v>1</v>
          </cell>
          <cell r="U17">
            <v>1</v>
          </cell>
        </row>
        <row r="18">
          <cell r="D18">
            <v>1</v>
          </cell>
          <cell r="E18">
            <v>1</v>
          </cell>
          <cell r="F18">
            <v>1</v>
          </cell>
          <cell r="G18">
            <v>1</v>
          </cell>
          <cell r="H18">
            <v>1</v>
          </cell>
          <cell r="I18">
            <v>1</v>
          </cell>
          <cell r="J18">
            <v>1</v>
          </cell>
          <cell r="K18">
            <v>1</v>
          </cell>
          <cell r="L18">
            <v>1</v>
          </cell>
          <cell r="M18">
            <v>1</v>
          </cell>
          <cell r="N18">
            <v>1</v>
          </cell>
          <cell r="O18">
            <v>1</v>
          </cell>
          <cell r="P18">
            <v>1</v>
          </cell>
          <cell r="Q18">
            <v>1</v>
          </cell>
          <cell r="R18">
            <v>1</v>
          </cell>
          <cell r="S18">
            <v>1</v>
          </cell>
          <cell r="T18">
            <v>1</v>
          </cell>
          <cell r="U18">
            <v>1</v>
          </cell>
        </row>
        <row r="19">
          <cell r="D19">
            <v>1</v>
          </cell>
          <cell r="E19">
            <v>1</v>
          </cell>
          <cell r="F19">
            <v>1</v>
          </cell>
          <cell r="G19">
            <v>1</v>
          </cell>
          <cell r="H19">
            <v>1</v>
          </cell>
          <cell r="I19">
            <v>1</v>
          </cell>
          <cell r="J19">
            <v>1</v>
          </cell>
          <cell r="K19">
            <v>1</v>
          </cell>
          <cell r="L19">
            <v>1</v>
          </cell>
          <cell r="M19">
            <v>1</v>
          </cell>
          <cell r="N19">
            <v>1</v>
          </cell>
          <cell r="O19">
            <v>1</v>
          </cell>
          <cell r="P19">
            <v>1</v>
          </cell>
          <cell r="Q19">
            <v>1</v>
          </cell>
          <cell r="R19">
            <v>1</v>
          </cell>
          <cell r="S19">
            <v>1</v>
          </cell>
          <cell r="T19">
            <v>1</v>
          </cell>
          <cell r="U19">
            <v>1</v>
          </cell>
        </row>
        <row r="20">
          <cell r="D20">
            <v>1</v>
          </cell>
          <cell r="E20">
            <v>1</v>
          </cell>
          <cell r="F20">
            <v>1</v>
          </cell>
          <cell r="G20">
            <v>1</v>
          </cell>
          <cell r="H20">
            <v>1</v>
          </cell>
          <cell r="I20">
            <v>1</v>
          </cell>
          <cell r="J20">
            <v>1</v>
          </cell>
          <cell r="K20">
            <v>1</v>
          </cell>
          <cell r="L20">
            <v>1</v>
          </cell>
          <cell r="M20">
            <v>1</v>
          </cell>
          <cell r="N20">
            <v>1</v>
          </cell>
          <cell r="O20">
            <v>1</v>
          </cell>
          <cell r="P20">
            <v>1</v>
          </cell>
          <cell r="Q20">
            <v>1</v>
          </cell>
          <cell r="R20">
            <v>1</v>
          </cell>
          <cell r="S20">
            <v>1</v>
          </cell>
          <cell r="T20">
            <v>1</v>
          </cell>
          <cell r="U20">
            <v>1</v>
          </cell>
        </row>
        <row r="21">
          <cell r="D21">
            <v>1</v>
          </cell>
          <cell r="E21">
            <v>1</v>
          </cell>
          <cell r="F21">
            <v>1</v>
          </cell>
          <cell r="G21">
            <v>1</v>
          </cell>
          <cell r="H21">
            <v>1</v>
          </cell>
          <cell r="I21">
            <v>1</v>
          </cell>
          <cell r="J21">
            <v>1</v>
          </cell>
          <cell r="K21">
            <v>1</v>
          </cell>
          <cell r="L21">
            <v>1</v>
          </cell>
          <cell r="M21">
            <v>1</v>
          </cell>
          <cell r="N21">
            <v>1</v>
          </cell>
          <cell r="O21">
            <v>1</v>
          </cell>
          <cell r="P21">
            <v>1</v>
          </cell>
          <cell r="Q21">
            <v>1</v>
          </cell>
          <cell r="R21">
            <v>1</v>
          </cell>
          <cell r="S21">
            <v>1</v>
          </cell>
          <cell r="T21">
            <v>1</v>
          </cell>
          <cell r="U21">
            <v>1</v>
          </cell>
        </row>
        <row r="22">
          <cell r="D22">
            <v>1</v>
          </cell>
          <cell r="E22">
            <v>1</v>
          </cell>
          <cell r="F22">
            <v>1</v>
          </cell>
          <cell r="G22">
            <v>1</v>
          </cell>
          <cell r="H22">
            <v>1</v>
          </cell>
          <cell r="I22">
            <v>1</v>
          </cell>
          <cell r="J22">
            <v>1</v>
          </cell>
          <cell r="K22">
            <v>1</v>
          </cell>
          <cell r="L22">
            <v>1</v>
          </cell>
          <cell r="M22">
            <v>1</v>
          </cell>
          <cell r="N22">
            <v>1</v>
          </cell>
          <cell r="O22">
            <v>1</v>
          </cell>
          <cell r="P22">
            <v>1</v>
          </cell>
          <cell r="Q22">
            <v>1</v>
          </cell>
          <cell r="R22">
            <v>1</v>
          </cell>
          <cell r="S22">
            <v>1</v>
          </cell>
          <cell r="T22">
            <v>1</v>
          </cell>
          <cell r="U22">
            <v>1</v>
          </cell>
        </row>
        <row r="25">
          <cell r="D25">
            <v>1</v>
          </cell>
          <cell r="E25">
            <v>-0.67150217294693004</v>
          </cell>
          <cell r="F25">
            <v>-0.51296639442443814</v>
          </cell>
          <cell r="G25">
            <v>-0.72266012430191029</v>
          </cell>
          <cell r="H25">
            <v>0.97423356771469116</v>
          </cell>
          <cell r="I25">
            <v>-1</v>
          </cell>
          <cell r="J25">
            <v>-0.67150217294693004</v>
          </cell>
          <cell r="K25">
            <v>-0.68979495763778698</v>
          </cell>
          <cell r="L25">
            <v>-1</v>
          </cell>
          <cell r="M25">
            <v>-1</v>
          </cell>
          <cell r="N25">
            <v>-1</v>
          </cell>
          <cell r="O25">
            <v>-1</v>
          </cell>
          <cell r="P25">
            <v>-1</v>
          </cell>
          <cell r="Q25">
            <v>-1</v>
          </cell>
          <cell r="R25">
            <v>-1</v>
          </cell>
          <cell r="S25">
            <v>-1</v>
          </cell>
          <cell r="T25">
            <v>-1</v>
          </cell>
          <cell r="U25">
            <v>-1</v>
          </cell>
        </row>
        <row r="26">
          <cell r="D26">
            <v>-0.67150217294693004</v>
          </cell>
          <cell r="E26">
            <v>1</v>
          </cell>
          <cell r="F26">
            <v>0.78262722492218006</v>
          </cell>
          <cell r="G26">
            <v>0.91480791568756115</v>
          </cell>
          <cell r="H26">
            <v>-0.59934687614440907</v>
          </cell>
          <cell r="I26">
            <v>0.67150217294693004</v>
          </cell>
          <cell r="J26">
            <v>1</v>
          </cell>
          <cell r="K26">
            <v>0.57143592834472723</v>
          </cell>
          <cell r="L26">
            <v>1</v>
          </cell>
          <cell r="M26">
            <v>1</v>
          </cell>
          <cell r="N26">
            <v>1</v>
          </cell>
          <cell r="O26">
            <v>1</v>
          </cell>
          <cell r="P26">
            <v>1</v>
          </cell>
          <cell r="Q26">
            <v>1</v>
          </cell>
          <cell r="R26">
            <v>1</v>
          </cell>
          <cell r="S26">
            <v>1</v>
          </cell>
          <cell r="T26">
            <v>1</v>
          </cell>
          <cell r="U26">
            <v>1</v>
          </cell>
        </row>
        <row r="27">
          <cell r="D27">
            <v>-0.51296639442443814</v>
          </cell>
          <cell r="E27">
            <v>0.78262722492218006</v>
          </cell>
          <cell r="F27">
            <v>1</v>
          </cell>
          <cell r="G27">
            <v>0.70845592021942094</v>
          </cell>
          <cell r="H27">
            <v>-0.45343524217605596</v>
          </cell>
          <cell r="I27">
            <v>0.51296639442443814</v>
          </cell>
          <cell r="J27">
            <v>0.78262722492218006</v>
          </cell>
          <cell r="K27">
            <v>0.33405554294586204</v>
          </cell>
          <cell r="L27">
            <v>1</v>
          </cell>
          <cell r="M27">
            <v>1</v>
          </cell>
          <cell r="N27">
            <v>1</v>
          </cell>
          <cell r="O27">
            <v>1</v>
          </cell>
          <cell r="P27">
            <v>1</v>
          </cell>
          <cell r="Q27">
            <v>1</v>
          </cell>
          <cell r="R27">
            <v>1</v>
          </cell>
          <cell r="S27">
            <v>1</v>
          </cell>
          <cell r="T27">
            <v>1</v>
          </cell>
          <cell r="U27">
            <v>1</v>
          </cell>
        </row>
        <row r="28">
          <cell r="D28">
            <v>-0.72266012430191029</v>
          </cell>
          <cell r="E28">
            <v>0.91480791568756115</v>
          </cell>
          <cell r="F28">
            <v>0.70845592021942094</v>
          </cell>
          <cell r="G28">
            <v>1</v>
          </cell>
          <cell r="H28">
            <v>-0.68742287158966109</v>
          </cell>
          <cell r="I28">
            <v>0.72266012430191029</v>
          </cell>
          <cell r="J28">
            <v>0.91480791568756115</v>
          </cell>
          <cell r="K28">
            <v>0.50756961107254017</v>
          </cell>
          <cell r="L28">
            <v>1</v>
          </cell>
          <cell r="M28">
            <v>1</v>
          </cell>
          <cell r="N28">
            <v>1</v>
          </cell>
          <cell r="O28">
            <v>1</v>
          </cell>
          <cell r="P28">
            <v>1</v>
          </cell>
          <cell r="Q28">
            <v>1</v>
          </cell>
          <cell r="R28">
            <v>1</v>
          </cell>
          <cell r="S28">
            <v>1</v>
          </cell>
          <cell r="T28">
            <v>1</v>
          </cell>
          <cell r="U28">
            <v>1</v>
          </cell>
        </row>
        <row r="29">
          <cell r="D29">
            <v>0.97423356771469116</v>
          </cell>
          <cell r="E29">
            <v>-0.59934687614440907</v>
          </cell>
          <cell r="F29">
            <v>-0.45343524217605596</v>
          </cell>
          <cell r="G29">
            <v>-0.68742287158966109</v>
          </cell>
          <cell r="H29">
            <v>1</v>
          </cell>
          <cell r="I29">
            <v>-0.97423356771469116</v>
          </cell>
          <cell r="J29">
            <v>-0.59934687614440907</v>
          </cell>
          <cell r="K29">
            <v>-0.59682333469390902</v>
          </cell>
          <cell r="L29">
            <v>-1</v>
          </cell>
          <cell r="M29">
            <v>-1</v>
          </cell>
          <cell r="N29">
            <v>-1</v>
          </cell>
          <cell r="O29">
            <v>-1</v>
          </cell>
          <cell r="P29">
            <v>-1</v>
          </cell>
          <cell r="Q29">
            <v>-1</v>
          </cell>
          <cell r="R29">
            <v>-1</v>
          </cell>
          <cell r="S29">
            <v>-1</v>
          </cell>
          <cell r="T29">
            <v>-1</v>
          </cell>
          <cell r="U29">
            <v>-1</v>
          </cell>
        </row>
        <row r="30">
          <cell r="D30">
            <v>-1</v>
          </cell>
          <cell r="E30">
            <v>0.67150217294693004</v>
          </cell>
          <cell r="F30">
            <v>0.51296639442443814</v>
          </cell>
          <cell r="G30">
            <v>0.72266012430191029</v>
          </cell>
          <cell r="H30">
            <v>-0.97423356771469116</v>
          </cell>
          <cell r="I30">
            <v>1</v>
          </cell>
          <cell r="J30">
            <v>0.67150217294693004</v>
          </cell>
          <cell r="K30">
            <v>0.68979495763778698</v>
          </cell>
          <cell r="L30">
            <v>1</v>
          </cell>
          <cell r="M30">
            <v>1</v>
          </cell>
          <cell r="N30">
            <v>1</v>
          </cell>
          <cell r="O30">
            <v>1</v>
          </cell>
          <cell r="P30">
            <v>1</v>
          </cell>
          <cell r="Q30">
            <v>1</v>
          </cell>
          <cell r="R30">
            <v>1</v>
          </cell>
          <cell r="S30">
            <v>1</v>
          </cell>
          <cell r="T30">
            <v>1</v>
          </cell>
          <cell r="U30">
            <v>1</v>
          </cell>
        </row>
        <row r="31">
          <cell r="D31">
            <v>-0.67150217294693004</v>
          </cell>
          <cell r="E31">
            <v>1</v>
          </cell>
          <cell r="F31">
            <v>0.78262722492218006</v>
          </cell>
          <cell r="G31">
            <v>0.91480791568756115</v>
          </cell>
          <cell r="H31">
            <v>-0.59934687614440907</v>
          </cell>
          <cell r="I31">
            <v>0.67150217294693004</v>
          </cell>
          <cell r="J31">
            <v>1</v>
          </cell>
          <cell r="K31">
            <v>0.57143592834472723</v>
          </cell>
          <cell r="L31">
            <v>1</v>
          </cell>
          <cell r="M31">
            <v>1</v>
          </cell>
          <cell r="N31">
            <v>1</v>
          </cell>
          <cell r="O31">
            <v>1</v>
          </cell>
          <cell r="P31">
            <v>1</v>
          </cell>
          <cell r="Q31">
            <v>1</v>
          </cell>
          <cell r="R31">
            <v>1</v>
          </cell>
          <cell r="S31">
            <v>1</v>
          </cell>
          <cell r="T31">
            <v>1</v>
          </cell>
          <cell r="U31">
            <v>1</v>
          </cell>
        </row>
        <row r="32">
          <cell r="D32">
            <v>-0.68979495763778698</v>
          </cell>
          <cell r="E32">
            <v>0.57143592834472723</v>
          </cell>
          <cell r="F32">
            <v>0.33405554294586204</v>
          </cell>
          <cell r="G32">
            <v>0.50756961107254017</v>
          </cell>
          <cell r="H32">
            <v>-0.59682333469390902</v>
          </cell>
          <cell r="I32">
            <v>0.68979495763778698</v>
          </cell>
          <cell r="J32">
            <v>0.57143592834472723</v>
          </cell>
          <cell r="K32">
            <v>1</v>
          </cell>
          <cell r="L32">
            <v>1</v>
          </cell>
          <cell r="M32">
            <v>1</v>
          </cell>
          <cell r="N32">
            <v>1</v>
          </cell>
          <cell r="O32">
            <v>1</v>
          </cell>
          <cell r="P32">
            <v>1</v>
          </cell>
          <cell r="Q32">
            <v>1</v>
          </cell>
          <cell r="R32">
            <v>1</v>
          </cell>
          <cell r="S32">
            <v>1</v>
          </cell>
          <cell r="T32">
            <v>1</v>
          </cell>
          <cell r="U32">
            <v>1</v>
          </cell>
        </row>
        <row r="33">
          <cell r="D33">
            <v>-1</v>
          </cell>
          <cell r="E33">
            <v>1</v>
          </cell>
          <cell r="F33">
            <v>1</v>
          </cell>
          <cell r="G33">
            <v>1</v>
          </cell>
          <cell r="H33">
            <v>-1</v>
          </cell>
          <cell r="I33">
            <v>1</v>
          </cell>
          <cell r="J33">
            <v>1</v>
          </cell>
          <cell r="K33">
            <v>1</v>
          </cell>
          <cell r="L33">
            <v>1</v>
          </cell>
          <cell r="M33">
            <v>1</v>
          </cell>
          <cell r="N33">
            <v>1</v>
          </cell>
          <cell r="O33">
            <v>1</v>
          </cell>
          <cell r="P33">
            <v>1</v>
          </cell>
          <cell r="Q33">
            <v>1</v>
          </cell>
          <cell r="R33">
            <v>1</v>
          </cell>
          <cell r="S33">
            <v>1</v>
          </cell>
          <cell r="T33">
            <v>1</v>
          </cell>
          <cell r="U33">
            <v>1</v>
          </cell>
        </row>
        <row r="34">
          <cell r="D34">
            <v>-1</v>
          </cell>
          <cell r="E34">
            <v>1</v>
          </cell>
          <cell r="F34">
            <v>1</v>
          </cell>
          <cell r="G34">
            <v>1</v>
          </cell>
          <cell r="H34">
            <v>-1</v>
          </cell>
          <cell r="I34">
            <v>1</v>
          </cell>
          <cell r="J34">
            <v>1</v>
          </cell>
          <cell r="K34">
            <v>1</v>
          </cell>
          <cell r="L34">
            <v>1</v>
          </cell>
          <cell r="M34">
            <v>1</v>
          </cell>
          <cell r="N34">
            <v>1</v>
          </cell>
          <cell r="O34">
            <v>1</v>
          </cell>
          <cell r="P34">
            <v>1</v>
          </cell>
          <cell r="Q34">
            <v>1</v>
          </cell>
          <cell r="R34">
            <v>1</v>
          </cell>
          <cell r="S34">
            <v>1</v>
          </cell>
          <cell r="T34">
            <v>1</v>
          </cell>
          <cell r="U34">
            <v>1</v>
          </cell>
        </row>
        <row r="35">
          <cell r="D35">
            <v>-1</v>
          </cell>
          <cell r="E35">
            <v>1</v>
          </cell>
          <cell r="F35">
            <v>1</v>
          </cell>
          <cell r="G35">
            <v>1</v>
          </cell>
          <cell r="H35">
            <v>-1</v>
          </cell>
          <cell r="I35">
            <v>1</v>
          </cell>
          <cell r="J35">
            <v>1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1</v>
          </cell>
          <cell r="S35">
            <v>1</v>
          </cell>
          <cell r="T35">
            <v>1</v>
          </cell>
          <cell r="U35">
            <v>1</v>
          </cell>
        </row>
        <row r="36">
          <cell r="D36">
            <v>-1</v>
          </cell>
          <cell r="E36">
            <v>1</v>
          </cell>
          <cell r="F36">
            <v>1</v>
          </cell>
          <cell r="G36">
            <v>1</v>
          </cell>
          <cell r="H36">
            <v>-1</v>
          </cell>
          <cell r="I36">
            <v>1</v>
          </cell>
          <cell r="J36">
            <v>1</v>
          </cell>
          <cell r="K36">
            <v>1</v>
          </cell>
          <cell r="L36">
            <v>1</v>
          </cell>
          <cell r="M36">
            <v>1</v>
          </cell>
          <cell r="N36">
            <v>1</v>
          </cell>
          <cell r="O36">
            <v>1</v>
          </cell>
          <cell r="P36">
            <v>1</v>
          </cell>
          <cell r="Q36">
            <v>1</v>
          </cell>
          <cell r="R36">
            <v>1</v>
          </cell>
          <cell r="S36">
            <v>1</v>
          </cell>
          <cell r="T36">
            <v>1</v>
          </cell>
          <cell r="U36">
            <v>1</v>
          </cell>
        </row>
        <row r="37">
          <cell r="D37">
            <v>-1</v>
          </cell>
          <cell r="E37">
            <v>1</v>
          </cell>
          <cell r="F37">
            <v>1</v>
          </cell>
          <cell r="G37">
            <v>1</v>
          </cell>
          <cell r="H37">
            <v>-1</v>
          </cell>
          <cell r="I37">
            <v>1</v>
          </cell>
          <cell r="J37">
            <v>1</v>
          </cell>
          <cell r="K37">
            <v>1</v>
          </cell>
          <cell r="L37">
            <v>1</v>
          </cell>
          <cell r="M37">
            <v>1</v>
          </cell>
          <cell r="N37">
            <v>1</v>
          </cell>
          <cell r="O37">
            <v>1</v>
          </cell>
          <cell r="P37">
            <v>1</v>
          </cell>
          <cell r="Q37">
            <v>1</v>
          </cell>
          <cell r="R37">
            <v>1</v>
          </cell>
          <cell r="S37">
            <v>1</v>
          </cell>
          <cell r="T37">
            <v>1</v>
          </cell>
          <cell r="U37">
            <v>1</v>
          </cell>
        </row>
        <row r="38">
          <cell r="D38">
            <v>-1</v>
          </cell>
          <cell r="E38">
            <v>1</v>
          </cell>
          <cell r="F38">
            <v>1</v>
          </cell>
          <cell r="G38">
            <v>1</v>
          </cell>
          <cell r="H38">
            <v>-1</v>
          </cell>
          <cell r="I38">
            <v>1</v>
          </cell>
          <cell r="J38">
            <v>1</v>
          </cell>
          <cell r="K38">
            <v>1</v>
          </cell>
          <cell r="L38">
            <v>1</v>
          </cell>
          <cell r="M38">
            <v>1</v>
          </cell>
          <cell r="N38">
            <v>1</v>
          </cell>
          <cell r="O38">
            <v>1</v>
          </cell>
          <cell r="P38">
            <v>1</v>
          </cell>
          <cell r="Q38">
            <v>1</v>
          </cell>
          <cell r="R38">
            <v>1</v>
          </cell>
          <cell r="S38">
            <v>1</v>
          </cell>
          <cell r="T38">
            <v>1</v>
          </cell>
          <cell r="U38">
            <v>1</v>
          </cell>
        </row>
        <row r="39">
          <cell r="D39">
            <v>-1</v>
          </cell>
          <cell r="E39">
            <v>1</v>
          </cell>
          <cell r="F39">
            <v>1</v>
          </cell>
          <cell r="G39">
            <v>1</v>
          </cell>
          <cell r="H39">
            <v>-1</v>
          </cell>
          <cell r="I39">
            <v>1</v>
          </cell>
          <cell r="J39">
            <v>1</v>
          </cell>
          <cell r="K39">
            <v>1</v>
          </cell>
          <cell r="L39">
            <v>1</v>
          </cell>
          <cell r="M39">
            <v>1</v>
          </cell>
          <cell r="N39">
            <v>1</v>
          </cell>
          <cell r="O39">
            <v>1</v>
          </cell>
          <cell r="P39">
            <v>1</v>
          </cell>
          <cell r="Q39">
            <v>1</v>
          </cell>
          <cell r="R39">
            <v>1</v>
          </cell>
          <cell r="S39">
            <v>1</v>
          </cell>
          <cell r="T39">
            <v>1</v>
          </cell>
          <cell r="U39">
            <v>1</v>
          </cell>
        </row>
        <row r="40">
          <cell r="D40">
            <v>-1</v>
          </cell>
          <cell r="E40">
            <v>1</v>
          </cell>
          <cell r="F40">
            <v>1</v>
          </cell>
          <cell r="G40">
            <v>1</v>
          </cell>
          <cell r="H40">
            <v>-1</v>
          </cell>
          <cell r="I40">
            <v>1</v>
          </cell>
          <cell r="J40">
            <v>1</v>
          </cell>
          <cell r="K40">
            <v>1</v>
          </cell>
          <cell r="L40">
            <v>1</v>
          </cell>
          <cell r="M40">
            <v>1</v>
          </cell>
          <cell r="N40">
            <v>1</v>
          </cell>
          <cell r="O40">
            <v>1</v>
          </cell>
          <cell r="P40">
            <v>1</v>
          </cell>
          <cell r="Q40">
            <v>1</v>
          </cell>
          <cell r="R40">
            <v>1</v>
          </cell>
          <cell r="S40">
            <v>1</v>
          </cell>
          <cell r="T40">
            <v>1</v>
          </cell>
          <cell r="U40">
            <v>1</v>
          </cell>
        </row>
        <row r="41">
          <cell r="D41">
            <v>-1</v>
          </cell>
          <cell r="E41">
            <v>1</v>
          </cell>
          <cell r="F41">
            <v>1</v>
          </cell>
          <cell r="G41">
            <v>1</v>
          </cell>
          <cell r="H41">
            <v>-1</v>
          </cell>
          <cell r="I41">
            <v>1</v>
          </cell>
          <cell r="J41">
            <v>1</v>
          </cell>
          <cell r="K41">
            <v>1</v>
          </cell>
          <cell r="L41">
            <v>1</v>
          </cell>
          <cell r="M41">
            <v>1</v>
          </cell>
          <cell r="N41">
            <v>1</v>
          </cell>
          <cell r="O41">
            <v>1</v>
          </cell>
          <cell r="P41">
            <v>1</v>
          </cell>
          <cell r="Q41">
            <v>1</v>
          </cell>
          <cell r="R41">
            <v>1</v>
          </cell>
          <cell r="S41">
            <v>1</v>
          </cell>
          <cell r="T41">
            <v>1</v>
          </cell>
          <cell r="U41">
            <v>1</v>
          </cell>
        </row>
        <row r="42">
          <cell r="D42">
            <v>-1</v>
          </cell>
          <cell r="E42">
            <v>1</v>
          </cell>
          <cell r="F42">
            <v>1</v>
          </cell>
          <cell r="G42">
            <v>1</v>
          </cell>
          <cell r="H42">
            <v>-1</v>
          </cell>
          <cell r="I42">
            <v>1</v>
          </cell>
          <cell r="J42">
            <v>1</v>
          </cell>
          <cell r="K42">
            <v>1</v>
          </cell>
          <cell r="L42">
            <v>1</v>
          </cell>
          <cell r="M42">
            <v>1</v>
          </cell>
          <cell r="N42">
            <v>1</v>
          </cell>
          <cell r="O42">
            <v>1</v>
          </cell>
          <cell r="P42">
            <v>1</v>
          </cell>
          <cell r="Q42">
            <v>1</v>
          </cell>
          <cell r="R42">
            <v>1</v>
          </cell>
          <cell r="S42">
            <v>1</v>
          </cell>
          <cell r="T42">
            <v>1</v>
          </cell>
          <cell r="U42">
            <v>1</v>
          </cell>
        </row>
        <row r="46">
          <cell r="D46" t="str">
            <v>Palo</v>
          </cell>
          <cell r="E46" t="str">
            <v>COB</v>
          </cell>
          <cell r="F46" t="str">
            <v>MidC</v>
          </cell>
          <cell r="G46" t="str">
            <v>NP-15</v>
          </cell>
          <cell r="H46" t="str">
            <v>SP-15</v>
          </cell>
          <cell r="I46" t="str">
            <v>Palo-Fut</v>
          </cell>
          <cell r="J46" t="str">
            <v>COB-Fut</v>
          </cell>
          <cell r="K46" t="str">
            <v>Rocky Mount</v>
          </cell>
        </row>
        <row r="47">
          <cell r="D47">
            <v>1</v>
          </cell>
          <cell r="E47">
            <v>-0.67150217294693004</v>
          </cell>
          <cell r="F47">
            <v>-0.51296639442443814</v>
          </cell>
          <cell r="G47">
            <v>-0.72266012430191029</v>
          </cell>
          <cell r="H47">
            <v>0.97423356771469116</v>
          </cell>
          <cell r="I47">
            <v>-1</v>
          </cell>
          <cell r="J47">
            <v>-0.67150217294693004</v>
          </cell>
          <cell r="K47">
            <v>-0.68979495763778698</v>
          </cell>
          <cell r="L47">
            <v>-1</v>
          </cell>
          <cell r="M47">
            <v>-1</v>
          </cell>
          <cell r="N47">
            <v>-1</v>
          </cell>
          <cell r="O47">
            <v>-1</v>
          </cell>
          <cell r="P47">
            <v>-1</v>
          </cell>
          <cell r="Q47">
            <v>-1</v>
          </cell>
          <cell r="R47">
            <v>-1</v>
          </cell>
          <cell r="S47">
            <v>-1</v>
          </cell>
          <cell r="T47">
            <v>-1</v>
          </cell>
          <cell r="U47">
            <v>-1</v>
          </cell>
        </row>
        <row r="48">
          <cell r="D48">
            <v>-0.67150217294693004</v>
          </cell>
          <cell r="E48">
            <v>1</v>
          </cell>
          <cell r="F48">
            <v>0.78262722492218006</v>
          </cell>
          <cell r="G48">
            <v>0.91480791568756115</v>
          </cell>
          <cell r="H48">
            <v>-0.59934687614440907</v>
          </cell>
          <cell r="I48">
            <v>0.67150217294693004</v>
          </cell>
          <cell r="J48">
            <v>1</v>
          </cell>
          <cell r="K48">
            <v>0.57143592834472723</v>
          </cell>
          <cell r="L48">
            <v>1</v>
          </cell>
          <cell r="M48">
            <v>1</v>
          </cell>
          <cell r="N48">
            <v>1</v>
          </cell>
          <cell r="O48">
            <v>1</v>
          </cell>
          <cell r="P48">
            <v>1</v>
          </cell>
          <cell r="Q48">
            <v>1</v>
          </cell>
          <cell r="R48">
            <v>1</v>
          </cell>
          <cell r="S48">
            <v>1</v>
          </cell>
          <cell r="T48">
            <v>1</v>
          </cell>
          <cell r="U48">
            <v>1</v>
          </cell>
        </row>
        <row r="49">
          <cell r="D49">
            <v>-0.51296639442443814</v>
          </cell>
          <cell r="E49">
            <v>0.78262722492218006</v>
          </cell>
          <cell r="F49">
            <v>1</v>
          </cell>
          <cell r="G49">
            <v>0.70845592021942094</v>
          </cell>
          <cell r="H49">
            <v>-0.45343524217605596</v>
          </cell>
          <cell r="I49">
            <v>0.51296639442443814</v>
          </cell>
          <cell r="J49">
            <v>0.78262722492218006</v>
          </cell>
          <cell r="K49">
            <v>0.33405554294586204</v>
          </cell>
          <cell r="L49">
            <v>1</v>
          </cell>
          <cell r="M49">
            <v>1</v>
          </cell>
          <cell r="N49">
            <v>1</v>
          </cell>
          <cell r="O49">
            <v>1</v>
          </cell>
          <cell r="P49">
            <v>1</v>
          </cell>
          <cell r="Q49">
            <v>1</v>
          </cell>
          <cell r="R49">
            <v>1</v>
          </cell>
          <cell r="S49">
            <v>1</v>
          </cell>
          <cell r="T49">
            <v>1</v>
          </cell>
          <cell r="U49">
            <v>1</v>
          </cell>
        </row>
        <row r="50">
          <cell r="D50">
            <v>-0.72266012430191029</v>
          </cell>
          <cell r="E50">
            <v>0.91480791568756115</v>
          </cell>
          <cell r="F50">
            <v>0.70845592021942094</v>
          </cell>
          <cell r="G50">
            <v>1</v>
          </cell>
          <cell r="H50">
            <v>-0.68742287158966109</v>
          </cell>
          <cell r="I50">
            <v>0.72266012430191029</v>
          </cell>
          <cell r="J50">
            <v>0.91480791568756115</v>
          </cell>
          <cell r="K50">
            <v>0.50756961107254017</v>
          </cell>
          <cell r="L50">
            <v>1</v>
          </cell>
          <cell r="M50">
            <v>1</v>
          </cell>
          <cell r="N50">
            <v>1</v>
          </cell>
          <cell r="O50">
            <v>1</v>
          </cell>
          <cell r="P50">
            <v>1</v>
          </cell>
          <cell r="Q50">
            <v>1</v>
          </cell>
          <cell r="R50">
            <v>1</v>
          </cell>
          <cell r="S50">
            <v>1</v>
          </cell>
          <cell r="T50">
            <v>1</v>
          </cell>
          <cell r="U50">
            <v>1</v>
          </cell>
        </row>
        <row r="51">
          <cell r="D51">
            <v>0.97423356771469116</v>
          </cell>
          <cell r="E51">
            <v>-0.59934687614440907</v>
          </cell>
          <cell r="F51">
            <v>-0.45343524217605596</v>
          </cell>
          <cell r="G51">
            <v>-0.68742287158966109</v>
          </cell>
          <cell r="H51">
            <v>1</v>
          </cell>
          <cell r="I51">
            <v>-0.97423356771469116</v>
          </cell>
          <cell r="J51">
            <v>-0.59934687614440907</v>
          </cell>
          <cell r="K51">
            <v>-0.59682333469390902</v>
          </cell>
          <cell r="L51">
            <v>-1</v>
          </cell>
          <cell r="M51">
            <v>-1</v>
          </cell>
          <cell r="N51">
            <v>-1</v>
          </cell>
          <cell r="O51">
            <v>-1</v>
          </cell>
          <cell r="P51">
            <v>-1</v>
          </cell>
          <cell r="Q51">
            <v>-1</v>
          </cell>
          <cell r="R51">
            <v>-1</v>
          </cell>
          <cell r="S51">
            <v>-1</v>
          </cell>
          <cell r="T51">
            <v>-1</v>
          </cell>
          <cell r="U51">
            <v>-1</v>
          </cell>
        </row>
        <row r="52">
          <cell r="D52">
            <v>-1</v>
          </cell>
          <cell r="E52">
            <v>0.67150217294693004</v>
          </cell>
          <cell r="F52">
            <v>0.51296639442443814</v>
          </cell>
          <cell r="G52">
            <v>0.72266012430191029</v>
          </cell>
          <cell r="H52">
            <v>-0.97423356771469116</v>
          </cell>
          <cell r="I52">
            <v>1</v>
          </cell>
          <cell r="J52">
            <v>0.67150217294693004</v>
          </cell>
          <cell r="K52">
            <v>0.68979495763778698</v>
          </cell>
          <cell r="L52">
            <v>1</v>
          </cell>
          <cell r="M52">
            <v>1</v>
          </cell>
          <cell r="N52">
            <v>1</v>
          </cell>
          <cell r="O52">
            <v>1</v>
          </cell>
          <cell r="P52">
            <v>1</v>
          </cell>
          <cell r="Q52">
            <v>1</v>
          </cell>
          <cell r="R52">
            <v>1</v>
          </cell>
          <cell r="S52">
            <v>1</v>
          </cell>
          <cell r="T52">
            <v>1</v>
          </cell>
          <cell r="U52">
            <v>1</v>
          </cell>
        </row>
        <row r="53">
          <cell r="D53">
            <v>-0.67150217294693004</v>
          </cell>
          <cell r="E53">
            <v>1</v>
          </cell>
          <cell r="F53">
            <v>0.78262722492218006</v>
          </cell>
          <cell r="G53">
            <v>0.91480791568756115</v>
          </cell>
          <cell r="H53">
            <v>-0.59934687614440907</v>
          </cell>
          <cell r="I53">
            <v>0.67150217294693004</v>
          </cell>
          <cell r="J53">
            <v>1</v>
          </cell>
          <cell r="K53">
            <v>0.57143592834472723</v>
          </cell>
          <cell r="L53">
            <v>1</v>
          </cell>
          <cell r="M53">
            <v>1</v>
          </cell>
          <cell r="N53">
            <v>1</v>
          </cell>
          <cell r="O53">
            <v>1</v>
          </cell>
          <cell r="P53">
            <v>1</v>
          </cell>
          <cell r="Q53">
            <v>1</v>
          </cell>
          <cell r="R53">
            <v>1</v>
          </cell>
          <cell r="S53">
            <v>1</v>
          </cell>
          <cell r="T53">
            <v>1</v>
          </cell>
          <cell r="U53">
            <v>1</v>
          </cell>
        </row>
        <row r="54">
          <cell r="D54">
            <v>-0.68979495763778698</v>
          </cell>
          <cell r="E54">
            <v>0.57143592834472723</v>
          </cell>
          <cell r="F54">
            <v>0.33405554294586204</v>
          </cell>
          <cell r="G54">
            <v>0.50756961107254017</v>
          </cell>
          <cell r="H54">
            <v>-0.59682333469390902</v>
          </cell>
          <cell r="I54">
            <v>0.68979495763778698</v>
          </cell>
          <cell r="J54">
            <v>0.57143592834472723</v>
          </cell>
          <cell r="K54">
            <v>1</v>
          </cell>
          <cell r="L54">
            <v>1</v>
          </cell>
          <cell r="M54">
            <v>1</v>
          </cell>
          <cell r="N54">
            <v>1</v>
          </cell>
          <cell r="O54">
            <v>1</v>
          </cell>
          <cell r="P54">
            <v>1</v>
          </cell>
          <cell r="Q54">
            <v>1</v>
          </cell>
          <cell r="R54">
            <v>1</v>
          </cell>
          <cell r="S54">
            <v>1</v>
          </cell>
          <cell r="T54">
            <v>1</v>
          </cell>
          <cell r="U54">
            <v>1</v>
          </cell>
        </row>
        <row r="55">
          <cell r="D55">
            <v>-1</v>
          </cell>
          <cell r="E55">
            <v>1</v>
          </cell>
          <cell r="F55">
            <v>1</v>
          </cell>
          <cell r="G55">
            <v>1</v>
          </cell>
          <cell r="H55">
            <v>-1</v>
          </cell>
          <cell r="I55">
            <v>1</v>
          </cell>
          <cell r="J55">
            <v>1</v>
          </cell>
          <cell r="K55">
            <v>1</v>
          </cell>
          <cell r="L55">
            <v>1</v>
          </cell>
          <cell r="M55">
            <v>1</v>
          </cell>
          <cell r="N55">
            <v>1</v>
          </cell>
          <cell r="O55">
            <v>1</v>
          </cell>
          <cell r="P55">
            <v>1</v>
          </cell>
          <cell r="Q55">
            <v>1</v>
          </cell>
          <cell r="R55">
            <v>1</v>
          </cell>
          <cell r="S55">
            <v>1</v>
          </cell>
          <cell r="T55">
            <v>1</v>
          </cell>
          <cell r="U55">
            <v>1</v>
          </cell>
        </row>
        <row r="56">
          <cell r="D56">
            <v>-1</v>
          </cell>
          <cell r="E56">
            <v>1</v>
          </cell>
          <cell r="F56">
            <v>1</v>
          </cell>
          <cell r="G56">
            <v>1</v>
          </cell>
          <cell r="H56">
            <v>-1</v>
          </cell>
          <cell r="I56">
            <v>1</v>
          </cell>
          <cell r="J56">
            <v>1</v>
          </cell>
          <cell r="K56">
            <v>1</v>
          </cell>
          <cell r="L56">
            <v>1</v>
          </cell>
          <cell r="M56">
            <v>1</v>
          </cell>
          <cell r="N56">
            <v>1</v>
          </cell>
          <cell r="O56">
            <v>1</v>
          </cell>
          <cell r="P56">
            <v>1</v>
          </cell>
          <cell r="Q56">
            <v>1</v>
          </cell>
          <cell r="R56">
            <v>1</v>
          </cell>
          <cell r="S56">
            <v>1</v>
          </cell>
          <cell r="T56">
            <v>1</v>
          </cell>
          <cell r="U56">
            <v>1</v>
          </cell>
        </row>
        <row r="57">
          <cell r="D57">
            <v>-1</v>
          </cell>
          <cell r="E57">
            <v>1</v>
          </cell>
          <cell r="F57">
            <v>1</v>
          </cell>
          <cell r="G57">
            <v>1</v>
          </cell>
          <cell r="H57">
            <v>-1</v>
          </cell>
          <cell r="I57">
            <v>1</v>
          </cell>
          <cell r="J57">
            <v>1</v>
          </cell>
          <cell r="K57">
            <v>1</v>
          </cell>
          <cell r="L57">
            <v>1</v>
          </cell>
          <cell r="M57">
            <v>1</v>
          </cell>
          <cell r="N57">
            <v>1</v>
          </cell>
          <cell r="O57">
            <v>1</v>
          </cell>
          <cell r="P57">
            <v>1</v>
          </cell>
          <cell r="Q57">
            <v>1</v>
          </cell>
          <cell r="R57">
            <v>1</v>
          </cell>
          <cell r="S57">
            <v>1</v>
          </cell>
          <cell r="T57">
            <v>1</v>
          </cell>
          <cell r="U57">
            <v>1</v>
          </cell>
        </row>
        <row r="58">
          <cell r="D58">
            <v>-1</v>
          </cell>
          <cell r="E58">
            <v>1</v>
          </cell>
          <cell r="F58">
            <v>1</v>
          </cell>
          <cell r="G58">
            <v>1</v>
          </cell>
          <cell r="H58">
            <v>-1</v>
          </cell>
          <cell r="I58">
            <v>1</v>
          </cell>
          <cell r="J58">
            <v>1</v>
          </cell>
          <cell r="K58">
            <v>1</v>
          </cell>
          <cell r="L58">
            <v>1</v>
          </cell>
          <cell r="M58">
            <v>1</v>
          </cell>
          <cell r="N58">
            <v>1</v>
          </cell>
          <cell r="O58">
            <v>1</v>
          </cell>
          <cell r="P58">
            <v>1</v>
          </cell>
          <cell r="Q58">
            <v>1</v>
          </cell>
          <cell r="R58">
            <v>1</v>
          </cell>
          <cell r="S58">
            <v>1</v>
          </cell>
          <cell r="T58">
            <v>1</v>
          </cell>
          <cell r="U58">
            <v>1</v>
          </cell>
        </row>
        <row r="59">
          <cell r="D59">
            <v>-1</v>
          </cell>
          <cell r="E59">
            <v>1</v>
          </cell>
          <cell r="F59">
            <v>1</v>
          </cell>
          <cell r="G59">
            <v>1</v>
          </cell>
          <cell r="H59">
            <v>-1</v>
          </cell>
          <cell r="I59">
            <v>1</v>
          </cell>
          <cell r="J59">
            <v>1</v>
          </cell>
          <cell r="K59">
            <v>1</v>
          </cell>
          <cell r="L59">
            <v>1</v>
          </cell>
          <cell r="M59">
            <v>1</v>
          </cell>
          <cell r="N59">
            <v>1</v>
          </cell>
          <cell r="O59">
            <v>1</v>
          </cell>
          <cell r="P59">
            <v>1</v>
          </cell>
          <cell r="Q59">
            <v>1</v>
          </cell>
          <cell r="R59">
            <v>1</v>
          </cell>
          <cell r="S59">
            <v>1</v>
          </cell>
          <cell r="T59">
            <v>1</v>
          </cell>
          <cell r="U59">
            <v>1</v>
          </cell>
        </row>
        <row r="60">
          <cell r="D60">
            <v>-1</v>
          </cell>
          <cell r="E60">
            <v>1</v>
          </cell>
          <cell r="F60">
            <v>1</v>
          </cell>
          <cell r="G60">
            <v>1</v>
          </cell>
          <cell r="H60">
            <v>-1</v>
          </cell>
          <cell r="I60">
            <v>1</v>
          </cell>
          <cell r="J60">
            <v>1</v>
          </cell>
          <cell r="K60">
            <v>1</v>
          </cell>
          <cell r="L60">
            <v>1</v>
          </cell>
          <cell r="M60">
            <v>1</v>
          </cell>
          <cell r="N60">
            <v>1</v>
          </cell>
          <cell r="O60">
            <v>1</v>
          </cell>
          <cell r="P60">
            <v>1</v>
          </cell>
          <cell r="Q60">
            <v>1</v>
          </cell>
          <cell r="R60">
            <v>1</v>
          </cell>
          <cell r="S60">
            <v>1</v>
          </cell>
          <cell r="T60">
            <v>1</v>
          </cell>
          <cell r="U60">
            <v>1</v>
          </cell>
        </row>
        <row r="61">
          <cell r="D61">
            <v>-1</v>
          </cell>
          <cell r="E61">
            <v>1</v>
          </cell>
          <cell r="F61">
            <v>1</v>
          </cell>
          <cell r="G61">
            <v>1</v>
          </cell>
          <cell r="H61">
            <v>-1</v>
          </cell>
          <cell r="I61">
            <v>1</v>
          </cell>
          <cell r="J61">
            <v>1</v>
          </cell>
          <cell r="K61">
            <v>1</v>
          </cell>
          <cell r="L61">
            <v>1</v>
          </cell>
          <cell r="M61">
            <v>1</v>
          </cell>
          <cell r="N61">
            <v>1</v>
          </cell>
          <cell r="O61">
            <v>1</v>
          </cell>
          <cell r="P61">
            <v>1</v>
          </cell>
          <cell r="Q61">
            <v>1</v>
          </cell>
          <cell r="R61">
            <v>1</v>
          </cell>
          <cell r="S61">
            <v>1</v>
          </cell>
          <cell r="T61">
            <v>1</v>
          </cell>
          <cell r="U61">
            <v>1</v>
          </cell>
        </row>
        <row r="62">
          <cell r="D62">
            <v>-1</v>
          </cell>
          <cell r="E62">
            <v>1</v>
          </cell>
          <cell r="F62">
            <v>1</v>
          </cell>
          <cell r="G62">
            <v>1</v>
          </cell>
          <cell r="H62">
            <v>-1</v>
          </cell>
          <cell r="I62">
            <v>1</v>
          </cell>
          <cell r="J62">
            <v>1</v>
          </cell>
          <cell r="K62">
            <v>1</v>
          </cell>
          <cell r="L62">
            <v>1</v>
          </cell>
          <cell r="M62">
            <v>1</v>
          </cell>
          <cell r="N62">
            <v>1</v>
          </cell>
          <cell r="O62">
            <v>1</v>
          </cell>
          <cell r="P62">
            <v>1</v>
          </cell>
          <cell r="Q62">
            <v>1</v>
          </cell>
          <cell r="R62">
            <v>1</v>
          </cell>
          <cell r="S62">
            <v>1</v>
          </cell>
          <cell r="T62">
            <v>1</v>
          </cell>
          <cell r="U62">
            <v>1</v>
          </cell>
        </row>
        <row r="63">
          <cell r="D63">
            <v>-1</v>
          </cell>
          <cell r="E63">
            <v>1</v>
          </cell>
          <cell r="F63">
            <v>1</v>
          </cell>
          <cell r="G63">
            <v>1</v>
          </cell>
          <cell r="H63">
            <v>-1</v>
          </cell>
          <cell r="I63">
            <v>1</v>
          </cell>
          <cell r="J63">
            <v>1</v>
          </cell>
          <cell r="K63">
            <v>1</v>
          </cell>
          <cell r="L63">
            <v>1</v>
          </cell>
          <cell r="M63">
            <v>1</v>
          </cell>
          <cell r="N63">
            <v>1</v>
          </cell>
          <cell r="O63">
            <v>1</v>
          </cell>
          <cell r="P63">
            <v>1</v>
          </cell>
          <cell r="Q63">
            <v>1</v>
          </cell>
          <cell r="R63">
            <v>1</v>
          </cell>
          <cell r="S63">
            <v>1</v>
          </cell>
          <cell r="T63">
            <v>1</v>
          </cell>
          <cell r="U63">
            <v>1</v>
          </cell>
        </row>
        <row r="64">
          <cell r="D64">
            <v>-1</v>
          </cell>
          <cell r="E64">
            <v>1</v>
          </cell>
          <cell r="F64">
            <v>1</v>
          </cell>
          <cell r="G64">
            <v>1</v>
          </cell>
          <cell r="H64">
            <v>-1</v>
          </cell>
          <cell r="I64">
            <v>1</v>
          </cell>
          <cell r="J64">
            <v>1</v>
          </cell>
          <cell r="K64">
            <v>1</v>
          </cell>
          <cell r="L64">
            <v>1</v>
          </cell>
          <cell r="M64">
            <v>1</v>
          </cell>
          <cell r="N64">
            <v>1</v>
          </cell>
          <cell r="O64">
            <v>1</v>
          </cell>
          <cell r="P64">
            <v>1</v>
          </cell>
          <cell r="Q64">
            <v>1</v>
          </cell>
          <cell r="R64">
            <v>1</v>
          </cell>
          <cell r="S64">
            <v>1</v>
          </cell>
          <cell r="T64">
            <v>1</v>
          </cell>
          <cell r="U64">
            <v>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4"/>
      <sheetName val="Sheet1 (2)"/>
      <sheetName val="Chart6"/>
      <sheetName val="Chart7"/>
      <sheetName val="Final_New_Correls"/>
      <sheetName val="Chart5"/>
      <sheetName val="Correlation"/>
      <sheetName val="Chart1"/>
      <sheetName val="Chart2"/>
      <sheetName val="Chart3"/>
      <sheetName val="Sheet1"/>
      <sheetName val="Data_AGGECT"/>
      <sheetName val="Data-AGGEUROPE"/>
      <sheetName val="Data_ALLTrading"/>
    </sheetNames>
    <sheetDataSet>
      <sheetData sheetId="0" refreshError="1"/>
      <sheetData sheetId="1"/>
      <sheetData sheetId="2" refreshError="1"/>
      <sheetData sheetId="3" refreshError="1"/>
      <sheetData sheetId="4"/>
      <sheetData sheetId="5" refreshError="1"/>
      <sheetData sheetId="6" refreshError="1">
        <row r="52">
          <cell r="C52">
            <v>1</v>
          </cell>
          <cell r="D52">
            <v>-1.7999999999999999E-2</v>
          </cell>
          <cell r="E52">
            <v>0.24099999999999999</v>
          </cell>
          <cell r="F52">
            <v>8.1000000000000003E-2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C53">
            <v>1.7999999999999999E-2</v>
          </cell>
          <cell r="D53">
            <v>1</v>
          </cell>
          <cell r="E53">
            <v>-0.13500000000000001</v>
          </cell>
          <cell r="F53">
            <v>0.25600000000000001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C54">
            <v>0.24099999999999999</v>
          </cell>
          <cell r="D54">
            <v>0.13500000000000001</v>
          </cell>
          <cell r="E54">
            <v>1</v>
          </cell>
          <cell r="F54">
            <v>3.0000000000000001E-3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</row>
        <row r="55">
          <cell r="C55">
            <v>8.1000000000000003E-2</v>
          </cell>
          <cell r="D55">
            <v>-0.25600000000000001</v>
          </cell>
          <cell r="E55">
            <v>3.0000000000000001E-3</v>
          </cell>
          <cell r="F55">
            <v>1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1</v>
          </cell>
          <cell r="H56">
            <v>0</v>
          </cell>
          <cell r="I56">
            <v>1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1</v>
          </cell>
          <cell r="I57">
            <v>0</v>
          </cell>
          <cell r="J57">
            <v>1</v>
          </cell>
          <cell r="K57">
            <v>0</v>
          </cell>
          <cell r="L57">
            <v>0</v>
          </cell>
          <cell r="M57">
            <v>0</v>
          </cell>
        </row>
        <row r="58"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1</v>
          </cell>
          <cell r="H58">
            <v>0</v>
          </cell>
          <cell r="I58">
            <v>1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1</v>
          </cell>
          <cell r="I59">
            <v>0</v>
          </cell>
          <cell r="J59">
            <v>1</v>
          </cell>
          <cell r="K59">
            <v>0</v>
          </cell>
          <cell r="L59">
            <v>0</v>
          </cell>
          <cell r="M59">
            <v>0</v>
          </cell>
        </row>
        <row r="60"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1</v>
          </cell>
          <cell r="L60">
            <v>0</v>
          </cell>
          <cell r="M60">
            <v>0</v>
          </cell>
        </row>
        <row r="61"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1</v>
          </cell>
          <cell r="M61">
            <v>0</v>
          </cell>
        </row>
        <row r="62"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1</v>
          </cell>
        </row>
      </sheetData>
      <sheetData sheetId="7" refreshError="1"/>
      <sheetData sheetId="8" refreshError="1"/>
      <sheetData sheetId="9" refreshError="1"/>
      <sheetData sheetId="10"/>
      <sheetData sheetId="11"/>
      <sheetData sheetId="12"/>
      <sheetData sheetId="1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MS Validation Report"/>
      <sheetName val="Power Curve Shift"/>
      <sheetName val="JimCht"/>
      <sheetName val="JimRprt"/>
      <sheetName val="Chart1"/>
      <sheetName val="Power Benchmark"/>
      <sheetName val="Module1"/>
      <sheetName val="Module2"/>
      <sheetName val="Filter"/>
      <sheetName val="Gas Curve Shift"/>
      <sheetName val="Gas Benchmark"/>
      <sheetName val="Global Liquids Benchmark"/>
      <sheetName val="Limits from Access"/>
      <sheetName val="V@R Highlights Filter"/>
      <sheetName val="Highlights Sheet"/>
      <sheetName val="Total Report"/>
      <sheetName val="NA Gas Report"/>
      <sheetName val="Long Term Gas Report"/>
      <sheetName val="Short Term Gas Report"/>
      <sheetName val="NA AGG Power Report"/>
      <sheetName val="EAST POWER"/>
      <sheetName val="WEST POWER"/>
      <sheetName val="NA GL.LQDS Report "/>
      <sheetName val="Total GL. LQDS Report (1DAYLAG)"/>
      <sheetName val="European Power and Gas"/>
      <sheetName val="Europe Data"/>
      <sheetName val="Module(Getting eurodata)"/>
      <sheetName val="Module8"/>
      <sheetName val="Module4"/>
      <sheetName val="Module3"/>
      <sheetName val="Chart4"/>
    </sheetNames>
    <sheetDataSet>
      <sheetData sheetId="0"/>
      <sheetData sheetId="1"/>
      <sheetData sheetId="2" refreshError="1"/>
      <sheetData sheetId="3"/>
      <sheetData sheetId="4" refreshError="1"/>
      <sheetData sheetId="5"/>
      <sheetData sheetId="6" refreshError="1"/>
      <sheetData sheetId="7" refreshError="1"/>
      <sheetData sheetId="8">
        <row r="2">
          <cell r="B2">
            <v>35955</v>
          </cell>
        </row>
        <row r="3">
          <cell r="U3" t="str">
            <v>ORACLE NAMES</v>
          </cell>
          <cell r="V3" t="str">
            <v>REPORT NAMES</v>
          </cell>
          <cell r="Z3" t="str">
            <v>Limit</v>
          </cell>
          <cell r="AA3" t="str">
            <v>Over/(Under)</v>
          </cell>
        </row>
        <row r="4">
          <cell r="A4" t="str">
            <v>Portfolio</v>
          </cell>
          <cell r="B4" t="str">
            <v>Oracle Name</v>
          </cell>
          <cell r="C4" t="str">
            <v>Date</v>
          </cell>
          <cell r="D4" t="str">
            <v>Value At Risk</v>
          </cell>
          <cell r="E4" t="str">
            <v>Volumetric Position</v>
          </cell>
          <cell r="F4" t="str">
            <v>V@R Limit</v>
          </cell>
          <cell r="G4" t="str">
            <v>V@R Over/(Under)</v>
          </cell>
          <cell r="H4" t="str">
            <v>Volumetric Limit</v>
          </cell>
          <cell r="I4" t="str">
            <v>Volumetric Over/(Under)</v>
          </cell>
          <cell r="J4" t="str">
            <v>Curve Shift</v>
          </cell>
          <cell r="U4" t="str">
            <v>NG-PRICE</v>
          </cell>
          <cell r="V4" t="str">
            <v>NYMEX Gas</v>
          </cell>
          <cell r="X4" t="str">
            <v>Value at Risk</v>
          </cell>
        </row>
        <row r="5">
          <cell r="A5" t="str">
            <v>NYMEX Gas</v>
          </cell>
          <cell r="B5" t="str">
            <v>NG-PRICE</v>
          </cell>
          <cell r="C5">
            <v>35955</v>
          </cell>
          <cell r="D5" t="e">
            <v>#N/A</v>
          </cell>
          <cell r="E5">
            <v>-604.70399999999972</v>
          </cell>
          <cell r="F5">
            <v>4494481.9929999998</v>
          </cell>
          <cell r="G5" t="e">
            <v>#N/A</v>
          </cell>
          <cell r="H5">
            <v>3200</v>
          </cell>
          <cell r="I5">
            <v>-2595.2960000000003</v>
          </cell>
          <cell r="J5">
            <v>-4794.0000000000036</v>
          </cell>
          <cell r="U5" t="str">
            <v>FT-EAST</v>
          </cell>
          <cell r="V5" t="str">
            <v>FT-East</v>
          </cell>
          <cell r="X5" t="str">
            <v>Volumetric Position</v>
          </cell>
        </row>
        <row r="6">
          <cell r="A6" t="str">
            <v>FT-East</v>
          </cell>
          <cell r="B6" t="str">
            <v>FT-EAST</v>
          </cell>
          <cell r="C6">
            <v>35955</v>
          </cell>
          <cell r="D6" t="e">
            <v>#N/A</v>
          </cell>
          <cell r="E6">
            <v>-633.53050000000007</v>
          </cell>
          <cell r="F6">
            <v>421357.68680000002</v>
          </cell>
          <cell r="G6" t="e">
            <v>#N/A</v>
          </cell>
          <cell r="H6">
            <v>300</v>
          </cell>
          <cell r="I6">
            <v>333.53050000000007</v>
          </cell>
          <cell r="J6">
            <v>167431</v>
          </cell>
          <cell r="U6" t="str">
            <v>FT-NY</v>
          </cell>
          <cell r="V6" t="str">
            <v>FT-New York</v>
          </cell>
          <cell r="X6" t="str">
            <v>Forcast Curve Shift</v>
          </cell>
        </row>
        <row r="7">
          <cell r="A7" t="str">
            <v>FT-New York</v>
          </cell>
          <cell r="B7" t="str">
            <v>FT-NY</v>
          </cell>
          <cell r="C7">
            <v>35955</v>
          </cell>
          <cell r="D7" t="e">
            <v>#N/A</v>
          </cell>
          <cell r="E7">
            <v>-632.80029999999999</v>
          </cell>
          <cell r="F7">
            <v>421357.68680000002</v>
          </cell>
          <cell r="G7" t="e">
            <v>#N/A</v>
          </cell>
          <cell r="H7">
            <v>300</v>
          </cell>
          <cell r="I7">
            <v>332.80029999999999</v>
          </cell>
          <cell r="J7">
            <v>91517.999999999971</v>
          </cell>
          <cell r="U7" t="str">
            <v>FT-CENTRAL</v>
          </cell>
          <cell r="V7" t="str">
            <v>FT-Central</v>
          </cell>
        </row>
        <row r="8">
          <cell r="A8" t="str">
            <v>FT-Central</v>
          </cell>
          <cell r="B8" t="str">
            <v>FT-CENTRAL</v>
          </cell>
          <cell r="C8">
            <v>35955</v>
          </cell>
          <cell r="D8" t="e">
            <v>#N/A</v>
          </cell>
          <cell r="E8">
            <v>-430.37240000000003</v>
          </cell>
          <cell r="F8">
            <v>842715.3737</v>
          </cell>
          <cell r="G8" t="e">
            <v>#N/A</v>
          </cell>
          <cell r="H8">
            <v>600</v>
          </cell>
          <cell r="I8">
            <v>-169.62759999999997</v>
          </cell>
          <cell r="J8">
            <v>103262.99999999994</v>
          </cell>
          <cell r="U8" t="str">
            <v>FT-TEXAS</v>
          </cell>
          <cell r="V8" t="str">
            <v>FT-Texas</v>
          </cell>
        </row>
        <row r="9">
          <cell r="A9" t="str">
            <v>FT-Texas</v>
          </cell>
          <cell r="B9" t="str">
            <v>FT-TEXAS</v>
          </cell>
          <cell r="C9">
            <v>35955</v>
          </cell>
          <cell r="D9" t="e">
            <v>#N/A</v>
          </cell>
          <cell r="E9">
            <v>-269.12239999999997</v>
          </cell>
          <cell r="F9">
            <v>421357.68680000002</v>
          </cell>
          <cell r="G9" t="e">
            <v>#N/A</v>
          </cell>
          <cell r="H9">
            <v>300</v>
          </cell>
          <cell r="I9">
            <v>-30.877600000000029</v>
          </cell>
          <cell r="J9">
            <v>20605.999999999993</v>
          </cell>
          <cell r="U9" t="str">
            <v>FT-WEST</v>
          </cell>
          <cell r="V9" t="str">
            <v>FT-West</v>
          </cell>
        </row>
        <row r="10">
          <cell r="A10" t="str">
            <v>FT-West</v>
          </cell>
          <cell r="B10" t="str">
            <v>FT-WEST</v>
          </cell>
          <cell r="C10">
            <v>35955</v>
          </cell>
          <cell r="D10" t="e">
            <v>#N/A</v>
          </cell>
          <cell r="E10">
            <v>-967.51620000000003</v>
          </cell>
          <cell r="F10">
            <v>1404525.6229999999</v>
          </cell>
          <cell r="G10" t="e">
            <v>#N/A</v>
          </cell>
          <cell r="H10">
            <v>1000</v>
          </cell>
          <cell r="I10">
            <v>-32.483799999999974</v>
          </cell>
          <cell r="J10">
            <v>268887.99999999994</v>
          </cell>
          <cell r="U10" t="str">
            <v>FT-CANADA</v>
          </cell>
          <cell r="V10" t="str">
            <v>FT-Canada</v>
          </cell>
        </row>
        <row r="11">
          <cell r="A11" t="str">
            <v>FT-Canada</v>
          </cell>
          <cell r="B11" t="str">
            <v>FT-CANADA</v>
          </cell>
          <cell r="C11">
            <v>35955</v>
          </cell>
          <cell r="D11" t="e">
            <v>#N/A</v>
          </cell>
          <cell r="E11">
            <v>-3451.4531999999981</v>
          </cell>
          <cell r="F11">
            <v>1404525.6229999999</v>
          </cell>
          <cell r="G11" t="e">
            <v>#N/A</v>
          </cell>
          <cell r="H11">
            <v>1000</v>
          </cell>
          <cell r="I11">
            <v>2451.4531999999981</v>
          </cell>
          <cell r="J11">
            <v>-385238.00000000006</v>
          </cell>
          <cell r="U11" t="str">
            <v>AGG-FT</v>
          </cell>
          <cell r="V11" t="str">
            <v>Firm Gas</v>
          </cell>
        </row>
        <row r="12">
          <cell r="A12" t="str">
            <v>Firm Gas</v>
          </cell>
          <cell r="B12" t="str">
            <v>AGG-FT</v>
          </cell>
          <cell r="C12">
            <v>35955</v>
          </cell>
          <cell r="D12" t="e">
            <v>#N/A</v>
          </cell>
          <cell r="E12">
            <v>-2665.5702000000001</v>
          </cell>
          <cell r="F12">
            <v>3511314.057</v>
          </cell>
          <cell r="G12" t="e">
            <v>#N/A</v>
          </cell>
          <cell r="H12">
            <v>2500</v>
          </cell>
          <cell r="I12">
            <v>165.57020000000011</v>
          </cell>
          <cell r="J12">
            <v>266467.99999999994</v>
          </cell>
          <cell r="U12" t="str">
            <v>AGG-STORAGE</v>
          </cell>
          <cell r="V12" t="str">
            <v>Storage</v>
          </cell>
        </row>
        <row r="13">
          <cell r="A13" t="str">
            <v>Storage</v>
          </cell>
          <cell r="B13" t="str">
            <v>AGG-STORAGE</v>
          </cell>
          <cell r="C13">
            <v>35955</v>
          </cell>
          <cell r="D13" t="e">
            <v>#N/A</v>
          </cell>
          <cell r="E13">
            <v>510.61119999999994</v>
          </cell>
          <cell r="F13">
            <v>1404525.6229999999</v>
          </cell>
          <cell r="G13" t="e">
            <v>#N/A</v>
          </cell>
          <cell r="H13">
            <v>1000</v>
          </cell>
          <cell r="I13">
            <v>-489.38880000000006</v>
          </cell>
          <cell r="J13">
            <v>84572</v>
          </cell>
          <cell r="U13" t="str">
            <v>AGG-LT-GAS</v>
          </cell>
          <cell r="V13" t="str">
            <v>Long Term Gas</v>
          </cell>
        </row>
        <row r="14">
          <cell r="A14" t="str">
            <v>Long Term Gas</v>
          </cell>
          <cell r="B14" t="str">
            <v>AGG-LT-GAS</v>
          </cell>
          <cell r="C14">
            <v>35955</v>
          </cell>
          <cell r="D14" t="e">
            <v>#N/A</v>
          </cell>
          <cell r="E14">
            <v>-3270.2741999999998</v>
          </cell>
          <cell r="F14">
            <v>9410321.6730000004</v>
          </cell>
          <cell r="G14" t="e">
            <v>#N/A</v>
          </cell>
          <cell r="H14">
            <v>6700</v>
          </cell>
          <cell r="I14">
            <v>-3429.7258000000002</v>
          </cell>
          <cell r="J14">
            <v>346246</v>
          </cell>
          <cell r="U14" t="str">
            <v>IM-NE</v>
          </cell>
          <cell r="V14" t="str">
            <v>IM-Northeast</v>
          </cell>
        </row>
        <row r="15">
          <cell r="A15" t="str">
            <v>IM-Northeast</v>
          </cell>
          <cell r="B15" t="str">
            <v>IM-NE</v>
          </cell>
          <cell r="C15">
            <v>35955</v>
          </cell>
          <cell r="D15" t="e">
            <v>#N/A</v>
          </cell>
          <cell r="E15">
            <v>-1528.9415999999999</v>
          </cell>
          <cell r="F15">
            <v>1264073.06</v>
          </cell>
          <cell r="G15" t="e">
            <v>#N/A</v>
          </cell>
          <cell r="H15">
            <v>900</v>
          </cell>
          <cell r="I15">
            <v>628.94159999999988</v>
          </cell>
          <cell r="J15">
            <v>425675</v>
          </cell>
          <cell r="U15" t="str">
            <v>IM-SE</v>
          </cell>
          <cell r="V15" t="str">
            <v>IM-Southeast</v>
          </cell>
        </row>
        <row r="16">
          <cell r="A16" t="str">
            <v>IM-Southeast</v>
          </cell>
          <cell r="B16" t="str">
            <v>IM-SE</v>
          </cell>
          <cell r="C16">
            <v>35955</v>
          </cell>
          <cell r="D16" t="e">
            <v>#N/A</v>
          </cell>
          <cell r="E16">
            <v>13.2347</v>
          </cell>
          <cell r="F16">
            <v>1264073.06</v>
          </cell>
          <cell r="G16" t="e">
            <v>#N/A</v>
          </cell>
          <cell r="H16">
            <v>900</v>
          </cell>
          <cell r="I16">
            <v>-886.76530000000002</v>
          </cell>
          <cell r="J16">
            <v>366490</v>
          </cell>
          <cell r="U16" t="str">
            <v>IM-CENTRAL</v>
          </cell>
          <cell r="V16" t="str">
            <v>IM-Central</v>
          </cell>
        </row>
        <row r="17">
          <cell r="A17" t="str">
            <v>IM-Central</v>
          </cell>
          <cell r="B17" t="str">
            <v>IM-CENTRAL</v>
          </cell>
          <cell r="C17">
            <v>35955</v>
          </cell>
          <cell r="D17" t="e">
            <v>#N/A</v>
          </cell>
          <cell r="E17">
            <v>-288.86600000000004</v>
          </cell>
          <cell r="F17">
            <v>702262.81140000001</v>
          </cell>
          <cell r="G17" t="e">
            <v>#N/A</v>
          </cell>
          <cell r="H17">
            <v>500</v>
          </cell>
          <cell r="I17">
            <v>-211.13399999999996</v>
          </cell>
          <cell r="J17">
            <v>-40746</v>
          </cell>
          <cell r="U17" t="str">
            <v>IM-TEXAS</v>
          </cell>
          <cell r="V17" t="str">
            <v>IM-Texas</v>
          </cell>
        </row>
        <row r="18">
          <cell r="A18" t="str">
            <v>IM-Texas</v>
          </cell>
          <cell r="B18" t="str">
            <v>IM-TEXAS</v>
          </cell>
          <cell r="C18">
            <v>35955</v>
          </cell>
          <cell r="D18" t="e">
            <v>#N/A</v>
          </cell>
          <cell r="E18">
            <v>-248.17070000000001</v>
          </cell>
          <cell r="F18">
            <v>1053394.2169999999</v>
          </cell>
          <cell r="G18" t="e">
            <v>#N/A</v>
          </cell>
          <cell r="H18">
            <v>750</v>
          </cell>
          <cell r="I18">
            <v>-501.82929999999999</v>
          </cell>
          <cell r="J18">
            <v>100522.00000000001</v>
          </cell>
          <cell r="U18" t="str">
            <v>IM-WEST</v>
          </cell>
          <cell r="V18" t="str">
            <v>IM-West</v>
          </cell>
        </row>
        <row r="19">
          <cell r="A19" t="str">
            <v>IM-West</v>
          </cell>
          <cell r="B19" t="str">
            <v>IM-WEST</v>
          </cell>
          <cell r="C19">
            <v>35955</v>
          </cell>
          <cell r="D19" t="e">
            <v>#N/A</v>
          </cell>
          <cell r="E19">
            <v>-745.41100000000006</v>
          </cell>
          <cell r="F19">
            <v>1053394.2169999999</v>
          </cell>
          <cell r="G19" t="e">
            <v>#N/A</v>
          </cell>
          <cell r="H19">
            <v>750</v>
          </cell>
          <cell r="I19">
            <v>-4.5889999999999418</v>
          </cell>
          <cell r="J19">
            <v>119839</v>
          </cell>
          <cell r="U19" t="str">
            <v>IM-CANADA</v>
          </cell>
          <cell r="V19" t="str">
            <v>IM-Canada</v>
          </cell>
        </row>
        <row r="20">
          <cell r="A20" t="str">
            <v>IM-Canada</v>
          </cell>
          <cell r="B20" t="str">
            <v>IM-CANADA</v>
          </cell>
          <cell r="C20">
            <v>35955</v>
          </cell>
          <cell r="D20" t="e">
            <v>#N/A</v>
          </cell>
          <cell r="E20">
            <v>-483.07759999999996</v>
          </cell>
          <cell r="F20" t="e">
            <v>#N/A</v>
          </cell>
          <cell r="G20" t="e">
            <v>#N/A</v>
          </cell>
          <cell r="H20" t="e">
            <v>#N/A</v>
          </cell>
          <cell r="I20" t="e">
            <v>#N/A</v>
          </cell>
          <cell r="J20">
            <v>175516</v>
          </cell>
          <cell r="U20" t="str">
            <v>AGG-IM</v>
          </cell>
          <cell r="V20" t="str">
            <v>Intramonth Gas</v>
          </cell>
        </row>
        <row r="21">
          <cell r="A21" t="str">
            <v>Intramonth Gas</v>
          </cell>
          <cell r="B21" t="str">
            <v>AGG-IM</v>
          </cell>
          <cell r="C21">
            <v>35955</v>
          </cell>
          <cell r="D21" t="e">
            <v>#N/A</v>
          </cell>
          <cell r="E21">
            <v>-2798.1545999999994</v>
          </cell>
          <cell r="F21">
            <v>5337197.3669999996</v>
          </cell>
          <cell r="G21" t="e">
            <v>#N/A</v>
          </cell>
          <cell r="H21">
            <v>3800</v>
          </cell>
          <cell r="I21">
            <v>-1001.8454000000006</v>
          </cell>
          <cell r="J21">
            <v>1147296.0000000002</v>
          </cell>
          <cell r="U21" t="str">
            <v>TRANSPORT</v>
          </cell>
          <cell r="V21" t="str">
            <v>Transport</v>
          </cell>
        </row>
        <row r="22">
          <cell r="A22" t="str">
            <v>Transport</v>
          </cell>
          <cell r="B22" t="str">
            <v>TRANSPORT</v>
          </cell>
          <cell r="C22">
            <v>35955</v>
          </cell>
          <cell r="D22" t="e">
            <v>#N/A</v>
          </cell>
          <cell r="E22">
            <v>0</v>
          </cell>
          <cell r="F22">
            <v>0</v>
          </cell>
          <cell r="G22" t="e">
            <v>#N/A</v>
          </cell>
          <cell r="H22">
            <v>0</v>
          </cell>
          <cell r="I22">
            <v>0</v>
          </cell>
          <cell r="J22">
            <v>0</v>
          </cell>
          <cell r="U22" t="str">
            <v>GAS-DAILY</v>
          </cell>
          <cell r="V22" t="str">
            <v>Gas Daily Options</v>
          </cell>
        </row>
        <row r="23">
          <cell r="A23" t="str">
            <v>Gas Daily Options</v>
          </cell>
          <cell r="B23" t="str">
            <v>GAS-DAILY</v>
          </cell>
          <cell r="C23">
            <v>35955</v>
          </cell>
          <cell r="D23" t="e">
            <v>#N/A</v>
          </cell>
          <cell r="E23">
            <v>-574.74219999999991</v>
          </cell>
          <cell r="F23">
            <v>702262.81140000001</v>
          </cell>
          <cell r="G23" t="e">
            <v>#N/A</v>
          </cell>
          <cell r="H23">
            <v>500</v>
          </cell>
          <cell r="I23">
            <v>74.742199999999912</v>
          </cell>
          <cell r="J23">
            <v>276781</v>
          </cell>
          <cell r="U23" t="str">
            <v>AGG-ST-GAS</v>
          </cell>
          <cell r="V23" t="str">
            <v>Short Term Gas</v>
          </cell>
        </row>
        <row r="24">
          <cell r="A24" t="str">
            <v>Short Term Gas</v>
          </cell>
          <cell r="B24" t="str">
            <v>AGG-ST-GAS</v>
          </cell>
          <cell r="C24">
            <v>35955</v>
          </cell>
          <cell r="D24" t="e">
            <v>#N/A</v>
          </cell>
          <cell r="E24">
            <v>-2798.1545999999994</v>
          </cell>
          <cell r="F24">
            <v>6039460.1780000003</v>
          </cell>
          <cell r="G24" t="e">
            <v>#N/A</v>
          </cell>
          <cell r="H24">
            <v>4300</v>
          </cell>
          <cell r="I24">
            <v>-1501.8454000000006</v>
          </cell>
          <cell r="J24">
            <v>1424077</v>
          </cell>
          <cell r="U24" t="str">
            <v>AGG-GAS</v>
          </cell>
          <cell r="V24" t="str">
            <v>Total NA Gas</v>
          </cell>
        </row>
        <row r="25">
          <cell r="A25" t="str">
            <v>Total NA Gas</v>
          </cell>
          <cell r="B25" t="str">
            <v>AGG-GAS</v>
          </cell>
          <cell r="C25">
            <v>35955</v>
          </cell>
          <cell r="D25" t="e">
            <v>#N/A</v>
          </cell>
          <cell r="E25">
            <v>-10096.066699999999</v>
          </cell>
          <cell r="F25">
            <v>16854307.469999999</v>
          </cell>
          <cell r="G25" t="e">
            <v>#N/A</v>
          </cell>
          <cell r="H25">
            <v>12000</v>
          </cell>
          <cell r="I25">
            <v>-1903.9333000000006</v>
          </cell>
          <cell r="J25">
            <v>1770322.9999999998</v>
          </cell>
          <cell r="U25" t="str">
            <v>AGG-POWER</v>
          </cell>
          <cell r="V25" t="str">
            <v>Total NA Power</v>
          </cell>
        </row>
        <row r="26">
          <cell r="A26" t="str">
            <v>Total NA Power</v>
          </cell>
          <cell r="B26" t="str">
            <v>AGG-POWER</v>
          </cell>
          <cell r="C26">
            <v>35955</v>
          </cell>
          <cell r="D26" t="e">
            <v>#N/A</v>
          </cell>
          <cell r="E26">
            <v>-3479.1967527917809</v>
          </cell>
          <cell r="F26">
            <v>2344315.821</v>
          </cell>
          <cell r="G26" t="e">
            <v>#N/A</v>
          </cell>
          <cell r="H26">
            <v>0</v>
          </cell>
          <cell r="I26">
            <v>3479.1967527917809</v>
          </cell>
          <cell r="J26">
            <v>5154427.0000000009</v>
          </cell>
          <cell r="U26" t="str">
            <v>POWER-AGG-EAST</v>
          </cell>
          <cell r="V26" t="str">
            <v>Total East Power</v>
          </cell>
        </row>
        <row r="27">
          <cell r="A27" t="str">
            <v>Total East Power</v>
          </cell>
          <cell r="B27" t="str">
            <v>POWER-AGG-EAST</v>
          </cell>
          <cell r="C27">
            <v>35955</v>
          </cell>
          <cell r="D27" t="e">
            <v>#N/A</v>
          </cell>
          <cell r="E27">
            <v>-4880.3282175299028</v>
          </cell>
          <cell r="F27" t="e">
            <v>#N/A</v>
          </cell>
          <cell r="G27" t="e">
            <v>#N/A</v>
          </cell>
          <cell r="H27" t="e">
            <v>#N/A</v>
          </cell>
          <cell r="I27" t="e">
            <v>#N/A</v>
          </cell>
          <cell r="J27">
            <v>3784140</v>
          </cell>
          <cell r="U27" t="str">
            <v>POWER-EAST-LT</v>
          </cell>
          <cell r="V27" t="str">
            <v>Total East Long Term</v>
          </cell>
        </row>
        <row r="28">
          <cell r="A28" t="str">
            <v>Total East Long Term</v>
          </cell>
          <cell r="B28" t="str">
            <v>POWER-EAST-LT</v>
          </cell>
          <cell r="C28">
            <v>35955</v>
          </cell>
          <cell r="D28" t="e">
            <v>#N/A</v>
          </cell>
          <cell r="E28">
            <v>-4685.9831605299032</v>
          </cell>
          <cell r="F28" t="e">
            <v>#N/A</v>
          </cell>
          <cell r="G28" t="e">
            <v>#N/A</v>
          </cell>
          <cell r="H28" t="e">
            <v>#N/A</v>
          </cell>
          <cell r="I28" t="e">
            <v>#N/A</v>
          </cell>
          <cell r="J28">
            <v>1666301.0000000002</v>
          </cell>
          <cell r="U28" t="str">
            <v>POWER-MGMT-LT</v>
          </cell>
          <cell r="V28" t="str">
            <v>Power Mgmt - LT</v>
          </cell>
        </row>
        <row r="29">
          <cell r="A29" t="str">
            <v>Power Mgmt - LT</v>
          </cell>
          <cell r="B29" t="str">
            <v>POWER-MGMT-LT</v>
          </cell>
          <cell r="C29">
            <v>35955</v>
          </cell>
          <cell r="D29" t="e">
            <v>#N/A</v>
          </cell>
          <cell r="E29">
            <v>-560.70050000000003</v>
          </cell>
          <cell r="F29">
            <v>50853.449189999999</v>
          </cell>
          <cell r="G29" t="e">
            <v>#N/A</v>
          </cell>
          <cell r="H29">
            <v>0</v>
          </cell>
          <cell r="I29">
            <v>560.70050000000003</v>
          </cell>
          <cell r="J29">
            <v>124540</v>
          </cell>
          <cell r="U29" t="str">
            <v>POWER-MW-LT</v>
          </cell>
          <cell r="V29" t="str">
            <v>Power Midwest (ECAR, Main, MAPP) - LT</v>
          </cell>
        </row>
        <row r="30">
          <cell r="A30" t="str">
            <v>Power Midwest (ECAR, Main, MAPP) - LT</v>
          </cell>
          <cell r="B30" t="str">
            <v>POWER-MW-LT</v>
          </cell>
          <cell r="C30">
            <v>35955</v>
          </cell>
          <cell r="D30" t="e">
            <v>#N/A</v>
          </cell>
          <cell r="E30">
            <v>-1217.487706548058</v>
          </cell>
          <cell r="F30">
            <v>894987.70059999998</v>
          </cell>
          <cell r="G30" t="e">
            <v>#N/A</v>
          </cell>
          <cell r="H30">
            <v>0</v>
          </cell>
          <cell r="I30">
            <v>1217.487706548058</v>
          </cell>
          <cell r="J30">
            <v>-595678.00000000012</v>
          </cell>
          <cell r="U30" t="str">
            <v>POWER-NE-LT</v>
          </cell>
          <cell r="V30" t="str">
            <v>Power Northeast (PJM, New England) - LT</v>
          </cell>
        </row>
        <row r="31">
          <cell r="A31" t="str">
            <v>Power Northeast (PJM, New England) - LT</v>
          </cell>
          <cell r="B31" t="str">
            <v>POWER-NE-LT</v>
          </cell>
          <cell r="C31">
            <v>35955</v>
          </cell>
          <cell r="D31" t="e">
            <v>#N/A</v>
          </cell>
          <cell r="E31">
            <v>-1062.3334377534657</v>
          </cell>
          <cell r="F31" t="e">
            <v>#N/A</v>
          </cell>
          <cell r="G31" t="e">
            <v>#N/A</v>
          </cell>
          <cell r="H31" t="e">
            <v>#N/A</v>
          </cell>
          <cell r="I31" t="e">
            <v>#N/A</v>
          </cell>
          <cell r="J31">
            <v>1993781</v>
          </cell>
          <cell r="U31" t="str">
            <v>POWER-SE-LT</v>
          </cell>
          <cell r="V31" t="str">
            <v>Power Southeast (SERC, SPP) - LT</v>
          </cell>
        </row>
        <row r="32">
          <cell r="A32" t="str">
            <v>Power Southeast (SERC, SPP) - LT</v>
          </cell>
          <cell r="B32" t="str">
            <v>POWER-SE-LT</v>
          </cell>
          <cell r="C32">
            <v>35955</v>
          </cell>
          <cell r="D32" t="e">
            <v>#N/A</v>
          </cell>
          <cell r="E32">
            <v>-1577.827313</v>
          </cell>
          <cell r="F32">
            <v>368784.6348</v>
          </cell>
          <cell r="G32" t="e">
            <v>#N/A</v>
          </cell>
          <cell r="H32">
            <v>0</v>
          </cell>
          <cell r="I32">
            <v>1577.827313</v>
          </cell>
          <cell r="J32">
            <v>152095</v>
          </cell>
          <cell r="U32" t="str">
            <v>POWER-OPT-LT</v>
          </cell>
          <cell r="V32" t="str">
            <v>Power Options - LT</v>
          </cell>
        </row>
        <row r="33">
          <cell r="A33" t="str">
            <v>Power Options - LT</v>
          </cell>
          <cell r="B33" t="str">
            <v>POWER-OPT-LT</v>
          </cell>
          <cell r="C33">
            <v>35955</v>
          </cell>
          <cell r="D33" t="e">
            <v>#N/A</v>
          </cell>
          <cell r="E33">
            <v>924.84956499999998</v>
          </cell>
          <cell r="F33" t="e">
            <v>#N/A</v>
          </cell>
          <cell r="G33" t="e">
            <v>#N/A</v>
          </cell>
          <cell r="H33" t="e">
            <v>#N/A</v>
          </cell>
          <cell r="I33" t="e">
            <v>#N/A</v>
          </cell>
          <cell r="J33">
            <v>-53617.999999999964</v>
          </cell>
          <cell r="U33" t="str">
            <v>POWER-TRANSM-LT</v>
          </cell>
          <cell r="V33" t="str">
            <v>Power Transm. - LT</v>
          </cell>
        </row>
        <row r="34">
          <cell r="A34" t="str">
            <v>Power Transm. - LT</v>
          </cell>
          <cell r="B34" t="str">
            <v>POWER-TRANSM-LT</v>
          </cell>
          <cell r="C34">
            <v>35955</v>
          </cell>
          <cell r="D34" t="e">
            <v>#N/A</v>
          </cell>
          <cell r="E34">
            <v>0</v>
          </cell>
          <cell r="F34" t="e">
            <v>#N/A</v>
          </cell>
          <cell r="G34" t="e">
            <v>#N/A</v>
          </cell>
          <cell r="H34" t="e">
            <v>#N/A</v>
          </cell>
          <cell r="I34" t="e">
            <v>#N/A</v>
          </cell>
          <cell r="J34">
            <v>0</v>
          </cell>
          <cell r="U34" t="str">
            <v>POWER-TX-LT</v>
          </cell>
          <cell r="V34" t="str">
            <v>Power Texas (ERCOT) - LT</v>
          </cell>
        </row>
        <row r="35">
          <cell r="A35" t="str">
            <v>Power Texas (ERCOT) - LT</v>
          </cell>
          <cell r="B35" t="str">
            <v>POWER-TX-LT</v>
          </cell>
          <cell r="C35">
            <v>35955</v>
          </cell>
          <cell r="D35" t="e">
            <v>#N/A</v>
          </cell>
          <cell r="E35">
            <v>-1192.483768228381</v>
          </cell>
          <cell r="F35">
            <v>1198563.01</v>
          </cell>
          <cell r="G35" t="e">
            <v>#N/A</v>
          </cell>
          <cell r="H35">
            <v>0</v>
          </cell>
          <cell r="I35">
            <v>1192.483768228381</v>
          </cell>
          <cell r="J35">
            <v>45181.000000000015</v>
          </cell>
          <cell r="U35" t="str">
            <v>POWER-EAST-ST</v>
          </cell>
          <cell r="V35" t="str">
            <v>Total East Short Term</v>
          </cell>
        </row>
        <row r="36">
          <cell r="A36" t="str">
            <v>Total East Short Term</v>
          </cell>
          <cell r="B36" t="str">
            <v>POWER-EAST-ST</v>
          </cell>
          <cell r="C36">
            <v>35955</v>
          </cell>
          <cell r="D36" t="e">
            <v>#N/A</v>
          </cell>
          <cell r="E36">
            <v>-194.345057</v>
          </cell>
          <cell r="F36" t="e">
            <v>#N/A</v>
          </cell>
          <cell r="G36" t="e">
            <v>#N/A</v>
          </cell>
          <cell r="H36" t="e">
            <v>#N/A</v>
          </cell>
          <cell r="I36" t="e">
            <v>#N/A</v>
          </cell>
          <cell r="J36">
            <v>2117839</v>
          </cell>
          <cell r="U36" t="str">
            <v>POWER-MGMT-ST</v>
          </cell>
          <cell r="V36" t="str">
            <v>Power Mgmt - ST</v>
          </cell>
        </row>
        <row r="37">
          <cell r="A37" t="str">
            <v>Power Mgmt - ST</v>
          </cell>
          <cell r="B37" t="str">
            <v>POWER-MGMT-ST</v>
          </cell>
          <cell r="C37">
            <v>35955</v>
          </cell>
          <cell r="D37" t="e">
            <v>#N/A</v>
          </cell>
          <cell r="E37">
            <v>-107.312894</v>
          </cell>
          <cell r="F37" t="e">
            <v>#N/A</v>
          </cell>
          <cell r="G37" t="e">
            <v>#N/A</v>
          </cell>
          <cell r="H37" t="e">
            <v>#N/A</v>
          </cell>
          <cell r="I37" t="e">
            <v>#N/A</v>
          </cell>
          <cell r="J37">
            <v>5605459</v>
          </cell>
          <cell r="U37" t="str">
            <v>POWER-MW-ST</v>
          </cell>
          <cell r="V37" t="str">
            <v>Power Midwest (ECAR, Main, MAPP) - ST</v>
          </cell>
        </row>
        <row r="38">
          <cell r="A38" t="str">
            <v>Power Midwest (ECAR, Main, MAPP) - ST</v>
          </cell>
          <cell r="B38" t="str">
            <v>POWER-MW-ST</v>
          </cell>
          <cell r="C38">
            <v>35955</v>
          </cell>
          <cell r="D38" t="e">
            <v>#N/A</v>
          </cell>
          <cell r="E38">
            <v>-96.468116000000009</v>
          </cell>
          <cell r="F38" t="e">
            <v>#N/A</v>
          </cell>
          <cell r="G38" t="e">
            <v>#N/A</v>
          </cell>
          <cell r="H38" t="e">
            <v>#N/A</v>
          </cell>
          <cell r="I38" t="e">
            <v>#N/A</v>
          </cell>
          <cell r="J38">
            <v>-2385715</v>
          </cell>
          <cell r="U38" t="str">
            <v>POWER-NE-ST</v>
          </cell>
          <cell r="V38" t="str">
            <v>Power Northeast (PJM, New England) - ST</v>
          </cell>
        </row>
        <row r="39">
          <cell r="A39" t="str">
            <v>Power Northeast (PJM, New England) - ST</v>
          </cell>
          <cell r="B39" t="str">
            <v>POWER-NE-ST</v>
          </cell>
          <cell r="C39">
            <v>35955</v>
          </cell>
          <cell r="D39" t="e">
            <v>#N/A</v>
          </cell>
          <cell r="E39">
            <v>33.476208</v>
          </cell>
          <cell r="F39" t="e">
            <v>#N/A</v>
          </cell>
          <cell r="G39" t="e">
            <v>#N/A</v>
          </cell>
          <cell r="H39" t="e">
            <v>#N/A</v>
          </cell>
          <cell r="I39" t="e">
            <v>#N/A</v>
          </cell>
          <cell r="J39">
            <v>-811045</v>
          </cell>
          <cell r="U39" t="str">
            <v>POWER-SE-ST</v>
          </cell>
          <cell r="V39" t="str">
            <v>Power Southeast (SERC, SPP) - ST</v>
          </cell>
        </row>
        <row r="40">
          <cell r="A40" t="str">
            <v>Power Southeast (SERC, SPP) - ST</v>
          </cell>
          <cell r="B40" t="str">
            <v>POWER-SE-ST</v>
          </cell>
          <cell r="C40">
            <v>35955</v>
          </cell>
          <cell r="D40" t="e">
            <v>#N/A</v>
          </cell>
          <cell r="E40">
            <v>-12.597134</v>
          </cell>
          <cell r="F40" t="e">
            <v>#N/A</v>
          </cell>
          <cell r="G40" t="e">
            <v>#N/A</v>
          </cell>
          <cell r="H40" t="e">
            <v>#N/A</v>
          </cell>
          <cell r="I40" t="e">
            <v>#N/A</v>
          </cell>
          <cell r="J40">
            <v>-290860</v>
          </cell>
          <cell r="U40" t="str">
            <v>POWER-TRANSM-ST</v>
          </cell>
          <cell r="V40" t="str">
            <v>Power Transm. - ST</v>
          </cell>
        </row>
        <row r="41">
          <cell r="A41" t="str">
            <v>Power Options - ST</v>
          </cell>
          <cell r="B41" t="str">
            <v>POWER-OPT-ST</v>
          </cell>
          <cell r="C41">
            <v>35955</v>
          </cell>
          <cell r="D41" t="e">
            <v>#N/A</v>
          </cell>
          <cell r="E41">
            <v>10.257931000000001</v>
          </cell>
          <cell r="F41" t="e">
            <v>#N/A</v>
          </cell>
          <cell r="G41" t="e">
            <v>#N/A</v>
          </cell>
          <cell r="H41" t="e">
            <v>#N/A</v>
          </cell>
          <cell r="I41" t="e">
            <v>#N/A</v>
          </cell>
          <cell r="J41">
            <v>0</v>
          </cell>
          <cell r="U41" t="str">
            <v>POWER-TX-ST</v>
          </cell>
          <cell r="V41" t="str">
            <v>Power Texas (ERCOT) - ST</v>
          </cell>
        </row>
        <row r="42">
          <cell r="A42" t="str">
            <v>Power Transm. - ST</v>
          </cell>
          <cell r="B42" t="str">
            <v>POWER-TRANSM-ST</v>
          </cell>
          <cell r="C42">
            <v>35955</v>
          </cell>
          <cell r="D42" t="e">
            <v>#N/A</v>
          </cell>
          <cell r="E42">
            <v>0</v>
          </cell>
          <cell r="F42" t="e">
            <v>#N/A</v>
          </cell>
          <cell r="G42" t="e">
            <v>#N/A</v>
          </cell>
          <cell r="H42" t="e">
            <v>#N/A</v>
          </cell>
          <cell r="I42" t="e">
            <v>#N/A</v>
          </cell>
          <cell r="J42">
            <v>0</v>
          </cell>
          <cell r="U42" t="str">
            <v>POWER-AGG-WEST</v>
          </cell>
          <cell r="V42" t="str">
            <v>Total West Power</v>
          </cell>
        </row>
        <row r="43">
          <cell r="A43" t="str">
            <v>Power Texas (ERCOT) - ST</v>
          </cell>
          <cell r="B43" t="str">
            <v>POWER-TX-ST</v>
          </cell>
          <cell r="C43">
            <v>35955</v>
          </cell>
          <cell r="D43" t="e">
            <v>#N/A</v>
          </cell>
          <cell r="E43">
            <v>-21.701051999999997</v>
          </cell>
          <cell r="F43" t="e">
            <v>#N/A</v>
          </cell>
          <cell r="G43" t="e">
            <v>#N/A</v>
          </cell>
          <cell r="H43" t="e">
            <v>#N/A</v>
          </cell>
          <cell r="I43" t="e">
            <v>#N/A</v>
          </cell>
          <cell r="J43">
            <v>0</v>
          </cell>
          <cell r="U43" t="str">
            <v>POWER-WEST-LT</v>
          </cell>
          <cell r="V43" t="str">
            <v>Total West Long Term</v>
          </cell>
        </row>
        <row r="44">
          <cell r="A44" t="str">
            <v>Total West Power</v>
          </cell>
          <cell r="B44" t="str">
            <v>POWER-AGG-WEST</v>
          </cell>
          <cell r="C44">
            <v>35955</v>
          </cell>
          <cell r="D44" t="e">
            <v>#N/A</v>
          </cell>
          <cell r="E44">
            <v>1401.1314647381218</v>
          </cell>
          <cell r="F44" t="e">
            <v>#N/A</v>
          </cell>
          <cell r="G44" t="e">
            <v>#N/A</v>
          </cell>
          <cell r="H44" t="e">
            <v>#N/A</v>
          </cell>
          <cell r="I44" t="e">
            <v>#N/A</v>
          </cell>
          <cell r="J44">
            <v>1370287.0000000002</v>
          </cell>
          <cell r="U44" t="str">
            <v>POWER-CA-LT</v>
          </cell>
          <cell r="V44" t="str">
            <v>Power California - LT</v>
          </cell>
        </row>
        <row r="45">
          <cell r="A45" t="str">
            <v>Total West Long Term</v>
          </cell>
          <cell r="B45" t="str">
            <v>POWER-WEST-LT</v>
          </cell>
          <cell r="C45">
            <v>35955</v>
          </cell>
          <cell r="D45" t="e">
            <v>#N/A</v>
          </cell>
          <cell r="E45">
            <v>1414.9659237381218</v>
          </cell>
          <cell r="F45">
            <v>984689.65549999999</v>
          </cell>
          <cell r="G45" t="e">
            <v>#N/A</v>
          </cell>
          <cell r="H45">
            <v>0</v>
          </cell>
          <cell r="I45">
            <v>1414.9659237381218</v>
          </cell>
          <cell r="J45">
            <v>1086850</v>
          </cell>
          <cell r="U45" t="str">
            <v>POWER-NW-LT</v>
          </cell>
          <cell r="V45" t="str">
            <v>Power Northwest (COB, Mid C, PV) - LT</v>
          </cell>
        </row>
        <row r="46">
          <cell r="A46" t="str">
            <v>Power California - LT</v>
          </cell>
          <cell r="B46" t="str">
            <v>POWER-CA-LT</v>
          </cell>
          <cell r="C46">
            <v>35955</v>
          </cell>
          <cell r="D46" t="e">
            <v>#N/A</v>
          </cell>
          <cell r="E46">
            <v>59.75019599999996</v>
          </cell>
          <cell r="F46" t="e">
            <v>#N/A</v>
          </cell>
          <cell r="G46" t="e">
            <v>#N/A</v>
          </cell>
          <cell r="H46" t="e">
            <v>#N/A</v>
          </cell>
          <cell r="I46" t="e">
            <v>#N/A</v>
          </cell>
          <cell r="J46">
            <v>-37946.999999999993</v>
          </cell>
          <cell r="U46" t="str">
            <v>POWER-SW-LT</v>
          </cell>
          <cell r="V46" t="str">
            <v>Power Southwest (SW Palo) - LT</v>
          </cell>
        </row>
        <row r="47">
          <cell r="A47" t="str">
            <v>Power Northwest (COB, Mid C, PV) - LT</v>
          </cell>
          <cell r="B47" t="str">
            <v>POWER-NW-LT</v>
          </cell>
          <cell r="C47">
            <v>35955</v>
          </cell>
          <cell r="D47" t="e">
            <v>#N/A</v>
          </cell>
          <cell r="E47">
            <v>2497.6498467381216</v>
          </cell>
          <cell r="F47" t="e">
            <v>#N/A</v>
          </cell>
          <cell r="G47" t="e">
            <v>#N/A</v>
          </cell>
          <cell r="H47" t="e">
            <v>#N/A</v>
          </cell>
          <cell r="I47" t="e">
            <v>#N/A</v>
          </cell>
          <cell r="J47">
            <v>876888.99999999988</v>
          </cell>
          <cell r="U47" t="str">
            <v>POWER-PLANT-LT</v>
          </cell>
          <cell r="V47" t="str">
            <v>Power Plant - LT</v>
          </cell>
        </row>
        <row r="48">
          <cell r="A48" t="str">
            <v>Power Southwest (SW Palo) - LT</v>
          </cell>
          <cell r="B48" t="str">
            <v>POWER-SW-LT</v>
          </cell>
          <cell r="C48">
            <v>35955</v>
          </cell>
          <cell r="D48" t="e">
            <v>#N/A</v>
          </cell>
          <cell r="E48">
            <v>-1142.4341189999996</v>
          </cell>
          <cell r="F48" t="e">
            <v>#N/A</v>
          </cell>
          <cell r="G48" t="e">
            <v>#N/A</v>
          </cell>
          <cell r="H48" t="e">
            <v>#N/A</v>
          </cell>
          <cell r="I48" t="e">
            <v>#N/A</v>
          </cell>
          <cell r="J48">
            <v>247908</v>
          </cell>
          <cell r="U48" t="str">
            <v>POWER-WEST-ST</v>
          </cell>
          <cell r="V48" t="str">
            <v>Total West Short Term</v>
          </cell>
        </row>
        <row r="49">
          <cell r="A49" t="str">
            <v>Power Plant - LT</v>
          </cell>
          <cell r="B49" t="str">
            <v>POWER-PLANT-LT</v>
          </cell>
          <cell r="C49">
            <v>35955</v>
          </cell>
          <cell r="D49" t="e">
            <v>#N/A</v>
          </cell>
          <cell r="E49">
            <v>0</v>
          </cell>
          <cell r="F49" t="e">
            <v>#N/A</v>
          </cell>
          <cell r="G49" t="e">
            <v>#N/A</v>
          </cell>
          <cell r="H49" t="e">
            <v>#N/A</v>
          </cell>
          <cell r="I49" t="e">
            <v>#N/A</v>
          </cell>
          <cell r="J49">
            <v>0</v>
          </cell>
          <cell r="U49" t="str">
            <v>POWER-CA-ST</v>
          </cell>
          <cell r="V49" t="str">
            <v>Power California - ST</v>
          </cell>
        </row>
        <row r="50">
          <cell r="A50" t="str">
            <v>Total West Short Term</v>
          </cell>
          <cell r="B50" t="str">
            <v>POWER-WEST-ST</v>
          </cell>
          <cell r="C50">
            <v>35955</v>
          </cell>
          <cell r="D50" t="e">
            <v>#N/A</v>
          </cell>
          <cell r="E50">
            <v>-13.834458999999999</v>
          </cell>
          <cell r="F50" t="e">
            <v>#N/A</v>
          </cell>
          <cell r="G50" t="e">
            <v>#N/A</v>
          </cell>
          <cell r="H50" t="e">
            <v>#N/A</v>
          </cell>
          <cell r="I50" t="e">
            <v>#N/A</v>
          </cell>
          <cell r="J50">
            <v>283437</v>
          </cell>
          <cell r="U50" t="str">
            <v>POWER-NW-ST</v>
          </cell>
          <cell r="V50" t="str">
            <v>Power Northwest (COB, Mid C, PV) - ST</v>
          </cell>
        </row>
        <row r="51">
          <cell r="A51" t="str">
            <v>Power California - ST</v>
          </cell>
          <cell r="B51" t="str">
            <v>POWER-CA-ST</v>
          </cell>
          <cell r="C51">
            <v>35955</v>
          </cell>
          <cell r="D51" t="e">
            <v>#N/A</v>
          </cell>
          <cell r="E51">
            <v>0.90992399999999996</v>
          </cell>
          <cell r="F51" t="e">
            <v>#N/A</v>
          </cell>
          <cell r="G51" t="e">
            <v>#N/A</v>
          </cell>
          <cell r="H51" t="e">
            <v>#N/A</v>
          </cell>
          <cell r="I51" t="e">
            <v>#N/A</v>
          </cell>
          <cell r="J51">
            <v>69337</v>
          </cell>
          <cell r="U51" t="str">
            <v>POWER-SW-ST</v>
          </cell>
          <cell r="V51" t="str">
            <v>Power Southwest (SW Palo) - ST</v>
          </cell>
        </row>
        <row r="52">
          <cell r="A52" t="str">
            <v>Power Northwest (COB, Mid C, PV) - ST</v>
          </cell>
          <cell r="B52" t="str">
            <v>POWER-NW-ST</v>
          </cell>
          <cell r="C52">
            <v>35955</v>
          </cell>
          <cell r="D52" t="e">
            <v>#N/A</v>
          </cell>
          <cell r="E52">
            <v>-24.418908999999999</v>
          </cell>
          <cell r="F52" t="e">
            <v>#N/A</v>
          </cell>
          <cell r="G52" t="e">
            <v>#N/A</v>
          </cell>
          <cell r="H52" t="e">
            <v>#N/A</v>
          </cell>
          <cell r="I52" t="e">
            <v>#N/A</v>
          </cell>
          <cell r="J52">
            <v>315676.00000000006</v>
          </cell>
          <cell r="U52" t="str">
            <v>POWER-PLANT-ST</v>
          </cell>
          <cell r="V52" t="str">
            <v>Power Plant - ST</v>
          </cell>
        </row>
        <row r="53">
          <cell r="A53" t="str">
            <v>Power Southwest (SW Palo) - ST</v>
          </cell>
          <cell r="B53" t="str">
            <v>POWER-SW-ST</v>
          </cell>
          <cell r="C53">
            <v>35955</v>
          </cell>
          <cell r="D53" t="e">
            <v>#N/A</v>
          </cell>
          <cell r="E53">
            <v>30.927026000000001</v>
          </cell>
          <cell r="F53" t="e">
            <v>#N/A</v>
          </cell>
          <cell r="G53" t="e">
            <v>#N/A</v>
          </cell>
          <cell r="H53" t="e">
            <v>#N/A</v>
          </cell>
          <cell r="I53" t="e">
            <v>#N/A</v>
          </cell>
          <cell r="J53">
            <v>-71798.999999999985</v>
          </cell>
          <cell r="U53" t="str">
            <v>AGG-CRUDE-OIL</v>
          </cell>
          <cell r="V53" t="str">
            <v>Agg Crude Oil</v>
          </cell>
        </row>
        <row r="54">
          <cell r="A54" t="str">
            <v>Power Plant - ST</v>
          </cell>
          <cell r="B54" t="str">
            <v>POWER-PLANT-ST</v>
          </cell>
          <cell r="C54">
            <v>35955</v>
          </cell>
          <cell r="D54" t="e">
            <v>#N/A</v>
          </cell>
          <cell r="E54">
            <v>-21.252500000000001</v>
          </cell>
          <cell r="F54" t="e">
            <v>#N/A</v>
          </cell>
          <cell r="G54" t="e">
            <v>#N/A</v>
          </cell>
          <cell r="H54" t="e">
            <v>#N/A</v>
          </cell>
          <cell r="I54" t="e">
            <v>#N/A</v>
          </cell>
          <cell r="J54">
            <v>-29777</v>
          </cell>
          <cell r="U54" t="str">
            <v>AGG-RESID</v>
          </cell>
          <cell r="V54" t="str">
            <v>Residual Fuels</v>
          </cell>
        </row>
        <row r="55">
          <cell r="A55" t="str">
            <v>Agg Crude Oil</v>
          </cell>
          <cell r="B55" t="str">
            <v>AGG-CRUDE-OIL</v>
          </cell>
          <cell r="C55">
            <v>35941</v>
          </cell>
          <cell r="D55">
            <v>4313398.4345747903</v>
          </cell>
          <cell r="E55">
            <v>-1547.8123460786992</v>
          </cell>
          <cell r="F55" t="e">
            <v>#N/A</v>
          </cell>
          <cell r="G55" t="e">
            <v>#N/A</v>
          </cell>
          <cell r="H55" t="e">
            <v>#N/A</v>
          </cell>
          <cell r="I55" t="e">
            <v>#N/A</v>
          </cell>
          <cell r="U55" t="str">
            <v>AGG-REFINED-PRO</v>
          </cell>
          <cell r="V55" t="str">
            <v>Refined Products</v>
          </cell>
        </row>
        <row r="56">
          <cell r="A56" t="str">
            <v>Residual Fuels</v>
          </cell>
          <cell r="B56" t="str">
            <v>AGG-RESID</v>
          </cell>
          <cell r="C56">
            <v>35941</v>
          </cell>
          <cell r="D56">
            <v>106428.96612150501</v>
          </cell>
          <cell r="E56">
            <v>-774.8513179699687</v>
          </cell>
          <cell r="F56" t="e">
            <v>#N/A</v>
          </cell>
          <cell r="G56" t="e">
            <v>#N/A</v>
          </cell>
          <cell r="H56" t="e">
            <v>#N/A</v>
          </cell>
          <cell r="I56" t="e">
            <v>#N/A</v>
          </cell>
          <cell r="U56" t="str">
            <v>AGG-NGL</v>
          </cell>
          <cell r="V56" t="str">
            <v>Natural Gas Liquids</v>
          </cell>
        </row>
        <row r="57">
          <cell r="A57" t="str">
            <v>Refined Products</v>
          </cell>
          <cell r="B57" t="str">
            <v>AGG-REFINED-PRO</v>
          </cell>
          <cell r="C57">
            <v>35941</v>
          </cell>
          <cell r="D57">
            <v>455170.13273137406</v>
          </cell>
          <cell r="E57">
            <v>-249.78667001331371</v>
          </cell>
          <cell r="F57" t="e">
            <v>#N/A</v>
          </cell>
          <cell r="G57" t="e">
            <v>#N/A</v>
          </cell>
          <cell r="H57" t="e">
            <v>#N/A</v>
          </cell>
          <cell r="I57" t="e">
            <v>#N/A</v>
          </cell>
          <cell r="U57" t="str">
            <v>AGG-PETROCHEM</v>
          </cell>
          <cell r="V57" t="str">
            <v>Petrochemicals</v>
          </cell>
        </row>
        <row r="58">
          <cell r="A58" t="str">
            <v>Natural Gas Liquids</v>
          </cell>
          <cell r="B58" t="str">
            <v>AGG-NGL</v>
          </cell>
          <cell r="C58">
            <v>35941</v>
          </cell>
          <cell r="D58">
            <v>326320.40065365704</v>
          </cell>
          <cell r="E58">
            <v>-160.29573552385312</v>
          </cell>
          <cell r="F58" t="e">
            <v>#N/A</v>
          </cell>
          <cell r="G58" t="e">
            <v>#N/A</v>
          </cell>
          <cell r="H58" t="e">
            <v>#N/A</v>
          </cell>
          <cell r="I58" t="e">
            <v>#N/A</v>
          </cell>
          <cell r="U58" t="str">
            <v>AGG-LIQUIDS</v>
          </cell>
          <cell r="V58" t="str">
            <v>Total Global Products</v>
          </cell>
        </row>
        <row r="59">
          <cell r="A59" t="str">
            <v>Petrochemicals</v>
          </cell>
          <cell r="B59" t="str">
            <v>AGG-PETROCHEM</v>
          </cell>
          <cell r="C59">
            <v>35941</v>
          </cell>
          <cell r="D59">
            <v>1025432.23239645</v>
          </cell>
          <cell r="E59">
            <v>-2096.011407454514</v>
          </cell>
          <cell r="F59" t="e">
            <v>#N/A</v>
          </cell>
          <cell r="G59" t="e">
            <v>#N/A</v>
          </cell>
          <cell r="H59" t="e">
            <v>#N/A</v>
          </cell>
          <cell r="I59" t="e">
            <v>#N/A</v>
          </cell>
          <cell r="U59" t="str">
            <v>AGG-ECT</v>
          </cell>
          <cell r="V59" t="str">
            <v>AGG-ECT</v>
          </cell>
        </row>
        <row r="60">
          <cell r="A60" t="str">
            <v>Total Global Products</v>
          </cell>
          <cell r="B60" t="str">
            <v>AGG-LIQUIDS</v>
          </cell>
          <cell r="C60">
            <v>35941</v>
          </cell>
          <cell r="D60">
            <v>3149142.4505296503</v>
          </cell>
          <cell r="E60">
            <v>-4933.6181972980867</v>
          </cell>
          <cell r="F60" t="e">
            <v>#N/A</v>
          </cell>
          <cell r="G60" t="e">
            <v>#N/A</v>
          </cell>
          <cell r="H60" t="e">
            <v>#N/A</v>
          </cell>
          <cell r="I60" t="e">
            <v>#N/A</v>
          </cell>
          <cell r="U60" t="str">
            <v>CRUDE-OIL</v>
          </cell>
          <cell r="V60" t="str">
            <v>Oil Price</v>
          </cell>
        </row>
        <row r="61">
          <cell r="A61" t="str">
            <v>Oil Price</v>
          </cell>
          <cell r="B61" t="str">
            <v>CRUDE-OIL</v>
          </cell>
          <cell r="C61">
            <v>35941</v>
          </cell>
          <cell r="D61">
            <v>283869.56972685701</v>
          </cell>
          <cell r="E61">
            <v>-1184.5331180786993</v>
          </cell>
          <cell r="F61" t="e">
            <v>#N/A</v>
          </cell>
          <cell r="G61" t="e">
            <v>#N/A</v>
          </cell>
          <cell r="H61" t="e">
            <v>#N/A</v>
          </cell>
          <cell r="I61" t="e">
            <v>#N/A</v>
          </cell>
          <cell r="U61" t="str">
            <v>OIL-MANAGEMENT</v>
          </cell>
          <cell r="V61" t="str">
            <v>Oil Spec</v>
          </cell>
        </row>
        <row r="62">
          <cell r="A62" t="str">
            <v>Oil Spec</v>
          </cell>
          <cell r="B62" t="str">
            <v>OIL-MANAGEMENT</v>
          </cell>
          <cell r="C62">
            <v>35941</v>
          </cell>
          <cell r="D62">
            <v>1.1894332586051505E-4</v>
          </cell>
          <cell r="E62">
            <v>77.850393999999994</v>
          </cell>
          <cell r="F62" t="e">
            <v>#N/A</v>
          </cell>
          <cell r="G62" t="e">
            <v>#N/A</v>
          </cell>
          <cell r="H62" t="e">
            <v>#N/A</v>
          </cell>
          <cell r="I62" t="e">
            <v>#N/A</v>
          </cell>
          <cell r="U62" t="str">
            <v>OIL-BASIS</v>
          </cell>
          <cell r="V62" t="str">
            <v>Physical Oil</v>
          </cell>
        </row>
        <row r="63">
          <cell r="A63" t="str">
            <v>Physical Oil</v>
          </cell>
          <cell r="B63" t="str">
            <v>OIL-BASIS</v>
          </cell>
          <cell r="C63">
            <v>35941</v>
          </cell>
          <cell r="D63">
            <v>22290.654016122204</v>
          </cell>
          <cell r="E63">
            <v>77.850393999999994</v>
          </cell>
          <cell r="F63" t="e">
            <v>#N/A</v>
          </cell>
          <cell r="G63" t="e">
            <v>#N/A</v>
          </cell>
          <cell r="H63" t="e">
            <v>#N/A</v>
          </cell>
          <cell r="I63" t="e">
            <v>#N/A</v>
          </cell>
          <cell r="U63" t="str">
            <v>SINGAPORE</v>
          </cell>
          <cell r="V63" t="str">
            <v>Singapore</v>
          </cell>
        </row>
        <row r="64">
          <cell r="A64" t="str">
            <v>Singapore</v>
          </cell>
          <cell r="B64" t="str">
            <v>SINGAPORE</v>
          </cell>
          <cell r="C64">
            <v>35941</v>
          </cell>
          <cell r="D64">
            <v>2722632.5805984708</v>
          </cell>
          <cell r="E64">
            <v>-518.98001599999986</v>
          </cell>
          <cell r="F64" t="e">
            <v>#N/A</v>
          </cell>
          <cell r="G64" t="e">
            <v>#N/A</v>
          </cell>
          <cell r="H64" t="e">
            <v>#N/A</v>
          </cell>
          <cell r="I64" t="e">
            <v>#N/A</v>
          </cell>
          <cell r="U64" t="str">
            <v>RESID</v>
          </cell>
          <cell r="V64" t="str">
            <v>NA Resid</v>
          </cell>
        </row>
        <row r="65">
          <cell r="A65" t="str">
            <v>NA Resid</v>
          </cell>
          <cell r="B65" t="str">
            <v>RESID</v>
          </cell>
          <cell r="C65">
            <v>35941</v>
          </cell>
          <cell r="D65">
            <v>48450.485670264607</v>
          </cell>
          <cell r="E65">
            <v>-464.80441200000013</v>
          </cell>
          <cell r="F65" t="e">
            <v>#N/A</v>
          </cell>
          <cell r="G65" t="e">
            <v>#N/A</v>
          </cell>
          <cell r="H65" t="e">
            <v>#N/A</v>
          </cell>
          <cell r="I65" t="e">
            <v>#N/A</v>
          </cell>
          <cell r="U65" t="str">
            <v>UK-RESID</v>
          </cell>
          <cell r="V65" t="str">
            <v>UK Resid</v>
          </cell>
        </row>
        <row r="66">
          <cell r="A66" t="str">
            <v>UK Resid</v>
          </cell>
          <cell r="B66" t="str">
            <v>UK-RESID</v>
          </cell>
          <cell r="C66">
            <v>35941</v>
          </cell>
          <cell r="D66">
            <v>3416287.1142808702</v>
          </cell>
          <cell r="E66">
            <v>-310.04690596996852</v>
          </cell>
          <cell r="F66" t="e">
            <v>#N/A</v>
          </cell>
          <cell r="G66" t="e">
            <v>#N/A</v>
          </cell>
          <cell r="H66" t="e">
            <v>#N/A</v>
          </cell>
          <cell r="I66" t="e">
            <v>#N/A</v>
          </cell>
          <cell r="U66" t="str">
            <v>UK-RESID-LITE</v>
          </cell>
          <cell r="V66" t="str">
            <v>UK Resid Lite</v>
          </cell>
        </row>
        <row r="67">
          <cell r="A67" t="str">
            <v>UK Resid Lite</v>
          </cell>
          <cell r="B67" t="str">
            <v>UK-RESID-LITE</v>
          </cell>
          <cell r="C67">
            <v>35941</v>
          </cell>
          <cell r="D67">
            <v>3025190.39347413</v>
          </cell>
          <cell r="E67" t="e">
            <v>#N/A</v>
          </cell>
          <cell r="F67" t="e">
            <v>#N/A</v>
          </cell>
          <cell r="G67" t="e">
            <v>#N/A</v>
          </cell>
          <cell r="H67" t="e">
            <v>#N/A</v>
          </cell>
          <cell r="I67" t="e">
            <v>#N/A</v>
          </cell>
          <cell r="U67" t="str">
            <v>REFINED-PRODUCT</v>
          </cell>
          <cell r="V67" t="str">
            <v>NA Refined Products</v>
          </cell>
        </row>
        <row r="68">
          <cell r="A68" t="str">
            <v>NA Refined Products</v>
          </cell>
          <cell r="B68" t="str">
            <v>REFINED-PRODUCT</v>
          </cell>
          <cell r="C68">
            <v>35941</v>
          </cell>
          <cell r="D68">
            <v>2048818.8632057703</v>
          </cell>
          <cell r="E68">
            <v>-254.61511852000785</v>
          </cell>
          <cell r="F68" t="e">
            <v>#N/A</v>
          </cell>
          <cell r="G68" t="e">
            <v>#N/A</v>
          </cell>
          <cell r="H68" t="e">
            <v>#N/A</v>
          </cell>
          <cell r="I68" t="e">
            <v>#N/A</v>
          </cell>
          <cell r="U68" t="str">
            <v>UK-REFINED-PRO</v>
          </cell>
          <cell r="V68" t="str">
            <v>UK Refined Products</v>
          </cell>
        </row>
        <row r="69">
          <cell r="A69" t="str">
            <v>UK Refined Products</v>
          </cell>
          <cell r="B69" t="str">
            <v>UK-REFINED-PRO</v>
          </cell>
          <cell r="C69">
            <v>35941</v>
          </cell>
          <cell r="D69" t="e">
            <v>#N/A</v>
          </cell>
          <cell r="E69">
            <v>4.8284485066941309</v>
          </cell>
          <cell r="F69" t="e">
            <v>#N/A</v>
          </cell>
          <cell r="G69" t="e">
            <v>#N/A</v>
          </cell>
          <cell r="H69" t="e">
            <v>#N/A</v>
          </cell>
          <cell r="I69" t="e">
            <v>#N/A</v>
          </cell>
          <cell r="U69" t="str">
            <v>NGL</v>
          </cell>
          <cell r="V69" t="str">
            <v>NA NGLs</v>
          </cell>
        </row>
        <row r="70">
          <cell r="A70" t="str">
            <v>NA NGLs</v>
          </cell>
          <cell r="B70" t="str">
            <v>NGL</v>
          </cell>
          <cell r="C70">
            <v>35941</v>
          </cell>
          <cell r="D70">
            <v>90339.563341565416</v>
          </cell>
          <cell r="E70">
            <v>-126.49103352385356</v>
          </cell>
          <cell r="F70" t="e">
            <v>#N/A</v>
          </cell>
          <cell r="G70" t="e">
            <v>#N/A</v>
          </cell>
          <cell r="H70" t="e">
            <v>#N/A</v>
          </cell>
          <cell r="I70" t="e">
            <v>#N/A</v>
          </cell>
          <cell r="U70" t="str">
            <v>UK-NGL</v>
          </cell>
          <cell r="V70" t="str">
            <v>UK NGLs</v>
          </cell>
        </row>
        <row r="71">
          <cell r="A71" t="str">
            <v>UK NGLs</v>
          </cell>
          <cell r="B71" t="str">
            <v>UK-NGL</v>
          </cell>
          <cell r="C71">
            <v>35941</v>
          </cell>
          <cell r="D71">
            <v>18056.55607635</v>
          </cell>
          <cell r="E71">
            <v>-33.804701999999565</v>
          </cell>
          <cell r="F71" t="e">
            <v>#N/A</v>
          </cell>
          <cell r="G71" t="e">
            <v>#N/A</v>
          </cell>
          <cell r="H71" t="e">
            <v>#N/A</v>
          </cell>
          <cell r="I71" t="e">
            <v>#N/A</v>
          </cell>
          <cell r="U71" t="str">
            <v>PETROCHEMICAL</v>
          </cell>
          <cell r="V71" t="str">
            <v>NA Petrochemicals</v>
          </cell>
        </row>
        <row r="72">
          <cell r="A72" t="str">
            <v>NA Petrochemicals</v>
          </cell>
          <cell r="B72" t="str">
            <v>PETROCHEMICAL</v>
          </cell>
          <cell r="C72">
            <v>35941</v>
          </cell>
          <cell r="D72">
            <v>270985.18747554405</v>
          </cell>
          <cell r="E72">
            <v>-2106.116955</v>
          </cell>
          <cell r="F72" t="e">
            <v>#N/A</v>
          </cell>
          <cell r="G72" t="e">
            <v>#N/A</v>
          </cell>
          <cell r="H72" t="e">
            <v>#N/A</v>
          </cell>
          <cell r="I72" t="e">
            <v>#N/A</v>
          </cell>
          <cell r="U72" t="str">
            <v>UK-PETROCHEM</v>
          </cell>
          <cell r="V72" t="str">
            <v>UK Petrochemicals</v>
          </cell>
        </row>
        <row r="73">
          <cell r="A73" t="str">
            <v>UK Petrochemicals</v>
          </cell>
          <cell r="B73" t="str">
            <v>UK-PETROCHEM</v>
          </cell>
          <cell r="C73">
            <v>35941</v>
          </cell>
          <cell r="D73" t="e">
            <v>#N/A</v>
          </cell>
          <cell r="E73">
            <v>10.105547545485752</v>
          </cell>
          <cell r="F73" t="e">
            <v>#N/A</v>
          </cell>
          <cell r="G73" t="e">
            <v>#N/A</v>
          </cell>
          <cell r="H73" t="e">
            <v>#N/A</v>
          </cell>
          <cell r="I73" t="e">
            <v>#N/A</v>
          </cell>
          <cell r="U73" t="str">
            <v>UK Power</v>
          </cell>
          <cell r="V73" t="str">
            <v>UK Power</v>
          </cell>
        </row>
        <row r="74">
          <cell r="A74" t="str">
            <v>J-BLOCK LIQUIDS</v>
          </cell>
          <cell r="B74" t="str">
            <v>J-BLOCK LIQUIDS</v>
          </cell>
          <cell r="C74">
            <v>35941</v>
          </cell>
          <cell r="D74" t="e">
            <v>#N/A</v>
          </cell>
          <cell r="E74">
            <v>-269.33163225773814</v>
          </cell>
          <cell r="F74" t="e">
            <v>#N/A</v>
          </cell>
          <cell r="G74" t="e">
            <v>#N/A</v>
          </cell>
          <cell r="H74" t="e">
            <v>#N/A</v>
          </cell>
          <cell r="I74" t="e">
            <v>#N/A</v>
          </cell>
          <cell r="U74" t="str">
            <v>Norway Power</v>
          </cell>
          <cell r="V74" t="str">
            <v>Norway Power</v>
          </cell>
        </row>
        <row r="75">
          <cell r="A75" t="str">
            <v>UK Power</v>
          </cell>
          <cell r="B75" t="str">
            <v>UK Power</v>
          </cell>
          <cell r="C75" t="e">
            <v>#REF!</v>
          </cell>
          <cell r="E75" t="e">
            <v>#REF!</v>
          </cell>
          <cell r="F75" t="e">
            <v>#N/A</v>
          </cell>
          <cell r="G75" t="e">
            <v>#N/A</v>
          </cell>
          <cell r="H75" t="e">
            <v>#N/A</v>
          </cell>
          <cell r="I75" t="e">
            <v>#REF!</v>
          </cell>
          <cell r="U75" t="str">
            <v>UK Gas</v>
          </cell>
          <cell r="V75" t="str">
            <v>UK Gas</v>
          </cell>
        </row>
        <row r="76">
          <cell r="A76" t="str">
            <v>Norway Power</v>
          </cell>
          <cell r="B76" t="str">
            <v>Norway Power</v>
          </cell>
          <cell r="C76" t="e">
            <v>#REF!</v>
          </cell>
          <cell r="E76" t="e">
            <v>#REF!</v>
          </cell>
          <cell r="F76" t="e">
            <v>#N/A</v>
          </cell>
          <cell r="G76" t="e">
            <v>#N/A</v>
          </cell>
          <cell r="H76" t="e">
            <v>#N/A</v>
          </cell>
          <cell r="I76" t="e">
            <v>#REF!</v>
          </cell>
          <cell r="U76" t="str">
            <v>J Block Gas</v>
          </cell>
          <cell r="V76" t="str">
            <v>J Block Gas</v>
          </cell>
        </row>
        <row r="77">
          <cell r="A77" t="str">
            <v>Total UK Gas</v>
          </cell>
          <cell r="B77" t="str">
            <v>Total UK Gas</v>
          </cell>
          <cell r="C77" t="e">
            <v>#REF!</v>
          </cell>
          <cell r="E77" t="e">
            <v>#REF!</v>
          </cell>
          <cell r="F77" t="e">
            <v>#N/A</v>
          </cell>
          <cell r="G77" t="e">
            <v>#N/A</v>
          </cell>
          <cell r="H77" t="e">
            <v>#N/A</v>
          </cell>
          <cell r="I77" t="e">
            <v>#REF!</v>
          </cell>
          <cell r="U77" t="str">
            <v>J Block Power</v>
          </cell>
          <cell r="V77" t="str">
            <v>J Block Power</v>
          </cell>
        </row>
        <row r="78">
          <cell r="A78" t="str">
            <v>J Block Gas</v>
          </cell>
          <cell r="B78" t="str">
            <v>J Block Gas</v>
          </cell>
          <cell r="C78" t="e">
            <v>#REF!</v>
          </cell>
          <cell r="E78" t="e">
            <v>#REF!</v>
          </cell>
          <cell r="F78" t="e">
            <v>#N/A</v>
          </cell>
          <cell r="G78" t="e">
            <v>#N/A</v>
          </cell>
          <cell r="H78" t="e">
            <v>#N/A</v>
          </cell>
          <cell r="I78" t="e">
            <v>#REF!</v>
          </cell>
          <cell r="U78" t="str">
            <v>Total European Power</v>
          </cell>
          <cell r="V78" t="str">
            <v>Total European Power</v>
          </cell>
        </row>
        <row r="79">
          <cell r="A79" t="str">
            <v>J Block Power</v>
          </cell>
          <cell r="B79" t="str">
            <v>J Block Power</v>
          </cell>
          <cell r="C79" t="e">
            <v>#REF!</v>
          </cell>
          <cell r="E79" t="e">
            <v>#REF!</v>
          </cell>
          <cell r="F79" t="e">
            <v>#N/A</v>
          </cell>
          <cell r="G79" t="e">
            <v>#N/A</v>
          </cell>
          <cell r="H79" t="e">
            <v>#N/A</v>
          </cell>
          <cell r="I79" t="e">
            <v>#REF!</v>
          </cell>
          <cell r="U79" t="str">
            <v>Non J Block Gas</v>
          </cell>
          <cell r="V79" t="str">
            <v>Non J Block Gas</v>
          </cell>
        </row>
        <row r="80">
          <cell r="A80" t="str">
            <v>Total European Power</v>
          </cell>
          <cell r="B80" t="str">
            <v>Total European Power</v>
          </cell>
          <cell r="C80" t="e">
            <v>#REF!</v>
          </cell>
          <cell r="E80" t="e">
            <v>#REF!</v>
          </cell>
          <cell r="F80" t="e">
            <v>#N/A</v>
          </cell>
          <cell r="G80" t="e">
            <v>#N/A</v>
          </cell>
          <cell r="H80" t="e">
            <v>#N/A</v>
          </cell>
          <cell r="I80" t="e">
            <v>#REF!</v>
          </cell>
          <cell r="U80" t="str">
            <v>Total UK Gas</v>
          </cell>
          <cell r="V80" t="str">
            <v>Total UK Gas</v>
          </cell>
        </row>
        <row r="81">
          <cell r="A81" t="str">
            <v>Non J Block Gas</v>
          </cell>
          <cell r="B81" t="str">
            <v>Non J Block Gas</v>
          </cell>
          <cell r="C81" t="e">
            <v>#REF!</v>
          </cell>
          <cell r="E81" t="e">
            <v>#REF!</v>
          </cell>
          <cell r="F81" t="e">
            <v>#N/A</v>
          </cell>
          <cell r="G81" t="e">
            <v>#N/A</v>
          </cell>
          <cell r="H81" t="e">
            <v>#N/A</v>
          </cell>
          <cell r="I81" t="e">
            <v>#REF!</v>
          </cell>
          <cell r="U81" t="str">
            <v>OPTIONS</v>
          </cell>
          <cell r="V81" t="str">
            <v>Pipe Options</v>
          </cell>
        </row>
        <row r="82">
          <cell r="A82" t="str">
            <v>AGG-ECT</v>
          </cell>
          <cell r="B82" t="str">
            <v>AGG-ECT</v>
          </cell>
          <cell r="C82">
            <v>35955</v>
          </cell>
          <cell r="D82" t="e">
            <v>#N/A</v>
          </cell>
          <cell r="F82">
            <v>36000000</v>
          </cell>
          <cell r="G82" t="e">
            <v>#N/A</v>
          </cell>
          <cell r="H82">
            <v>0</v>
          </cell>
          <cell r="I82">
            <v>0</v>
          </cell>
          <cell r="U82" t="str">
            <v>POWER-OPT-ST</v>
          </cell>
          <cell r="V82" t="str">
            <v>Power Options - ST</v>
          </cell>
        </row>
        <row r="83">
          <cell r="A83" t="str">
            <v>Pipe Options</v>
          </cell>
          <cell r="B83" t="str">
            <v>OPTIONS</v>
          </cell>
          <cell r="C83">
            <v>35948</v>
          </cell>
          <cell r="D83">
            <v>777561.27680949494</v>
          </cell>
          <cell r="E83">
            <v>331.90259999999995</v>
          </cell>
          <cell r="F83" t="e">
            <v>#N/A</v>
          </cell>
          <cell r="G83" t="e">
            <v>#N/A</v>
          </cell>
          <cell r="H83" t="e">
            <v>#N/A</v>
          </cell>
          <cell r="I83" t="e">
            <v>#N/A</v>
          </cell>
          <cell r="U83" t="str">
            <v>J-BLOCK LIQUIDS</v>
          </cell>
          <cell r="V83" t="str">
            <v>J-BLOCK LIQUIDS</v>
          </cell>
        </row>
        <row r="84">
          <cell r="U84" t="str">
            <v>COAL</v>
          </cell>
          <cell r="V84" t="str">
            <v>Coal</v>
          </cell>
        </row>
        <row r="85">
          <cell r="U85" t="str">
            <v>PAPER</v>
          </cell>
          <cell r="V85" t="str">
            <v>Paper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sitionChart"/>
      <sheetName val="PivotTable"/>
      <sheetName val="PositionData"/>
      <sheetName val="CurveMapping"/>
      <sheetName val="Mapping_DataRetrieval"/>
    </sheetNames>
    <sheetDataSet>
      <sheetData sheetId="0" refreshError="1"/>
      <sheetData sheetId="1" refreshError="1">
        <row r="3">
          <cell r="B3">
            <v>36041</v>
          </cell>
        </row>
      </sheetData>
      <sheetData sheetId="2"/>
      <sheetData sheetId="3" refreshError="1"/>
      <sheetData sheetId="4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ci"/>
      <sheetName val="PositionRawToday"/>
      <sheetName val="PositionRawPrevious"/>
      <sheetName val="Correlations"/>
      <sheetName val="V@RData"/>
      <sheetName val="MWLTChart"/>
      <sheetName val="Positions"/>
      <sheetName val="MWLTPercenCon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1">
          <cell r="B1">
            <v>36182</v>
          </cell>
        </row>
        <row r="2">
          <cell r="B2">
            <v>36181</v>
          </cell>
        </row>
      </sheetData>
      <sheetData sheetId="7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4"/>
      <sheetName val="Sheet1 (2)"/>
      <sheetName val="Chart6"/>
      <sheetName val="Chart7"/>
      <sheetName val="Final_New_Correls"/>
      <sheetName val="Chart5"/>
      <sheetName val="Correlation"/>
      <sheetName val="Chart1"/>
      <sheetName val="Chart2"/>
      <sheetName val="Chart3"/>
      <sheetName val="Sheet1"/>
      <sheetName val="Data_AGGECT"/>
      <sheetName val="Data-AGGEUROPE"/>
      <sheetName val="Data_ALLTrading"/>
    </sheetNames>
    <sheetDataSet>
      <sheetData sheetId="0" refreshError="1"/>
      <sheetData sheetId="1"/>
      <sheetData sheetId="2" refreshError="1"/>
      <sheetData sheetId="3" refreshError="1"/>
      <sheetData sheetId="4"/>
      <sheetData sheetId="5" refreshError="1"/>
      <sheetData sheetId="6" refreshError="1">
        <row r="52">
          <cell r="C52">
            <v>1</v>
          </cell>
          <cell r="D52">
            <v>-1.7999999999999999E-2</v>
          </cell>
          <cell r="E52">
            <v>0.24099999999999999</v>
          </cell>
          <cell r="F52">
            <v>8.1000000000000003E-2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C53">
            <v>1.7999999999999999E-2</v>
          </cell>
          <cell r="D53">
            <v>1</v>
          </cell>
          <cell r="E53">
            <v>-0.13500000000000001</v>
          </cell>
          <cell r="F53">
            <v>0.25600000000000001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C54">
            <v>0.24099999999999999</v>
          </cell>
          <cell r="D54">
            <v>0.13500000000000001</v>
          </cell>
          <cell r="E54">
            <v>1</v>
          </cell>
          <cell r="F54">
            <v>3.0000000000000001E-3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</row>
        <row r="55">
          <cell r="C55">
            <v>8.1000000000000003E-2</v>
          </cell>
          <cell r="D55">
            <v>-0.25600000000000001</v>
          </cell>
          <cell r="E55">
            <v>3.0000000000000001E-3</v>
          </cell>
          <cell r="F55">
            <v>1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1</v>
          </cell>
          <cell r="H56">
            <v>0</v>
          </cell>
          <cell r="I56">
            <v>1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1</v>
          </cell>
          <cell r="I57">
            <v>0</v>
          </cell>
          <cell r="J57">
            <v>1</v>
          </cell>
          <cell r="K57">
            <v>0</v>
          </cell>
          <cell r="L57">
            <v>0</v>
          </cell>
          <cell r="M57">
            <v>0</v>
          </cell>
        </row>
        <row r="58"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1</v>
          </cell>
          <cell r="H58">
            <v>0</v>
          </cell>
          <cell r="I58">
            <v>1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1</v>
          </cell>
          <cell r="I59">
            <v>0</v>
          </cell>
          <cell r="J59">
            <v>1</v>
          </cell>
          <cell r="K59">
            <v>0</v>
          </cell>
          <cell r="L59">
            <v>0</v>
          </cell>
          <cell r="M59">
            <v>0</v>
          </cell>
        </row>
        <row r="60"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1</v>
          </cell>
          <cell r="L60">
            <v>0</v>
          </cell>
          <cell r="M60">
            <v>0</v>
          </cell>
        </row>
        <row r="61"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1</v>
          </cell>
          <cell r="M61">
            <v>0</v>
          </cell>
        </row>
        <row r="62"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1</v>
          </cell>
        </row>
      </sheetData>
      <sheetData sheetId="7" refreshError="1"/>
      <sheetData sheetId="8" refreshError="1"/>
      <sheetData sheetId="9" refreshError="1"/>
      <sheetData sheetId="10"/>
      <sheetData sheetId="11"/>
      <sheetData sheetId="12"/>
      <sheetData sheetId="13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MS Validation Report"/>
      <sheetName val="Power Curve Shift"/>
      <sheetName val="JimCht"/>
      <sheetName val="JimRprt"/>
      <sheetName val="Chart1"/>
      <sheetName val="Power Benchmark"/>
      <sheetName val="Module1"/>
      <sheetName val="Module2"/>
      <sheetName val="Filter"/>
      <sheetName val="Gas Curve Shift"/>
      <sheetName val="Gas Benchmark"/>
      <sheetName val="Global Liquids Benchmark"/>
      <sheetName val="Limits from Access"/>
      <sheetName val="V@R Highlights Filter"/>
      <sheetName val="Highlights Sheet"/>
      <sheetName val="Total Report"/>
      <sheetName val="NA Gas Report"/>
      <sheetName val="Long Term Gas Report"/>
      <sheetName val="Short Term Gas Report"/>
      <sheetName val="NA AGG Power Report"/>
      <sheetName val="EAST POWER"/>
      <sheetName val="WEST POWER"/>
      <sheetName val="NA GL.LQDS Report "/>
      <sheetName val="Total GL. LQDS Report (1DAYLAG)"/>
      <sheetName val="European Power and Gas"/>
      <sheetName val="Europe Data"/>
      <sheetName val="Module(Getting eurodata)"/>
      <sheetName val="Module8"/>
      <sheetName val="Module4"/>
      <sheetName val="Module3"/>
      <sheetName val="Chart4"/>
    </sheetNames>
    <sheetDataSet>
      <sheetData sheetId="0"/>
      <sheetData sheetId="1"/>
      <sheetData sheetId="2" refreshError="1"/>
      <sheetData sheetId="3"/>
      <sheetData sheetId="4" refreshError="1"/>
      <sheetData sheetId="5"/>
      <sheetData sheetId="6" refreshError="1"/>
      <sheetData sheetId="7" refreshError="1"/>
      <sheetData sheetId="8">
        <row r="2">
          <cell r="B2">
            <v>35955</v>
          </cell>
        </row>
        <row r="3">
          <cell r="U3" t="str">
            <v>ORACLE NAMES</v>
          </cell>
          <cell r="V3" t="str">
            <v>REPORT NAMES</v>
          </cell>
          <cell r="Z3" t="str">
            <v>Limit</v>
          </cell>
          <cell r="AA3" t="str">
            <v>Over/(Under)</v>
          </cell>
        </row>
        <row r="4">
          <cell r="A4" t="str">
            <v>Portfolio</v>
          </cell>
          <cell r="B4" t="str">
            <v>Oracle Name</v>
          </cell>
          <cell r="C4" t="str">
            <v>Date</v>
          </cell>
          <cell r="D4" t="str">
            <v>Value At Risk</v>
          </cell>
          <cell r="E4" t="str">
            <v>Volumetric Position</v>
          </cell>
          <cell r="F4" t="str">
            <v>V@R Limit</v>
          </cell>
          <cell r="G4" t="str">
            <v>V@R Over/(Under)</v>
          </cell>
          <cell r="H4" t="str">
            <v>Volumetric Limit</v>
          </cell>
          <cell r="I4" t="str">
            <v>Volumetric Over/(Under)</v>
          </cell>
          <cell r="J4" t="str">
            <v>Curve Shift</v>
          </cell>
          <cell r="U4" t="str">
            <v>NG-PRICE</v>
          </cell>
          <cell r="V4" t="str">
            <v>NYMEX Gas</v>
          </cell>
          <cell r="X4" t="str">
            <v>Value at Risk</v>
          </cell>
        </row>
        <row r="5">
          <cell r="A5" t="str">
            <v>NYMEX Gas</v>
          </cell>
          <cell r="B5" t="str">
            <v>NG-PRICE</v>
          </cell>
          <cell r="C5">
            <v>35955</v>
          </cell>
          <cell r="D5" t="e">
            <v>#N/A</v>
          </cell>
          <cell r="E5">
            <v>-604.70399999999972</v>
          </cell>
          <cell r="F5">
            <v>4494481.9929999998</v>
          </cell>
          <cell r="G5" t="e">
            <v>#N/A</v>
          </cell>
          <cell r="H5">
            <v>3200</v>
          </cell>
          <cell r="I5">
            <v>-2595.2960000000003</v>
          </cell>
          <cell r="J5">
            <v>-4794.0000000000036</v>
          </cell>
          <cell r="U5" t="str">
            <v>FT-EAST</v>
          </cell>
          <cell r="V5" t="str">
            <v>FT-East</v>
          </cell>
          <cell r="X5" t="str">
            <v>Volumetric Position</v>
          </cell>
        </row>
        <row r="6">
          <cell r="A6" t="str">
            <v>FT-East</v>
          </cell>
          <cell r="B6" t="str">
            <v>FT-EAST</v>
          </cell>
          <cell r="C6">
            <v>35955</v>
          </cell>
          <cell r="D6" t="e">
            <v>#N/A</v>
          </cell>
          <cell r="E6">
            <v>-633.53050000000007</v>
          </cell>
          <cell r="F6">
            <v>421357.68680000002</v>
          </cell>
          <cell r="G6" t="e">
            <v>#N/A</v>
          </cell>
          <cell r="H6">
            <v>300</v>
          </cell>
          <cell r="I6">
            <v>333.53050000000007</v>
          </cell>
          <cell r="J6">
            <v>167431</v>
          </cell>
          <cell r="U6" t="str">
            <v>FT-NY</v>
          </cell>
          <cell r="V6" t="str">
            <v>FT-New York</v>
          </cell>
          <cell r="X6" t="str">
            <v>Forcast Curve Shift</v>
          </cell>
        </row>
        <row r="7">
          <cell r="A7" t="str">
            <v>FT-New York</v>
          </cell>
          <cell r="B7" t="str">
            <v>FT-NY</v>
          </cell>
          <cell r="C7">
            <v>35955</v>
          </cell>
          <cell r="D7" t="e">
            <v>#N/A</v>
          </cell>
          <cell r="E7">
            <v>-632.80029999999999</v>
          </cell>
          <cell r="F7">
            <v>421357.68680000002</v>
          </cell>
          <cell r="G7" t="e">
            <v>#N/A</v>
          </cell>
          <cell r="H7">
            <v>300</v>
          </cell>
          <cell r="I7">
            <v>332.80029999999999</v>
          </cell>
          <cell r="J7">
            <v>91517.999999999971</v>
          </cell>
          <cell r="U7" t="str">
            <v>FT-CENTRAL</v>
          </cell>
          <cell r="V7" t="str">
            <v>FT-Central</v>
          </cell>
        </row>
        <row r="8">
          <cell r="A8" t="str">
            <v>FT-Central</v>
          </cell>
          <cell r="B8" t="str">
            <v>FT-CENTRAL</v>
          </cell>
          <cell r="C8">
            <v>35955</v>
          </cell>
          <cell r="D8" t="e">
            <v>#N/A</v>
          </cell>
          <cell r="E8">
            <v>-430.37240000000003</v>
          </cell>
          <cell r="F8">
            <v>842715.3737</v>
          </cell>
          <cell r="G8" t="e">
            <v>#N/A</v>
          </cell>
          <cell r="H8">
            <v>600</v>
          </cell>
          <cell r="I8">
            <v>-169.62759999999997</v>
          </cell>
          <cell r="J8">
            <v>103262.99999999994</v>
          </cell>
          <cell r="U8" t="str">
            <v>FT-TEXAS</v>
          </cell>
          <cell r="V8" t="str">
            <v>FT-Texas</v>
          </cell>
        </row>
        <row r="9">
          <cell r="A9" t="str">
            <v>FT-Texas</v>
          </cell>
          <cell r="B9" t="str">
            <v>FT-TEXAS</v>
          </cell>
          <cell r="C9">
            <v>35955</v>
          </cell>
          <cell r="D9" t="e">
            <v>#N/A</v>
          </cell>
          <cell r="E9">
            <v>-269.12239999999997</v>
          </cell>
          <cell r="F9">
            <v>421357.68680000002</v>
          </cell>
          <cell r="G9" t="e">
            <v>#N/A</v>
          </cell>
          <cell r="H9">
            <v>300</v>
          </cell>
          <cell r="I9">
            <v>-30.877600000000029</v>
          </cell>
          <cell r="J9">
            <v>20605.999999999993</v>
          </cell>
          <cell r="U9" t="str">
            <v>FT-WEST</v>
          </cell>
          <cell r="V9" t="str">
            <v>FT-West</v>
          </cell>
        </row>
        <row r="10">
          <cell r="A10" t="str">
            <v>FT-West</v>
          </cell>
          <cell r="B10" t="str">
            <v>FT-WEST</v>
          </cell>
          <cell r="C10">
            <v>35955</v>
          </cell>
          <cell r="D10" t="e">
            <v>#N/A</v>
          </cell>
          <cell r="E10">
            <v>-967.51620000000003</v>
          </cell>
          <cell r="F10">
            <v>1404525.6229999999</v>
          </cell>
          <cell r="G10" t="e">
            <v>#N/A</v>
          </cell>
          <cell r="H10">
            <v>1000</v>
          </cell>
          <cell r="I10">
            <v>-32.483799999999974</v>
          </cell>
          <cell r="J10">
            <v>268887.99999999994</v>
          </cell>
          <cell r="U10" t="str">
            <v>FT-CANADA</v>
          </cell>
          <cell r="V10" t="str">
            <v>FT-Canada</v>
          </cell>
        </row>
        <row r="11">
          <cell r="A11" t="str">
            <v>FT-Canada</v>
          </cell>
          <cell r="B11" t="str">
            <v>FT-CANADA</v>
          </cell>
          <cell r="C11">
            <v>35955</v>
          </cell>
          <cell r="D11" t="e">
            <v>#N/A</v>
          </cell>
          <cell r="E11">
            <v>-3451.4531999999981</v>
          </cell>
          <cell r="F11">
            <v>1404525.6229999999</v>
          </cell>
          <cell r="G11" t="e">
            <v>#N/A</v>
          </cell>
          <cell r="H11">
            <v>1000</v>
          </cell>
          <cell r="I11">
            <v>2451.4531999999981</v>
          </cell>
          <cell r="J11">
            <v>-385238.00000000006</v>
          </cell>
          <cell r="U11" t="str">
            <v>AGG-FT</v>
          </cell>
          <cell r="V11" t="str">
            <v>Firm Gas</v>
          </cell>
        </row>
        <row r="12">
          <cell r="A12" t="str">
            <v>Firm Gas</v>
          </cell>
          <cell r="B12" t="str">
            <v>AGG-FT</v>
          </cell>
          <cell r="C12">
            <v>35955</v>
          </cell>
          <cell r="D12" t="e">
            <v>#N/A</v>
          </cell>
          <cell r="E12">
            <v>-2665.5702000000001</v>
          </cell>
          <cell r="F12">
            <v>3511314.057</v>
          </cell>
          <cell r="G12" t="e">
            <v>#N/A</v>
          </cell>
          <cell r="H12">
            <v>2500</v>
          </cell>
          <cell r="I12">
            <v>165.57020000000011</v>
          </cell>
          <cell r="J12">
            <v>266467.99999999994</v>
          </cell>
          <cell r="U12" t="str">
            <v>AGG-STORAGE</v>
          </cell>
          <cell r="V12" t="str">
            <v>Storage</v>
          </cell>
        </row>
        <row r="13">
          <cell r="A13" t="str">
            <v>Storage</v>
          </cell>
          <cell r="B13" t="str">
            <v>AGG-STORAGE</v>
          </cell>
          <cell r="C13">
            <v>35955</v>
          </cell>
          <cell r="D13" t="e">
            <v>#N/A</v>
          </cell>
          <cell r="E13">
            <v>510.61119999999994</v>
          </cell>
          <cell r="F13">
            <v>1404525.6229999999</v>
          </cell>
          <cell r="G13" t="e">
            <v>#N/A</v>
          </cell>
          <cell r="H13">
            <v>1000</v>
          </cell>
          <cell r="I13">
            <v>-489.38880000000006</v>
          </cell>
          <cell r="J13">
            <v>84572</v>
          </cell>
          <cell r="U13" t="str">
            <v>AGG-LT-GAS</v>
          </cell>
          <cell r="V13" t="str">
            <v>Long Term Gas</v>
          </cell>
        </row>
        <row r="14">
          <cell r="A14" t="str">
            <v>Long Term Gas</v>
          </cell>
          <cell r="B14" t="str">
            <v>AGG-LT-GAS</v>
          </cell>
          <cell r="C14">
            <v>35955</v>
          </cell>
          <cell r="D14" t="e">
            <v>#N/A</v>
          </cell>
          <cell r="E14">
            <v>-3270.2741999999998</v>
          </cell>
          <cell r="F14">
            <v>9410321.6730000004</v>
          </cell>
          <cell r="G14" t="e">
            <v>#N/A</v>
          </cell>
          <cell r="H14">
            <v>6700</v>
          </cell>
          <cell r="I14">
            <v>-3429.7258000000002</v>
          </cell>
          <cell r="J14">
            <v>346246</v>
          </cell>
          <cell r="U14" t="str">
            <v>IM-NE</v>
          </cell>
          <cell r="V14" t="str">
            <v>IM-Northeast</v>
          </cell>
        </row>
        <row r="15">
          <cell r="A15" t="str">
            <v>IM-Northeast</v>
          </cell>
          <cell r="B15" t="str">
            <v>IM-NE</v>
          </cell>
          <cell r="C15">
            <v>35955</v>
          </cell>
          <cell r="D15" t="e">
            <v>#N/A</v>
          </cell>
          <cell r="E15">
            <v>-1528.9415999999999</v>
          </cell>
          <cell r="F15">
            <v>1264073.06</v>
          </cell>
          <cell r="G15" t="e">
            <v>#N/A</v>
          </cell>
          <cell r="H15">
            <v>900</v>
          </cell>
          <cell r="I15">
            <v>628.94159999999988</v>
          </cell>
          <cell r="J15">
            <v>425675</v>
          </cell>
          <cell r="U15" t="str">
            <v>IM-SE</v>
          </cell>
          <cell r="V15" t="str">
            <v>IM-Southeast</v>
          </cell>
        </row>
        <row r="16">
          <cell r="A16" t="str">
            <v>IM-Southeast</v>
          </cell>
          <cell r="B16" t="str">
            <v>IM-SE</v>
          </cell>
          <cell r="C16">
            <v>35955</v>
          </cell>
          <cell r="D16" t="e">
            <v>#N/A</v>
          </cell>
          <cell r="E16">
            <v>13.2347</v>
          </cell>
          <cell r="F16">
            <v>1264073.06</v>
          </cell>
          <cell r="G16" t="e">
            <v>#N/A</v>
          </cell>
          <cell r="H16">
            <v>900</v>
          </cell>
          <cell r="I16">
            <v>-886.76530000000002</v>
          </cell>
          <cell r="J16">
            <v>366490</v>
          </cell>
          <cell r="U16" t="str">
            <v>IM-CENTRAL</v>
          </cell>
          <cell r="V16" t="str">
            <v>IM-Central</v>
          </cell>
        </row>
        <row r="17">
          <cell r="A17" t="str">
            <v>IM-Central</v>
          </cell>
          <cell r="B17" t="str">
            <v>IM-CENTRAL</v>
          </cell>
          <cell r="C17">
            <v>35955</v>
          </cell>
          <cell r="D17" t="e">
            <v>#N/A</v>
          </cell>
          <cell r="E17">
            <v>-288.86600000000004</v>
          </cell>
          <cell r="F17">
            <v>702262.81140000001</v>
          </cell>
          <cell r="G17" t="e">
            <v>#N/A</v>
          </cell>
          <cell r="H17">
            <v>500</v>
          </cell>
          <cell r="I17">
            <v>-211.13399999999996</v>
          </cell>
          <cell r="J17">
            <v>-40746</v>
          </cell>
          <cell r="U17" t="str">
            <v>IM-TEXAS</v>
          </cell>
          <cell r="V17" t="str">
            <v>IM-Texas</v>
          </cell>
        </row>
        <row r="18">
          <cell r="A18" t="str">
            <v>IM-Texas</v>
          </cell>
          <cell r="B18" t="str">
            <v>IM-TEXAS</v>
          </cell>
          <cell r="C18">
            <v>35955</v>
          </cell>
          <cell r="D18" t="e">
            <v>#N/A</v>
          </cell>
          <cell r="E18">
            <v>-248.17070000000001</v>
          </cell>
          <cell r="F18">
            <v>1053394.2169999999</v>
          </cell>
          <cell r="G18" t="e">
            <v>#N/A</v>
          </cell>
          <cell r="H18">
            <v>750</v>
          </cell>
          <cell r="I18">
            <v>-501.82929999999999</v>
          </cell>
          <cell r="J18">
            <v>100522.00000000001</v>
          </cell>
          <cell r="U18" t="str">
            <v>IM-WEST</v>
          </cell>
          <cell r="V18" t="str">
            <v>IM-West</v>
          </cell>
        </row>
        <row r="19">
          <cell r="A19" t="str">
            <v>IM-West</v>
          </cell>
          <cell r="B19" t="str">
            <v>IM-WEST</v>
          </cell>
          <cell r="C19">
            <v>35955</v>
          </cell>
          <cell r="D19" t="e">
            <v>#N/A</v>
          </cell>
          <cell r="E19">
            <v>-745.41100000000006</v>
          </cell>
          <cell r="F19">
            <v>1053394.2169999999</v>
          </cell>
          <cell r="G19" t="e">
            <v>#N/A</v>
          </cell>
          <cell r="H19">
            <v>750</v>
          </cell>
          <cell r="I19">
            <v>-4.5889999999999418</v>
          </cell>
          <cell r="J19">
            <v>119839</v>
          </cell>
          <cell r="U19" t="str">
            <v>IM-CANADA</v>
          </cell>
          <cell r="V19" t="str">
            <v>IM-Canada</v>
          </cell>
        </row>
        <row r="20">
          <cell r="A20" t="str">
            <v>IM-Canada</v>
          </cell>
          <cell r="B20" t="str">
            <v>IM-CANADA</v>
          </cell>
          <cell r="C20">
            <v>35955</v>
          </cell>
          <cell r="D20" t="e">
            <v>#N/A</v>
          </cell>
          <cell r="E20">
            <v>-483.07759999999996</v>
          </cell>
          <cell r="F20" t="e">
            <v>#N/A</v>
          </cell>
          <cell r="G20" t="e">
            <v>#N/A</v>
          </cell>
          <cell r="H20" t="e">
            <v>#N/A</v>
          </cell>
          <cell r="I20" t="e">
            <v>#N/A</v>
          </cell>
          <cell r="J20">
            <v>175516</v>
          </cell>
          <cell r="U20" t="str">
            <v>AGG-IM</v>
          </cell>
          <cell r="V20" t="str">
            <v>Intramonth Gas</v>
          </cell>
        </row>
        <row r="21">
          <cell r="A21" t="str">
            <v>Intramonth Gas</v>
          </cell>
          <cell r="B21" t="str">
            <v>AGG-IM</v>
          </cell>
          <cell r="C21">
            <v>35955</v>
          </cell>
          <cell r="D21" t="e">
            <v>#N/A</v>
          </cell>
          <cell r="E21">
            <v>-2798.1545999999994</v>
          </cell>
          <cell r="F21">
            <v>5337197.3669999996</v>
          </cell>
          <cell r="G21" t="e">
            <v>#N/A</v>
          </cell>
          <cell r="H21">
            <v>3800</v>
          </cell>
          <cell r="I21">
            <v>-1001.8454000000006</v>
          </cell>
          <cell r="J21">
            <v>1147296.0000000002</v>
          </cell>
          <cell r="U21" t="str">
            <v>TRANSPORT</v>
          </cell>
          <cell r="V21" t="str">
            <v>Transport</v>
          </cell>
        </row>
        <row r="22">
          <cell r="A22" t="str">
            <v>Transport</v>
          </cell>
          <cell r="B22" t="str">
            <v>TRANSPORT</v>
          </cell>
          <cell r="C22">
            <v>35955</v>
          </cell>
          <cell r="D22" t="e">
            <v>#N/A</v>
          </cell>
          <cell r="E22">
            <v>0</v>
          </cell>
          <cell r="F22">
            <v>0</v>
          </cell>
          <cell r="G22" t="e">
            <v>#N/A</v>
          </cell>
          <cell r="H22">
            <v>0</v>
          </cell>
          <cell r="I22">
            <v>0</v>
          </cell>
          <cell r="J22">
            <v>0</v>
          </cell>
          <cell r="U22" t="str">
            <v>GAS-DAILY</v>
          </cell>
          <cell r="V22" t="str">
            <v>Gas Daily Options</v>
          </cell>
        </row>
        <row r="23">
          <cell r="A23" t="str">
            <v>Gas Daily Options</v>
          </cell>
          <cell r="B23" t="str">
            <v>GAS-DAILY</v>
          </cell>
          <cell r="C23">
            <v>35955</v>
          </cell>
          <cell r="D23" t="e">
            <v>#N/A</v>
          </cell>
          <cell r="E23">
            <v>-574.74219999999991</v>
          </cell>
          <cell r="F23">
            <v>702262.81140000001</v>
          </cell>
          <cell r="G23" t="e">
            <v>#N/A</v>
          </cell>
          <cell r="H23">
            <v>500</v>
          </cell>
          <cell r="I23">
            <v>74.742199999999912</v>
          </cell>
          <cell r="J23">
            <v>276781</v>
          </cell>
          <cell r="U23" t="str">
            <v>AGG-ST-GAS</v>
          </cell>
          <cell r="V23" t="str">
            <v>Short Term Gas</v>
          </cell>
        </row>
        <row r="24">
          <cell r="A24" t="str">
            <v>Short Term Gas</v>
          </cell>
          <cell r="B24" t="str">
            <v>AGG-ST-GAS</v>
          </cell>
          <cell r="C24">
            <v>35955</v>
          </cell>
          <cell r="D24" t="e">
            <v>#N/A</v>
          </cell>
          <cell r="E24">
            <v>-2798.1545999999994</v>
          </cell>
          <cell r="F24">
            <v>6039460.1780000003</v>
          </cell>
          <cell r="G24" t="e">
            <v>#N/A</v>
          </cell>
          <cell r="H24">
            <v>4300</v>
          </cell>
          <cell r="I24">
            <v>-1501.8454000000006</v>
          </cell>
          <cell r="J24">
            <v>1424077</v>
          </cell>
          <cell r="U24" t="str">
            <v>AGG-GAS</v>
          </cell>
          <cell r="V24" t="str">
            <v>Total NA Gas</v>
          </cell>
        </row>
        <row r="25">
          <cell r="A25" t="str">
            <v>Total NA Gas</v>
          </cell>
          <cell r="B25" t="str">
            <v>AGG-GAS</v>
          </cell>
          <cell r="C25">
            <v>35955</v>
          </cell>
          <cell r="D25" t="e">
            <v>#N/A</v>
          </cell>
          <cell r="E25">
            <v>-10096.066699999999</v>
          </cell>
          <cell r="F25">
            <v>16854307.469999999</v>
          </cell>
          <cell r="G25" t="e">
            <v>#N/A</v>
          </cell>
          <cell r="H25">
            <v>12000</v>
          </cell>
          <cell r="I25">
            <v>-1903.9333000000006</v>
          </cell>
          <cell r="J25">
            <v>1770322.9999999998</v>
          </cell>
          <cell r="U25" t="str">
            <v>AGG-POWER</v>
          </cell>
          <cell r="V25" t="str">
            <v>Total NA Power</v>
          </cell>
        </row>
        <row r="26">
          <cell r="A26" t="str">
            <v>Total NA Power</v>
          </cell>
          <cell r="B26" t="str">
            <v>AGG-POWER</v>
          </cell>
          <cell r="C26">
            <v>35955</v>
          </cell>
          <cell r="D26" t="e">
            <v>#N/A</v>
          </cell>
          <cell r="E26">
            <v>-3479.1967527917809</v>
          </cell>
          <cell r="F26">
            <v>2344315.821</v>
          </cell>
          <cell r="G26" t="e">
            <v>#N/A</v>
          </cell>
          <cell r="H26">
            <v>0</v>
          </cell>
          <cell r="I26">
            <v>3479.1967527917809</v>
          </cell>
          <cell r="J26">
            <v>5154427.0000000009</v>
          </cell>
          <cell r="U26" t="str">
            <v>POWER-AGG-EAST</v>
          </cell>
          <cell r="V26" t="str">
            <v>Total East Power</v>
          </cell>
        </row>
        <row r="27">
          <cell r="A27" t="str">
            <v>Total East Power</v>
          </cell>
          <cell r="B27" t="str">
            <v>POWER-AGG-EAST</v>
          </cell>
          <cell r="C27">
            <v>35955</v>
          </cell>
          <cell r="D27" t="e">
            <v>#N/A</v>
          </cell>
          <cell r="E27">
            <v>-4880.3282175299028</v>
          </cell>
          <cell r="F27" t="e">
            <v>#N/A</v>
          </cell>
          <cell r="G27" t="e">
            <v>#N/A</v>
          </cell>
          <cell r="H27" t="e">
            <v>#N/A</v>
          </cell>
          <cell r="I27" t="e">
            <v>#N/A</v>
          </cell>
          <cell r="J27">
            <v>3784140</v>
          </cell>
          <cell r="U27" t="str">
            <v>POWER-EAST-LT</v>
          </cell>
          <cell r="V27" t="str">
            <v>Total East Long Term</v>
          </cell>
        </row>
        <row r="28">
          <cell r="A28" t="str">
            <v>Total East Long Term</v>
          </cell>
          <cell r="B28" t="str">
            <v>POWER-EAST-LT</v>
          </cell>
          <cell r="C28">
            <v>35955</v>
          </cell>
          <cell r="D28" t="e">
            <v>#N/A</v>
          </cell>
          <cell r="E28">
            <v>-4685.9831605299032</v>
          </cell>
          <cell r="F28" t="e">
            <v>#N/A</v>
          </cell>
          <cell r="G28" t="e">
            <v>#N/A</v>
          </cell>
          <cell r="H28" t="e">
            <v>#N/A</v>
          </cell>
          <cell r="I28" t="e">
            <v>#N/A</v>
          </cell>
          <cell r="J28">
            <v>1666301.0000000002</v>
          </cell>
          <cell r="U28" t="str">
            <v>POWER-MGMT-LT</v>
          </cell>
          <cell r="V28" t="str">
            <v>Power Mgmt - LT</v>
          </cell>
        </row>
        <row r="29">
          <cell r="A29" t="str">
            <v>Power Mgmt - LT</v>
          </cell>
          <cell r="B29" t="str">
            <v>POWER-MGMT-LT</v>
          </cell>
          <cell r="C29">
            <v>35955</v>
          </cell>
          <cell r="D29" t="e">
            <v>#N/A</v>
          </cell>
          <cell r="E29">
            <v>-560.70050000000003</v>
          </cell>
          <cell r="F29">
            <v>50853.449189999999</v>
          </cell>
          <cell r="G29" t="e">
            <v>#N/A</v>
          </cell>
          <cell r="H29">
            <v>0</v>
          </cell>
          <cell r="I29">
            <v>560.70050000000003</v>
          </cell>
          <cell r="J29">
            <v>124540</v>
          </cell>
          <cell r="U29" t="str">
            <v>POWER-MW-LT</v>
          </cell>
          <cell r="V29" t="str">
            <v>Power Midwest (ECAR, Main, MAPP) - LT</v>
          </cell>
        </row>
        <row r="30">
          <cell r="A30" t="str">
            <v>Power Midwest (ECAR, Main, MAPP) - LT</v>
          </cell>
          <cell r="B30" t="str">
            <v>POWER-MW-LT</v>
          </cell>
          <cell r="C30">
            <v>35955</v>
          </cell>
          <cell r="D30" t="e">
            <v>#N/A</v>
          </cell>
          <cell r="E30">
            <v>-1217.487706548058</v>
          </cell>
          <cell r="F30">
            <v>894987.70059999998</v>
          </cell>
          <cell r="G30" t="e">
            <v>#N/A</v>
          </cell>
          <cell r="H30">
            <v>0</v>
          </cell>
          <cell r="I30">
            <v>1217.487706548058</v>
          </cell>
          <cell r="J30">
            <v>-595678.00000000012</v>
          </cell>
          <cell r="U30" t="str">
            <v>POWER-NE-LT</v>
          </cell>
          <cell r="V30" t="str">
            <v>Power Northeast (PJM, New England) - LT</v>
          </cell>
        </row>
        <row r="31">
          <cell r="A31" t="str">
            <v>Power Northeast (PJM, New England) - LT</v>
          </cell>
          <cell r="B31" t="str">
            <v>POWER-NE-LT</v>
          </cell>
          <cell r="C31">
            <v>35955</v>
          </cell>
          <cell r="D31" t="e">
            <v>#N/A</v>
          </cell>
          <cell r="E31">
            <v>-1062.3334377534657</v>
          </cell>
          <cell r="F31" t="e">
            <v>#N/A</v>
          </cell>
          <cell r="G31" t="e">
            <v>#N/A</v>
          </cell>
          <cell r="H31" t="e">
            <v>#N/A</v>
          </cell>
          <cell r="I31" t="e">
            <v>#N/A</v>
          </cell>
          <cell r="J31">
            <v>1993781</v>
          </cell>
          <cell r="U31" t="str">
            <v>POWER-SE-LT</v>
          </cell>
          <cell r="V31" t="str">
            <v>Power Southeast (SERC, SPP) - LT</v>
          </cell>
        </row>
        <row r="32">
          <cell r="A32" t="str">
            <v>Power Southeast (SERC, SPP) - LT</v>
          </cell>
          <cell r="B32" t="str">
            <v>POWER-SE-LT</v>
          </cell>
          <cell r="C32">
            <v>35955</v>
          </cell>
          <cell r="D32" t="e">
            <v>#N/A</v>
          </cell>
          <cell r="E32">
            <v>-1577.827313</v>
          </cell>
          <cell r="F32">
            <v>368784.6348</v>
          </cell>
          <cell r="G32" t="e">
            <v>#N/A</v>
          </cell>
          <cell r="H32">
            <v>0</v>
          </cell>
          <cell r="I32">
            <v>1577.827313</v>
          </cell>
          <cell r="J32">
            <v>152095</v>
          </cell>
          <cell r="U32" t="str">
            <v>POWER-OPT-LT</v>
          </cell>
          <cell r="V32" t="str">
            <v>Power Options - LT</v>
          </cell>
        </row>
        <row r="33">
          <cell r="A33" t="str">
            <v>Power Options - LT</v>
          </cell>
          <cell r="B33" t="str">
            <v>POWER-OPT-LT</v>
          </cell>
          <cell r="C33">
            <v>35955</v>
          </cell>
          <cell r="D33" t="e">
            <v>#N/A</v>
          </cell>
          <cell r="E33">
            <v>924.84956499999998</v>
          </cell>
          <cell r="F33" t="e">
            <v>#N/A</v>
          </cell>
          <cell r="G33" t="e">
            <v>#N/A</v>
          </cell>
          <cell r="H33" t="e">
            <v>#N/A</v>
          </cell>
          <cell r="I33" t="e">
            <v>#N/A</v>
          </cell>
          <cell r="J33">
            <v>-53617.999999999964</v>
          </cell>
          <cell r="U33" t="str">
            <v>POWER-TRANSM-LT</v>
          </cell>
          <cell r="V33" t="str">
            <v>Power Transm. - LT</v>
          </cell>
        </row>
        <row r="34">
          <cell r="A34" t="str">
            <v>Power Transm. - LT</v>
          </cell>
          <cell r="B34" t="str">
            <v>POWER-TRANSM-LT</v>
          </cell>
          <cell r="C34">
            <v>35955</v>
          </cell>
          <cell r="D34" t="e">
            <v>#N/A</v>
          </cell>
          <cell r="E34">
            <v>0</v>
          </cell>
          <cell r="F34" t="e">
            <v>#N/A</v>
          </cell>
          <cell r="G34" t="e">
            <v>#N/A</v>
          </cell>
          <cell r="H34" t="e">
            <v>#N/A</v>
          </cell>
          <cell r="I34" t="e">
            <v>#N/A</v>
          </cell>
          <cell r="J34">
            <v>0</v>
          </cell>
          <cell r="U34" t="str">
            <v>POWER-TX-LT</v>
          </cell>
          <cell r="V34" t="str">
            <v>Power Texas (ERCOT) - LT</v>
          </cell>
        </row>
        <row r="35">
          <cell r="A35" t="str">
            <v>Power Texas (ERCOT) - LT</v>
          </cell>
          <cell r="B35" t="str">
            <v>POWER-TX-LT</v>
          </cell>
          <cell r="C35">
            <v>35955</v>
          </cell>
          <cell r="D35" t="e">
            <v>#N/A</v>
          </cell>
          <cell r="E35">
            <v>-1192.483768228381</v>
          </cell>
          <cell r="F35">
            <v>1198563.01</v>
          </cell>
          <cell r="G35" t="e">
            <v>#N/A</v>
          </cell>
          <cell r="H35">
            <v>0</v>
          </cell>
          <cell r="I35">
            <v>1192.483768228381</v>
          </cell>
          <cell r="J35">
            <v>45181.000000000015</v>
          </cell>
          <cell r="U35" t="str">
            <v>POWER-EAST-ST</v>
          </cell>
          <cell r="V35" t="str">
            <v>Total East Short Term</v>
          </cell>
        </row>
        <row r="36">
          <cell r="A36" t="str">
            <v>Total East Short Term</v>
          </cell>
          <cell r="B36" t="str">
            <v>POWER-EAST-ST</v>
          </cell>
          <cell r="C36">
            <v>35955</v>
          </cell>
          <cell r="D36" t="e">
            <v>#N/A</v>
          </cell>
          <cell r="E36">
            <v>-194.345057</v>
          </cell>
          <cell r="F36" t="e">
            <v>#N/A</v>
          </cell>
          <cell r="G36" t="e">
            <v>#N/A</v>
          </cell>
          <cell r="H36" t="e">
            <v>#N/A</v>
          </cell>
          <cell r="I36" t="e">
            <v>#N/A</v>
          </cell>
          <cell r="J36">
            <v>2117839</v>
          </cell>
          <cell r="U36" t="str">
            <v>POWER-MGMT-ST</v>
          </cell>
          <cell r="V36" t="str">
            <v>Power Mgmt - ST</v>
          </cell>
        </row>
        <row r="37">
          <cell r="A37" t="str">
            <v>Power Mgmt - ST</v>
          </cell>
          <cell r="B37" t="str">
            <v>POWER-MGMT-ST</v>
          </cell>
          <cell r="C37">
            <v>35955</v>
          </cell>
          <cell r="D37" t="e">
            <v>#N/A</v>
          </cell>
          <cell r="E37">
            <v>-107.312894</v>
          </cell>
          <cell r="F37" t="e">
            <v>#N/A</v>
          </cell>
          <cell r="G37" t="e">
            <v>#N/A</v>
          </cell>
          <cell r="H37" t="e">
            <v>#N/A</v>
          </cell>
          <cell r="I37" t="e">
            <v>#N/A</v>
          </cell>
          <cell r="J37">
            <v>5605459</v>
          </cell>
          <cell r="U37" t="str">
            <v>POWER-MW-ST</v>
          </cell>
          <cell r="V37" t="str">
            <v>Power Midwest (ECAR, Main, MAPP) - ST</v>
          </cell>
        </row>
        <row r="38">
          <cell r="A38" t="str">
            <v>Power Midwest (ECAR, Main, MAPP) - ST</v>
          </cell>
          <cell r="B38" t="str">
            <v>POWER-MW-ST</v>
          </cell>
          <cell r="C38">
            <v>35955</v>
          </cell>
          <cell r="D38" t="e">
            <v>#N/A</v>
          </cell>
          <cell r="E38">
            <v>-96.468116000000009</v>
          </cell>
          <cell r="F38" t="e">
            <v>#N/A</v>
          </cell>
          <cell r="G38" t="e">
            <v>#N/A</v>
          </cell>
          <cell r="H38" t="e">
            <v>#N/A</v>
          </cell>
          <cell r="I38" t="e">
            <v>#N/A</v>
          </cell>
          <cell r="J38">
            <v>-2385715</v>
          </cell>
          <cell r="U38" t="str">
            <v>POWER-NE-ST</v>
          </cell>
          <cell r="V38" t="str">
            <v>Power Northeast (PJM, New England) - ST</v>
          </cell>
        </row>
        <row r="39">
          <cell r="A39" t="str">
            <v>Power Northeast (PJM, New England) - ST</v>
          </cell>
          <cell r="B39" t="str">
            <v>POWER-NE-ST</v>
          </cell>
          <cell r="C39">
            <v>35955</v>
          </cell>
          <cell r="D39" t="e">
            <v>#N/A</v>
          </cell>
          <cell r="E39">
            <v>33.476208</v>
          </cell>
          <cell r="F39" t="e">
            <v>#N/A</v>
          </cell>
          <cell r="G39" t="e">
            <v>#N/A</v>
          </cell>
          <cell r="H39" t="e">
            <v>#N/A</v>
          </cell>
          <cell r="I39" t="e">
            <v>#N/A</v>
          </cell>
          <cell r="J39">
            <v>-811045</v>
          </cell>
          <cell r="U39" t="str">
            <v>POWER-SE-ST</v>
          </cell>
          <cell r="V39" t="str">
            <v>Power Southeast (SERC, SPP) - ST</v>
          </cell>
        </row>
        <row r="40">
          <cell r="A40" t="str">
            <v>Power Southeast (SERC, SPP) - ST</v>
          </cell>
          <cell r="B40" t="str">
            <v>POWER-SE-ST</v>
          </cell>
          <cell r="C40">
            <v>35955</v>
          </cell>
          <cell r="D40" t="e">
            <v>#N/A</v>
          </cell>
          <cell r="E40">
            <v>-12.597134</v>
          </cell>
          <cell r="F40" t="e">
            <v>#N/A</v>
          </cell>
          <cell r="G40" t="e">
            <v>#N/A</v>
          </cell>
          <cell r="H40" t="e">
            <v>#N/A</v>
          </cell>
          <cell r="I40" t="e">
            <v>#N/A</v>
          </cell>
          <cell r="J40">
            <v>-290860</v>
          </cell>
          <cell r="U40" t="str">
            <v>POWER-TRANSM-ST</v>
          </cell>
          <cell r="V40" t="str">
            <v>Power Transm. - ST</v>
          </cell>
        </row>
        <row r="41">
          <cell r="A41" t="str">
            <v>Power Options - ST</v>
          </cell>
          <cell r="B41" t="str">
            <v>POWER-OPT-ST</v>
          </cell>
          <cell r="C41">
            <v>35955</v>
          </cell>
          <cell r="D41" t="e">
            <v>#N/A</v>
          </cell>
          <cell r="E41">
            <v>10.257931000000001</v>
          </cell>
          <cell r="F41" t="e">
            <v>#N/A</v>
          </cell>
          <cell r="G41" t="e">
            <v>#N/A</v>
          </cell>
          <cell r="H41" t="e">
            <v>#N/A</v>
          </cell>
          <cell r="I41" t="e">
            <v>#N/A</v>
          </cell>
          <cell r="J41">
            <v>0</v>
          </cell>
          <cell r="U41" t="str">
            <v>POWER-TX-ST</v>
          </cell>
          <cell r="V41" t="str">
            <v>Power Texas (ERCOT) - ST</v>
          </cell>
        </row>
        <row r="42">
          <cell r="A42" t="str">
            <v>Power Transm. - ST</v>
          </cell>
          <cell r="B42" t="str">
            <v>POWER-TRANSM-ST</v>
          </cell>
          <cell r="C42">
            <v>35955</v>
          </cell>
          <cell r="D42" t="e">
            <v>#N/A</v>
          </cell>
          <cell r="E42">
            <v>0</v>
          </cell>
          <cell r="F42" t="e">
            <v>#N/A</v>
          </cell>
          <cell r="G42" t="e">
            <v>#N/A</v>
          </cell>
          <cell r="H42" t="e">
            <v>#N/A</v>
          </cell>
          <cell r="I42" t="e">
            <v>#N/A</v>
          </cell>
          <cell r="J42">
            <v>0</v>
          </cell>
          <cell r="U42" t="str">
            <v>POWER-AGG-WEST</v>
          </cell>
          <cell r="V42" t="str">
            <v>Total West Power</v>
          </cell>
        </row>
        <row r="43">
          <cell r="A43" t="str">
            <v>Power Texas (ERCOT) - ST</v>
          </cell>
          <cell r="B43" t="str">
            <v>POWER-TX-ST</v>
          </cell>
          <cell r="C43">
            <v>35955</v>
          </cell>
          <cell r="D43" t="e">
            <v>#N/A</v>
          </cell>
          <cell r="E43">
            <v>-21.701051999999997</v>
          </cell>
          <cell r="F43" t="e">
            <v>#N/A</v>
          </cell>
          <cell r="G43" t="e">
            <v>#N/A</v>
          </cell>
          <cell r="H43" t="e">
            <v>#N/A</v>
          </cell>
          <cell r="I43" t="e">
            <v>#N/A</v>
          </cell>
          <cell r="J43">
            <v>0</v>
          </cell>
          <cell r="U43" t="str">
            <v>POWER-WEST-LT</v>
          </cell>
          <cell r="V43" t="str">
            <v>Total West Long Term</v>
          </cell>
        </row>
        <row r="44">
          <cell r="A44" t="str">
            <v>Total West Power</v>
          </cell>
          <cell r="B44" t="str">
            <v>POWER-AGG-WEST</v>
          </cell>
          <cell r="C44">
            <v>35955</v>
          </cell>
          <cell r="D44" t="e">
            <v>#N/A</v>
          </cell>
          <cell r="E44">
            <v>1401.1314647381218</v>
          </cell>
          <cell r="F44" t="e">
            <v>#N/A</v>
          </cell>
          <cell r="G44" t="e">
            <v>#N/A</v>
          </cell>
          <cell r="H44" t="e">
            <v>#N/A</v>
          </cell>
          <cell r="I44" t="e">
            <v>#N/A</v>
          </cell>
          <cell r="J44">
            <v>1370287.0000000002</v>
          </cell>
          <cell r="U44" t="str">
            <v>POWER-CA-LT</v>
          </cell>
          <cell r="V44" t="str">
            <v>Power California - LT</v>
          </cell>
        </row>
        <row r="45">
          <cell r="A45" t="str">
            <v>Total West Long Term</v>
          </cell>
          <cell r="B45" t="str">
            <v>POWER-WEST-LT</v>
          </cell>
          <cell r="C45">
            <v>35955</v>
          </cell>
          <cell r="D45" t="e">
            <v>#N/A</v>
          </cell>
          <cell r="E45">
            <v>1414.9659237381218</v>
          </cell>
          <cell r="F45">
            <v>984689.65549999999</v>
          </cell>
          <cell r="G45" t="e">
            <v>#N/A</v>
          </cell>
          <cell r="H45">
            <v>0</v>
          </cell>
          <cell r="I45">
            <v>1414.9659237381218</v>
          </cell>
          <cell r="J45">
            <v>1086850</v>
          </cell>
          <cell r="U45" t="str">
            <v>POWER-NW-LT</v>
          </cell>
          <cell r="V45" t="str">
            <v>Power Northwest (COB, Mid C, PV) - LT</v>
          </cell>
        </row>
        <row r="46">
          <cell r="A46" t="str">
            <v>Power California - LT</v>
          </cell>
          <cell r="B46" t="str">
            <v>POWER-CA-LT</v>
          </cell>
          <cell r="C46">
            <v>35955</v>
          </cell>
          <cell r="D46" t="e">
            <v>#N/A</v>
          </cell>
          <cell r="E46">
            <v>59.75019599999996</v>
          </cell>
          <cell r="F46" t="e">
            <v>#N/A</v>
          </cell>
          <cell r="G46" t="e">
            <v>#N/A</v>
          </cell>
          <cell r="H46" t="e">
            <v>#N/A</v>
          </cell>
          <cell r="I46" t="e">
            <v>#N/A</v>
          </cell>
          <cell r="J46">
            <v>-37946.999999999993</v>
          </cell>
          <cell r="U46" t="str">
            <v>POWER-SW-LT</v>
          </cell>
          <cell r="V46" t="str">
            <v>Power Southwest (SW Palo) - LT</v>
          </cell>
        </row>
        <row r="47">
          <cell r="A47" t="str">
            <v>Power Northwest (COB, Mid C, PV) - LT</v>
          </cell>
          <cell r="B47" t="str">
            <v>POWER-NW-LT</v>
          </cell>
          <cell r="C47">
            <v>35955</v>
          </cell>
          <cell r="D47" t="e">
            <v>#N/A</v>
          </cell>
          <cell r="E47">
            <v>2497.6498467381216</v>
          </cell>
          <cell r="F47" t="e">
            <v>#N/A</v>
          </cell>
          <cell r="G47" t="e">
            <v>#N/A</v>
          </cell>
          <cell r="H47" t="e">
            <v>#N/A</v>
          </cell>
          <cell r="I47" t="e">
            <v>#N/A</v>
          </cell>
          <cell r="J47">
            <v>876888.99999999988</v>
          </cell>
          <cell r="U47" t="str">
            <v>POWER-PLANT-LT</v>
          </cell>
          <cell r="V47" t="str">
            <v>Power Plant - LT</v>
          </cell>
        </row>
        <row r="48">
          <cell r="A48" t="str">
            <v>Power Southwest (SW Palo) - LT</v>
          </cell>
          <cell r="B48" t="str">
            <v>POWER-SW-LT</v>
          </cell>
          <cell r="C48">
            <v>35955</v>
          </cell>
          <cell r="D48" t="e">
            <v>#N/A</v>
          </cell>
          <cell r="E48">
            <v>-1142.4341189999996</v>
          </cell>
          <cell r="F48" t="e">
            <v>#N/A</v>
          </cell>
          <cell r="G48" t="e">
            <v>#N/A</v>
          </cell>
          <cell r="H48" t="e">
            <v>#N/A</v>
          </cell>
          <cell r="I48" t="e">
            <v>#N/A</v>
          </cell>
          <cell r="J48">
            <v>247908</v>
          </cell>
          <cell r="U48" t="str">
            <v>POWER-WEST-ST</v>
          </cell>
          <cell r="V48" t="str">
            <v>Total West Short Term</v>
          </cell>
        </row>
        <row r="49">
          <cell r="A49" t="str">
            <v>Power Plant - LT</v>
          </cell>
          <cell r="B49" t="str">
            <v>POWER-PLANT-LT</v>
          </cell>
          <cell r="C49">
            <v>35955</v>
          </cell>
          <cell r="D49" t="e">
            <v>#N/A</v>
          </cell>
          <cell r="E49">
            <v>0</v>
          </cell>
          <cell r="F49" t="e">
            <v>#N/A</v>
          </cell>
          <cell r="G49" t="e">
            <v>#N/A</v>
          </cell>
          <cell r="H49" t="e">
            <v>#N/A</v>
          </cell>
          <cell r="I49" t="e">
            <v>#N/A</v>
          </cell>
          <cell r="J49">
            <v>0</v>
          </cell>
          <cell r="U49" t="str">
            <v>POWER-CA-ST</v>
          </cell>
          <cell r="V49" t="str">
            <v>Power California - ST</v>
          </cell>
        </row>
        <row r="50">
          <cell r="A50" t="str">
            <v>Total West Short Term</v>
          </cell>
          <cell r="B50" t="str">
            <v>POWER-WEST-ST</v>
          </cell>
          <cell r="C50">
            <v>35955</v>
          </cell>
          <cell r="D50" t="e">
            <v>#N/A</v>
          </cell>
          <cell r="E50">
            <v>-13.834458999999999</v>
          </cell>
          <cell r="F50" t="e">
            <v>#N/A</v>
          </cell>
          <cell r="G50" t="e">
            <v>#N/A</v>
          </cell>
          <cell r="H50" t="e">
            <v>#N/A</v>
          </cell>
          <cell r="I50" t="e">
            <v>#N/A</v>
          </cell>
          <cell r="J50">
            <v>283437</v>
          </cell>
          <cell r="U50" t="str">
            <v>POWER-NW-ST</v>
          </cell>
          <cell r="V50" t="str">
            <v>Power Northwest (COB, Mid C, PV) - ST</v>
          </cell>
        </row>
        <row r="51">
          <cell r="A51" t="str">
            <v>Power California - ST</v>
          </cell>
          <cell r="B51" t="str">
            <v>POWER-CA-ST</v>
          </cell>
          <cell r="C51">
            <v>35955</v>
          </cell>
          <cell r="D51" t="e">
            <v>#N/A</v>
          </cell>
          <cell r="E51">
            <v>0.90992399999999996</v>
          </cell>
          <cell r="F51" t="e">
            <v>#N/A</v>
          </cell>
          <cell r="G51" t="e">
            <v>#N/A</v>
          </cell>
          <cell r="H51" t="e">
            <v>#N/A</v>
          </cell>
          <cell r="I51" t="e">
            <v>#N/A</v>
          </cell>
          <cell r="J51">
            <v>69337</v>
          </cell>
          <cell r="U51" t="str">
            <v>POWER-SW-ST</v>
          </cell>
          <cell r="V51" t="str">
            <v>Power Southwest (SW Palo) - ST</v>
          </cell>
        </row>
        <row r="52">
          <cell r="A52" t="str">
            <v>Power Northwest (COB, Mid C, PV) - ST</v>
          </cell>
          <cell r="B52" t="str">
            <v>POWER-NW-ST</v>
          </cell>
          <cell r="C52">
            <v>35955</v>
          </cell>
          <cell r="D52" t="e">
            <v>#N/A</v>
          </cell>
          <cell r="E52">
            <v>-24.418908999999999</v>
          </cell>
          <cell r="F52" t="e">
            <v>#N/A</v>
          </cell>
          <cell r="G52" t="e">
            <v>#N/A</v>
          </cell>
          <cell r="H52" t="e">
            <v>#N/A</v>
          </cell>
          <cell r="I52" t="e">
            <v>#N/A</v>
          </cell>
          <cell r="J52">
            <v>315676.00000000006</v>
          </cell>
          <cell r="U52" t="str">
            <v>POWER-PLANT-ST</v>
          </cell>
          <cell r="V52" t="str">
            <v>Power Plant - ST</v>
          </cell>
        </row>
        <row r="53">
          <cell r="A53" t="str">
            <v>Power Southwest (SW Palo) - ST</v>
          </cell>
          <cell r="B53" t="str">
            <v>POWER-SW-ST</v>
          </cell>
          <cell r="C53">
            <v>35955</v>
          </cell>
          <cell r="D53" t="e">
            <v>#N/A</v>
          </cell>
          <cell r="E53">
            <v>30.927026000000001</v>
          </cell>
          <cell r="F53" t="e">
            <v>#N/A</v>
          </cell>
          <cell r="G53" t="e">
            <v>#N/A</v>
          </cell>
          <cell r="H53" t="e">
            <v>#N/A</v>
          </cell>
          <cell r="I53" t="e">
            <v>#N/A</v>
          </cell>
          <cell r="J53">
            <v>-71798.999999999985</v>
          </cell>
          <cell r="U53" t="str">
            <v>AGG-CRUDE-OIL</v>
          </cell>
          <cell r="V53" t="str">
            <v>Agg Crude Oil</v>
          </cell>
        </row>
        <row r="54">
          <cell r="A54" t="str">
            <v>Power Plant - ST</v>
          </cell>
          <cell r="B54" t="str">
            <v>POWER-PLANT-ST</v>
          </cell>
          <cell r="C54">
            <v>35955</v>
          </cell>
          <cell r="D54" t="e">
            <v>#N/A</v>
          </cell>
          <cell r="E54">
            <v>-21.252500000000001</v>
          </cell>
          <cell r="F54" t="e">
            <v>#N/A</v>
          </cell>
          <cell r="G54" t="e">
            <v>#N/A</v>
          </cell>
          <cell r="H54" t="e">
            <v>#N/A</v>
          </cell>
          <cell r="I54" t="e">
            <v>#N/A</v>
          </cell>
          <cell r="J54">
            <v>-29777</v>
          </cell>
          <cell r="U54" t="str">
            <v>AGG-RESID</v>
          </cell>
          <cell r="V54" t="str">
            <v>Residual Fuels</v>
          </cell>
        </row>
        <row r="55">
          <cell r="A55" t="str">
            <v>Agg Crude Oil</v>
          </cell>
          <cell r="B55" t="str">
            <v>AGG-CRUDE-OIL</v>
          </cell>
          <cell r="C55">
            <v>35941</v>
          </cell>
          <cell r="D55">
            <v>4313398.4345747903</v>
          </cell>
          <cell r="E55">
            <v>-1547.8123460786992</v>
          </cell>
          <cell r="F55" t="e">
            <v>#N/A</v>
          </cell>
          <cell r="G55" t="e">
            <v>#N/A</v>
          </cell>
          <cell r="H55" t="e">
            <v>#N/A</v>
          </cell>
          <cell r="I55" t="e">
            <v>#N/A</v>
          </cell>
          <cell r="U55" t="str">
            <v>AGG-REFINED-PRO</v>
          </cell>
          <cell r="V55" t="str">
            <v>Refined Products</v>
          </cell>
        </row>
        <row r="56">
          <cell r="A56" t="str">
            <v>Residual Fuels</v>
          </cell>
          <cell r="B56" t="str">
            <v>AGG-RESID</v>
          </cell>
          <cell r="C56">
            <v>35941</v>
          </cell>
          <cell r="D56">
            <v>106428.96612150501</v>
          </cell>
          <cell r="E56">
            <v>-774.8513179699687</v>
          </cell>
          <cell r="F56" t="e">
            <v>#N/A</v>
          </cell>
          <cell r="G56" t="e">
            <v>#N/A</v>
          </cell>
          <cell r="H56" t="e">
            <v>#N/A</v>
          </cell>
          <cell r="I56" t="e">
            <v>#N/A</v>
          </cell>
          <cell r="U56" t="str">
            <v>AGG-NGL</v>
          </cell>
          <cell r="V56" t="str">
            <v>Natural Gas Liquids</v>
          </cell>
        </row>
        <row r="57">
          <cell r="A57" t="str">
            <v>Refined Products</v>
          </cell>
          <cell r="B57" t="str">
            <v>AGG-REFINED-PRO</v>
          </cell>
          <cell r="C57">
            <v>35941</v>
          </cell>
          <cell r="D57">
            <v>455170.13273137406</v>
          </cell>
          <cell r="E57">
            <v>-249.78667001331371</v>
          </cell>
          <cell r="F57" t="e">
            <v>#N/A</v>
          </cell>
          <cell r="G57" t="e">
            <v>#N/A</v>
          </cell>
          <cell r="H57" t="e">
            <v>#N/A</v>
          </cell>
          <cell r="I57" t="e">
            <v>#N/A</v>
          </cell>
          <cell r="U57" t="str">
            <v>AGG-PETROCHEM</v>
          </cell>
          <cell r="V57" t="str">
            <v>Petrochemicals</v>
          </cell>
        </row>
        <row r="58">
          <cell r="A58" t="str">
            <v>Natural Gas Liquids</v>
          </cell>
          <cell r="B58" t="str">
            <v>AGG-NGL</v>
          </cell>
          <cell r="C58">
            <v>35941</v>
          </cell>
          <cell r="D58">
            <v>326320.40065365704</v>
          </cell>
          <cell r="E58">
            <v>-160.29573552385312</v>
          </cell>
          <cell r="F58" t="e">
            <v>#N/A</v>
          </cell>
          <cell r="G58" t="e">
            <v>#N/A</v>
          </cell>
          <cell r="H58" t="e">
            <v>#N/A</v>
          </cell>
          <cell r="I58" t="e">
            <v>#N/A</v>
          </cell>
          <cell r="U58" t="str">
            <v>AGG-LIQUIDS</v>
          </cell>
          <cell r="V58" t="str">
            <v>Total Global Products</v>
          </cell>
        </row>
        <row r="59">
          <cell r="A59" t="str">
            <v>Petrochemicals</v>
          </cell>
          <cell r="B59" t="str">
            <v>AGG-PETROCHEM</v>
          </cell>
          <cell r="C59">
            <v>35941</v>
          </cell>
          <cell r="D59">
            <v>1025432.23239645</v>
          </cell>
          <cell r="E59">
            <v>-2096.011407454514</v>
          </cell>
          <cell r="F59" t="e">
            <v>#N/A</v>
          </cell>
          <cell r="G59" t="e">
            <v>#N/A</v>
          </cell>
          <cell r="H59" t="e">
            <v>#N/A</v>
          </cell>
          <cell r="I59" t="e">
            <v>#N/A</v>
          </cell>
          <cell r="U59" t="str">
            <v>AGG-ECT</v>
          </cell>
          <cell r="V59" t="str">
            <v>AGG-ECT</v>
          </cell>
        </row>
        <row r="60">
          <cell r="A60" t="str">
            <v>Total Global Products</v>
          </cell>
          <cell r="B60" t="str">
            <v>AGG-LIQUIDS</v>
          </cell>
          <cell r="C60">
            <v>35941</v>
          </cell>
          <cell r="D60">
            <v>3149142.4505296503</v>
          </cell>
          <cell r="E60">
            <v>-4933.6181972980867</v>
          </cell>
          <cell r="F60" t="e">
            <v>#N/A</v>
          </cell>
          <cell r="G60" t="e">
            <v>#N/A</v>
          </cell>
          <cell r="H60" t="e">
            <v>#N/A</v>
          </cell>
          <cell r="I60" t="e">
            <v>#N/A</v>
          </cell>
          <cell r="U60" t="str">
            <v>CRUDE-OIL</v>
          </cell>
          <cell r="V60" t="str">
            <v>Oil Price</v>
          </cell>
        </row>
        <row r="61">
          <cell r="A61" t="str">
            <v>Oil Price</v>
          </cell>
          <cell r="B61" t="str">
            <v>CRUDE-OIL</v>
          </cell>
          <cell r="C61">
            <v>35941</v>
          </cell>
          <cell r="D61">
            <v>283869.56972685701</v>
          </cell>
          <cell r="E61">
            <v>-1184.5331180786993</v>
          </cell>
          <cell r="F61" t="e">
            <v>#N/A</v>
          </cell>
          <cell r="G61" t="e">
            <v>#N/A</v>
          </cell>
          <cell r="H61" t="e">
            <v>#N/A</v>
          </cell>
          <cell r="I61" t="e">
            <v>#N/A</v>
          </cell>
          <cell r="U61" t="str">
            <v>OIL-MANAGEMENT</v>
          </cell>
          <cell r="V61" t="str">
            <v>Oil Spec</v>
          </cell>
        </row>
        <row r="62">
          <cell r="A62" t="str">
            <v>Oil Spec</v>
          </cell>
          <cell r="B62" t="str">
            <v>OIL-MANAGEMENT</v>
          </cell>
          <cell r="C62">
            <v>35941</v>
          </cell>
          <cell r="D62">
            <v>1.1894332586051505E-4</v>
          </cell>
          <cell r="E62">
            <v>77.850393999999994</v>
          </cell>
          <cell r="F62" t="e">
            <v>#N/A</v>
          </cell>
          <cell r="G62" t="e">
            <v>#N/A</v>
          </cell>
          <cell r="H62" t="e">
            <v>#N/A</v>
          </cell>
          <cell r="I62" t="e">
            <v>#N/A</v>
          </cell>
          <cell r="U62" t="str">
            <v>OIL-BASIS</v>
          </cell>
          <cell r="V62" t="str">
            <v>Physical Oil</v>
          </cell>
        </row>
        <row r="63">
          <cell r="A63" t="str">
            <v>Physical Oil</v>
          </cell>
          <cell r="B63" t="str">
            <v>OIL-BASIS</v>
          </cell>
          <cell r="C63">
            <v>35941</v>
          </cell>
          <cell r="D63">
            <v>22290.654016122204</v>
          </cell>
          <cell r="E63">
            <v>77.850393999999994</v>
          </cell>
          <cell r="F63" t="e">
            <v>#N/A</v>
          </cell>
          <cell r="G63" t="e">
            <v>#N/A</v>
          </cell>
          <cell r="H63" t="e">
            <v>#N/A</v>
          </cell>
          <cell r="I63" t="e">
            <v>#N/A</v>
          </cell>
          <cell r="U63" t="str">
            <v>SINGAPORE</v>
          </cell>
          <cell r="V63" t="str">
            <v>Singapore</v>
          </cell>
        </row>
        <row r="64">
          <cell r="A64" t="str">
            <v>Singapore</v>
          </cell>
          <cell r="B64" t="str">
            <v>SINGAPORE</v>
          </cell>
          <cell r="C64">
            <v>35941</v>
          </cell>
          <cell r="D64">
            <v>2722632.5805984708</v>
          </cell>
          <cell r="E64">
            <v>-518.98001599999986</v>
          </cell>
          <cell r="F64" t="e">
            <v>#N/A</v>
          </cell>
          <cell r="G64" t="e">
            <v>#N/A</v>
          </cell>
          <cell r="H64" t="e">
            <v>#N/A</v>
          </cell>
          <cell r="I64" t="e">
            <v>#N/A</v>
          </cell>
          <cell r="U64" t="str">
            <v>RESID</v>
          </cell>
          <cell r="V64" t="str">
            <v>NA Resid</v>
          </cell>
        </row>
        <row r="65">
          <cell r="A65" t="str">
            <v>NA Resid</v>
          </cell>
          <cell r="B65" t="str">
            <v>RESID</v>
          </cell>
          <cell r="C65">
            <v>35941</v>
          </cell>
          <cell r="D65">
            <v>48450.485670264607</v>
          </cell>
          <cell r="E65">
            <v>-464.80441200000013</v>
          </cell>
          <cell r="F65" t="e">
            <v>#N/A</v>
          </cell>
          <cell r="G65" t="e">
            <v>#N/A</v>
          </cell>
          <cell r="H65" t="e">
            <v>#N/A</v>
          </cell>
          <cell r="I65" t="e">
            <v>#N/A</v>
          </cell>
          <cell r="U65" t="str">
            <v>UK-RESID</v>
          </cell>
          <cell r="V65" t="str">
            <v>UK Resid</v>
          </cell>
        </row>
        <row r="66">
          <cell r="A66" t="str">
            <v>UK Resid</v>
          </cell>
          <cell r="B66" t="str">
            <v>UK-RESID</v>
          </cell>
          <cell r="C66">
            <v>35941</v>
          </cell>
          <cell r="D66">
            <v>3416287.1142808702</v>
          </cell>
          <cell r="E66">
            <v>-310.04690596996852</v>
          </cell>
          <cell r="F66" t="e">
            <v>#N/A</v>
          </cell>
          <cell r="G66" t="e">
            <v>#N/A</v>
          </cell>
          <cell r="H66" t="e">
            <v>#N/A</v>
          </cell>
          <cell r="I66" t="e">
            <v>#N/A</v>
          </cell>
          <cell r="U66" t="str">
            <v>UK-RESID-LITE</v>
          </cell>
          <cell r="V66" t="str">
            <v>UK Resid Lite</v>
          </cell>
        </row>
        <row r="67">
          <cell r="A67" t="str">
            <v>UK Resid Lite</v>
          </cell>
          <cell r="B67" t="str">
            <v>UK-RESID-LITE</v>
          </cell>
          <cell r="C67">
            <v>35941</v>
          </cell>
          <cell r="D67">
            <v>3025190.39347413</v>
          </cell>
          <cell r="E67" t="e">
            <v>#N/A</v>
          </cell>
          <cell r="F67" t="e">
            <v>#N/A</v>
          </cell>
          <cell r="G67" t="e">
            <v>#N/A</v>
          </cell>
          <cell r="H67" t="e">
            <v>#N/A</v>
          </cell>
          <cell r="I67" t="e">
            <v>#N/A</v>
          </cell>
          <cell r="U67" t="str">
            <v>REFINED-PRODUCT</v>
          </cell>
          <cell r="V67" t="str">
            <v>NA Refined Products</v>
          </cell>
        </row>
        <row r="68">
          <cell r="A68" t="str">
            <v>NA Refined Products</v>
          </cell>
          <cell r="B68" t="str">
            <v>REFINED-PRODUCT</v>
          </cell>
          <cell r="C68">
            <v>35941</v>
          </cell>
          <cell r="D68">
            <v>2048818.8632057703</v>
          </cell>
          <cell r="E68">
            <v>-254.61511852000785</v>
          </cell>
          <cell r="F68" t="e">
            <v>#N/A</v>
          </cell>
          <cell r="G68" t="e">
            <v>#N/A</v>
          </cell>
          <cell r="H68" t="e">
            <v>#N/A</v>
          </cell>
          <cell r="I68" t="e">
            <v>#N/A</v>
          </cell>
          <cell r="U68" t="str">
            <v>UK-REFINED-PRO</v>
          </cell>
          <cell r="V68" t="str">
            <v>UK Refined Products</v>
          </cell>
        </row>
        <row r="69">
          <cell r="A69" t="str">
            <v>UK Refined Products</v>
          </cell>
          <cell r="B69" t="str">
            <v>UK-REFINED-PRO</v>
          </cell>
          <cell r="C69">
            <v>35941</v>
          </cell>
          <cell r="D69" t="e">
            <v>#N/A</v>
          </cell>
          <cell r="E69">
            <v>4.8284485066941309</v>
          </cell>
          <cell r="F69" t="e">
            <v>#N/A</v>
          </cell>
          <cell r="G69" t="e">
            <v>#N/A</v>
          </cell>
          <cell r="H69" t="e">
            <v>#N/A</v>
          </cell>
          <cell r="I69" t="e">
            <v>#N/A</v>
          </cell>
          <cell r="U69" t="str">
            <v>NGL</v>
          </cell>
          <cell r="V69" t="str">
            <v>NA NGLs</v>
          </cell>
        </row>
        <row r="70">
          <cell r="A70" t="str">
            <v>NA NGLs</v>
          </cell>
          <cell r="B70" t="str">
            <v>NGL</v>
          </cell>
          <cell r="C70">
            <v>35941</v>
          </cell>
          <cell r="D70">
            <v>90339.563341565416</v>
          </cell>
          <cell r="E70">
            <v>-126.49103352385356</v>
          </cell>
          <cell r="F70" t="e">
            <v>#N/A</v>
          </cell>
          <cell r="G70" t="e">
            <v>#N/A</v>
          </cell>
          <cell r="H70" t="e">
            <v>#N/A</v>
          </cell>
          <cell r="I70" t="e">
            <v>#N/A</v>
          </cell>
          <cell r="U70" t="str">
            <v>UK-NGL</v>
          </cell>
          <cell r="V70" t="str">
            <v>UK NGLs</v>
          </cell>
        </row>
        <row r="71">
          <cell r="A71" t="str">
            <v>UK NGLs</v>
          </cell>
          <cell r="B71" t="str">
            <v>UK-NGL</v>
          </cell>
          <cell r="C71">
            <v>35941</v>
          </cell>
          <cell r="D71">
            <v>18056.55607635</v>
          </cell>
          <cell r="E71">
            <v>-33.804701999999565</v>
          </cell>
          <cell r="F71" t="e">
            <v>#N/A</v>
          </cell>
          <cell r="G71" t="e">
            <v>#N/A</v>
          </cell>
          <cell r="H71" t="e">
            <v>#N/A</v>
          </cell>
          <cell r="I71" t="e">
            <v>#N/A</v>
          </cell>
          <cell r="U71" t="str">
            <v>PETROCHEMICAL</v>
          </cell>
          <cell r="V71" t="str">
            <v>NA Petrochemicals</v>
          </cell>
        </row>
        <row r="72">
          <cell r="A72" t="str">
            <v>NA Petrochemicals</v>
          </cell>
          <cell r="B72" t="str">
            <v>PETROCHEMICAL</v>
          </cell>
          <cell r="C72">
            <v>35941</v>
          </cell>
          <cell r="D72">
            <v>270985.18747554405</v>
          </cell>
          <cell r="E72">
            <v>-2106.116955</v>
          </cell>
          <cell r="F72" t="e">
            <v>#N/A</v>
          </cell>
          <cell r="G72" t="e">
            <v>#N/A</v>
          </cell>
          <cell r="H72" t="e">
            <v>#N/A</v>
          </cell>
          <cell r="I72" t="e">
            <v>#N/A</v>
          </cell>
          <cell r="U72" t="str">
            <v>UK-PETROCHEM</v>
          </cell>
          <cell r="V72" t="str">
            <v>UK Petrochemicals</v>
          </cell>
        </row>
        <row r="73">
          <cell r="A73" t="str">
            <v>UK Petrochemicals</v>
          </cell>
          <cell r="B73" t="str">
            <v>UK-PETROCHEM</v>
          </cell>
          <cell r="C73">
            <v>35941</v>
          </cell>
          <cell r="D73" t="e">
            <v>#N/A</v>
          </cell>
          <cell r="E73">
            <v>10.105547545485752</v>
          </cell>
          <cell r="F73" t="e">
            <v>#N/A</v>
          </cell>
          <cell r="G73" t="e">
            <v>#N/A</v>
          </cell>
          <cell r="H73" t="e">
            <v>#N/A</v>
          </cell>
          <cell r="I73" t="e">
            <v>#N/A</v>
          </cell>
          <cell r="U73" t="str">
            <v>UK Power</v>
          </cell>
          <cell r="V73" t="str">
            <v>UK Power</v>
          </cell>
        </row>
        <row r="74">
          <cell r="A74" t="str">
            <v>J-BLOCK LIQUIDS</v>
          </cell>
          <cell r="B74" t="str">
            <v>J-BLOCK LIQUIDS</v>
          </cell>
          <cell r="C74">
            <v>35941</v>
          </cell>
          <cell r="D74" t="e">
            <v>#N/A</v>
          </cell>
          <cell r="E74">
            <v>-269.33163225773814</v>
          </cell>
          <cell r="F74" t="e">
            <v>#N/A</v>
          </cell>
          <cell r="G74" t="e">
            <v>#N/A</v>
          </cell>
          <cell r="H74" t="e">
            <v>#N/A</v>
          </cell>
          <cell r="I74" t="e">
            <v>#N/A</v>
          </cell>
          <cell r="U74" t="str">
            <v>Norway Power</v>
          </cell>
          <cell r="V74" t="str">
            <v>Norway Power</v>
          </cell>
        </row>
        <row r="75">
          <cell r="A75" t="str">
            <v>UK Power</v>
          </cell>
          <cell r="B75" t="str">
            <v>UK Power</v>
          </cell>
          <cell r="C75" t="e">
            <v>#REF!</v>
          </cell>
          <cell r="E75" t="e">
            <v>#REF!</v>
          </cell>
          <cell r="F75" t="e">
            <v>#N/A</v>
          </cell>
          <cell r="G75" t="e">
            <v>#N/A</v>
          </cell>
          <cell r="H75" t="e">
            <v>#N/A</v>
          </cell>
          <cell r="I75" t="e">
            <v>#REF!</v>
          </cell>
          <cell r="U75" t="str">
            <v>UK Gas</v>
          </cell>
          <cell r="V75" t="str">
            <v>UK Gas</v>
          </cell>
        </row>
        <row r="76">
          <cell r="A76" t="str">
            <v>Norway Power</v>
          </cell>
          <cell r="B76" t="str">
            <v>Norway Power</v>
          </cell>
          <cell r="C76" t="e">
            <v>#REF!</v>
          </cell>
          <cell r="E76" t="e">
            <v>#REF!</v>
          </cell>
          <cell r="F76" t="e">
            <v>#N/A</v>
          </cell>
          <cell r="G76" t="e">
            <v>#N/A</v>
          </cell>
          <cell r="H76" t="e">
            <v>#N/A</v>
          </cell>
          <cell r="I76" t="e">
            <v>#REF!</v>
          </cell>
          <cell r="U76" t="str">
            <v>J Block Gas</v>
          </cell>
          <cell r="V76" t="str">
            <v>J Block Gas</v>
          </cell>
        </row>
        <row r="77">
          <cell r="A77" t="str">
            <v>Total UK Gas</v>
          </cell>
          <cell r="B77" t="str">
            <v>Total UK Gas</v>
          </cell>
          <cell r="C77" t="e">
            <v>#REF!</v>
          </cell>
          <cell r="E77" t="e">
            <v>#REF!</v>
          </cell>
          <cell r="F77" t="e">
            <v>#N/A</v>
          </cell>
          <cell r="G77" t="e">
            <v>#N/A</v>
          </cell>
          <cell r="H77" t="e">
            <v>#N/A</v>
          </cell>
          <cell r="I77" t="e">
            <v>#REF!</v>
          </cell>
          <cell r="U77" t="str">
            <v>J Block Power</v>
          </cell>
          <cell r="V77" t="str">
            <v>J Block Power</v>
          </cell>
        </row>
        <row r="78">
          <cell r="A78" t="str">
            <v>J Block Gas</v>
          </cell>
          <cell r="B78" t="str">
            <v>J Block Gas</v>
          </cell>
          <cell r="C78" t="e">
            <v>#REF!</v>
          </cell>
          <cell r="E78" t="e">
            <v>#REF!</v>
          </cell>
          <cell r="F78" t="e">
            <v>#N/A</v>
          </cell>
          <cell r="G78" t="e">
            <v>#N/A</v>
          </cell>
          <cell r="H78" t="e">
            <v>#N/A</v>
          </cell>
          <cell r="I78" t="e">
            <v>#REF!</v>
          </cell>
          <cell r="U78" t="str">
            <v>Total European Power</v>
          </cell>
          <cell r="V78" t="str">
            <v>Total European Power</v>
          </cell>
        </row>
        <row r="79">
          <cell r="A79" t="str">
            <v>J Block Power</v>
          </cell>
          <cell r="B79" t="str">
            <v>J Block Power</v>
          </cell>
          <cell r="C79" t="e">
            <v>#REF!</v>
          </cell>
          <cell r="E79" t="e">
            <v>#REF!</v>
          </cell>
          <cell r="F79" t="e">
            <v>#N/A</v>
          </cell>
          <cell r="G79" t="e">
            <v>#N/A</v>
          </cell>
          <cell r="H79" t="e">
            <v>#N/A</v>
          </cell>
          <cell r="I79" t="e">
            <v>#REF!</v>
          </cell>
          <cell r="U79" t="str">
            <v>Non J Block Gas</v>
          </cell>
          <cell r="V79" t="str">
            <v>Non J Block Gas</v>
          </cell>
        </row>
        <row r="80">
          <cell r="A80" t="str">
            <v>Total European Power</v>
          </cell>
          <cell r="B80" t="str">
            <v>Total European Power</v>
          </cell>
          <cell r="C80" t="e">
            <v>#REF!</v>
          </cell>
          <cell r="E80" t="e">
            <v>#REF!</v>
          </cell>
          <cell r="F80" t="e">
            <v>#N/A</v>
          </cell>
          <cell r="G80" t="e">
            <v>#N/A</v>
          </cell>
          <cell r="H80" t="e">
            <v>#N/A</v>
          </cell>
          <cell r="I80" t="e">
            <v>#REF!</v>
          </cell>
          <cell r="U80" t="str">
            <v>Total UK Gas</v>
          </cell>
          <cell r="V80" t="str">
            <v>Total UK Gas</v>
          </cell>
        </row>
        <row r="81">
          <cell r="A81" t="str">
            <v>Non J Block Gas</v>
          </cell>
          <cell r="B81" t="str">
            <v>Non J Block Gas</v>
          </cell>
          <cell r="C81" t="e">
            <v>#REF!</v>
          </cell>
          <cell r="E81" t="e">
            <v>#REF!</v>
          </cell>
          <cell r="F81" t="e">
            <v>#N/A</v>
          </cell>
          <cell r="G81" t="e">
            <v>#N/A</v>
          </cell>
          <cell r="H81" t="e">
            <v>#N/A</v>
          </cell>
          <cell r="I81" t="e">
            <v>#REF!</v>
          </cell>
          <cell r="U81" t="str">
            <v>OPTIONS</v>
          </cell>
          <cell r="V81" t="str">
            <v>Pipe Options</v>
          </cell>
        </row>
        <row r="82">
          <cell r="A82" t="str">
            <v>AGG-ECT</v>
          </cell>
          <cell r="B82" t="str">
            <v>AGG-ECT</v>
          </cell>
          <cell r="C82">
            <v>35955</v>
          </cell>
          <cell r="D82" t="e">
            <v>#N/A</v>
          </cell>
          <cell r="F82">
            <v>36000000</v>
          </cell>
          <cell r="G82" t="e">
            <v>#N/A</v>
          </cell>
          <cell r="H82">
            <v>0</v>
          </cell>
          <cell r="I82">
            <v>0</v>
          </cell>
          <cell r="U82" t="str">
            <v>POWER-OPT-ST</v>
          </cell>
          <cell r="V82" t="str">
            <v>Power Options - ST</v>
          </cell>
        </row>
        <row r="83">
          <cell r="A83" t="str">
            <v>Pipe Options</v>
          </cell>
          <cell r="B83" t="str">
            <v>OPTIONS</v>
          </cell>
          <cell r="C83">
            <v>35948</v>
          </cell>
          <cell r="D83">
            <v>777561.27680949494</v>
          </cell>
          <cell r="E83">
            <v>331.90259999999995</v>
          </cell>
          <cell r="F83" t="e">
            <v>#N/A</v>
          </cell>
          <cell r="G83" t="e">
            <v>#N/A</v>
          </cell>
          <cell r="H83" t="e">
            <v>#N/A</v>
          </cell>
          <cell r="I83" t="e">
            <v>#N/A</v>
          </cell>
          <cell r="U83" t="str">
            <v>J-BLOCK LIQUIDS</v>
          </cell>
          <cell r="V83" t="str">
            <v>J-BLOCK LIQUIDS</v>
          </cell>
        </row>
        <row r="84">
          <cell r="U84" t="str">
            <v>COAL</v>
          </cell>
          <cell r="V84" t="str">
            <v>Coal</v>
          </cell>
        </row>
        <row r="85">
          <cell r="U85" t="str">
            <v>PAPER</v>
          </cell>
          <cell r="V85" t="str">
            <v>Paper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sitionChart"/>
      <sheetName val="PivotTable"/>
      <sheetName val="PositionData"/>
      <sheetName val="CurveMapping"/>
      <sheetName val="Mapping_DataRetrieval"/>
    </sheetNames>
    <sheetDataSet>
      <sheetData sheetId="0" refreshError="1"/>
      <sheetData sheetId="1" refreshError="1">
        <row r="3">
          <cell r="B3">
            <v>36041</v>
          </cell>
        </row>
      </sheetData>
      <sheetData sheetId="2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T89"/>
  <sheetViews>
    <sheetView showGridLines="0" topLeftCell="A77" zoomScale="70" workbookViewId="0">
      <selection activeCell="D112" sqref="D112"/>
    </sheetView>
  </sheetViews>
  <sheetFormatPr defaultRowHeight="12.75"/>
  <cols>
    <col min="3" max="3" width="12.85546875" customWidth="1"/>
    <col min="4" max="4" width="10.85546875" customWidth="1"/>
    <col min="5" max="6" width="13.28515625" customWidth="1"/>
    <col min="7" max="7" width="10.28515625" customWidth="1"/>
    <col min="8" max="8" width="9.28515625" bestFit="1" customWidth="1"/>
    <col min="11" max="11" width="19.140625" customWidth="1"/>
    <col min="12" max="12" width="12.7109375" customWidth="1"/>
    <col min="13" max="13" width="11.42578125" bestFit="1" customWidth="1"/>
    <col min="14" max="14" width="12.5703125" customWidth="1"/>
    <col min="15" max="15" width="12.140625" customWidth="1"/>
    <col min="18" max="18" width="5.28515625" customWidth="1"/>
  </cols>
  <sheetData>
    <row r="1" spans="1:18" ht="19.5" customHeight="1">
      <c r="A1" s="48" t="s">
        <v>7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</row>
    <row r="2" spans="1:18" ht="13.5" customHeight="1"/>
    <row r="3" spans="1:18" ht="14.25" customHeight="1"/>
    <row r="4" spans="1:18" ht="14.25" customHeight="1"/>
    <row r="5" spans="1:18" ht="14.25" customHeight="1"/>
    <row r="6" spans="1:18" ht="14.25" customHeight="1"/>
    <row r="7" spans="1:18" ht="14.25" customHeight="1"/>
    <row r="8" spans="1:18" ht="14.25" customHeight="1"/>
    <row r="9" spans="1:18" ht="14.25" customHeight="1"/>
    <row r="10" spans="1:18" ht="14.25" customHeight="1"/>
    <row r="11" spans="1:18" ht="14.25" customHeight="1"/>
    <row r="12" spans="1:18" ht="14.25" customHeight="1"/>
    <row r="13" spans="1:18" ht="14.25" customHeight="1"/>
    <row r="14" spans="1:18" ht="14.25" customHeight="1"/>
    <row r="15" spans="1:18" ht="14.25" customHeight="1"/>
    <row r="16" spans="1:18" ht="14.25" customHeight="1"/>
    <row r="17" spans="4:16" ht="14.25" customHeight="1"/>
    <row r="18" spans="4:16" ht="14.25" customHeight="1"/>
    <row r="19" spans="4:16" ht="14.25" customHeight="1"/>
    <row r="20" spans="4:16" ht="14.25" customHeight="1"/>
    <row r="21" spans="4:16" ht="14.25" customHeight="1"/>
    <row r="22" spans="4:16" ht="14.25" customHeight="1"/>
    <row r="23" spans="4:16" ht="14.25" customHeight="1"/>
    <row r="24" spans="4:16" ht="13.5" thickBot="1"/>
    <row r="25" spans="4:16" ht="13.5" thickBot="1">
      <c r="D25" s="1" t="s">
        <v>0</v>
      </c>
      <c r="E25" s="1" t="s">
        <v>1</v>
      </c>
      <c r="N25" s="1" t="s">
        <v>0</v>
      </c>
      <c r="O25" s="1" t="s">
        <v>1</v>
      </c>
    </row>
    <row r="26" spans="4:16">
      <c r="D26" s="20" t="str">
        <f t="shared" ref="D26:D38" si="0">N26</f>
        <v>NP-15</v>
      </c>
      <c r="E26" s="21">
        <f>[1]CALILTPercenCont!D142</f>
        <v>2702704.0456151897</v>
      </c>
      <c r="H26" s="37" t="s">
        <v>10</v>
      </c>
      <c r="I26" s="38"/>
      <c r="J26" s="38"/>
      <c r="K26" s="39">
        <v>2400000</v>
      </c>
      <c r="N26" s="3" t="str">
        <f>[1]CALILTPercenCont!B142</f>
        <v>NP-15</v>
      </c>
      <c r="O26" s="21">
        <f>[1]CALILTPercenCont!C142</f>
        <v>2245909.5027240398</v>
      </c>
      <c r="P26" s="47"/>
    </row>
    <row r="27" spans="4:16">
      <c r="D27" s="20" t="str">
        <f t="shared" si="0"/>
        <v>Palo</v>
      </c>
      <c r="E27" s="21">
        <f>[1]CALILTPercenCont!D143</f>
        <v>1963557.6880588445</v>
      </c>
      <c r="H27" s="40" t="s">
        <v>11</v>
      </c>
      <c r="I27" s="41"/>
      <c r="J27" s="41"/>
      <c r="K27" s="42">
        <f>O39</f>
        <v>1363367.5086952213</v>
      </c>
      <c r="N27" s="6" t="str">
        <f>[1]CALILTPercenCont!B143</f>
        <v>Palo</v>
      </c>
      <c r="O27" s="21">
        <f>[1]CALILTPercenCont!C143</f>
        <v>1644252.1258805851</v>
      </c>
      <c r="P27" s="47"/>
    </row>
    <row r="28" spans="4:16">
      <c r="D28" s="20" t="str">
        <f t="shared" si="0"/>
        <v>SP-15</v>
      </c>
      <c r="E28" s="21">
        <f>[1]CALILTPercenCont!D144</f>
        <v>709383.89811469335</v>
      </c>
      <c r="H28" s="40" t="s">
        <v>12</v>
      </c>
      <c r="I28" s="41"/>
      <c r="J28" s="41"/>
      <c r="K28" s="43">
        <v>1300000</v>
      </c>
      <c r="N28" s="6" t="str">
        <f>[1]CALILTPercenCont!B144</f>
        <v>SP-15</v>
      </c>
      <c r="O28" s="21">
        <f>[1]CALILTPercenCont!C144</f>
        <v>653294.12030242872</v>
      </c>
      <c r="P28" s="47"/>
    </row>
    <row r="29" spans="4:16" ht="13.5" thickBot="1">
      <c r="D29" s="20" t="str">
        <f t="shared" si="0"/>
        <v>COB</v>
      </c>
      <c r="E29" s="21">
        <f>[1]CALILTPercenCont!D145</f>
        <v>380365.00374582061</v>
      </c>
      <c r="H29" s="44" t="s">
        <v>13</v>
      </c>
      <c r="I29" s="45"/>
      <c r="J29" s="45"/>
      <c r="K29" s="46" t="str">
        <f>IF(K27&gt;K28,"IDEA","NO IDEA")</f>
        <v>IDEA</v>
      </c>
      <c r="N29" s="6" t="str">
        <f>[1]CALILTPercenCont!B145</f>
        <v>COB</v>
      </c>
      <c r="O29" s="21">
        <f>[1]CALILTPercenCont!C145</f>
        <v>315754.86515522882</v>
      </c>
      <c r="P29" s="47"/>
    </row>
    <row r="30" spans="4:16">
      <c r="D30" s="20" t="str">
        <f t="shared" si="0"/>
        <v>MidC</v>
      </c>
      <c r="E30" s="21">
        <f>[1]CALILTPercenCont!D146</f>
        <v>289138.51338421222</v>
      </c>
      <c r="N30" s="6" t="str">
        <f>[1]CALILTPercenCont!B146</f>
        <v>MidC</v>
      </c>
      <c r="O30" s="21">
        <f>[1]CALILTPercenCont!C146</f>
        <v>285134.18885375763</v>
      </c>
      <c r="P30" s="47"/>
    </row>
    <row r="31" spans="4:16">
      <c r="D31" s="20">
        <f t="shared" si="0"/>
        <v>0</v>
      </c>
      <c r="E31" s="21">
        <f>[1]CALILTPercenCont!D147</f>
        <v>0</v>
      </c>
      <c r="N31" s="6">
        <f>[1]CALILTPercenCont!B147</f>
        <v>0</v>
      </c>
      <c r="O31" s="21">
        <f>[1]CALILTPercenCont!C147</f>
        <v>0</v>
      </c>
    </row>
    <row r="32" spans="4:16" ht="13.5" thickBot="1">
      <c r="D32" s="20">
        <f t="shared" si="0"/>
        <v>0</v>
      </c>
      <c r="E32" s="21">
        <f>[1]CALILTPercenCont!D148</f>
        <v>0</v>
      </c>
      <c r="G32" s="2" t="s">
        <v>2</v>
      </c>
      <c r="L32" s="15"/>
      <c r="N32" s="6">
        <f>[1]CALILTPercenCont!B148</f>
        <v>0</v>
      </c>
      <c r="O32" s="21">
        <f>[1]CALILTPercenCont!C148</f>
        <v>0</v>
      </c>
    </row>
    <row r="33" spans="3:17">
      <c r="D33" s="20">
        <f t="shared" si="0"/>
        <v>0</v>
      </c>
      <c r="E33" s="21">
        <f>[1]CALILTPercenCont!D149</f>
        <v>0</v>
      </c>
      <c r="G33" s="4"/>
      <c r="H33" s="5" t="str">
        <f>[1]CALILTPercenCont!D4</f>
        <v>Palo</v>
      </c>
      <c r="I33" s="5" t="str">
        <f>[1]CALILTPercenCont!E4</f>
        <v>COB</v>
      </c>
      <c r="J33" s="5" t="str">
        <f>[1]CALILTPercenCont!F4</f>
        <v>NP-15</v>
      </c>
      <c r="K33" s="5" t="str">
        <f>[1]CALILTPercenCont!G4</f>
        <v>SP-15</v>
      </c>
      <c r="L33" s="25" t="str">
        <f>[1]CALILTPercenCont!H4</f>
        <v>MidC</v>
      </c>
      <c r="N33" s="6">
        <f>[1]CALILTPercenCont!B149</f>
        <v>0</v>
      </c>
      <c r="O33" s="21">
        <f>[1]CALILTPercenCont!C149</f>
        <v>0</v>
      </c>
    </row>
    <row r="34" spans="3:17">
      <c r="D34" s="20">
        <f t="shared" si="0"/>
        <v>0</v>
      </c>
      <c r="E34" s="21">
        <f>[1]CALILTPercenCont!D150</f>
        <v>0</v>
      </c>
      <c r="G34" s="7" t="str">
        <f>[1]CALILTPercenCont!C5</f>
        <v>Palo</v>
      </c>
      <c r="H34" s="26">
        <f>[1]Correlations!H6</f>
        <v>1</v>
      </c>
      <c r="I34" s="27">
        <f>[1]Correlations!I6</f>
        <v>0.79894432150231398</v>
      </c>
      <c r="J34" s="27">
        <f>[1]Correlations!J6</f>
        <v>0.78570219206238501</v>
      </c>
      <c r="K34" s="27">
        <f>[1]Correlations!K6</f>
        <v>0.95544716241147898</v>
      </c>
      <c r="L34" s="28">
        <f>[1]Correlations!L6</f>
        <v>0.83261113502209705</v>
      </c>
      <c r="N34" s="6">
        <f>[1]CALILTPercenCont!B150</f>
        <v>0</v>
      </c>
      <c r="O34" s="21">
        <f>[1]CALILTPercenCont!C150</f>
        <v>0</v>
      </c>
    </row>
    <row r="35" spans="3:17">
      <c r="D35" s="20">
        <f t="shared" si="0"/>
        <v>0</v>
      </c>
      <c r="E35" s="21">
        <f>[1]CALILTPercenCont!D151</f>
        <v>0</v>
      </c>
      <c r="G35" s="29" t="str">
        <f>[1]CALILTPercenCont!C6</f>
        <v>COB</v>
      </c>
      <c r="H35" s="30">
        <f>[1]Correlations!H7</f>
        <v>0.79894432150231398</v>
      </c>
      <c r="I35" s="31">
        <f>[1]Correlations!I7</f>
        <v>1</v>
      </c>
      <c r="J35" s="30">
        <f>[1]Correlations!J7</f>
        <v>0.987605525189161</v>
      </c>
      <c r="K35" s="30">
        <f>[1]Correlations!K7</f>
        <v>0.79380472454645501</v>
      </c>
      <c r="L35" s="32">
        <f>[1]Correlations!L7</f>
        <v>0.96618097269713299</v>
      </c>
      <c r="N35" s="6">
        <f>[1]CALILTPercenCont!B151</f>
        <v>0</v>
      </c>
      <c r="O35" s="21">
        <f>[1]CALILTPercenCont!C151</f>
        <v>0</v>
      </c>
    </row>
    <row r="36" spans="3:17">
      <c r="D36" s="20">
        <f t="shared" si="0"/>
        <v>0</v>
      </c>
      <c r="E36" s="21">
        <f>[1]CALILTPercenCont!D152</f>
        <v>0</v>
      </c>
      <c r="G36" s="7" t="str">
        <f>[1]CALILTPercenCont!C7</f>
        <v>NP-15</v>
      </c>
      <c r="H36" s="27">
        <f>[1]Correlations!H8</f>
        <v>0.78570219206238501</v>
      </c>
      <c r="I36" s="27">
        <f>[1]Correlations!I8</f>
        <v>0.987605525189161</v>
      </c>
      <c r="J36" s="26">
        <f>[1]Correlations!J8</f>
        <v>1</v>
      </c>
      <c r="K36" s="27">
        <f>[1]Correlations!K8</f>
        <v>0.79309742113269799</v>
      </c>
      <c r="L36" s="28">
        <f>[1]Correlations!L8</f>
        <v>0.95840333377818698</v>
      </c>
      <c r="N36" s="6">
        <f>[1]CALILTPercenCont!B152</f>
        <v>0</v>
      </c>
      <c r="O36" s="21">
        <f>[1]CALILTPercenCont!C152</f>
        <v>0</v>
      </c>
      <c r="Q36" s="8"/>
    </row>
    <row r="37" spans="3:17">
      <c r="D37" s="20">
        <f t="shared" si="0"/>
        <v>0</v>
      </c>
      <c r="E37" s="21">
        <f>[1]CALILTPercenCont!D153</f>
        <v>0</v>
      </c>
      <c r="G37" s="29" t="str">
        <f>[1]CALILTPercenCont!C8</f>
        <v>SP-15</v>
      </c>
      <c r="H37" s="30">
        <f>[1]Correlations!H9</f>
        <v>0.95544716241147898</v>
      </c>
      <c r="I37" s="30">
        <f>[1]Correlations!I9</f>
        <v>0.79380472454645501</v>
      </c>
      <c r="J37" s="30">
        <f>[1]Correlations!J9</f>
        <v>0.79309742113269799</v>
      </c>
      <c r="K37" s="31">
        <f>[1]Correlations!K9</f>
        <v>1</v>
      </c>
      <c r="L37" s="32">
        <f>[1]Correlations!L9</f>
        <v>0.804871107072477</v>
      </c>
      <c r="N37" s="6">
        <f>[1]CALILTPercenCont!B153</f>
        <v>0</v>
      </c>
      <c r="O37" s="21">
        <f>[1]CALILTPercenCont!C153</f>
        <v>0</v>
      </c>
      <c r="P37" s="8"/>
    </row>
    <row r="38" spans="3:17" ht="13.5" thickBot="1">
      <c r="D38" s="20">
        <f t="shared" si="0"/>
        <v>0</v>
      </c>
      <c r="E38" s="21">
        <f>[1]CALILTPercenCont!D154</f>
        <v>0</v>
      </c>
      <c r="G38" s="34" t="str">
        <f>[1]CALILTPercenCont!C9</f>
        <v>MidC</v>
      </c>
      <c r="H38" s="35">
        <f>[1]Correlations!H10</f>
        <v>0.83261113502209705</v>
      </c>
      <c r="I38" s="35">
        <f>[1]Correlations!I10</f>
        <v>0.96618097269713299</v>
      </c>
      <c r="J38" s="35">
        <f>[1]Correlations!J10</f>
        <v>0.95840333377818698</v>
      </c>
      <c r="K38" s="35">
        <f>[1]Correlations!K10</f>
        <v>0.804871107072477</v>
      </c>
      <c r="L38" s="36">
        <f>[1]Correlations!L10</f>
        <v>1</v>
      </c>
      <c r="N38" s="9">
        <f>[1]CALILTPercenCont!B154</f>
        <v>0</v>
      </c>
      <c r="O38" s="21">
        <f>[1]CALILTPercenCont!C154</f>
        <v>0</v>
      </c>
      <c r="P38" s="8"/>
    </row>
    <row r="39" spans="3:17" ht="13.5" thickBot="1">
      <c r="D39" s="10" t="s">
        <v>3</v>
      </c>
      <c r="E39" s="22">
        <f>[1]CALILTPercenCont!D66</f>
        <v>1536388.0730424351</v>
      </c>
      <c r="F39" s="8"/>
      <c r="G39" s="8"/>
      <c r="H39" s="8"/>
      <c r="N39" s="10" t="s">
        <v>3</v>
      </c>
      <c r="O39" s="22">
        <f>[1]CALILTPercenCont!D97</f>
        <v>1363367.5086952213</v>
      </c>
    </row>
    <row r="40" spans="3:17">
      <c r="C40" s="4"/>
      <c r="D40" s="11" t="s">
        <v>4</v>
      </c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3"/>
    </row>
    <row r="41" spans="3:17">
      <c r="C41" s="14"/>
      <c r="D41" s="23">
        <v>1</v>
      </c>
      <c r="E41" s="15" t="s">
        <v>8</v>
      </c>
      <c r="F41" s="33">
        <f>O39-E39</f>
        <v>-173020.56434721383</v>
      </c>
      <c r="G41" s="15"/>
      <c r="H41" s="15"/>
      <c r="I41" s="15"/>
      <c r="J41" s="15"/>
      <c r="K41" s="15"/>
      <c r="L41" s="15"/>
      <c r="M41" s="15"/>
      <c r="N41" s="15"/>
      <c r="O41" s="15"/>
      <c r="P41" s="16"/>
    </row>
    <row r="42" spans="3:17">
      <c r="C42" s="14"/>
      <c r="D42" s="23">
        <v>2</v>
      </c>
      <c r="E42" s="15" t="s">
        <v>9</v>
      </c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6"/>
    </row>
    <row r="43" spans="3:17">
      <c r="C43" s="14"/>
      <c r="D43" s="23">
        <v>3</v>
      </c>
      <c r="E43" s="15" t="s">
        <v>14</v>
      </c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6"/>
    </row>
    <row r="44" spans="3:17" ht="13.5" thickBot="1">
      <c r="C44" s="17"/>
      <c r="D44" s="24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9"/>
    </row>
    <row r="52" spans="20:20">
      <c r="T52" t="s">
        <v>5</v>
      </c>
    </row>
    <row r="83" spans="1:4">
      <c r="A83" t="s">
        <v>6</v>
      </c>
    </row>
    <row r="89" spans="1:4">
      <c r="D89" t="s">
        <v>6</v>
      </c>
    </row>
  </sheetData>
  <mergeCells count="1">
    <mergeCell ref="A1:R1"/>
  </mergeCells>
  <pageMargins left="0.25" right="0.39" top="0.32" bottom="0.23" header="0.22" footer="0.33"/>
  <pageSetup scale="54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VaR</vt:lpstr>
      <vt:lpstr>Position</vt:lpstr>
      <vt:lpstr>VaR!Print_Area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Freeman</dc:creator>
  <cp:lastModifiedBy>Felienne</cp:lastModifiedBy>
  <dcterms:created xsi:type="dcterms:W3CDTF">1999-07-16T22:17:31Z</dcterms:created>
  <dcterms:modified xsi:type="dcterms:W3CDTF">2014-09-05T10:47:40Z</dcterms:modified>
</cp:coreProperties>
</file>