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1340" windowHeight="6795" tabRatio="405" firstSheet="2" activeTab="2"/>
  </bookViews>
  <sheets>
    <sheet name="Daily log - class" sheetId="1" state="hidden" r:id="rId1"/>
    <sheet name="Summary" sheetId="2" state="hidden" r:id="rId2"/>
    <sheet name="London" sheetId="3" r:id="rId3"/>
    <sheet name="Daily log - date" sheetId="6" r:id="rId4"/>
  </sheets>
  <definedNames>
    <definedName name="_xlnm._FilterDatabase" localSheetId="0" hidden="1">'Daily log - class'!$A$1:$M$238</definedName>
    <definedName name="_xlnm._FilterDatabase" localSheetId="3" hidden="1">'Daily log - date'!$A$1:$N$202</definedName>
    <definedName name="_xlnm.Print_Titles" localSheetId="0">'Daily log - class'!$1:$1</definedName>
    <definedName name="_xlnm.Print_Titles" localSheetId="3">'Daily log - date'!$1:$1</definedName>
  </definedNames>
  <calcPr calcId="0" calcMode="manual" fullCalcOnLoad="1" calcCompleted="0" calcOnSave="0"/>
</workbook>
</file>

<file path=xl/calcChain.xml><?xml version="1.0" encoding="utf-8"?>
<calcChain xmlns="http://schemas.openxmlformats.org/spreadsheetml/2006/main">
  <c r="G54" i="1" l="1"/>
  <c r="G58" i="1"/>
  <c r="G78" i="1"/>
  <c r="G92" i="1"/>
  <c r="G99" i="1"/>
  <c r="G115" i="1"/>
  <c r="G140" i="1"/>
  <c r="G143" i="1"/>
  <c r="G148" i="1"/>
  <c r="G153" i="1"/>
  <c r="G198" i="1"/>
  <c r="G204" i="1"/>
  <c r="G208" i="1"/>
  <c r="G212" i="1"/>
  <c r="G218" i="1"/>
  <c r="G222" i="1"/>
  <c r="G232" i="1"/>
  <c r="G245" i="1"/>
  <c r="G250" i="1"/>
  <c r="C12" i="3"/>
  <c r="I12" i="3"/>
  <c r="I22" i="3"/>
  <c r="C26" i="3"/>
  <c r="I35" i="3"/>
  <c r="C42" i="3"/>
  <c r="I51" i="3"/>
  <c r="C54" i="3"/>
  <c r="A2" i="2"/>
  <c r="C2" i="2"/>
  <c r="G2" i="2"/>
  <c r="A3" i="2"/>
  <c r="C3" i="2"/>
  <c r="G3" i="2"/>
  <c r="A4" i="2"/>
  <c r="C4" i="2"/>
  <c r="G4" i="2"/>
  <c r="A5" i="2"/>
  <c r="C5" i="2"/>
  <c r="G5" i="2"/>
  <c r="A6" i="2"/>
  <c r="C6" i="2"/>
  <c r="G6" i="2"/>
  <c r="A7" i="2"/>
  <c r="C7" i="2"/>
  <c r="G7" i="2"/>
  <c r="A8" i="2"/>
  <c r="C8" i="2"/>
  <c r="A9" i="2"/>
  <c r="C9" i="2"/>
  <c r="A10" i="2"/>
  <c r="C10" i="2"/>
  <c r="C11" i="2"/>
  <c r="A15" i="2"/>
  <c r="C15" i="2"/>
  <c r="A16" i="2"/>
  <c r="C16" i="2"/>
  <c r="C17" i="2"/>
  <c r="A20" i="2"/>
  <c r="C20" i="2"/>
  <c r="A21" i="2"/>
  <c r="C21" i="2"/>
  <c r="A22" i="2"/>
  <c r="C22" i="2"/>
  <c r="A23" i="2"/>
  <c r="C23" i="2"/>
  <c r="C24" i="2"/>
  <c r="A27" i="2"/>
  <c r="C27" i="2"/>
  <c r="A28" i="2"/>
  <c r="C28" i="2"/>
  <c r="A29" i="2"/>
  <c r="C29" i="2"/>
  <c r="A30" i="2"/>
  <c r="C30" i="2"/>
  <c r="A31" i="2"/>
  <c r="C31" i="2"/>
  <c r="A32" i="2"/>
  <c r="C32" i="2"/>
  <c r="A33" i="2"/>
  <c r="C33" i="2"/>
  <c r="C34" i="2"/>
  <c r="A37" i="2"/>
  <c r="C37" i="2"/>
  <c r="C38" i="2"/>
</calcChain>
</file>

<file path=xl/sharedStrings.xml><?xml version="1.0" encoding="utf-8"?>
<sst xmlns="http://schemas.openxmlformats.org/spreadsheetml/2006/main" count="2988" uniqueCount="284">
  <si>
    <t>volatility curve not loaded</t>
  </si>
  <si>
    <t>gas</t>
  </si>
  <si>
    <t>not officialized due to system problems</t>
  </si>
  <si>
    <t>gas daily</t>
  </si>
  <si>
    <t>not officlized but no transactions</t>
  </si>
  <si>
    <t>spreadsheet not pulled in, network error</t>
  </si>
  <si>
    <t>positions late reran var</t>
  </si>
  <si>
    <t>speadsheet change format caused failure, reran var</t>
  </si>
  <si>
    <t>position capture issue, reran var</t>
  </si>
  <si>
    <t>methanol</t>
  </si>
  <si>
    <t>ERMS issue, metacalc did not recognize prices</t>
  </si>
  <si>
    <t>BA access to RisktRAC lost in move, reran var</t>
  </si>
  <si>
    <t>agg ect</t>
  </si>
  <si>
    <t>rerun due to book issues</t>
  </si>
  <si>
    <t>deal booked incorrectly, reofficialized, agg gas var rerun</t>
  </si>
  <si>
    <t>lavo bk</t>
  </si>
  <si>
    <t>mrm</t>
  </si>
  <si>
    <t>book not officialized</t>
  </si>
  <si>
    <t>var not run/ run late</t>
  </si>
  <si>
    <t>dpr not ready, but books officialized</t>
  </si>
  <si>
    <t>forgot?</t>
  </si>
  <si>
    <t>fell over, data on s drive was lost</t>
  </si>
  <si>
    <t>trading desk</t>
  </si>
  <si>
    <t>incorrect position</t>
  </si>
  <si>
    <t>gas positions not captured, positions and var incorrect</t>
  </si>
  <si>
    <t>mpr</t>
  </si>
  <si>
    <t>spreadsheet not loaded</t>
  </si>
  <si>
    <t>spreadsheet not pulled in correctly</t>
  </si>
  <si>
    <t>ir/fx</t>
  </si>
  <si>
    <t>late data</t>
  </si>
  <si>
    <t>missing positions</t>
  </si>
  <si>
    <t>books officialized but not loaded</t>
  </si>
  <si>
    <t>exotic options</t>
  </si>
  <si>
    <t xml:space="preserve"> </t>
  </si>
  <si>
    <t>no price, vol curve</t>
  </si>
  <si>
    <t>na gas</t>
  </si>
  <si>
    <t>omicron curves loaded with higher volatilities. P&amp;L  reflects topside adj, var does not</t>
  </si>
  <si>
    <t>gdp-hehub curve loaded incorrectly. P&amp;L revised down</t>
  </si>
  <si>
    <t>officialized late</t>
  </si>
  <si>
    <t>no data recd by rt</t>
  </si>
  <si>
    <t>mtm run failed,no data recd by rt</t>
  </si>
  <si>
    <t>southern cone</t>
  </si>
  <si>
    <t>ss feeds do not allow for auto capture curve shift</t>
  </si>
  <si>
    <t>curve shift not captured</t>
  </si>
  <si>
    <t>no</t>
  </si>
  <si>
    <t>yes</t>
  </si>
  <si>
    <t>app 10:49, snt 13:29</t>
  </si>
  <si>
    <t>mrm, sp</t>
  </si>
  <si>
    <t>sp</t>
  </si>
  <si>
    <t>app 10:53, sent 14:23</t>
  </si>
  <si>
    <t>ft ont trans bas</t>
  </si>
  <si>
    <t>test book only</t>
  </si>
  <si>
    <t>received curves, no positions</t>
  </si>
  <si>
    <t>pwr mw gd mtm prc</t>
  </si>
  <si>
    <t>sgp</t>
  </si>
  <si>
    <t>resid 62ny prc</t>
  </si>
  <si>
    <t>app 10:43, sent 11:15</t>
  </si>
  <si>
    <t>app 8, timeout at 9:30, restarted at 9:56 +3hrs</t>
  </si>
  <si>
    <t>py, sp</t>
  </si>
  <si>
    <t>sp, dh, ps</t>
  </si>
  <si>
    <t>app 10:41, sent 11:53</t>
  </si>
  <si>
    <t>app 17:45, sent 20:38</t>
  </si>
  <si>
    <t>app 13:27, sent 14:26</t>
  </si>
  <si>
    <t>inta neprompt phy</t>
  </si>
  <si>
    <t>mrml</t>
  </si>
  <si>
    <t>system errors out 100mm</t>
  </si>
  <si>
    <t>Global Ops</t>
  </si>
  <si>
    <t>Global Ops, mrm</t>
  </si>
  <si>
    <t>Reported by:</t>
  </si>
  <si>
    <t>COB Date</t>
  </si>
  <si>
    <t>Commodity</t>
  </si>
  <si>
    <t>Desk</t>
  </si>
  <si>
    <t>Responsibility</t>
  </si>
  <si>
    <t>Problem</t>
  </si>
  <si>
    <t>Long description</t>
  </si>
  <si>
    <t>Notes:</t>
  </si>
  <si>
    <t>IT</t>
  </si>
  <si>
    <t>Trading desk</t>
  </si>
  <si>
    <t>Energy Ops</t>
  </si>
  <si>
    <t>UK</t>
  </si>
  <si>
    <t xml:space="preserve">UK </t>
  </si>
  <si>
    <t>Continental</t>
  </si>
  <si>
    <t>Power</t>
  </si>
  <si>
    <t>enPower books officialized, did not roll thru, reran var</t>
  </si>
  <si>
    <t>EES</t>
  </si>
  <si>
    <t>Coal</t>
  </si>
  <si>
    <t>Credit</t>
  </si>
  <si>
    <t>Gas</t>
  </si>
  <si>
    <t>Weather</t>
  </si>
  <si>
    <t>MG metals</t>
  </si>
  <si>
    <t>Adv</t>
  </si>
  <si>
    <t>Liquids</t>
  </si>
  <si>
    <t>Nordic</t>
  </si>
  <si>
    <t>Lumber</t>
  </si>
  <si>
    <t>Livestock</t>
  </si>
  <si>
    <t>Financial</t>
  </si>
  <si>
    <t>booking issue</t>
  </si>
  <si>
    <t>Canadian</t>
  </si>
  <si>
    <t xml:space="preserve">US </t>
  </si>
  <si>
    <t>All</t>
  </si>
  <si>
    <t xml:space="preserve">All </t>
  </si>
  <si>
    <t>app 10:17, sent 14:53</t>
  </si>
  <si>
    <t xml:space="preserve">Manual date adjustment was a temporary fix for the time being. </t>
  </si>
  <si>
    <t>US</t>
  </si>
  <si>
    <t>IT/ Energy Ops</t>
  </si>
  <si>
    <t>UK &amp; Continental</t>
  </si>
  <si>
    <t>Cash flows looked incorrect</t>
  </si>
  <si>
    <t>Manual date adjustment was a temporary fix for the time being. App 10:59, sent 12:31</t>
  </si>
  <si>
    <t>UK power database and query timeouts caused rerun and delay. App 10:24, sent 18:20</t>
  </si>
  <si>
    <t>Global Ops, IT</t>
  </si>
  <si>
    <t>IT, sp</t>
  </si>
  <si>
    <t>Office</t>
  </si>
  <si>
    <t>Houston</t>
  </si>
  <si>
    <t>London</t>
  </si>
  <si>
    <t>Curve evaluation issue</t>
  </si>
  <si>
    <t>Australia</t>
  </si>
  <si>
    <t>Meta calc problem</t>
  </si>
  <si>
    <t>app 14:34, sent 16:30</t>
  </si>
  <si>
    <t>app 11:18, sent 13:13</t>
  </si>
  <si>
    <t>app 10:56, sent 14:03</t>
  </si>
  <si>
    <t>app 10:54, sent 14:52</t>
  </si>
  <si>
    <t>app 14:20, sent 16:17</t>
  </si>
  <si>
    <t>app 10:37, sent 13:42</t>
  </si>
  <si>
    <t>positions doubled by mapping. New Cont hierarchy</t>
  </si>
  <si>
    <t>Portcalc produced incorrect figures</t>
  </si>
  <si>
    <t>Wrong positions</t>
  </si>
  <si>
    <t>HFO exotics spreadsheet not loaded</t>
  </si>
  <si>
    <t>West desk</t>
  </si>
  <si>
    <t>curves not benchmarked</t>
  </si>
  <si>
    <t>positions not pulled</t>
  </si>
  <si>
    <t>Bandwidth</t>
  </si>
  <si>
    <t>Bridgeline forgot to officialize books</t>
  </si>
  <si>
    <t>Gas Prepay books not officialized that caused incorrect cash flow</t>
  </si>
  <si>
    <t>Risk Mgmt</t>
  </si>
  <si>
    <t>vol curves</t>
  </si>
  <si>
    <t>late approval</t>
  </si>
  <si>
    <t>late data, rec'd only curve header file</t>
  </si>
  <si>
    <t>officialization with wrong Post ID</t>
  </si>
  <si>
    <t xml:space="preserve">officialization not recognized due to change of commodity </t>
  </si>
  <si>
    <t>valuation problem</t>
  </si>
  <si>
    <t>books did not come in</t>
  </si>
  <si>
    <t>wrong position</t>
  </si>
  <si>
    <t>late data - 40 UK books</t>
  </si>
  <si>
    <t>used incorrect curves</t>
  </si>
  <si>
    <t>not calculated because of resolving issues with traders</t>
  </si>
  <si>
    <t>positions OK; VAR differs from spreadsheets because of vol curves</t>
  </si>
  <si>
    <t>Bridgeline</t>
  </si>
  <si>
    <t>maturity gap rolled from previous day due to IT problems</t>
  </si>
  <si>
    <t>numbers not updated due to system problems</t>
  </si>
  <si>
    <t xml:space="preserve">reran all VARs due to receiving files late for VAR calc </t>
  </si>
  <si>
    <t>incorrect book officialization date for the month-end. System did not pick up the month-end date (Friday 9/29/00). File for 29th dated  Sep 30</t>
  </si>
  <si>
    <t>system did not pick up the month-end date (Friday 9/29/00). File for 29th dated  Sep 30</t>
  </si>
  <si>
    <t>dpr not ready</t>
  </si>
  <si>
    <t>No dpr due to system problems</t>
  </si>
  <si>
    <t xml:space="preserve">Gas </t>
  </si>
  <si>
    <t xml:space="preserve">attributes in EGRM and GRMS differ </t>
  </si>
  <si>
    <t>book not mapped properly</t>
  </si>
  <si>
    <t>German Power position changed between officialization at 2:45 and end of the business day</t>
  </si>
  <si>
    <t>jp</t>
  </si>
  <si>
    <t>Liquids.solarc.dat file was empty when it was sent</t>
  </si>
  <si>
    <t>power outage in London</t>
  </si>
  <si>
    <t>Metacalc problem</t>
  </si>
  <si>
    <t>moving to new server this weekend</t>
  </si>
  <si>
    <t>Aruba curve not mapped</t>
  </si>
  <si>
    <t xml:space="preserve">Gas Prepay books not officialized </t>
  </si>
  <si>
    <t>system issues resulting from roll out of Windows 2000 in the Nordic office</t>
  </si>
  <si>
    <t>spreadsheet (RLL-EXOP-POS) not captured in RisktRAC</t>
  </si>
  <si>
    <t>system problems</t>
  </si>
  <si>
    <t>ERMS went down; also, RMSPROD went down due to too much humidity in computer room</t>
  </si>
  <si>
    <t>1st run at 3:15 am failed; 2nd run started at 5:30 am and finished at 8:50 am (very slow)</t>
  </si>
  <si>
    <t xml:space="preserve">ERMS Auto-Rho run failed; also, system was very slow in the rerun </t>
  </si>
  <si>
    <t>market-to-market process stopped processing</t>
  </si>
  <si>
    <t>valuation problem due to server ran out of disk space</t>
  </si>
  <si>
    <t>application server failed to send data file</t>
  </si>
  <si>
    <t>Emission</t>
  </si>
  <si>
    <t>book officialized with incorrect Post ID due to new employee - no training</t>
  </si>
  <si>
    <t>forgot to finalize book (WEST-NW-GDL)</t>
  </si>
  <si>
    <t>valuation system problem</t>
  </si>
  <si>
    <t>ERMS ran slow; Portcalc results differed</t>
  </si>
  <si>
    <t>ERMS Auto-Rho run failed; also, the rerun failed as well</t>
  </si>
  <si>
    <t>feed failed; network issue</t>
  </si>
  <si>
    <t>forgot to upload spreadsheet</t>
  </si>
  <si>
    <t>ERMS Auto-Rho run failed once</t>
  </si>
  <si>
    <t>1st run failed; 2nd run OK</t>
  </si>
  <si>
    <t>Singapore</t>
  </si>
  <si>
    <t>pending research</t>
  </si>
  <si>
    <t xml:space="preserve">valuation system problem </t>
  </si>
  <si>
    <t>CD$ issue - affected cash flow</t>
  </si>
  <si>
    <t>late data; received 10/20 data on 10/23</t>
  </si>
  <si>
    <t>Softs</t>
  </si>
  <si>
    <t>curve not mapped; SGP-GasOil-ST-PRC</t>
  </si>
  <si>
    <t>Global Products</t>
  </si>
  <si>
    <t>volume data problem; exotic options</t>
  </si>
  <si>
    <t>enPower valuation rerun</t>
  </si>
  <si>
    <t>late data; feed failed</t>
  </si>
  <si>
    <t>US $ position entered incorrectly</t>
  </si>
  <si>
    <t>24 million barrels versus 2.4 million barrels</t>
  </si>
  <si>
    <t>ERMS problems on Friday night; new staff was not familiar with functional key</t>
  </si>
  <si>
    <t>manual overrides</t>
  </si>
  <si>
    <t>network down, numbers not reconciled</t>
  </si>
  <si>
    <t>mtm run failed, no data recd by rt</t>
  </si>
  <si>
    <t xml:space="preserve">Credit affected?  </t>
  </si>
  <si>
    <t xml:space="preserve">Var Rerun?     </t>
  </si>
  <si>
    <t>Class</t>
  </si>
  <si>
    <t>Bi-lateral books didn't come in</t>
  </si>
  <si>
    <t>Central</t>
  </si>
  <si>
    <t>not officialized - no positions</t>
  </si>
  <si>
    <t>Infinity</t>
  </si>
  <si>
    <t>late data; received  at 8:30 am</t>
  </si>
  <si>
    <t>Total</t>
  </si>
  <si>
    <t>Short Description</t>
  </si>
  <si>
    <t># of Books Affected</t>
  </si>
  <si>
    <t xml:space="preserve">NG books not officialized </t>
  </si>
  <si>
    <t>arb books, officialized late, reran var</t>
  </si>
  <si>
    <t>new ss not pulled into RT by BA</t>
  </si>
  <si>
    <t>spreadsheets not officialized</t>
  </si>
  <si>
    <t>Global Products books not officialized (prepay books)</t>
  </si>
  <si>
    <t>books, forgot, reran var</t>
  </si>
  <si>
    <t xml:space="preserve">Emissions books not officialized </t>
  </si>
  <si>
    <t>books not rec'd, in queue behind Cont Power (late)</t>
  </si>
  <si>
    <t xml:space="preserve">Merchant Portfolio books not officialized due to curve issue; Metacalc gave error msg. </t>
  </si>
  <si>
    <t xml:space="preserve">financial books not officialized </t>
  </si>
  <si>
    <t>book EAF-AUS-PRC not officialized</t>
  </si>
  <si>
    <t>book FIN-AGRI-SOFT-PRC not officalized</t>
  </si>
  <si>
    <t>books NET-FX-FIM and NET-FX-MXN not officialized</t>
  </si>
  <si>
    <t>Canadian book FT-CAND-EGSC-BC-PRC not officialized</t>
  </si>
  <si>
    <t>Canadian book FT-CAND-EGSC-IDX not officialized</t>
  </si>
  <si>
    <t>Canadian books FT-CAND-EGSC-C-BAS and FT-CAND-EGSC-PRC not officialized</t>
  </si>
  <si>
    <t>COAL-ERMS-XL-PRC spreadsheet not loaded</t>
  </si>
  <si>
    <t>dpr not ready in time for mtg book not officialized</t>
  </si>
  <si>
    <t>dpr not ready in time for mtg deal not booked</t>
  </si>
  <si>
    <t>EU-PWR-POOLS  not officialized</t>
  </si>
  <si>
    <t>FT-CAND-EGSC-IDX book not officialized</t>
  </si>
  <si>
    <t>FT-CAND-PWR-PRC spreadsheet not loaded</t>
  </si>
  <si>
    <t>go books not officialized</t>
  </si>
  <si>
    <t>intane prompt phy loaded but did not flow</t>
  </si>
  <si>
    <t>late data (after 6) book not officialized</t>
  </si>
  <si>
    <t>maturity gap rolled from previous day due to IT problems book not officalized</t>
  </si>
  <si>
    <t>never received, curve evaluation book not officialized</t>
  </si>
  <si>
    <t>no positions, no price, vol curve</t>
  </si>
  <si>
    <t>Power books PWR-MW-GAS-MTM-PRC and PWR-MW-GD-MTM-PRC not officialized</t>
  </si>
  <si>
    <t>problem in uploading spreadsheets missing positions</t>
  </si>
  <si>
    <t>problem in uploading spreadsheets ERMS problems on Friday night, new staff was not familiar with functional key</t>
  </si>
  <si>
    <t>rll-erms-xl-prc ss not loaded missing positions</t>
  </si>
  <si>
    <t>roll risk ss missing positons</t>
  </si>
  <si>
    <t>spreadsheet positions set up to go to rtdev, reran coal var missing positions</t>
  </si>
  <si>
    <t>tyco puts incorrectly booked, position and var wrong incorrect position</t>
  </si>
  <si>
    <t>UK Garcia books not officialized</t>
  </si>
  <si>
    <t>UK Petchems books; due to manpower shortage not officialized</t>
  </si>
  <si>
    <t>WEST-SJ-GDL book not officalized</t>
  </si>
  <si>
    <t>system problems Unix system</t>
  </si>
  <si>
    <t>pwr mw gd mtm prc not officialized</t>
  </si>
  <si>
    <t>resid 62ny prc book not officialized</t>
  </si>
  <si>
    <t>book not officialized Australia power</t>
  </si>
  <si>
    <t>curve not mapped</t>
  </si>
  <si>
    <t>incorrect data</t>
  </si>
  <si>
    <t>curves missing</t>
  </si>
  <si>
    <t>server failure</t>
  </si>
  <si>
    <t>power outage</t>
  </si>
  <si>
    <t>Uncontrollable</t>
  </si>
  <si>
    <t>Issues that need clarified</t>
  </si>
  <si>
    <t>Classification 1</t>
  </si>
  <si>
    <t>Classification 2</t>
  </si>
  <si>
    <t>Classification 3</t>
  </si>
  <si>
    <t>Classification 4</t>
  </si>
  <si>
    <t>Classification 5</t>
  </si>
  <si>
    <t>Description</t>
  </si>
  <si>
    <t>Human Errors</t>
  </si>
  <si>
    <t>IT Hardware problems</t>
  </si>
  <si>
    <t>IT Software Problems</t>
  </si>
  <si>
    <t>EAF-AUS-PRC book not officialized</t>
  </si>
  <si>
    <t>FT-Northwest-IDX book not officialized but no trades in book</t>
  </si>
  <si>
    <t>EPMI-LT-Option-Ext  officialized but did not flow thru</t>
  </si>
  <si>
    <t>EPMI-SP-Analyst-Prc officialized but did not flow thru</t>
  </si>
  <si>
    <t>EPMI-ST-Mapp-Ext officialized but did not flow thru</t>
  </si>
  <si>
    <t>Power West port. Calc crashed - valuations incorrect. Prior day cash flow used for hedging purposes</t>
  </si>
  <si>
    <t>Texas Gas loaded curves incorrectly.  Positions, P&amp;L, VAR will all change</t>
  </si>
  <si>
    <t>Late date but due to feed.</t>
  </si>
  <si>
    <t>UK Gas</t>
  </si>
  <si>
    <t>Sep 18 - Oct 31</t>
  </si>
  <si>
    <t>UK Power</t>
  </si>
  <si>
    <t>Nordic Power</t>
  </si>
  <si>
    <t>Continental Power</t>
  </si>
  <si>
    <t>Explanation for the Human Errors: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</si>
</sst>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9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6"/>
      <color indexed="10"/>
      <name val="Arial"/>
      <family val="2"/>
    </font>
    <font>
      <b/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left" wrapText="1"/>
    </xf>
    <xf numFmtId="15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Continuous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vertical="top" wrapText="1"/>
    </xf>
    <xf numFmtId="15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/>
    <xf numFmtId="16" fontId="2" fillId="0" borderId="0" xfId="0" applyNumberFormat="1" applyFont="1" applyAlignment="1">
      <alignment vertical="top" wrapText="1"/>
    </xf>
    <xf numFmtId="15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15" fontId="2" fillId="0" borderId="0" xfId="0" applyNumberFormat="1" applyFont="1" applyAlignment="1">
      <alignment horizontal="right" vertical="top" wrapText="1"/>
    </xf>
    <xf numFmtId="15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15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top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6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4" fillId="0" borderId="0" xfId="0" applyFont="1" applyBorder="1" applyAlignment="1">
      <alignment horizontal="right" wrapText="1"/>
    </xf>
    <xf numFmtId="0" fontId="7" fillId="0" borderId="0" xfId="0" applyFont="1" applyBorder="1" applyAlignment="1">
      <alignment horizontal="left" wrapText="1"/>
    </xf>
    <xf numFmtId="0" fontId="4" fillId="0" borderId="0" xfId="0" applyFont="1"/>
    <xf numFmtId="0" fontId="9" fillId="0" borderId="0" xfId="0" applyFont="1"/>
    <xf numFmtId="0" fontId="10" fillId="0" borderId="0" xfId="0" applyFont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1"/>
  <sheetViews>
    <sheetView workbookViewId="0">
      <pane ySplit="1" topLeftCell="A2" activePane="bottomLeft" state="frozenSplit"/>
      <selection pane="bottomLeft" activeCell="D50" sqref="D50"/>
    </sheetView>
  </sheetViews>
  <sheetFormatPr defaultRowHeight="12.75" x14ac:dyDescent="0.2"/>
  <cols>
    <col min="1" max="1" width="8.7109375" style="10" customWidth="1"/>
    <col min="2" max="2" width="8.42578125" style="12" customWidth="1"/>
    <col min="3" max="3" width="8.85546875" style="10" customWidth="1"/>
    <col min="4" max="4" width="12" style="10" customWidth="1"/>
    <col min="5" max="5" width="6.85546875" style="10" customWidth="1"/>
    <col min="6" max="6" width="12" style="14" customWidth="1"/>
    <col min="7" max="7" width="5.5703125" style="14" customWidth="1"/>
    <col min="8" max="8" width="16.7109375" style="10" customWidth="1"/>
    <col min="9" max="9" width="6.7109375" style="30" customWidth="1"/>
    <col min="10" max="10" width="33.7109375" style="10" customWidth="1"/>
    <col min="11" max="11" width="6.5703125" style="14" customWidth="1"/>
    <col min="12" max="12" width="7.7109375" style="14" bestFit="1" customWidth="1"/>
    <col min="13" max="13" width="22.42578125" style="15" customWidth="1"/>
    <col min="14" max="16384" width="9.140625" style="10"/>
  </cols>
  <sheetData>
    <row r="1" spans="1:13" s="6" customFormat="1" ht="40.5" x14ac:dyDescent="0.25">
      <c r="A1" s="1" t="s">
        <v>68</v>
      </c>
      <c r="B1" s="2" t="s">
        <v>69</v>
      </c>
      <c r="C1" s="3" t="s">
        <v>70</v>
      </c>
      <c r="D1" s="4" t="s">
        <v>71</v>
      </c>
      <c r="E1" s="4" t="s">
        <v>111</v>
      </c>
      <c r="F1" s="3" t="s">
        <v>72</v>
      </c>
      <c r="G1" s="3" t="s">
        <v>203</v>
      </c>
      <c r="H1" s="4" t="s">
        <v>73</v>
      </c>
      <c r="I1" s="24" t="s">
        <v>211</v>
      </c>
      <c r="J1" s="4" t="s">
        <v>74</v>
      </c>
      <c r="K1" s="24" t="s">
        <v>202</v>
      </c>
      <c r="L1" s="24" t="s">
        <v>201</v>
      </c>
      <c r="M1" s="5" t="s">
        <v>75</v>
      </c>
    </row>
    <row r="2" spans="1:13" ht="13.5" x14ac:dyDescent="0.2">
      <c r="A2" s="7" t="s">
        <v>16</v>
      </c>
      <c r="B2" s="8">
        <v>36788</v>
      </c>
      <c r="C2" s="7" t="s">
        <v>86</v>
      </c>
      <c r="D2" s="7"/>
      <c r="E2" s="7" t="s">
        <v>113</v>
      </c>
      <c r="F2" s="7" t="s">
        <v>78</v>
      </c>
      <c r="G2" s="26">
        <v>1</v>
      </c>
      <c r="H2" s="7" t="s">
        <v>17</v>
      </c>
      <c r="I2" s="29"/>
      <c r="J2" s="7" t="s">
        <v>229</v>
      </c>
      <c r="K2" s="9"/>
      <c r="L2" s="9"/>
      <c r="M2" s="7"/>
    </row>
    <row r="3" spans="1:13" ht="13.5" x14ac:dyDescent="0.2">
      <c r="A3" s="7" t="s">
        <v>16</v>
      </c>
      <c r="B3" s="8">
        <v>36788</v>
      </c>
      <c r="C3" s="7" t="s">
        <v>86</v>
      </c>
      <c r="D3" s="7"/>
      <c r="E3" s="7" t="s">
        <v>113</v>
      </c>
      <c r="F3" s="7" t="s">
        <v>78</v>
      </c>
      <c r="G3" s="26">
        <v>1</v>
      </c>
      <c r="H3" s="7" t="s">
        <v>17</v>
      </c>
      <c r="I3" s="29"/>
      <c r="J3" s="7" t="s">
        <v>229</v>
      </c>
      <c r="K3" s="9"/>
      <c r="L3" s="9"/>
      <c r="M3" s="7"/>
    </row>
    <row r="4" spans="1:13" ht="25.5" x14ac:dyDescent="0.2">
      <c r="A4" s="7" t="s">
        <v>16</v>
      </c>
      <c r="B4" s="8">
        <v>36788</v>
      </c>
      <c r="C4" s="7" t="s">
        <v>82</v>
      </c>
      <c r="D4" s="7" t="s">
        <v>81</v>
      </c>
      <c r="E4" s="7" t="s">
        <v>113</v>
      </c>
      <c r="F4" s="7" t="s">
        <v>78</v>
      </c>
      <c r="G4" s="26">
        <v>1</v>
      </c>
      <c r="H4" s="7" t="s">
        <v>17</v>
      </c>
      <c r="I4" s="29"/>
      <c r="J4" s="7" t="s">
        <v>237</v>
      </c>
      <c r="K4" s="9"/>
      <c r="L4" s="9"/>
      <c r="M4" s="7"/>
    </row>
    <row r="5" spans="1:13" ht="13.5" x14ac:dyDescent="0.2">
      <c r="A5" s="7" t="s">
        <v>66</v>
      </c>
      <c r="B5" s="8">
        <v>36791</v>
      </c>
      <c r="C5" s="7" t="s">
        <v>87</v>
      </c>
      <c r="D5" s="7" t="s">
        <v>3</v>
      </c>
      <c r="E5" s="7" t="s">
        <v>112</v>
      </c>
      <c r="F5" s="7" t="s">
        <v>78</v>
      </c>
      <c r="G5" s="26">
        <v>1</v>
      </c>
      <c r="H5" s="7" t="s">
        <v>17</v>
      </c>
      <c r="I5" s="29"/>
      <c r="J5" s="7" t="s">
        <v>4</v>
      </c>
      <c r="K5" s="9"/>
      <c r="L5" s="9"/>
      <c r="M5" s="7"/>
    </row>
    <row r="6" spans="1:13" ht="13.5" x14ac:dyDescent="0.2">
      <c r="A6" s="7" t="s">
        <v>66</v>
      </c>
      <c r="B6" s="8">
        <v>36791</v>
      </c>
      <c r="C6" s="7" t="s">
        <v>91</v>
      </c>
      <c r="D6" s="7"/>
      <c r="E6" s="7" t="s">
        <v>112</v>
      </c>
      <c r="F6" s="7"/>
      <c r="G6" s="26">
        <v>1</v>
      </c>
      <c r="H6" s="7" t="s">
        <v>17</v>
      </c>
      <c r="I6" s="29">
        <v>10</v>
      </c>
      <c r="J6" s="7" t="s">
        <v>213</v>
      </c>
      <c r="K6" s="9" t="s">
        <v>45</v>
      </c>
      <c r="L6" s="9"/>
      <c r="M6" s="7"/>
    </row>
    <row r="7" spans="1:13" ht="13.5" x14ac:dyDescent="0.2">
      <c r="A7" s="7" t="s">
        <v>66</v>
      </c>
      <c r="B7" s="8">
        <v>36794</v>
      </c>
      <c r="C7" s="7" t="s">
        <v>12</v>
      </c>
      <c r="D7" s="7"/>
      <c r="E7" s="7" t="s">
        <v>112</v>
      </c>
      <c r="F7" s="7" t="s">
        <v>78</v>
      </c>
      <c r="G7" s="26">
        <v>1</v>
      </c>
      <c r="H7" s="7" t="s">
        <v>17</v>
      </c>
      <c r="I7" s="29"/>
      <c r="J7" s="7" t="s">
        <v>13</v>
      </c>
      <c r="K7" s="9"/>
      <c r="L7" s="9"/>
      <c r="M7" s="7"/>
    </row>
    <row r="8" spans="1:13" ht="13.5" x14ac:dyDescent="0.2">
      <c r="A8" s="7" t="s">
        <v>66</v>
      </c>
      <c r="B8" s="8">
        <v>36794</v>
      </c>
      <c r="C8" s="7" t="s">
        <v>91</v>
      </c>
      <c r="D8" s="7" t="s">
        <v>9</v>
      </c>
      <c r="E8" s="7" t="s">
        <v>112</v>
      </c>
      <c r="F8" s="7"/>
      <c r="G8" s="26">
        <v>1</v>
      </c>
      <c r="H8" s="7" t="s">
        <v>17</v>
      </c>
      <c r="I8" s="29">
        <v>5</v>
      </c>
      <c r="J8" s="7" t="s">
        <v>217</v>
      </c>
      <c r="K8" s="9"/>
      <c r="L8" s="9"/>
      <c r="M8" s="7"/>
    </row>
    <row r="9" spans="1:13" ht="13.5" x14ac:dyDescent="0.2">
      <c r="A9" s="7" t="s">
        <v>16</v>
      </c>
      <c r="B9" s="8">
        <v>36794</v>
      </c>
      <c r="C9" s="7" t="s">
        <v>82</v>
      </c>
      <c r="D9" s="7" t="s">
        <v>81</v>
      </c>
      <c r="E9" s="7" t="s">
        <v>113</v>
      </c>
      <c r="F9" s="7" t="s">
        <v>78</v>
      </c>
      <c r="G9" s="26">
        <v>1</v>
      </c>
      <c r="H9" s="7" t="s">
        <v>17</v>
      </c>
      <c r="I9" s="29"/>
      <c r="J9" s="7" t="s">
        <v>20</v>
      </c>
      <c r="K9" s="9"/>
      <c r="L9" s="9"/>
      <c r="M9" s="7"/>
    </row>
    <row r="10" spans="1:13" ht="13.5" x14ac:dyDescent="0.2">
      <c r="A10" s="11" t="s">
        <v>16</v>
      </c>
      <c r="B10" s="8">
        <v>36794</v>
      </c>
      <c r="C10" s="7" t="s">
        <v>82</v>
      </c>
      <c r="D10" s="7" t="s">
        <v>92</v>
      </c>
      <c r="E10" s="7" t="s">
        <v>113</v>
      </c>
      <c r="F10" s="7" t="s">
        <v>78</v>
      </c>
      <c r="G10" s="26">
        <v>1</v>
      </c>
      <c r="H10" s="7" t="s">
        <v>17</v>
      </c>
      <c r="I10" s="29"/>
      <c r="J10" s="7" t="s">
        <v>38</v>
      </c>
      <c r="K10" s="9"/>
      <c r="L10" s="9"/>
      <c r="M10" s="7" t="s">
        <v>62</v>
      </c>
    </row>
    <row r="11" spans="1:13" ht="13.5" x14ac:dyDescent="0.2">
      <c r="A11" s="7" t="s">
        <v>66</v>
      </c>
      <c r="B11" s="8">
        <v>36795</v>
      </c>
      <c r="C11" s="7" t="s">
        <v>87</v>
      </c>
      <c r="D11" s="7"/>
      <c r="E11" s="7" t="s">
        <v>112</v>
      </c>
      <c r="F11" s="7" t="s">
        <v>78</v>
      </c>
      <c r="G11" s="26">
        <v>1</v>
      </c>
      <c r="H11" s="7" t="s">
        <v>17</v>
      </c>
      <c r="I11" s="29">
        <v>2</v>
      </c>
      <c r="J11" s="7" t="s">
        <v>214</v>
      </c>
      <c r="K11" s="9"/>
      <c r="L11" s="9"/>
      <c r="M11" s="7"/>
    </row>
    <row r="12" spans="1:13" ht="25.5" x14ac:dyDescent="0.2">
      <c r="A12" s="7" t="s">
        <v>66</v>
      </c>
      <c r="B12" s="8">
        <v>36795</v>
      </c>
      <c r="C12" s="7" t="s">
        <v>87</v>
      </c>
      <c r="D12" s="7" t="s">
        <v>53</v>
      </c>
      <c r="E12" s="7" t="s">
        <v>112</v>
      </c>
      <c r="F12" s="7" t="s">
        <v>78</v>
      </c>
      <c r="G12" s="26">
        <v>1</v>
      </c>
      <c r="H12" s="7" t="s">
        <v>17</v>
      </c>
      <c r="I12" s="29"/>
      <c r="J12" s="7" t="s">
        <v>251</v>
      </c>
      <c r="K12" s="9"/>
      <c r="L12" s="9"/>
      <c r="M12" s="7"/>
    </row>
    <row r="13" spans="1:13" ht="13.5" x14ac:dyDescent="0.2">
      <c r="A13" s="7"/>
      <c r="B13" s="8">
        <v>36795</v>
      </c>
      <c r="C13" s="7" t="s">
        <v>91</v>
      </c>
      <c r="D13" s="7" t="s">
        <v>54</v>
      </c>
      <c r="E13" s="7" t="s">
        <v>112</v>
      </c>
      <c r="F13" s="7" t="s">
        <v>78</v>
      </c>
      <c r="G13" s="26">
        <v>1</v>
      </c>
      <c r="H13" s="7" t="s">
        <v>17</v>
      </c>
      <c r="I13" s="29">
        <v>3</v>
      </c>
      <c r="J13" s="7" t="s">
        <v>234</v>
      </c>
      <c r="K13" s="9"/>
      <c r="L13" s="9"/>
      <c r="M13" s="7"/>
    </row>
    <row r="14" spans="1:13" ht="13.5" x14ac:dyDescent="0.2">
      <c r="A14" s="7" t="s">
        <v>66</v>
      </c>
      <c r="B14" s="8">
        <v>36795</v>
      </c>
      <c r="C14" s="7" t="s">
        <v>91</v>
      </c>
      <c r="D14" s="7" t="s">
        <v>55</v>
      </c>
      <c r="E14" s="7" t="s">
        <v>112</v>
      </c>
      <c r="F14" s="7" t="s">
        <v>78</v>
      </c>
      <c r="G14" s="26">
        <v>1</v>
      </c>
      <c r="H14" s="7" t="s">
        <v>17</v>
      </c>
      <c r="I14" s="29"/>
      <c r="J14" s="7" t="s">
        <v>252</v>
      </c>
      <c r="K14" s="9"/>
      <c r="L14" s="9"/>
      <c r="M14" s="7"/>
    </row>
    <row r="15" spans="1:13" ht="25.5" x14ac:dyDescent="0.2">
      <c r="A15" s="7" t="s">
        <v>66</v>
      </c>
      <c r="B15" s="8">
        <v>36796</v>
      </c>
      <c r="C15" s="7" t="s">
        <v>87</v>
      </c>
      <c r="D15" s="7" t="s">
        <v>53</v>
      </c>
      <c r="E15" s="7" t="s">
        <v>113</v>
      </c>
      <c r="F15" s="7" t="s">
        <v>78</v>
      </c>
      <c r="G15" s="26">
        <v>1</v>
      </c>
      <c r="H15" s="7" t="s">
        <v>17</v>
      </c>
      <c r="I15" s="29"/>
      <c r="J15" s="7" t="s">
        <v>251</v>
      </c>
      <c r="K15" s="9"/>
      <c r="L15" s="9"/>
      <c r="M15" s="7"/>
    </row>
    <row r="16" spans="1:13" ht="13.5" x14ac:dyDescent="0.2">
      <c r="A16" s="7" t="s">
        <v>66</v>
      </c>
      <c r="B16" s="8">
        <v>36796</v>
      </c>
      <c r="C16" s="7" t="s">
        <v>91</v>
      </c>
      <c r="D16" s="7" t="s">
        <v>79</v>
      </c>
      <c r="E16" s="7" t="s">
        <v>113</v>
      </c>
      <c r="F16" s="7" t="s">
        <v>78</v>
      </c>
      <c r="G16" s="26">
        <v>1</v>
      </c>
      <c r="H16" s="7" t="s">
        <v>17</v>
      </c>
      <c r="I16" s="29">
        <v>3</v>
      </c>
      <c r="J16" s="7" t="s">
        <v>247</v>
      </c>
      <c r="K16" s="9"/>
      <c r="L16" s="9"/>
      <c r="M16" s="7"/>
    </row>
    <row r="17" spans="1:13" ht="13.5" x14ac:dyDescent="0.2">
      <c r="A17" s="7" t="s">
        <v>16</v>
      </c>
      <c r="B17" s="8">
        <v>36797</v>
      </c>
      <c r="C17" s="7" t="s">
        <v>86</v>
      </c>
      <c r="D17" s="7"/>
      <c r="E17" s="7" t="s">
        <v>113</v>
      </c>
      <c r="F17" s="7" t="s">
        <v>78</v>
      </c>
      <c r="G17" s="26">
        <v>1</v>
      </c>
      <c r="H17" s="7" t="s">
        <v>17</v>
      </c>
      <c r="I17" s="29"/>
      <c r="J17" s="7" t="s">
        <v>229</v>
      </c>
      <c r="K17" s="9"/>
      <c r="L17" s="9"/>
      <c r="M17" s="7"/>
    </row>
    <row r="18" spans="1:13" ht="13.5" x14ac:dyDescent="0.25">
      <c r="A18" s="7" t="s">
        <v>66</v>
      </c>
      <c r="B18" s="8">
        <v>36798</v>
      </c>
      <c r="C18" s="7" t="s">
        <v>87</v>
      </c>
      <c r="D18" s="7" t="s">
        <v>103</v>
      </c>
      <c r="E18" s="7" t="s">
        <v>112</v>
      </c>
      <c r="F18" s="7" t="s">
        <v>78</v>
      </c>
      <c r="G18" s="27">
        <v>1</v>
      </c>
      <c r="H18" s="7" t="s">
        <v>17</v>
      </c>
      <c r="I18" s="29">
        <v>1</v>
      </c>
      <c r="J18" s="7" t="s">
        <v>232</v>
      </c>
      <c r="K18" s="9"/>
      <c r="L18" s="9"/>
      <c r="M18" s="7"/>
    </row>
    <row r="19" spans="1:13" ht="13.5" x14ac:dyDescent="0.2">
      <c r="A19" s="7" t="s">
        <v>66</v>
      </c>
      <c r="B19" s="8">
        <v>36798</v>
      </c>
      <c r="C19" s="7" t="s">
        <v>87</v>
      </c>
      <c r="D19" s="7" t="s">
        <v>98</v>
      </c>
      <c r="E19" s="7" t="s">
        <v>112</v>
      </c>
      <c r="F19" s="7" t="s">
        <v>78</v>
      </c>
      <c r="G19" s="26">
        <v>1</v>
      </c>
      <c r="H19" s="7" t="s">
        <v>17</v>
      </c>
      <c r="I19" s="29"/>
      <c r="J19" s="7" t="s">
        <v>249</v>
      </c>
      <c r="K19" s="9"/>
      <c r="L19" s="9"/>
      <c r="M19" s="7"/>
    </row>
    <row r="20" spans="1:13" ht="25.5" x14ac:dyDescent="0.2">
      <c r="A20" s="7" t="s">
        <v>66</v>
      </c>
      <c r="B20" s="8">
        <v>36798</v>
      </c>
      <c r="C20" s="7" t="s">
        <v>91</v>
      </c>
      <c r="D20" s="7" t="s">
        <v>79</v>
      </c>
      <c r="E20" s="7" t="s">
        <v>113</v>
      </c>
      <c r="F20" s="7" t="s">
        <v>78</v>
      </c>
      <c r="G20" s="26">
        <v>1</v>
      </c>
      <c r="H20" s="7" t="s">
        <v>17</v>
      </c>
      <c r="I20" s="29">
        <v>7</v>
      </c>
      <c r="J20" s="7" t="s">
        <v>248</v>
      </c>
      <c r="K20" s="9"/>
      <c r="L20" s="9"/>
      <c r="M20" s="7"/>
    </row>
    <row r="21" spans="1:13" ht="25.5" x14ac:dyDescent="0.2">
      <c r="A21" s="7" t="s">
        <v>66</v>
      </c>
      <c r="B21" s="8">
        <v>36801</v>
      </c>
      <c r="C21" s="7" t="s">
        <v>95</v>
      </c>
      <c r="D21" s="7"/>
      <c r="E21" s="7" t="s">
        <v>112</v>
      </c>
      <c r="F21" s="7" t="s">
        <v>22</v>
      </c>
      <c r="G21" s="26">
        <v>1</v>
      </c>
      <c r="H21" s="7" t="s">
        <v>17</v>
      </c>
      <c r="I21" s="29"/>
      <c r="J21" s="7" t="s">
        <v>144</v>
      </c>
    </row>
    <row r="22" spans="1:13" ht="13.5" x14ac:dyDescent="0.2">
      <c r="A22" s="7" t="s">
        <v>66</v>
      </c>
      <c r="B22" s="16">
        <v>36801</v>
      </c>
      <c r="C22" s="7" t="s">
        <v>82</v>
      </c>
      <c r="D22" s="7" t="s">
        <v>115</v>
      </c>
      <c r="E22" s="7" t="s">
        <v>115</v>
      </c>
      <c r="F22" s="7" t="s">
        <v>78</v>
      </c>
      <c r="G22" s="26">
        <v>1</v>
      </c>
      <c r="H22" s="7" t="s">
        <v>17</v>
      </c>
      <c r="I22" s="29"/>
      <c r="J22" s="7" t="s">
        <v>253</v>
      </c>
    </row>
    <row r="23" spans="1:13" ht="25.5" x14ac:dyDescent="0.25">
      <c r="A23" s="7" t="s">
        <v>110</v>
      </c>
      <c r="B23" s="16">
        <v>36801</v>
      </c>
      <c r="C23" s="7" t="s">
        <v>82</v>
      </c>
      <c r="D23" s="7" t="s">
        <v>79</v>
      </c>
      <c r="E23" s="7" t="s">
        <v>113</v>
      </c>
      <c r="F23" s="7" t="s">
        <v>22</v>
      </c>
      <c r="G23" s="27">
        <v>1</v>
      </c>
      <c r="H23" s="7" t="s">
        <v>17</v>
      </c>
      <c r="I23" s="29"/>
      <c r="J23" s="7" t="s">
        <v>238</v>
      </c>
      <c r="K23" s="9"/>
      <c r="L23" s="9"/>
      <c r="M23" s="7" t="s">
        <v>114</v>
      </c>
    </row>
    <row r="24" spans="1:13" ht="13.5" x14ac:dyDescent="0.2">
      <c r="A24" s="7" t="s">
        <v>66</v>
      </c>
      <c r="B24" s="16">
        <v>36801</v>
      </c>
      <c r="C24" s="7" t="s">
        <v>88</v>
      </c>
      <c r="D24" s="7"/>
      <c r="E24" s="7" t="s">
        <v>112</v>
      </c>
      <c r="F24" s="7" t="s">
        <v>78</v>
      </c>
      <c r="G24" s="26">
        <v>1</v>
      </c>
      <c r="H24" s="7" t="s">
        <v>17</v>
      </c>
      <c r="I24" s="29"/>
      <c r="J24" s="7" t="s">
        <v>140</v>
      </c>
    </row>
    <row r="25" spans="1:13" ht="25.5" x14ac:dyDescent="0.2">
      <c r="A25" s="18" t="s">
        <v>66</v>
      </c>
      <c r="B25" s="16">
        <v>36802</v>
      </c>
      <c r="C25" s="7" t="s">
        <v>91</v>
      </c>
      <c r="D25" s="7"/>
      <c r="E25" s="7" t="s">
        <v>112</v>
      </c>
      <c r="F25" s="7" t="s">
        <v>78</v>
      </c>
      <c r="G25" s="26">
        <v>1</v>
      </c>
      <c r="H25" s="7" t="s">
        <v>17</v>
      </c>
      <c r="I25" s="29"/>
      <c r="J25" s="19" t="s">
        <v>138</v>
      </c>
      <c r="K25" s="21"/>
      <c r="L25" s="21"/>
      <c r="M25" s="19"/>
    </row>
    <row r="26" spans="1:13" ht="25.5" x14ac:dyDescent="0.25">
      <c r="A26" s="18" t="s">
        <v>66</v>
      </c>
      <c r="B26" s="16">
        <v>36804</v>
      </c>
      <c r="C26" s="18" t="s">
        <v>95</v>
      </c>
      <c r="D26" s="18"/>
      <c r="E26" s="18" t="s">
        <v>112</v>
      </c>
      <c r="F26" s="18" t="s">
        <v>78</v>
      </c>
      <c r="G26" s="27">
        <v>1</v>
      </c>
      <c r="H26" s="18" t="s">
        <v>17</v>
      </c>
      <c r="I26" s="29">
        <v>8</v>
      </c>
      <c r="J26" s="18" t="s">
        <v>220</v>
      </c>
      <c r="M26" s="22"/>
    </row>
    <row r="27" spans="1:13" ht="25.5" x14ac:dyDescent="0.2">
      <c r="A27" s="7" t="s">
        <v>66</v>
      </c>
      <c r="B27" s="16">
        <v>36804</v>
      </c>
      <c r="C27" s="7" t="s">
        <v>87</v>
      </c>
      <c r="D27" s="7" t="s">
        <v>103</v>
      </c>
      <c r="E27" s="7" t="s">
        <v>112</v>
      </c>
      <c r="F27" s="7" t="s">
        <v>78</v>
      </c>
      <c r="G27" s="26">
        <v>1</v>
      </c>
      <c r="H27" s="7" t="s">
        <v>17</v>
      </c>
      <c r="I27" s="29"/>
      <c r="J27" s="7" t="s">
        <v>132</v>
      </c>
      <c r="K27" s="9"/>
      <c r="L27" s="9"/>
      <c r="M27" s="7"/>
    </row>
    <row r="28" spans="1:13" ht="13.5" x14ac:dyDescent="0.25">
      <c r="A28" s="10" t="s">
        <v>66</v>
      </c>
      <c r="B28" s="17">
        <v>36805</v>
      </c>
      <c r="C28" s="13" t="s">
        <v>87</v>
      </c>
      <c r="D28" s="13" t="s">
        <v>146</v>
      </c>
      <c r="E28" s="13" t="s">
        <v>112</v>
      </c>
      <c r="F28" s="13" t="s">
        <v>22</v>
      </c>
      <c r="G28" s="27">
        <v>1</v>
      </c>
      <c r="H28" s="7" t="s">
        <v>17</v>
      </c>
      <c r="I28" s="29"/>
      <c r="J28" s="7" t="s">
        <v>131</v>
      </c>
      <c r="M28" s="22"/>
    </row>
    <row r="29" spans="1:13" ht="13.5" x14ac:dyDescent="0.25">
      <c r="A29" s="7" t="s">
        <v>66</v>
      </c>
      <c r="B29" s="16">
        <v>36809</v>
      </c>
      <c r="C29" s="7" t="s">
        <v>154</v>
      </c>
      <c r="D29" s="7" t="s">
        <v>97</v>
      </c>
      <c r="E29" s="7" t="s">
        <v>112</v>
      </c>
      <c r="F29" s="7" t="s">
        <v>104</v>
      </c>
      <c r="G29" s="27">
        <v>1</v>
      </c>
      <c r="H29" s="7" t="s">
        <v>17</v>
      </c>
      <c r="I29" s="29"/>
      <c r="J29" s="7" t="s">
        <v>155</v>
      </c>
      <c r="M29" s="22"/>
    </row>
    <row r="30" spans="1:13" ht="13.5" x14ac:dyDescent="0.25">
      <c r="A30" s="7" t="s">
        <v>66</v>
      </c>
      <c r="B30" s="16">
        <v>36810</v>
      </c>
      <c r="C30" s="7" t="s">
        <v>95</v>
      </c>
      <c r="D30" s="7" t="s">
        <v>28</v>
      </c>
      <c r="E30" s="7" t="s">
        <v>112</v>
      </c>
      <c r="F30" s="7" t="s">
        <v>104</v>
      </c>
      <c r="G30" s="27">
        <v>1</v>
      </c>
      <c r="H30" s="7" t="s">
        <v>17</v>
      </c>
      <c r="I30" s="29">
        <v>5</v>
      </c>
      <c r="J30" s="7" t="s">
        <v>221</v>
      </c>
      <c r="M30" s="22"/>
    </row>
    <row r="31" spans="1:13" ht="13.5" x14ac:dyDescent="0.2">
      <c r="A31" s="7" t="s">
        <v>66</v>
      </c>
      <c r="B31" s="16">
        <v>36810</v>
      </c>
      <c r="C31" s="7" t="s">
        <v>91</v>
      </c>
      <c r="D31" s="7"/>
      <c r="E31" s="7" t="s">
        <v>112</v>
      </c>
      <c r="F31" s="7" t="s">
        <v>104</v>
      </c>
      <c r="G31" s="26">
        <v>1</v>
      </c>
      <c r="H31" s="7" t="s">
        <v>17</v>
      </c>
      <c r="I31" s="29">
        <v>1</v>
      </c>
      <c r="J31" s="7" t="s">
        <v>212</v>
      </c>
      <c r="M31" s="22"/>
    </row>
    <row r="32" spans="1:13" x14ac:dyDescent="0.2">
      <c r="A32" s="7" t="s">
        <v>66</v>
      </c>
      <c r="B32" s="17">
        <v>36811</v>
      </c>
      <c r="C32" s="10" t="s">
        <v>174</v>
      </c>
      <c r="D32" s="10" t="s">
        <v>103</v>
      </c>
      <c r="E32" s="7" t="s">
        <v>112</v>
      </c>
      <c r="F32" s="7" t="s">
        <v>78</v>
      </c>
      <c r="G32" s="9">
        <v>1</v>
      </c>
      <c r="H32" s="7" t="s">
        <v>17</v>
      </c>
      <c r="I32" s="30">
        <v>5</v>
      </c>
      <c r="J32" s="7" t="s">
        <v>218</v>
      </c>
    </row>
    <row r="33" spans="1:14" x14ac:dyDescent="0.2">
      <c r="A33" s="7" t="s">
        <v>66</v>
      </c>
      <c r="B33" s="17">
        <v>36811</v>
      </c>
      <c r="C33" s="7" t="s">
        <v>87</v>
      </c>
      <c r="D33" s="7" t="s">
        <v>103</v>
      </c>
      <c r="E33" s="7" t="s">
        <v>112</v>
      </c>
      <c r="F33" s="7" t="s">
        <v>78</v>
      </c>
      <c r="G33" s="9">
        <v>1</v>
      </c>
      <c r="H33" s="7" t="s">
        <v>17</v>
      </c>
      <c r="I33" s="29"/>
      <c r="J33" s="7" t="s">
        <v>164</v>
      </c>
    </row>
    <row r="34" spans="1:14" ht="25.5" x14ac:dyDescent="0.2">
      <c r="A34" s="7" t="s">
        <v>66</v>
      </c>
      <c r="B34" s="8">
        <v>36811</v>
      </c>
      <c r="C34" s="7" t="s">
        <v>91</v>
      </c>
      <c r="D34" s="7"/>
      <c r="E34" s="7" t="s">
        <v>112</v>
      </c>
      <c r="F34" s="7" t="s">
        <v>78</v>
      </c>
      <c r="G34" s="9">
        <v>1</v>
      </c>
      <c r="H34" s="7" t="s">
        <v>17</v>
      </c>
      <c r="I34" s="29">
        <v>4</v>
      </c>
      <c r="J34" s="7" t="s">
        <v>216</v>
      </c>
    </row>
    <row r="35" spans="1:14" x14ac:dyDescent="0.2">
      <c r="A35" s="7" t="s">
        <v>66</v>
      </c>
      <c r="B35" s="8">
        <v>36812</v>
      </c>
      <c r="C35" s="7" t="s">
        <v>87</v>
      </c>
      <c r="D35" s="7" t="s">
        <v>103</v>
      </c>
      <c r="E35" s="7" t="s">
        <v>112</v>
      </c>
      <c r="F35" s="7" t="s">
        <v>78</v>
      </c>
      <c r="G35" s="9">
        <v>1</v>
      </c>
      <c r="H35" s="7" t="s">
        <v>17</v>
      </c>
      <c r="I35" s="29"/>
      <c r="J35" s="7" t="s">
        <v>176</v>
      </c>
    </row>
    <row r="36" spans="1:14" ht="25.5" x14ac:dyDescent="0.2">
      <c r="A36" s="7" t="s">
        <v>66</v>
      </c>
      <c r="B36" s="8">
        <v>36815</v>
      </c>
      <c r="C36" s="7" t="s">
        <v>154</v>
      </c>
      <c r="D36" s="7" t="s">
        <v>97</v>
      </c>
      <c r="E36" s="7" t="s">
        <v>112</v>
      </c>
      <c r="F36" s="7" t="s">
        <v>104</v>
      </c>
      <c r="G36" s="9">
        <v>1</v>
      </c>
      <c r="H36" s="7" t="s">
        <v>17</v>
      </c>
      <c r="I36" s="29">
        <v>1</v>
      </c>
      <c r="J36" s="7" t="s">
        <v>226</v>
      </c>
      <c r="K36" s="9"/>
      <c r="M36" s="15" t="s">
        <v>187</v>
      </c>
    </row>
    <row r="37" spans="1:14" ht="25.5" x14ac:dyDescent="0.2">
      <c r="A37" s="7" t="s">
        <v>66</v>
      </c>
      <c r="B37" s="8">
        <v>36815</v>
      </c>
      <c r="C37" s="7" t="s">
        <v>82</v>
      </c>
      <c r="D37" s="7" t="s">
        <v>103</v>
      </c>
      <c r="E37" s="7" t="s">
        <v>112</v>
      </c>
      <c r="F37" s="7" t="s">
        <v>78</v>
      </c>
      <c r="G37" s="9">
        <v>1</v>
      </c>
      <c r="H37" s="7" t="s">
        <v>17</v>
      </c>
      <c r="I37" s="29">
        <v>2</v>
      </c>
      <c r="J37" s="7" t="s">
        <v>240</v>
      </c>
      <c r="K37" s="9"/>
      <c r="L37" s="9"/>
      <c r="M37" s="7"/>
      <c r="N37" s="7"/>
    </row>
    <row r="38" spans="1:14" ht="25.5" x14ac:dyDescent="0.2">
      <c r="A38" s="7" t="s">
        <v>66</v>
      </c>
      <c r="B38" s="16">
        <v>36816</v>
      </c>
      <c r="C38" s="7" t="s">
        <v>154</v>
      </c>
      <c r="D38" s="7" t="s">
        <v>97</v>
      </c>
      <c r="E38" s="7" t="s">
        <v>112</v>
      </c>
      <c r="F38" s="7" t="s">
        <v>104</v>
      </c>
      <c r="G38" s="9">
        <v>1</v>
      </c>
      <c r="H38" s="7" t="s">
        <v>17</v>
      </c>
      <c r="I38" s="29">
        <v>1</v>
      </c>
      <c r="J38" s="7" t="s">
        <v>226</v>
      </c>
      <c r="M38" s="15" t="s">
        <v>187</v>
      </c>
    </row>
    <row r="39" spans="1:14" ht="25.5" x14ac:dyDescent="0.2">
      <c r="A39" s="7" t="s">
        <v>66</v>
      </c>
      <c r="B39" s="16">
        <v>36817</v>
      </c>
      <c r="C39" s="7" t="s">
        <v>154</v>
      </c>
      <c r="D39" s="7" t="s">
        <v>97</v>
      </c>
      <c r="E39" s="7" t="s">
        <v>112</v>
      </c>
      <c r="F39" s="7" t="s">
        <v>104</v>
      </c>
      <c r="G39" s="9">
        <v>1</v>
      </c>
      <c r="H39" s="7" t="s">
        <v>17</v>
      </c>
      <c r="I39" s="29">
        <v>1</v>
      </c>
      <c r="J39" s="7" t="s">
        <v>226</v>
      </c>
      <c r="M39" s="15" t="s">
        <v>187</v>
      </c>
    </row>
    <row r="40" spans="1:14" x14ac:dyDescent="0.2">
      <c r="A40" s="7" t="s">
        <v>66</v>
      </c>
      <c r="B40" s="8">
        <v>36817</v>
      </c>
      <c r="C40" s="7" t="s">
        <v>91</v>
      </c>
      <c r="D40" s="7"/>
      <c r="E40" s="7" t="s">
        <v>112</v>
      </c>
      <c r="F40" s="7" t="s">
        <v>104</v>
      </c>
      <c r="G40" s="9">
        <v>1</v>
      </c>
      <c r="H40" s="7" t="s">
        <v>17</v>
      </c>
      <c r="I40" s="29"/>
      <c r="J40" s="7" t="s">
        <v>181</v>
      </c>
    </row>
    <row r="41" spans="1:14" ht="25.5" x14ac:dyDescent="0.2">
      <c r="A41" s="7" t="s">
        <v>66</v>
      </c>
      <c r="B41" s="16">
        <v>36818</v>
      </c>
      <c r="C41" s="7" t="s">
        <v>154</v>
      </c>
      <c r="D41" s="7" t="s">
        <v>97</v>
      </c>
      <c r="E41" s="7" t="s">
        <v>112</v>
      </c>
      <c r="F41" s="7" t="s">
        <v>104</v>
      </c>
      <c r="G41" s="9">
        <v>1</v>
      </c>
      <c r="H41" s="7" t="s">
        <v>17</v>
      </c>
      <c r="I41" s="29">
        <v>1</v>
      </c>
      <c r="J41" s="7" t="s">
        <v>226</v>
      </c>
      <c r="M41" s="15" t="s">
        <v>187</v>
      </c>
    </row>
    <row r="42" spans="1:14" ht="25.5" x14ac:dyDescent="0.2">
      <c r="A42" s="7" t="s">
        <v>66</v>
      </c>
      <c r="B42" s="16">
        <v>36819</v>
      </c>
      <c r="C42" s="7" t="s">
        <v>154</v>
      </c>
      <c r="D42" s="7" t="s">
        <v>97</v>
      </c>
      <c r="E42" s="7" t="s">
        <v>112</v>
      </c>
      <c r="F42" s="7" t="s">
        <v>104</v>
      </c>
      <c r="G42" s="9">
        <v>1</v>
      </c>
      <c r="H42" s="7" t="s">
        <v>17</v>
      </c>
      <c r="I42" s="29">
        <v>1</v>
      </c>
      <c r="J42" s="7" t="s">
        <v>226</v>
      </c>
      <c r="M42" s="15" t="s">
        <v>187</v>
      </c>
    </row>
    <row r="43" spans="1:14" x14ac:dyDescent="0.2">
      <c r="A43" s="7" t="s">
        <v>66</v>
      </c>
      <c r="B43" s="16">
        <v>36819</v>
      </c>
      <c r="C43" s="7" t="s">
        <v>91</v>
      </c>
      <c r="D43" s="7" t="s">
        <v>115</v>
      </c>
      <c r="E43" s="7" t="s">
        <v>115</v>
      </c>
      <c r="F43" s="7" t="s">
        <v>78</v>
      </c>
      <c r="G43" s="9">
        <v>1</v>
      </c>
      <c r="H43" s="7" t="s">
        <v>17</v>
      </c>
      <c r="I43" s="29">
        <v>1</v>
      </c>
      <c r="J43" s="7" t="s">
        <v>222</v>
      </c>
    </row>
    <row r="44" spans="1:14" x14ac:dyDescent="0.2">
      <c r="A44" s="7" t="s">
        <v>66</v>
      </c>
      <c r="B44" s="8">
        <v>36822</v>
      </c>
      <c r="C44" s="18" t="s">
        <v>95</v>
      </c>
      <c r="D44" s="18" t="s">
        <v>189</v>
      </c>
      <c r="E44" s="18" t="s">
        <v>112</v>
      </c>
      <c r="F44" s="18" t="s">
        <v>78</v>
      </c>
      <c r="G44" s="9">
        <v>1</v>
      </c>
      <c r="H44" s="18" t="s">
        <v>17</v>
      </c>
      <c r="I44" s="29">
        <v>1</v>
      </c>
      <c r="J44" s="18" t="s">
        <v>223</v>
      </c>
    </row>
    <row r="45" spans="1:14" ht="25.5" x14ac:dyDescent="0.2">
      <c r="A45" s="7" t="s">
        <v>66</v>
      </c>
      <c r="B45" s="8">
        <v>36822</v>
      </c>
      <c r="C45" s="7" t="s">
        <v>154</v>
      </c>
      <c r="D45" s="7" t="s">
        <v>97</v>
      </c>
      <c r="E45" s="7" t="s">
        <v>112</v>
      </c>
      <c r="F45" s="7" t="s">
        <v>104</v>
      </c>
      <c r="G45" s="9">
        <v>1</v>
      </c>
      <c r="H45" s="7" t="s">
        <v>17</v>
      </c>
      <c r="I45" s="29">
        <v>2</v>
      </c>
      <c r="J45" s="7" t="s">
        <v>227</v>
      </c>
    </row>
    <row r="46" spans="1:14" ht="25.5" x14ac:dyDescent="0.2">
      <c r="A46" s="7" t="s">
        <v>66</v>
      </c>
      <c r="B46" s="8">
        <v>36823</v>
      </c>
      <c r="C46" s="18" t="s">
        <v>95</v>
      </c>
      <c r="D46" s="18"/>
      <c r="E46" s="18" t="s">
        <v>112</v>
      </c>
      <c r="F46" s="18" t="s">
        <v>78</v>
      </c>
      <c r="G46" s="9">
        <v>1</v>
      </c>
      <c r="H46" s="18" t="s">
        <v>17</v>
      </c>
      <c r="I46" s="29">
        <v>2</v>
      </c>
      <c r="J46" s="18" t="s">
        <v>224</v>
      </c>
      <c r="M46" s="7" t="s">
        <v>185</v>
      </c>
    </row>
    <row r="47" spans="1:14" ht="25.5" x14ac:dyDescent="0.2">
      <c r="A47" s="7" t="s">
        <v>66</v>
      </c>
      <c r="B47" s="8">
        <v>36823</v>
      </c>
      <c r="C47" s="7" t="s">
        <v>154</v>
      </c>
      <c r="D47" s="7" t="s">
        <v>97</v>
      </c>
      <c r="E47" s="7" t="s">
        <v>112</v>
      </c>
      <c r="F47" s="7" t="s">
        <v>104</v>
      </c>
      <c r="G47" s="9">
        <v>1</v>
      </c>
      <c r="H47" s="7" t="s">
        <v>17</v>
      </c>
      <c r="I47" s="29">
        <v>1</v>
      </c>
      <c r="J47" s="7" t="s">
        <v>225</v>
      </c>
      <c r="M47" s="7" t="s">
        <v>185</v>
      </c>
    </row>
    <row r="48" spans="1:14" x14ac:dyDescent="0.2">
      <c r="A48" s="7" t="s">
        <v>110</v>
      </c>
      <c r="B48" s="8">
        <v>36823</v>
      </c>
      <c r="C48" s="7" t="s">
        <v>82</v>
      </c>
      <c r="D48" s="7" t="s">
        <v>81</v>
      </c>
      <c r="E48" s="7" t="s">
        <v>113</v>
      </c>
      <c r="F48" s="7" t="s">
        <v>104</v>
      </c>
      <c r="G48" s="9">
        <v>1</v>
      </c>
      <c r="H48" s="7" t="s">
        <v>17</v>
      </c>
      <c r="I48" s="29"/>
      <c r="J48" s="10" t="s">
        <v>231</v>
      </c>
      <c r="M48" s="15" t="s">
        <v>193</v>
      </c>
    </row>
    <row r="49" spans="1:13" x14ac:dyDescent="0.2">
      <c r="A49" s="7" t="s">
        <v>66</v>
      </c>
      <c r="B49" s="12">
        <v>36826</v>
      </c>
      <c r="D49" s="10" t="s">
        <v>207</v>
      </c>
      <c r="G49" s="14">
        <v>1</v>
      </c>
      <c r="H49" s="7" t="s">
        <v>17</v>
      </c>
      <c r="I49" s="30">
        <v>2</v>
      </c>
      <c r="J49" s="15" t="s">
        <v>215</v>
      </c>
    </row>
    <row r="50" spans="1:13" x14ac:dyDescent="0.2">
      <c r="A50" s="7" t="s">
        <v>66</v>
      </c>
      <c r="B50" s="12">
        <v>36829</v>
      </c>
      <c r="C50" s="10" t="s">
        <v>87</v>
      </c>
      <c r="D50" s="10" t="s">
        <v>205</v>
      </c>
      <c r="E50" s="10" t="s">
        <v>112</v>
      </c>
      <c r="G50" s="14">
        <v>1</v>
      </c>
      <c r="H50" s="7" t="s">
        <v>17</v>
      </c>
      <c r="J50" s="10" t="s">
        <v>206</v>
      </c>
    </row>
    <row r="51" spans="1:13" x14ac:dyDescent="0.2">
      <c r="A51" s="7" t="s">
        <v>66</v>
      </c>
      <c r="B51" s="12">
        <v>36829</v>
      </c>
      <c r="D51" s="10" t="s">
        <v>207</v>
      </c>
      <c r="G51" s="14">
        <v>1</v>
      </c>
      <c r="H51" s="7" t="s">
        <v>17</v>
      </c>
      <c r="I51" s="30">
        <v>2</v>
      </c>
      <c r="J51" s="10" t="s">
        <v>215</v>
      </c>
    </row>
    <row r="52" spans="1:13" x14ac:dyDescent="0.2">
      <c r="A52" s="7" t="s">
        <v>66</v>
      </c>
      <c r="B52" s="12">
        <v>36829</v>
      </c>
      <c r="C52" s="10" t="s">
        <v>82</v>
      </c>
      <c r="D52" s="10" t="s">
        <v>115</v>
      </c>
      <c r="E52" s="10" t="s">
        <v>115</v>
      </c>
      <c r="F52" s="7" t="s">
        <v>78</v>
      </c>
      <c r="G52" s="14">
        <v>1</v>
      </c>
      <c r="H52" s="7" t="s">
        <v>17</v>
      </c>
      <c r="I52" s="30">
        <v>1</v>
      </c>
      <c r="J52" s="15" t="s">
        <v>270</v>
      </c>
    </row>
    <row r="53" spans="1:13" ht="25.5" x14ac:dyDescent="0.2">
      <c r="A53" s="7" t="s">
        <v>66</v>
      </c>
      <c r="B53" s="12">
        <v>36829</v>
      </c>
      <c r="C53" s="10" t="s">
        <v>87</v>
      </c>
      <c r="D53" s="10" t="s">
        <v>103</v>
      </c>
      <c r="E53" s="10" t="s">
        <v>112</v>
      </c>
      <c r="F53" s="7" t="s">
        <v>78</v>
      </c>
      <c r="G53" s="14">
        <v>1</v>
      </c>
      <c r="H53" s="7" t="s">
        <v>17</v>
      </c>
      <c r="I53" s="30">
        <v>1</v>
      </c>
      <c r="J53" s="15" t="s">
        <v>271</v>
      </c>
    </row>
    <row r="54" spans="1:13" x14ac:dyDescent="0.2">
      <c r="A54" s="7"/>
      <c r="F54" s="7"/>
      <c r="G54" s="32">
        <f>SUM(G2:G53)</f>
        <v>52</v>
      </c>
      <c r="H54" s="7"/>
      <c r="J54" s="15"/>
    </row>
    <row r="55" spans="1:13" x14ac:dyDescent="0.2">
      <c r="A55" s="7"/>
      <c r="F55" s="7"/>
      <c r="H55" s="7"/>
      <c r="J55" s="15"/>
    </row>
    <row r="56" spans="1:13" ht="13.5" x14ac:dyDescent="0.25">
      <c r="A56" s="10" t="s">
        <v>76</v>
      </c>
      <c r="B56" s="16">
        <v>36810</v>
      </c>
      <c r="C56" s="13" t="s">
        <v>87</v>
      </c>
      <c r="D56" s="13" t="s">
        <v>103</v>
      </c>
      <c r="E56" s="13" t="s">
        <v>112</v>
      </c>
      <c r="F56" s="13" t="s">
        <v>78</v>
      </c>
      <c r="G56" s="27">
        <v>1</v>
      </c>
      <c r="H56" s="10" t="s">
        <v>254</v>
      </c>
      <c r="J56" s="13" t="s">
        <v>163</v>
      </c>
      <c r="K56" s="14" t="s">
        <v>45</v>
      </c>
      <c r="M56" s="22"/>
    </row>
    <row r="57" spans="1:13" x14ac:dyDescent="0.2">
      <c r="A57" s="7" t="s">
        <v>66</v>
      </c>
      <c r="B57" s="8">
        <v>36822</v>
      </c>
      <c r="C57" s="7" t="s">
        <v>91</v>
      </c>
      <c r="D57" s="7" t="s">
        <v>184</v>
      </c>
      <c r="E57" s="7" t="s">
        <v>112</v>
      </c>
      <c r="F57" s="7" t="s">
        <v>78</v>
      </c>
      <c r="G57" s="9">
        <v>1</v>
      </c>
      <c r="H57" s="7" t="s">
        <v>254</v>
      </c>
      <c r="I57" s="29"/>
      <c r="J57" s="7" t="s">
        <v>190</v>
      </c>
    </row>
    <row r="58" spans="1:13" x14ac:dyDescent="0.2">
      <c r="A58" s="7"/>
      <c r="B58" s="8"/>
      <c r="C58" s="7"/>
      <c r="D58" s="7"/>
      <c r="E58" s="7"/>
      <c r="F58" s="7"/>
      <c r="G58" s="33">
        <f>SUM(G56:G57)</f>
        <v>2</v>
      </c>
      <c r="H58" s="7"/>
      <c r="I58" s="29"/>
      <c r="J58" s="7"/>
    </row>
    <row r="59" spans="1:13" x14ac:dyDescent="0.2">
      <c r="A59" s="7"/>
      <c r="B59" s="8"/>
      <c r="C59" s="7"/>
      <c r="D59" s="7"/>
      <c r="E59" s="7"/>
      <c r="F59" s="7"/>
      <c r="G59" s="9"/>
      <c r="H59" s="7"/>
      <c r="I59" s="29"/>
      <c r="J59" s="7"/>
    </row>
    <row r="60" spans="1:13" ht="13.5" x14ac:dyDescent="0.2">
      <c r="A60" s="7" t="s">
        <v>66</v>
      </c>
      <c r="B60" s="8">
        <v>36788</v>
      </c>
      <c r="C60" s="7" t="s">
        <v>95</v>
      </c>
      <c r="D60" s="7"/>
      <c r="E60" s="7" t="s">
        <v>112</v>
      </c>
      <c r="F60" s="7" t="s">
        <v>78</v>
      </c>
      <c r="G60" s="26">
        <v>1</v>
      </c>
      <c r="H60" s="7" t="s">
        <v>256</v>
      </c>
      <c r="I60" s="29"/>
      <c r="J60" s="7" t="s">
        <v>0</v>
      </c>
      <c r="K60" s="9"/>
      <c r="L60" s="9"/>
      <c r="M60" s="7"/>
    </row>
    <row r="61" spans="1:13" ht="13.5" x14ac:dyDescent="0.2">
      <c r="A61" s="7"/>
      <c r="B61" s="8"/>
      <c r="C61" s="7"/>
      <c r="D61" s="7"/>
      <c r="E61" s="7"/>
      <c r="F61" s="7"/>
      <c r="G61" s="26"/>
      <c r="H61" s="7"/>
      <c r="I61" s="29"/>
      <c r="J61" s="7"/>
      <c r="K61" s="9"/>
      <c r="L61" s="9"/>
      <c r="M61" s="7"/>
    </row>
    <row r="62" spans="1:13" ht="13.5" x14ac:dyDescent="0.2">
      <c r="A62" s="7"/>
      <c r="B62" s="8"/>
      <c r="C62" s="7"/>
      <c r="D62" s="7"/>
      <c r="E62" s="7"/>
      <c r="F62" s="7"/>
      <c r="G62" s="26"/>
      <c r="H62" s="7"/>
      <c r="I62" s="29"/>
      <c r="J62" s="7"/>
      <c r="K62" s="9"/>
      <c r="L62" s="9"/>
      <c r="M62" s="7"/>
    </row>
    <row r="63" spans="1:13" ht="13.5" x14ac:dyDescent="0.2">
      <c r="A63" s="10" t="s">
        <v>16</v>
      </c>
      <c r="B63" s="12">
        <v>36798</v>
      </c>
      <c r="C63" s="10" t="s">
        <v>82</v>
      </c>
      <c r="D63" s="10" t="s">
        <v>79</v>
      </c>
      <c r="E63" s="10" t="s">
        <v>113</v>
      </c>
      <c r="F63" s="13" t="s">
        <v>22</v>
      </c>
      <c r="G63" s="26">
        <v>1</v>
      </c>
      <c r="H63" s="10" t="s">
        <v>128</v>
      </c>
      <c r="J63" s="10" t="s">
        <v>143</v>
      </c>
    </row>
    <row r="64" spans="1:13" ht="13.5" x14ac:dyDescent="0.2">
      <c r="F64" s="13"/>
      <c r="G64" s="26"/>
    </row>
    <row r="65" spans="1:13" ht="13.5" x14ac:dyDescent="0.2">
      <c r="F65" s="13"/>
      <c r="G65" s="26"/>
    </row>
    <row r="66" spans="1:13" ht="13.5" x14ac:dyDescent="0.2">
      <c r="A66" s="7" t="s">
        <v>16</v>
      </c>
      <c r="B66" s="8">
        <v>36787</v>
      </c>
      <c r="C66" s="7" t="s">
        <v>86</v>
      </c>
      <c r="D66" s="7"/>
      <c r="E66" s="7" t="s">
        <v>113</v>
      </c>
      <c r="F66" s="7" t="s">
        <v>77</v>
      </c>
      <c r="G66" s="26">
        <v>1</v>
      </c>
      <c r="H66" s="7" t="s">
        <v>255</v>
      </c>
      <c r="I66" s="29"/>
      <c r="J66" s="7" t="s">
        <v>230</v>
      </c>
      <c r="K66" s="9"/>
      <c r="L66" s="9"/>
      <c r="M66" s="7"/>
    </row>
    <row r="67" spans="1:13" ht="25.5" x14ac:dyDescent="0.2">
      <c r="A67" s="7" t="s">
        <v>66</v>
      </c>
      <c r="B67" s="8">
        <v>36791</v>
      </c>
      <c r="C67" s="7" t="s">
        <v>84</v>
      </c>
      <c r="D67" s="7"/>
      <c r="E67" s="7" t="s">
        <v>112</v>
      </c>
      <c r="F67" s="7" t="s">
        <v>78</v>
      </c>
      <c r="G67" s="26">
        <v>1</v>
      </c>
      <c r="H67" s="7" t="s">
        <v>255</v>
      </c>
      <c r="I67" s="29"/>
      <c r="J67" s="7" t="s">
        <v>7</v>
      </c>
      <c r="K67" s="9"/>
      <c r="L67" s="9"/>
      <c r="M67" s="7"/>
    </row>
    <row r="68" spans="1:13" ht="25.5" x14ac:dyDescent="0.2">
      <c r="A68" s="7" t="s">
        <v>66</v>
      </c>
      <c r="B68" s="8">
        <v>36795</v>
      </c>
      <c r="C68" s="7" t="s">
        <v>87</v>
      </c>
      <c r="D68" s="7" t="s">
        <v>15</v>
      </c>
      <c r="E68" s="7" t="s">
        <v>112</v>
      </c>
      <c r="F68" s="7" t="s">
        <v>78</v>
      </c>
      <c r="G68" s="26">
        <v>1</v>
      </c>
      <c r="H68" s="7" t="s">
        <v>255</v>
      </c>
      <c r="I68" s="29"/>
      <c r="J68" s="7" t="s">
        <v>14</v>
      </c>
      <c r="K68" s="9" t="s">
        <v>45</v>
      </c>
      <c r="L68" s="9"/>
      <c r="M68" s="7"/>
    </row>
    <row r="69" spans="1:13" ht="25.5" x14ac:dyDescent="0.2">
      <c r="A69" s="7" t="s">
        <v>16</v>
      </c>
      <c r="B69" s="8">
        <v>36795</v>
      </c>
      <c r="C69" s="7" t="s">
        <v>87</v>
      </c>
      <c r="D69" s="7" t="s">
        <v>35</v>
      </c>
      <c r="E69" s="7" t="s">
        <v>112</v>
      </c>
      <c r="F69" s="7" t="s">
        <v>22</v>
      </c>
      <c r="G69" s="26">
        <v>1</v>
      </c>
      <c r="H69" s="7" t="s">
        <v>255</v>
      </c>
      <c r="I69" s="29"/>
      <c r="J69" s="7" t="s">
        <v>36</v>
      </c>
      <c r="K69" s="9"/>
      <c r="L69" s="9"/>
      <c r="M69" s="7"/>
    </row>
    <row r="70" spans="1:13" ht="25.5" x14ac:dyDescent="0.2">
      <c r="A70" s="7" t="s">
        <v>16</v>
      </c>
      <c r="B70" s="8">
        <v>36797</v>
      </c>
      <c r="C70" s="7" t="s">
        <v>87</v>
      </c>
      <c r="D70" s="7" t="s">
        <v>35</v>
      </c>
      <c r="E70" s="7" t="s">
        <v>112</v>
      </c>
      <c r="F70" s="7" t="s">
        <v>22</v>
      </c>
      <c r="G70" s="26">
        <v>1</v>
      </c>
      <c r="H70" s="7" t="s">
        <v>255</v>
      </c>
      <c r="I70" s="29"/>
      <c r="J70" s="7" t="s">
        <v>37</v>
      </c>
      <c r="K70" s="9"/>
      <c r="L70" s="9"/>
      <c r="M70" s="7"/>
    </row>
    <row r="71" spans="1:13" ht="25.5" x14ac:dyDescent="0.2">
      <c r="A71" s="7" t="s">
        <v>76</v>
      </c>
      <c r="B71" s="8">
        <v>36797</v>
      </c>
      <c r="C71" s="7" t="s">
        <v>82</v>
      </c>
      <c r="D71" s="7" t="s">
        <v>81</v>
      </c>
      <c r="E71" s="7" t="s">
        <v>113</v>
      </c>
      <c r="F71" s="7" t="s">
        <v>76</v>
      </c>
      <c r="G71" s="26">
        <v>1</v>
      </c>
      <c r="H71" s="7" t="s">
        <v>255</v>
      </c>
      <c r="I71" s="29"/>
      <c r="J71" s="7" t="s">
        <v>123</v>
      </c>
      <c r="K71" s="9" t="s">
        <v>45</v>
      </c>
      <c r="L71" s="9"/>
      <c r="M71" s="7"/>
    </row>
    <row r="72" spans="1:13" ht="13.5" x14ac:dyDescent="0.2">
      <c r="A72" s="10" t="s">
        <v>16</v>
      </c>
      <c r="B72" s="12">
        <v>36798</v>
      </c>
      <c r="C72" s="10" t="s">
        <v>87</v>
      </c>
      <c r="D72" s="10" t="s">
        <v>84</v>
      </c>
      <c r="E72" s="10" t="s">
        <v>84</v>
      </c>
      <c r="F72" s="13" t="s">
        <v>78</v>
      </c>
      <c r="G72" s="26">
        <v>1</v>
      </c>
      <c r="H72" s="10" t="s">
        <v>255</v>
      </c>
      <c r="J72" s="10" t="s">
        <v>125</v>
      </c>
    </row>
    <row r="73" spans="1:13" ht="13.5" x14ac:dyDescent="0.25">
      <c r="A73" s="10" t="s">
        <v>16</v>
      </c>
      <c r="B73" s="12">
        <v>36798</v>
      </c>
      <c r="C73" s="10" t="s">
        <v>82</v>
      </c>
      <c r="D73" s="10" t="s">
        <v>81</v>
      </c>
      <c r="E73" s="10" t="s">
        <v>113</v>
      </c>
      <c r="F73" s="13" t="s">
        <v>78</v>
      </c>
      <c r="G73" s="27">
        <v>1</v>
      </c>
      <c r="H73" s="10" t="s">
        <v>255</v>
      </c>
      <c r="J73" s="10" t="s">
        <v>124</v>
      </c>
    </row>
    <row r="74" spans="1:13" ht="25.5" x14ac:dyDescent="0.2">
      <c r="A74" s="7" t="s">
        <v>110</v>
      </c>
      <c r="B74" s="8">
        <v>36812</v>
      </c>
      <c r="C74" s="7" t="s">
        <v>82</v>
      </c>
      <c r="D74" s="7" t="s">
        <v>81</v>
      </c>
      <c r="E74" s="7" t="s">
        <v>113</v>
      </c>
      <c r="F74" s="7" t="s">
        <v>76</v>
      </c>
      <c r="G74" s="9">
        <v>1</v>
      </c>
      <c r="H74" s="7" t="s">
        <v>255</v>
      </c>
      <c r="I74" s="29"/>
      <c r="J74" s="7" t="s">
        <v>175</v>
      </c>
      <c r="K74" s="14" t="s">
        <v>45</v>
      </c>
    </row>
    <row r="75" spans="1:13" ht="38.25" x14ac:dyDescent="0.2">
      <c r="A75" s="7" t="s">
        <v>66</v>
      </c>
      <c r="B75" s="8">
        <v>36819</v>
      </c>
      <c r="C75" s="7" t="s">
        <v>91</v>
      </c>
      <c r="D75" s="7" t="s">
        <v>191</v>
      </c>
      <c r="E75" s="7" t="s">
        <v>112</v>
      </c>
      <c r="F75" s="7" t="s">
        <v>78</v>
      </c>
      <c r="G75" s="9">
        <v>1</v>
      </c>
      <c r="H75" s="7" t="s">
        <v>255</v>
      </c>
      <c r="I75" s="29"/>
      <c r="J75" s="7" t="s">
        <v>242</v>
      </c>
      <c r="K75" s="9"/>
      <c r="L75" s="9"/>
      <c r="M75" s="7" t="s">
        <v>197</v>
      </c>
    </row>
    <row r="76" spans="1:13" ht="25.5" x14ac:dyDescent="0.2">
      <c r="A76" s="23" t="s">
        <v>66</v>
      </c>
      <c r="B76" s="8">
        <v>36823</v>
      </c>
      <c r="C76" s="7" t="s">
        <v>91</v>
      </c>
      <c r="D76" s="7" t="s">
        <v>191</v>
      </c>
      <c r="E76" s="7" t="s">
        <v>112</v>
      </c>
      <c r="F76" s="7" t="s">
        <v>78</v>
      </c>
      <c r="G76" s="9">
        <v>1</v>
      </c>
      <c r="H76" s="7" t="s">
        <v>255</v>
      </c>
      <c r="I76" s="29"/>
      <c r="J76" s="7" t="s">
        <v>192</v>
      </c>
      <c r="M76" s="15" t="s">
        <v>196</v>
      </c>
    </row>
    <row r="77" spans="1:13" ht="25.5" x14ac:dyDescent="0.2">
      <c r="A77" s="10" t="s">
        <v>66</v>
      </c>
      <c r="B77" s="12">
        <v>36830</v>
      </c>
      <c r="C77" s="10" t="s">
        <v>87</v>
      </c>
      <c r="D77" s="10" t="s">
        <v>103</v>
      </c>
      <c r="E77" s="10" t="s">
        <v>112</v>
      </c>
      <c r="F77" s="14" t="s">
        <v>78</v>
      </c>
      <c r="G77" s="14">
        <v>1</v>
      </c>
      <c r="H77" s="10" t="s">
        <v>255</v>
      </c>
      <c r="J77" s="15" t="s">
        <v>276</v>
      </c>
    </row>
    <row r="78" spans="1:13" x14ac:dyDescent="0.2">
      <c r="G78" s="32">
        <f>SUM(G66:G77)</f>
        <v>12</v>
      </c>
      <c r="J78" s="15"/>
    </row>
    <row r="79" spans="1:13" x14ac:dyDescent="0.2">
      <c r="J79" s="15"/>
    </row>
    <row r="80" spans="1:13" ht="25.5" x14ac:dyDescent="0.2">
      <c r="A80" s="7" t="s">
        <v>16</v>
      </c>
      <c r="B80" s="8">
        <v>36790</v>
      </c>
      <c r="C80" s="7" t="s">
        <v>84</v>
      </c>
      <c r="D80" s="7" t="s">
        <v>1</v>
      </c>
      <c r="E80" s="7" t="s">
        <v>112</v>
      </c>
      <c r="F80" s="7" t="s">
        <v>78</v>
      </c>
      <c r="G80" s="26">
        <v>1</v>
      </c>
      <c r="H80" s="7" t="s">
        <v>23</v>
      </c>
      <c r="I80" s="29"/>
      <c r="J80" s="7" t="s">
        <v>246</v>
      </c>
      <c r="K80" s="9"/>
      <c r="L80" s="9"/>
      <c r="M80" s="7"/>
    </row>
    <row r="81" spans="1:14" ht="13.5" x14ac:dyDescent="0.2">
      <c r="A81" s="7"/>
      <c r="B81" s="8"/>
      <c r="C81" s="7"/>
      <c r="D81" s="7"/>
      <c r="E81" s="7"/>
      <c r="F81" s="7"/>
      <c r="G81" s="26"/>
      <c r="H81" s="7"/>
      <c r="I81" s="29"/>
      <c r="J81" s="7"/>
      <c r="K81" s="9"/>
      <c r="L81" s="9"/>
      <c r="M81" s="7"/>
    </row>
    <row r="82" spans="1:14" ht="13.5" x14ac:dyDescent="0.2">
      <c r="A82" s="7"/>
      <c r="B82" s="8"/>
      <c r="C82" s="7"/>
      <c r="D82" s="7"/>
      <c r="E82" s="7"/>
      <c r="F82" s="7"/>
      <c r="G82" s="26"/>
      <c r="H82" s="7"/>
      <c r="I82" s="29"/>
      <c r="J82" s="7"/>
      <c r="K82" s="9"/>
      <c r="L82" s="9"/>
      <c r="M82" s="7"/>
    </row>
    <row r="83" spans="1:14" ht="13.5" x14ac:dyDescent="0.2">
      <c r="A83" s="7" t="s">
        <v>66</v>
      </c>
      <c r="B83" s="8">
        <v>36794</v>
      </c>
      <c r="C83" s="7" t="s">
        <v>85</v>
      </c>
      <c r="D83" s="7"/>
      <c r="E83" s="7" t="s">
        <v>112</v>
      </c>
      <c r="F83" s="7" t="s">
        <v>78</v>
      </c>
      <c r="G83" s="26">
        <v>1</v>
      </c>
      <c r="H83" s="7" t="s">
        <v>30</v>
      </c>
      <c r="I83" s="29"/>
      <c r="J83" s="7" t="s">
        <v>11</v>
      </c>
      <c r="K83" s="9" t="s">
        <v>45</v>
      </c>
      <c r="L83" s="9"/>
      <c r="M83" s="7"/>
    </row>
    <row r="84" spans="1:14" ht="25.5" x14ac:dyDescent="0.2">
      <c r="A84" s="7" t="s">
        <v>67</v>
      </c>
      <c r="B84" s="8">
        <v>36794</v>
      </c>
      <c r="C84" s="7" t="s">
        <v>91</v>
      </c>
      <c r="D84" s="7"/>
      <c r="E84" s="7" t="s">
        <v>112</v>
      </c>
      <c r="F84" s="7" t="s">
        <v>78</v>
      </c>
      <c r="G84" s="26">
        <v>1</v>
      </c>
      <c r="H84" s="7" t="s">
        <v>30</v>
      </c>
      <c r="I84" s="29">
        <v>1</v>
      </c>
      <c r="J84" s="7" t="s">
        <v>243</v>
      </c>
      <c r="K84" s="9"/>
      <c r="L84" s="9"/>
      <c r="M84" s="7"/>
    </row>
    <row r="85" spans="1:14" ht="25.5" x14ac:dyDescent="0.2">
      <c r="A85" s="7" t="s">
        <v>66</v>
      </c>
      <c r="B85" s="8">
        <v>36795</v>
      </c>
      <c r="C85" s="7" t="s">
        <v>85</v>
      </c>
      <c r="D85" s="7"/>
      <c r="E85" s="7" t="s">
        <v>112</v>
      </c>
      <c r="F85" s="7" t="s">
        <v>78</v>
      </c>
      <c r="G85" s="26">
        <v>1</v>
      </c>
      <c r="H85" s="7" t="s">
        <v>30</v>
      </c>
      <c r="I85" s="29"/>
      <c r="J85" s="7" t="s">
        <v>245</v>
      </c>
      <c r="K85" s="9"/>
      <c r="L85" s="9"/>
      <c r="M85" s="7"/>
    </row>
    <row r="86" spans="1:14" ht="13.5" x14ac:dyDescent="0.2">
      <c r="A86" s="7" t="s">
        <v>16</v>
      </c>
      <c r="B86" s="8">
        <v>36796</v>
      </c>
      <c r="C86" s="7" t="s">
        <v>91</v>
      </c>
      <c r="D86" s="7" t="s">
        <v>32</v>
      </c>
      <c r="E86" s="7" t="s">
        <v>112</v>
      </c>
      <c r="F86" s="7" t="s">
        <v>78</v>
      </c>
      <c r="G86" s="26">
        <v>1</v>
      </c>
      <c r="H86" s="7" t="s">
        <v>30</v>
      </c>
      <c r="I86" s="29"/>
      <c r="J86" s="7" t="s">
        <v>244</v>
      </c>
      <c r="K86" s="9"/>
      <c r="L86" s="9"/>
      <c r="M86" s="7"/>
    </row>
    <row r="87" spans="1:14" ht="13.5" x14ac:dyDescent="0.25">
      <c r="A87" s="10" t="s">
        <v>16</v>
      </c>
      <c r="B87" s="17">
        <v>36803</v>
      </c>
      <c r="C87" s="10" t="s">
        <v>91</v>
      </c>
      <c r="E87" s="10" t="s">
        <v>112</v>
      </c>
      <c r="F87" s="13" t="s">
        <v>78</v>
      </c>
      <c r="G87" s="27">
        <v>1</v>
      </c>
      <c r="H87" s="10" t="s">
        <v>30</v>
      </c>
      <c r="J87" s="10" t="s">
        <v>126</v>
      </c>
    </row>
    <row r="88" spans="1:14" ht="25.5" x14ac:dyDescent="0.2">
      <c r="A88" s="10" t="s">
        <v>66</v>
      </c>
      <c r="B88" s="17">
        <v>36805</v>
      </c>
      <c r="C88" s="13" t="s">
        <v>85</v>
      </c>
      <c r="D88" s="13" t="s">
        <v>103</v>
      </c>
      <c r="E88" s="13" t="s">
        <v>112</v>
      </c>
      <c r="F88" s="13" t="s">
        <v>78</v>
      </c>
      <c r="G88" s="26">
        <v>1</v>
      </c>
      <c r="H88" s="13" t="s">
        <v>30</v>
      </c>
      <c r="J88" s="22" t="s">
        <v>241</v>
      </c>
      <c r="M88" s="22"/>
    </row>
    <row r="89" spans="1:14" ht="13.5" x14ac:dyDescent="0.25">
      <c r="A89" s="18" t="s">
        <v>66</v>
      </c>
      <c r="B89" s="16">
        <v>36805</v>
      </c>
      <c r="C89" s="18" t="s">
        <v>87</v>
      </c>
      <c r="D89" s="18" t="s">
        <v>103</v>
      </c>
      <c r="E89" s="18" t="s">
        <v>112</v>
      </c>
      <c r="F89" s="18" t="s">
        <v>78</v>
      </c>
      <c r="G89" s="27">
        <v>1</v>
      </c>
      <c r="H89" s="18" t="s">
        <v>30</v>
      </c>
      <c r="I89" s="29"/>
      <c r="J89" s="18" t="s">
        <v>156</v>
      </c>
      <c r="M89" s="22"/>
    </row>
    <row r="90" spans="1:14" ht="13.5" x14ac:dyDescent="0.2">
      <c r="A90" s="7" t="s">
        <v>66</v>
      </c>
      <c r="B90" s="16">
        <v>36808</v>
      </c>
      <c r="C90" s="7" t="s">
        <v>87</v>
      </c>
      <c r="D90" s="7" t="s">
        <v>103</v>
      </c>
      <c r="E90" s="7" t="s">
        <v>112</v>
      </c>
      <c r="F90" s="7" t="s">
        <v>78</v>
      </c>
      <c r="G90" s="26">
        <v>1</v>
      </c>
      <c r="H90" s="7" t="s">
        <v>30</v>
      </c>
      <c r="I90" s="29"/>
      <c r="J90" s="7" t="s">
        <v>156</v>
      </c>
      <c r="M90" s="7"/>
      <c r="N90" s="7"/>
    </row>
    <row r="91" spans="1:14" ht="25.5" x14ac:dyDescent="0.2">
      <c r="A91" s="7" t="s">
        <v>66</v>
      </c>
      <c r="B91" s="8">
        <v>36815</v>
      </c>
      <c r="C91" s="7" t="s">
        <v>91</v>
      </c>
      <c r="D91" s="7"/>
      <c r="E91" s="7" t="s">
        <v>112</v>
      </c>
      <c r="F91" s="7" t="s">
        <v>104</v>
      </c>
      <c r="G91" s="9">
        <v>1</v>
      </c>
      <c r="H91" s="7" t="s">
        <v>30</v>
      </c>
      <c r="I91" s="29">
        <v>1</v>
      </c>
      <c r="J91" s="7" t="s">
        <v>166</v>
      </c>
    </row>
    <row r="92" spans="1:14" x14ac:dyDescent="0.2">
      <c r="A92" s="7"/>
      <c r="B92" s="8"/>
      <c r="C92" s="7"/>
      <c r="D92" s="7"/>
      <c r="E92" s="7"/>
      <c r="F92" s="7"/>
      <c r="G92" s="33">
        <f>SUM(G83:G91)</f>
        <v>9</v>
      </c>
      <c r="H92" s="7"/>
      <c r="I92" s="29"/>
      <c r="J92" s="7"/>
    </row>
    <row r="93" spans="1:14" x14ac:dyDescent="0.2">
      <c r="A93" s="7"/>
      <c r="B93" s="8"/>
      <c r="C93" s="7"/>
      <c r="D93" s="7"/>
      <c r="E93" s="7"/>
      <c r="F93" s="7"/>
      <c r="G93" s="9"/>
      <c r="H93" s="7"/>
      <c r="I93" s="29"/>
      <c r="J93" s="7"/>
    </row>
    <row r="94" spans="1:14" ht="13.5" x14ac:dyDescent="0.2">
      <c r="A94" s="7" t="s">
        <v>16</v>
      </c>
      <c r="B94" s="8">
        <v>36795</v>
      </c>
      <c r="C94" s="7" t="s">
        <v>89</v>
      </c>
      <c r="D94" s="7"/>
      <c r="E94" s="7" t="s">
        <v>112</v>
      </c>
      <c r="F94" s="7" t="s">
        <v>78</v>
      </c>
      <c r="G94" s="26">
        <v>1</v>
      </c>
      <c r="H94" s="7" t="s">
        <v>34</v>
      </c>
      <c r="I94" s="29"/>
      <c r="J94" s="7" t="s">
        <v>34</v>
      </c>
      <c r="K94" s="9"/>
      <c r="L94" s="9"/>
      <c r="M94" s="7"/>
    </row>
    <row r="95" spans="1:14" ht="13.5" x14ac:dyDescent="0.2">
      <c r="A95" s="7" t="s">
        <v>16</v>
      </c>
      <c r="B95" s="8">
        <v>36796</v>
      </c>
      <c r="C95" s="7" t="s">
        <v>89</v>
      </c>
      <c r="D95" s="7"/>
      <c r="E95" s="7" t="s">
        <v>113</v>
      </c>
      <c r="F95" s="7" t="s">
        <v>78</v>
      </c>
      <c r="G95" s="26">
        <v>1</v>
      </c>
      <c r="H95" s="7" t="s">
        <v>34</v>
      </c>
      <c r="I95" s="29"/>
      <c r="J95" s="7" t="s">
        <v>34</v>
      </c>
      <c r="K95" s="9"/>
      <c r="L95" s="9"/>
      <c r="M95" s="7"/>
    </row>
    <row r="96" spans="1:14" ht="13.5" x14ac:dyDescent="0.2">
      <c r="A96" s="7" t="s">
        <v>16</v>
      </c>
      <c r="B96" s="8">
        <v>36797</v>
      </c>
      <c r="C96" s="7" t="s">
        <v>93</v>
      </c>
      <c r="D96" s="7" t="s">
        <v>33</v>
      </c>
      <c r="E96" s="7" t="s">
        <v>112</v>
      </c>
      <c r="F96" s="7" t="s">
        <v>78</v>
      </c>
      <c r="G96" s="26">
        <v>1</v>
      </c>
      <c r="H96" s="7" t="s">
        <v>34</v>
      </c>
      <c r="I96" s="29"/>
      <c r="J96" s="7" t="s">
        <v>239</v>
      </c>
      <c r="K96" s="9"/>
      <c r="L96" s="9"/>
      <c r="M96" s="7"/>
    </row>
    <row r="97" spans="1:13" ht="13.5" x14ac:dyDescent="0.25">
      <c r="A97" s="10" t="s">
        <v>16</v>
      </c>
      <c r="B97" s="17">
        <v>36801</v>
      </c>
      <c r="C97" s="10" t="s">
        <v>82</v>
      </c>
      <c r="D97" s="10" t="s">
        <v>103</v>
      </c>
      <c r="E97" s="10" t="s">
        <v>112</v>
      </c>
      <c r="F97" s="13" t="s">
        <v>78</v>
      </c>
      <c r="G97" s="27">
        <v>1</v>
      </c>
      <c r="H97" s="10" t="s">
        <v>34</v>
      </c>
      <c r="J97" s="10" t="s">
        <v>127</v>
      </c>
    </row>
    <row r="98" spans="1:13" ht="13.5" x14ac:dyDescent="0.2">
      <c r="A98" s="10" t="s">
        <v>16</v>
      </c>
      <c r="B98" s="17">
        <v>36801</v>
      </c>
      <c r="C98" s="10" t="s">
        <v>82</v>
      </c>
      <c r="D98" s="10" t="s">
        <v>84</v>
      </c>
      <c r="E98" s="10" t="s">
        <v>84</v>
      </c>
      <c r="F98" s="13" t="s">
        <v>78</v>
      </c>
      <c r="G98" s="26">
        <v>1</v>
      </c>
      <c r="H98" s="10" t="s">
        <v>34</v>
      </c>
      <c r="J98" s="10" t="s">
        <v>141</v>
      </c>
    </row>
    <row r="99" spans="1:13" ht="13.5" x14ac:dyDescent="0.2">
      <c r="B99" s="17"/>
      <c r="F99" s="13"/>
      <c r="G99" s="34">
        <f>SUM(G94:G98)</f>
        <v>5</v>
      </c>
    </row>
    <row r="100" spans="1:13" ht="13.5" x14ac:dyDescent="0.2">
      <c r="B100" s="17"/>
      <c r="F100" s="13"/>
      <c r="G100" s="26"/>
    </row>
    <row r="101" spans="1:13" ht="13.5" x14ac:dyDescent="0.25">
      <c r="A101" s="10" t="s">
        <v>66</v>
      </c>
      <c r="B101" s="17">
        <v>36803</v>
      </c>
      <c r="C101" s="10" t="s">
        <v>91</v>
      </c>
      <c r="E101" s="10" t="s">
        <v>112</v>
      </c>
      <c r="F101" s="13" t="s">
        <v>104</v>
      </c>
      <c r="G101" s="27">
        <v>1</v>
      </c>
      <c r="H101" s="10" t="s">
        <v>129</v>
      </c>
      <c r="J101" s="10" t="s">
        <v>137</v>
      </c>
      <c r="M101" s="15" t="s">
        <v>116</v>
      </c>
    </row>
    <row r="102" spans="1:13" ht="13.5" x14ac:dyDescent="0.25">
      <c r="B102" s="17"/>
      <c r="F102" s="13"/>
      <c r="G102" s="27"/>
    </row>
    <row r="103" spans="1:13" ht="13.5" x14ac:dyDescent="0.25">
      <c r="B103" s="17"/>
      <c r="F103" s="13"/>
      <c r="G103" s="27"/>
    </row>
    <row r="104" spans="1:13" ht="25.5" x14ac:dyDescent="0.2">
      <c r="A104" s="7" t="s">
        <v>110</v>
      </c>
      <c r="B104" s="16">
        <v>36805</v>
      </c>
      <c r="C104" s="7" t="s">
        <v>82</v>
      </c>
      <c r="D104" s="7" t="s">
        <v>81</v>
      </c>
      <c r="E104" s="7" t="s">
        <v>113</v>
      </c>
      <c r="F104" s="7" t="s">
        <v>133</v>
      </c>
      <c r="G104" s="26">
        <v>1</v>
      </c>
      <c r="H104" s="7" t="s">
        <v>134</v>
      </c>
      <c r="I104" s="29"/>
      <c r="J104" s="7" t="s">
        <v>145</v>
      </c>
      <c r="K104" s="9"/>
      <c r="M104" s="22"/>
    </row>
    <row r="105" spans="1:13" ht="13.5" x14ac:dyDescent="0.2">
      <c r="A105" s="7"/>
      <c r="B105" s="16"/>
      <c r="C105" s="7"/>
      <c r="D105" s="7"/>
      <c r="E105" s="7"/>
      <c r="F105" s="7"/>
      <c r="G105" s="26"/>
      <c r="H105" s="7"/>
      <c r="I105" s="29"/>
      <c r="J105" s="7"/>
      <c r="K105" s="9"/>
      <c r="M105" s="22"/>
    </row>
    <row r="106" spans="1:13" ht="13.5" x14ac:dyDescent="0.2">
      <c r="A106" s="7"/>
      <c r="B106" s="16"/>
      <c r="C106" s="7"/>
      <c r="D106" s="7"/>
      <c r="E106" s="7"/>
      <c r="F106" s="7"/>
      <c r="G106" s="26"/>
      <c r="H106" s="7"/>
      <c r="I106" s="29"/>
      <c r="J106" s="7"/>
      <c r="K106" s="9"/>
      <c r="M106" s="22"/>
    </row>
    <row r="107" spans="1:13" ht="13.5" x14ac:dyDescent="0.2">
      <c r="A107" s="7" t="s">
        <v>16</v>
      </c>
      <c r="B107" s="8">
        <v>36787</v>
      </c>
      <c r="C107" s="7" t="s">
        <v>86</v>
      </c>
      <c r="D107" s="7"/>
      <c r="E107" s="7" t="s">
        <v>113</v>
      </c>
      <c r="F107" s="7" t="s">
        <v>76</v>
      </c>
      <c r="G107" s="26">
        <v>2</v>
      </c>
      <c r="H107" s="10" t="s">
        <v>257</v>
      </c>
      <c r="I107" s="29"/>
      <c r="J107" s="7" t="s">
        <v>21</v>
      </c>
      <c r="K107" s="9"/>
      <c r="L107" s="9"/>
      <c r="M107" s="7"/>
    </row>
    <row r="108" spans="1:13" ht="13.5" x14ac:dyDescent="0.2">
      <c r="A108" s="7" t="s">
        <v>16</v>
      </c>
      <c r="B108" s="8">
        <v>36790</v>
      </c>
      <c r="C108" s="7" t="s">
        <v>89</v>
      </c>
      <c r="D108" s="7"/>
      <c r="E108" s="7" t="s">
        <v>113</v>
      </c>
      <c r="F108" s="7" t="s">
        <v>76</v>
      </c>
      <c r="G108" s="26">
        <v>2</v>
      </c>
      <c r="H108" s="10" t="s">
        <v>257</v>
      </c>
      <c r="I108" s="29"/>
      <c r="J108" s="7" t="s">
        <v>199</v>
      </c>
      <c r="K108" s="9"/>
      <c r="L108" s="9"/>
      <c r="M108" s="7"/>
    </row>
    <row r="109" spans="1:13" ht="13.5" x14ac:dyDescent="0.25">
      <c r="A109" s="10" t="s">
        <v>110</v>
      </c>
      <c r="B109" s="17">
        <v>36810</v>
      </c>
      <c r="C109" s="13" t="s">
        <v>87</v>
      </c>
      <c r="D109" s="13" t="s">
        <v>79</v>
      </c>
      <c r="E109" s="13" t="s">
        <v>113</v>
      </c>
      <c r="F109" s="13" t="s">
        <v>76</v>
      </c>
      <c r="G109" s="27">
        <v>2</v>
      </c>
      <c r="H109" s="10" t="s">
        <v>257</v>
      </c>
      <c r="J109" s="13" t="s">
        <v>173</v>
      </c>
      <c r="M109" s="22"/>
    </row>
    <row r="110" spans="1:13" ht="13.5" x14ac:dyDescent="0.2">
      <c r="A110" s="10" t="s">
        <v>110</v>
      </c>
      <c r="B110" s="17">
        <v>36810</v>
      </c>
      <c r="C110" s="13" t="s">
        <v>82</v>
      </c>
      <c r="D110" s="13" t="s">
        <v>92</v>
      </c>
      <c r="E110" s="13" t="s">
        <v>113</v>
      </c>
      <c r="F110" s="13" t="s">
        <v>76</v>
      </c>
      <c r="G110" s="26">
        <v>2</v>
      </c>
      <c r="H110" s="10" t="s">
        <v>257</v>
      </c>
      <c r="J110" s="13" t="s">
        <v>173</v>
      </c>
      <c r="M110" s="22"/>
    </row>
    <row r="111" spans="1:13" ht="25.5" x14ac:dyDescent="0.25">
      <c r="A111" s="7" t="s">
        <v>110</v>
      </c>
      <c r="B111" s="8">
        <v>36810</v>
      </c>
      <c r="C111" s="7" t="s">
        <v>82</v>
      </c>
      <c r="D111" s="7" t="s">
        <v>79</v>
      </c>
      <c r="E111" s="7" t="s">
        <v>113</v>
      </c>
      <c r="F111" s="7" t="s">
        <v>76</v>
      </c>
      <c r="G111" s="27">
        <v>2</v>
      </c>
      <c r="H111" s="10" t="s">
        <v>257</v>
      </c>
      <c r="I111" s="29"/>
      <c r="J111" s="7" t="s">
        <v>172</v>
      </c>
      <c r="K111" s="9"/>
      <c r="L111" s="9"/>
      <c r="M111" s="7"/>
    </row>
    <row r="112" spans="1:13" ht="25.5" x14ac:dyDescent="0.25">
      <c r="A112" s="7" t="s">
        <v>110</v>
      </c>
      <c r="B112" s="8">
        <v>36811</v>
      </c>
      <c r="C112" s="7" t="s">
        <v>82</v>
      </c>
      <c r="D112" s="7" t="s">
        <v>79</v>
      </c>
      <c r="E112" s="7" t="s">
        <v>113</v>
      </c>
      <c r="F112" s="7" t="s">
        <v>76</v>
      </c>
      <c r="G112" s="27">
        <v>2</v>
      </c>
      <c r="H112" s="10" t="s">
        <v>257</v>
      </c>
      <c r="I112" s="29"/>
      <c r="J112" s="7" t="s">
        <v>172</v>
      </c>
      <c r="M112" s="22"/>
    </row>
    <row r="113" spans="1:13" ht="25.5" x14ac:dyDescent="0.2">
      <c r="A113" s="7" t="s">
        <v>110</v>
      </c>
      <c r="B113" s="8">
        <v>36816</v>
      </c>
      <c r="C113" s="7" t="s">
        <v>82</v>
      </c>
      <c r="D113" s="7" t="s">
        <v>79</v>
      </c>
      <c r="E113" s="7" t="s">
        <v>113</v>
      </c>
      <c r="F113" s="7" t="s">
        <v>76</v>
      </c>
      <c r="G113" s="9">
        <v>2</v>
      </c>
      <c r="H113" s="10" t="s">
        <v>257</v>
      </c>
      <c r="I113" s="29"/>
      <c r="J113" s="7" t="s">
        <v>172</v>
      </c>
      <c r="K113" s="9"/>
      <c r="L113" s="9"/>
      <c r="M113" s="7"/>
    </row>
    <row r="114" spans="1:13" ht="25.5" x14ac:dyDescent="0.2">
      <c r="A114" s="7" t="s">
        <v>110</v>
      </c>
      <c r="B114" s="8">
        <v>36817</v>
      </c>
      <c r="C114" s="7" t="s">
        <v>82</v>
      </c>
      <c r="D114" s="7" t="s">
        <v>79</v>
      </c>
      <c r="E114" s="7" t="s">
        <v>113</v>
      </c>
      <c r="F114" s="7" t="s">
        <v>76</v>
      </c>
      <c r="G114" s="9">
        <v>2</v>
      </c>
      <c r="H114" s="10" t="s">
        <v>257</v>
      </c>
      <c r="I114" s="29"/>
      <c r="J114" s="7" t="s">
        <v>172</v>
      </c>
      <c r="M114" s="7"/>
    </row>
    <row r="115" spans="1:13" x14ac:dyDescent="0.2">
      <c r="A115" s="7"/>
      <c r="B115" s="8"/>
      <c r="C115" s="7"/>
      <c r="D115" s="7"/>
      <c r="E115" s="7"/>
      <c r="F115" s="7"/>
      <c r="G115" s="33">
        <f>COUNT(G107:G114)</f>
        <v>8</v>
      </c>
      <c r="I115" s="29"/>
      <c r="J115" s="7"/>
      <c r="M115" s="7"/>
    </row>
    <row r="116" spans="1:13" x14ac:dyDescent="0.2">
      <c r="A116" s="7"/>
      <c r="B116" s="8"/>
      <c r="C116" s="7"/>
      <c r="D116" s="7"/>
      <c r="E116" s="7"/>
      <c r="F116" s="7"/>
      <c r="G116" s="9"/>
      <c r="I116" s="29"/>
      <c r="J116" s="7"/>
      <c r="M116" s="7"/>
    </row>
    <row r="117" spans="1:13" ht="25.5" x14ac:dyDescent="0.2">
      <c r="A117" s="7" t="s">
        <v>16</v>
      </c>
      <c r="B117" s="8">
        <v>36788</v>
      </c>
      <c r="C117" s="7" t="s">
        <v>85</v>
      </c>
      <c r="D117" s="7" t="s">
        <v>79</v>
      </c>
      <c r="E117" s="7" t="s">
        <v>113</v>
      </c>
      <c r="F117" s="7" t="s">
        <v>76</v>
      </c>
      <c r="G117" s="26">
        <v>2</v>
      </c>
      <c r="H117" s="7" t="s">
        <v>167</v>
      </c>
      <c r="I117" s="29"/>
      <c r="J117" s="7" t="s">
        <v>147</v>
      </c>
      <c r="K117" s="9"/>
      <c r="L117" s="9"/>
      <c r="M117" s="7"/>
    </row>
    <row r="118" spans="1:13" ht="13.5" x14ac:dyDescent="0.2">
      <c r="A118" s="7" t="s">
        <v>16</v>
      </c>
      <c r="B118" s="8">
        <v>36788</v>
      </c>
      <c r="C118" s="7" t="s">
        <v>88</v>
      </c>
      <c r="D118" s="7"/>
      <c r="E118" s="7" t="s">
        <v>112</v>
      </c>
      <c r="F118" s="7" t="s">
        <v>76</v>
      </c>
      <c r="G118" s="26">
        <v>2</v>
      </c>
      <c r="H118" s="7" t="s">
        <v>167</v>
      </c>
      <c r="I118" s="29"/>
      <c r="J118" s="7" t="s">
        <v>148</v>
      </c>
      <c r="K118" s="9"/>
      <c r="L118" s="9" t="s">
        <v>44</v>
      </c>
      <c r="M118" s="7"/>
    </row>
    <row r="119" spans="1:13" ht="13.5" x14ac:dyDescent="0.2">
      <c r="A119" s="7" t="s">
        <v>66</v>
      </c>
      <c r="B119" s="8">
        <v>36789</v>
      </c>
      <c r="C119" s="7" t="s">
        <v>95</v>
      </c>
      <c r="D119" s="7"/>
      <c r="E119" s="7" t="s">
        <v>112</v>
      </c>
      <c r="F119" s="7" t="s">
        <v>76</v>
      </c>
      <c r="G119" s="26">
        <v>2</v>
      </c>
      <c r="H119" s="7" t="s">
        <v>167</v>
      </c>
      <c r="I119" s="29"/>
      <c r="J119" s="7" t="s">
        <v>2</v>
      </c>
      <c r="K119" s="9"/>
      <c r="L119" s="9"/>
      <c r="M119" s="7"/>
    </row>
    <row r="120" spans="1:13" ht="13.5" x14ac:dyDescent="0.2">
      <c r="A120" s="7" t="s">
        <v>16</v>
      </c>
      <c r="B120" s="8">
        <v>36789</v>
      </c>
      <c r="C120" s="7" t="s">
        <v>88</v>
      </c>
      <c r="D120" s="7"/>
      <c r="E120" s="7" t="s">
        <v>112</v>
      </c>
      <c r="F120" s="7" t="s">
        <v>76</v>
      </c>
      <c r="G120" s="26">
        <v>2</v>
      </c>
      <c r="H120" s="7" t="s">
        <v>167</v>
      </c>
      <c r="I120" s="29"/>
      <c r="J120" s="7" t="s">
        <v>148</v>
      </c>
      <c r="K120" s="9"/>
      <c r="L120" s="9" t="s">
        <v>44</v>
      </c>
      <c r="M120" s="7"/>
    </row>
    <row r="121" spans="1:13" ht="13.5" x14ac:dyDescent="0.2">
      <c r="A121" s="7" t="s">
        <v>16</v>
      </c>
      <c r="B121" s="8">
        <v>36790</v>
      </c>
      <c r="C121" s="7" t="s">
        <v>88</v>
      </c>
      <c r="D121" s="7"/>
      <c r="E121" s="7" t="s">
        <v>112</v>
      </c>
      <c r="F121" s="7" t="s">
        <v>76</v>
      </c>
      <c r="G121" s="26">
        <v>2</v>
      </c>
      <c r="H121" s="7" t="s">
        <v>167</v>
      </c>
      <c r="I121" s="29"/>
      <c r="J121" s="7" t="s">
        <v>148</v>
      </c>
      <c r="K121" s="9"/>
      <c r="L121" s="9" t="s">
        <v>44</v>
      </c>
      <c r="M121" s="7"/>
    </row>
    <row r="122" spans="1:13" ht="13.5" x14ac:dyDescent="0.2">
      <c r="A122" s="7" t="s">
        <v>66</v>
      </c>
      <c r="B122" s="8">
        <v>36791</v>
      </c>
      <c r="C122" s="7" t="s">
        <v>90</v>
      </c>
      <c r="D122" s="7"/>
      <c r="E122" s="7" t="s">
        <v>112</v>
      </c>
      <c r="F122" s="7" t="s">
        <v>76</v>
      </c>
      <c r="G122" s="26">
        <v>2</v>
      </c>
      <c r="H122" s="7" t="s">
        <v>167</v>
      </c>
      <c r="I122" s="29"/>
      <c r="J122" s="7" t="s">
        <v>5</v>
      </c>
      <c r="K122" s="9"/>
      <c r="L122" s="9"/>
      <c r="M122" s="7"/>
    </row>
    <row r="123" spans="1:13" ht="13.5" x14ac:dyDescent="0.2">
      <c r="A123" s="7" t="s">
        <v>64</v>
      </c>
      <c r="B123" s="8">
        <v>36791</v>
      </c>
      <c r="C123" s="7" t="s">
        <v>87</v>
      </c>
      <c r="D123" s="7" t="s">
        <v>79</v>
      </c>
      <c r="E123" s="7" t="s">
        <v>113</v>
      </c>
      <c r="F123" s="7" t="s">
        <v>76</v>
      </c>
      <c r="G123" s="26">
        <v>2</v>
      </c>
      <c r="H123" s="7" t="s">
        <v>167</v>
      </c>
      <c r="I123" s="29"/>
      <c r="J123" s="7" t="s">
        <v>65</v>
      </c>
      <c r="K123" s="9" t="s">
        <v>45</v>
      </c>
      <c r="L123" s="9" t="s">
        <v>45</v>
      </c>
      <c r="M123" s="7"/>
    </row>
    <row r="124" spans="1:13" ht="13.5" x14ac:dyDescent="0.2">
      <c r="A124" s="7" t="s">
        <v>16</v>
      </c>
      <c r="B124" s="8">
        <v>36794</v>
      </c>
      <c r="C124" s="7" t="s">
        <v>88</v>
      </c>
      <c r="D124" s="7"/>
      <c r="E124" s="7" t="s">
        <v>112</v>
      </c>
      <c r="F124" s="7" t="s">
        <v>76</v>
      </c>
      <c r="G124" s="26">
        <v>2</v>
      </c>
      <c r="H124" s="7" t="s">
        <v>167</v>
      </c>
      <c r="I124" s="29"/>
      <c r="J124" s="7" t="s">
        <v>148</v>
      </c>
      <c r="K124" s="9"/>
      <c r="L124" s="9" t="s">
        <v>44</v>
      </c>
      <c r="M124" s="7"/>
    </row>
    <row r="125" spans="1:13" ht="13.5" x14ac:dyDescent="0.2">
      <c r="A125" s="7" t="s">
        <v>16</v>
      </c>
      <c r="B125" s="8">
        <v>36795</v>
      </c>
      <c r="C125" s="7" t="s">
        <v>88</v>
      </c>
      <c r="D125" s="7"/>
      <c r="E125" s="7" t="s">
        <v>113</v>
      </c>
      <c r="F125" s="7" t="s">
        <v>76</v>
      </c>
      <c r="G125" s="26">
        <v>2</v>
      </c>
      <c r="H125" s="7" t="s">
        <v>167</v>
      </c>
      <c r="I125" s="29"/>
      <c r="J125" s="7" t="s">
        <v>148</v>
      </c>
      <c r="K125" s="9"/>
      <c r="L125" s="9" t="s">
        <v>44</v>
      </c>
      <c r="M125" s="7"/>
    </row>
    <row r="126" spans="1:13" ht="13.5" x14ac:dyDescent="0.2">
      <c r="A126" s="7" t="s">
        <v>16</v>
      </c>
      <c r="B126" s="8">
        <v>36796</v>
      </c>
      <c r="C126" s="7" t="s">
        <v>88</v>
      </c>
      <c r="D126" s="7"/>
      <c r="E126" s="7" t="s">
        <v>112</v>
      </c>
      <c r="F126" s="7" t="s">
        <v>76</v>
      </c>
      <c r="G126" s="26">
        <v>2</v>
      </c>
      <c r="H126" s="7" t="s">
        <v>167</v>
      </c>
      <c r="I126" s="29"/>
      <c r="J126" s="7" t="s">
        <v>148</v>
      </c>
      <c r="K126" s="9"/>
      <c r="L126" s="9" t="s">
        <v>44</v>
      </c>
      <c r="M126" s="7"/>
    </row>
    <row r="127" spans="1:13" ht="13.5" x14ac:dyDescent="0.2">
      <c r="A127" s="7" t="s">
        <v>16</v>
      </c>
      <c r="B127" s="8">
        <v>36797</v>
      </c>
      <c r="C127" s="7" t="s">
        <v>88</v>
      </c>
      <c r="D127" s="7"/>
      <c r="E127" s="7" t="s">
        <v>112</v>
      </c>
      <c r="F127" s="7" t="s">
        <v>76</v>
      </c>
      <c r="G127" s="26">
        <v>2</v>
      </c>
      <c r="H127" s="7" t="s">
        <v>167</v>
      </c>
      <c r="I127" s="29"/>
      <c r="J127" s="7" t="s">
        <v>148</v>
      </c>
      <c r="K127" s="9"/>
      <c r="L127" s="9" t="s">
        <v>44</v>
      </c>
      <c r="M127" s="7"/>
    </row>
    <row r="128" spans="1:13" ht="25.5" x14ac:dyDescent="0.2">
      <c r="A128" s="7" t="s">
        <v>66</v>
      </c>
      <c r="B128" s="8">
        <v>36798</v>
      </c>
      <c r="C128" s="7" t="s">
        <v>82</v>
      </c>
      <c r="D128" s="7" t="s">
        <v>103</v>
      </c>
      <c r="E128" s="7" t="s">
        <v>112</v>
      </c>
      <c r="F128" s="7" t="s">
        <v>104</v>
      </c>
      <c r="G128" s="26">
        <v>2</v>
      </c>
      <c r="H128" s="7" t="s">
        <v>167</v>
      </c>
      <c r="I128" s="29"/>
      <c r="J128" s="7" t="s">
        <v>151</v>
      </c>
      <c r="K128" s="9"/>
      <c r="L128" s="9"/>
      <c r="M128" s="7" t="s">
        <v>102</v>
      </c>
    </row>
    <row r="129" spans="1:13" ht="13.5" x14ac:dyDescent="0.25">
      <c r="A129" s="10" t="s">
        <v>16</v>
      </c>
      <c r="B129" s="17">
        <v>36801</v>
      </c>
      <c r="C129" s="10" t="s">
        <v>82</v>
      </c>
      <c r="D129" s="10" t="s">
        <v>81</v>
      </c>
      <c r="E129" s="10" t="s">
        <v>113</v>
      </c>
      <c r="F129" s="13" t="s">
        <v>76</v>
      </c>
      <c r="G129" s="27">
        <v>2</v>
      </c>
      <c r="H129" s="10" t="s">
        <v>167</v>
      </c>
      <c r="J129" s="10" t="s">
        <v>153</v>
      </c>
    </row>
    <row r="130" spans="1:13" ht="13.5" x14ac:dyDescent="0.2">
      <c r="A130" s="18" t="s">
        <v>66</v>
      </c>
      <c r="B130" s="16">
        <v>36805</v>
      </c>
      <c r="C130" s="18" t="s">
        <v>99</v>
      </c>
      <c r="D130" s="18" t="s">
        <v>100</v>
      </c>
      <c r="E130" s="18" t="s">
        <v>112</v>
      </c>
      <c r="F130" s="18" t="s">
        <v>76</v>
      </c>
      <c r="G130" s="26">
        <v>2</v>
      </c>
      <c r="H130" s="7" t="s">
        <v>167</v>
      </c>
      <c r="I130" s="29"/>
      <c r="J130" s="18" t="s">
        <v>250</v>
      </c>
      <c r="M130" s="22"/>
    </row>
    <row r="131" spans="1:13" ht="25.5" x14ac:dyDescent="0.2">
      <c r="A131" s="7" t="s">
        <v>110</v>
      </c>
      <c r="B131" s="8">
        <v>36812</v>
      </c>
      <c r="C131" s="7" t="s">
        <v>82</v>
      </c>
      <c r="D131" s="7" t="s">
        <v>92</v>
      </c>
      <c r="E131" s="7" t="s">
        <v>113</v>
      </c>
      <c r="F131" s="7" t="s">
        <v>76</v>
      </c>
      <c r="G131" s="9">
        <v>2</v>
      </c>
      <c r="H131" s="7" t="s">
        <v>167</v>
      </c>
      <c r="I131" s="29"/>
      <c r="J131" s="7" t="s">
        <v>165</v>
      </c>
    </row>
    <row r="132" spans="1:13" x14ac:dyDescent="0.2">
      <c r="A132" s="7" t="s">
        <v>110</v>
      </c>
      <c r="B132" s="8">
        <v>36812</v>
      </c>
      <c r="C132" s="7" t="s">
        <v>82</v>
      </c>
      <c r="D132" s="7" t="s">
        <v>79</v>
      </c>
      <c r="E132" s="7" t="s">
        <v>113</v>
      </c>
      <c r="F132" s="7" t="s">
        <v>76</v>
      </c>
      <c r="G132" s="9">
        <v>2</v>
      </c>
      <c r="H132" s="7" t="s">
        <v>167</v>
      </c>
      <c r="I132" s="29"/>
      <c r="J132" s="7" t="s">
        <v>186</v>
      </c>
    </row>
    <row r="133" spans="1:13" ht="25.5" x14ac:dyDescent="0.2">
      <c r="A133" s="7" t="s">
        <v>109</v>
      </c>
      <c r="B133" s="8">
        <v>36815</v>
      </c>
      <c r="C133" s="7" t="s">
        <v>99</v>
      </c>
      <c r="D133" s="7" t="s">
        <v>103</v>
      </c>
      <c r="E133" s="7" t="s">
        <v>112</v>
      </c>
      <c r="F133" s="7" t="s">
        <v>76</v>
      </c>
      <c r="G133" s="9">
        <v>2</v>
      </c>
      <c r="H133" s="7" t="s">
        <v>167</v>
      </c>
      <c r="I133" s="29"/>
      <c r="J133" s="7" t="s">
        <v>178</v>
      </c>
    </row>
    <row r="134" spans="1:13" ht="38.25" x14ac:dyDescent="0.2">
      <c r="A134" s="7" t="s">
        <v>66</v>
      </c>
      <c r="B134" s="8">
        <v>36815</v>
      </c>
      <c r="C134" s="7" t="s">
        <v>99</v>
      </c>
      <c r="D134" s="7" t="s">
        <v>103</v>
      </c>
      <c r="E134" s="7" t="s">
        <v>112</v>
      </c>
      <c r="F134" s="7" t="s">
        <v>76</v>
      </c>
      <c r="G134" s="9">
        <v>2</v>
      </c>
      <c r="H134" s="7" t="s">
        <v>167</v>
      </c>
      <c r="I134" s="29"/>
      <c r="J134" s="7" t="s">
        <v>168</v>
      </c>
    </row>
    <row r="135" spans="1:13" ht="25.5" x14ac:dyDescent="0.2">
      <c r="A135" s="7" t="s">
        <v>110</v>
      </c>
      <c r="B135" s="8">
        <v>36815</v>
      </c>
      <c r="C135" s="7" t="s">
        <v>87</v>
      </c>
      <c r="D135" s="7" t="s">
        <v>79</v>
      </c>
      <c r="E135" s="7" t="s">
        <v>113</v>
      </c>
      <c r="F135" s="7" t="s">
        <v>104</v>
      </c>
      <c r="G135" s="9">
        <v>2</v>
      </c>
      <c r="H135" s="7" t="s">
        <v>167</v>
      </c>
      <c r="I135" s="29"/>
      <c r="J135" s="7" t="s">
        <v>177</v>
      </c>
      <c r="K135" s="9"/>
      <c r="L135" s="9"/>
      <c r="M135" s="7" t="s">
        <v>171</v>
      </c>
    </row>
    <row r="136" spans="1:13" ht="38.25" x14ac:dyDescent="0.2">
      <c r="A136" s="7" t="s">
        <v>109</v>
      </c>
      <c r="B136" s="8">
        <v>36816</v>
      </c>
      <c r="C136" s="7" t="s">
        <v>99</v>
      </c>
      <c r="D136" s="7" t="s">
        <v>103</v>
      </c>
      <c r="E136" s="7" t="s">
        <v>112</v>
      </c>
      <c r="F136" s="7" t="s">
        <v>76</v>
      </c>
      <c r="G136" s="9">
        <v>2</v>
      </c>
      <c r="H136" s="7" t="s">
        <v>167</v>
      </c>
      <c r="I136" s="29"/>
      <c r="J136" s="7" t="s">
        <v>170</v>
      </c>
      <c r="M136" s="7" t="s">
        <v>169</v>
      </c>
    </row>
    <row r="137" spans="1:13" ht="25.5" x14ac:dyDescent="0.2">
      <c r="A137" s="7" t="s">
        <v>109</v>
      </c>
      <c r="B137" s="8">
        <v>36817</v>
      </c>
      <c r="C137" s="7" t="s">
        <v>99</v>
      </c>
      <c r="D137" s="7" t="s">
        <v>103</v>
      </c>
      <c r="E137" s="7" t="s">
        <v>112</v>
      </c>
      <c r="F137" s="7" t="s">
        <v>76</v>
      </c>
      <c r="G137" s="9">
        <v>2</v>
      </c>
      <c r="H137" s="7" t="s">
        <v>167</v>
      </c>
      <c r="I137" s="29"/>
      <c r="J137" s="7" t="s">
        <v>179</v>
      </c>
      <c r="M137" s="7"/>
    </row>
    <row r="138" spans="1:13" x14ac:dyDescent="0.2">
      <c r="A138" s="7" t="s">
        <v>110</v>
      </c>
      <c r="B138" s="8">
        <v>36817</v>
      </c>
      <c r="C138" s="7" t="s">
        <v>82</v>
      </c>
      <c r="D138" s="7" t="s">
        <v>92</v>
      </c>
      <c r="E138" s="7" t="s">
        <v>113</v>
      </c>
      <c r="F138" s="13" t="s">
        <v>104</v>
      </c>
      <c r="G138" s="14">
        <v>2</v>
      </c>
      <c r="H138" s="7" t="s">
        <v>167</v>
      </c>
      <c r="J138" s="10" t="s">
        <v>194</v>
      </c>
      <c r="M138" s="7" t="s">
        <v>180</v>
      </c>
    </row>
    <row r="139" spans="1:13" ht="25.5" x14ac:dyDescent="0.2">
      <c r="A139" s="7" t="s">
        <v>109</v>
      </c>
      <c r="B139" s="8">
        <v>36818</v>
      </c>
      <c r="C139" s="7" t="s">
        <v>99</v>
      </c>
      <c r="D139" s="7" t="s">
        <v>103</v>
      </c>
      <c r="E139" s="7" t="s">
        <v>112</v>
      </c>
      <c r="F139" s="7" t="s">
        <v>76</v>
      </c>
      <c r="G139" s="9">
        <v>2</v>
      </c>
      <c r="H139" s="7" t="s">
        <v>167</v>
      </c>
      <c r="I139" s="29"/>
      <c r="J139" s="7" t="s">
        <v>182</v>
      </c>
      <c r="K139" s="9"/>
      <c r="L139" s="9"/>
      <c r="M139" s="7" t="s">
        <v>183</v>
      </c>
    </row>
    <row r="140" spans="1:13" x14ac:dyDescent="0.2">
      <c r="A140" s="7"/>
      <c r="B140" s="8"/>
      <c r="C140" s="7"/>
      <c r="D140" s="7"/>
      <c r="E140" s="7"/>
      <c r="F140" s="7"/>
      <c r="G140" s="33">
        <f>COUNT(G117:G139)</f>
        <v>23</v>
      </c>
      <c r="H140" s="7"/>
      <c r="I140" s="29"/>
      <c r="J140" s="7"/>
      <c r="K140" s="9"/>
      <c r="L140" s="9"/>
      <c r="M140" s="7"/>
    </row>
    <row r="141" spans="1:13" x14ac:dyDescent="0.2">
      <c r="A141" s="7"/>
      <c r="B141" s="8"/>
      <c r="C141" s="7"/>
      <c r="D141" s="7"/>
      <c r="E141" s="7"/>
      <c r="F141" s="7"/>
      <c r="G141" s="9"/>
      <c r="H141" s="7"/>
      <c r="I141" s="29"/>
      <c r="J141" s="7"/>
      <c r="K141" s="9"/>
      <c r="L141" s="9"/>
      <c r="M141" s="7"/>
    </row>
    <row r="142" spans="1:13" ht="25.5" x14ac:dyDescent="0.2">
      <c r="A142" s="7" t="s">
        <v>67</v>
      </c>
      <c r="B142" s="8">
        <v>36794</v>
      </c>
      <c r="C142" s="7" t="s">
        <v>91</v>
      </c>
      <c r="D142" s="7"/>
      <c r="E142" s="7" t="s">
        <v>112</v>
      </c>
      <c r="F142" s="7" t="s">
        <v>76</v>
      </c>
      <c r="G142" s="26">
        <v>3</v>
      </c>
      <c r="H142" s="10" t="s">
        <v>17</v>
      </c>
      <c r="I142" s="29">
        <v>50</v>
      </c>
      <c r="J142" s="7" t="s">
        <v>219</v>
      </c>
      <c r="K142" s="9"/>
      <c r="L142" s="9"/>
      <c r="M142" s="7"/>
    </row>
    <row r="143" spans="1:13" ht="13.5" x14ac:dyDescent="0.2">
      <c r="A143" s="7"/>
      <c r="B143" s="8"/>
      <c r="C143" s="7"/>
      <c r="D143" s="7"/>
      <c r="E143" s="7"/>
      <c r="F143" s="7"/>
      <c r="G143" s="34">
        <f>COUNT(G142)</f>
        <v>1</v>
      </c>
      <c r="I143" s="29"/>
      <c r="J143" s="7"/>
      <c r="K143" s="9"/>
      <c r="L143" s="9"/>
      <c r="M143" s="7"/>
    </row>
    <row r="144" spans="1:13" ht="13.5" x14ac:dyDescent="0.2">
      <c r="A144" s="7"/>
      <c r="B144" s="8"/>
      <c r="C144" s="7"/>
      <c r="D144" s="7"/>
      <c r="E144" s="7"/>
      <c r="F144" s="7"/>
      <c r="G144" s="26"/>
      <c r="I144" s="29"/>
      <c r="J144" s="7"/>
      <c r="K144" s="9"/>
      <c r="L144" s="9"/>
      <c r="M144" s="7"/>
    </row>
    <row r="145" spans="1:13" ht="13.5" x14ac:dyDescent="0.2">
      <c r="A145" s="7" t="s">
        <v>59</v>
      </c>
      <c r="B145" s="8">
        <v>36794</v>
      </c>
      <c r="C145" s="7" t="s">
        <v>87</v>
      </c>
      <c r="D145" s="7" t="s">
        <v>79</v>
      </c>
      <c r="E145" s="7" t="s">
        <v>112</v>
      </c>
      <c r="F145" s="7" t="s">
        <v>76</v>
      </c>
      <c r="G145" s="26">
        <v>3</v>
      </c>
      <c r="H145" s="7" t="s">
        <v>29</v>
      </c>
      <c r="I145" s="29"/>
      <c r="J145" s="7" t="s">
        <v>29</v>
      </c>
      <c r="K145" s="9"/>
      <c r="L145" s="9"/>
      <c r="M145" s="7" t="s">
        <v>60</v>
      </c>
    </row>
    <row r="146" spans="1:13" ht="13.5" x14ac:dyDescent="0.2">
      <c r="A146" s="7" t="s">
        <v>66</v>
      </c>
      <c r="B146" s="12">
        <v>36829</v>
      </c>
      <c r="C146" s="10" t="s">
        <v>87</v>
      </c>
      <c r="D146" s="10" t="s">
        <v>79</v>
      </c>
      <c r="E146" s="10" t="s">
        <v>113</v>
      </c>
      <c r="G146" s="26">
        <v>3</v>
      </c>
      <c r="H146" s="10" t="s">
        <v>29</v>
      </c>
      <c r="J146" s="7" t="s">
        <v>208</v>
      </c>
    </row>
    <row r="147" spans="1:13" ht="13.5" x14ac:dyDescent="0.2">
      <c r="A147" s="7" t="s">
        <v>66</v>
      </c>
      <c r="B147" s="12">
        <v>36829</v>
      </c>
      <c r="C147" s="10" t="s">
        <v>82</v>
      </c>
      <c r="D147" s="10" t="s">
        <v>79</v>
      </c>
      <c r="E147" s="10" t="s">
        <v>113</v>
      </c>
      <c r="G147" s="26">
        <v>3</v>
      </c>
      <c r="H147" s="10" t="s">
        <v>29</v>
      </c>
      <c r="J147" s="7" t="s">
        <v>208</v>
      </c>
    </row>
    <row r="148" spans="1:13" ht="13.5" x14ac:dyDescent="0.2">
      <c r="A148" s="7"/>
      <c r="G148" s="34">
        <f>COUNT(G145:G147)</f>
        <v>3</v>
      </c>
      <c r="J148" s="7"/>
    </row>
    <row r="149" spans="1:13" ht="13.5" x14ac:dyDescent="0.2">
      <c r="A149" s="7"/>
      <c r="G149" s="26"/>
      <c r="J149" s="7"/>
    </row>
    <row r="150" spans="1:13" ht="25.5" x14ac:dyDescent="0.2">
      <c r="A150" s="7" t="s">
        <v>66</v>
      </c>
      <c r="B150" s="8">
        <v>36798</v>
      </c>
      <c r="C150" s="7" t="s">
        <v>85</v>
      </c>
      <c r="D150" s="7" t="s">
        <v>103</v>
      </c>
      <c r="E150" s="7" t="s">
        <v>112</v>
      </c>
      <c r="F150" s="7" t="s">
        <v>76</v>
      </c>
      <c r="G150" s="26">
        <v>3</v>
      </c>
      <c r="H150" s="7" t="s">
        <v>26</v>
      </c>
      <c r="I150" s="29"/>
      <c r="J150" s="7" t="s">
        <v>228</v>
      </c>
      <c r="K150" s="9"/>
      <c r="L150" s="9"/>
      <c r="M150" s="7"/>
    </row>
    <row r="151" spans="1:13" ht="25.5" x14ac:dyDescent="0.25">
      <c r="A151" s="7" t="s">
        <v>66</v>
      </c>
      <c r="B151" s="8">
        <v>36798</v>
      </c>
      <c r="C151" s="7" t="s">
        <v>82</v>
      </c>
      <c r="D151" s="7" t="s">
        <v>103</v>
      </c>
      <c r="E151" s="7" t="s">
        <v>112</v>
      </c>
      <c r="F151" s="7" t="s">
        <v>76</v>
      </c>
      <c r="G151" s="27">
        <v>3</v>
      </c>
      <c r="H151" s="7" t="s">
        <v>26</v>
      </c>
      <c r="I151" s="29">
        <v>1</v>
      </c>
      <c r="J151" s="7" t="s">
        <v>233</v>
      </c>
      <c r="K151" s="9"/>
      <c r="L151" s="9"/>
      <c r="M151" s="7"/>
    </row>
    <row r="152" spans="1:13" ht="13.5" x14ac:dyDescent="0.25">
      <c r="A152" s="10" t="s">
        <v>66</v>
      </c>
      <c r="B152" s="17">
        <v>36803</v>
      </c>
      <c r="C152" s="10" t="s">
        <v>130</v>
      </c>
      <c r="E152" s="10" t="s">
        <v>112</v>
      </c>
      <c r="F152" s="13" t="s">
        <v>76</v>
      </c>
      <c r="G152" s="27">
        <v>3</v>
      </c>
      <c r="H152" s="10" t="s">
        <v>26</v>
      </c>
      <c r="J152" s="10" t="s">
        <v>26</v>
      </c>
    </row>
    <row r="153" spans="1:13" ht="13.5" x14ac:dyDescent="0.25">
      <c r="B153" s="17"/>
      <c r="F153" s="13"/>
      <c r="G153" s="6">
        <f>COUNT(G150:G152)</f>
        <v>3</v>
      </c>
    </row>
    <row r="154" spans="1:13" ht="13.5" x14ac:dyDescent="0.25">
      <c r="B154" s="17"/>
      <c r="F154" s="13"/>
      <c r="G154" s="27"/>
    </row>
    <row r="155" spans="1:13" ht="13.5" x14ac:dyDescent="0.2">
      <c r="A155" s="7" t="s">
        <v>16</v>
      </c>
      <c r="B155" s="8">
        <v>36787</v>
      </c>
      <c r="C155" s="7" t="s">
        <v>87</v>
      </c>
      <c r="D155" s="7" t="s">
        <v>79</v>
      </c>
      <c r="E155" s="7" t="s">
        <v>113</v>
      </c>
      <c r="F155" s="7" t="s">
        <v>76</v>
      </c>
      <c r="G155" s="26">
        <v>3</v>
      </c>
      <c r="H155" s="7" t="s">
        <v>167</v>
      </c>
      <c r="I155" s="29"/>
      <c r="J155" s="7" t="s">
        <v>29</v>
      </c>
      <c r="K155" s="9"/>
      <c r="L155" s="9"/>
      <c r="M155" s="7"/>
    </row>
    <row r="156" spans="1:13" ht="13.5" x14ac:dyDescent="0.2">
      <c r="A156" s="7" t="s">
        <v>16</v>
      </c>
      <c r="B156" s="8">
        <v>36787</v>
      </c>
      <c r="C156" s="7" t="s">
        <v>82</v>
      </c>
      <c r="D156" s="7" t="s">
        <v>79</v>
      </c>
      <c r="E156" s="7" t="s">
        <v>113</v>
      </c>
      <c r="F156" s="7" t="s">
        <v>76</v>
      </c>
      <c r="G156" s="26">
        <v>3</v>
      </c>
      <c r="H156" s="7" t="s">
        <v>167</v>
      </c>
      <c r="I156" s="29"/>
      <c r="J156" s="7" t="s">
        <v>29</v>
      </c>
      <c r="K156" s="9"/>
      <c r="L156" s="9"/>
      <c r="M156" s="7"/>
    </row>
    <row r="157" spans="1:13" ht="13.5" x14ac:dyDescent="0.2">
      <c r="A157" s="7" t="s">
        <v>66</v>
      </c>
      <c r="B157" s="8">
        <v>36788</v>
      </c>
      <c r="C157" s="7" t="s">
        <v>84</v>
      </c>
      <c r="D157" s="7"/>
      <c r="E157" s="7" t="s">
        <v>112</v>
      </c>
      <c r="F157" s="7" t="s">
        <v>76</v>
      </c>
      <c r="G157" s="26">
        <v>3</v>
      </c>
      <c r="H157" s="7" t="s">
        <v>167</v>
      </c>
      <c r="I157" s="29"/>
      <c r="J157" s="7" t="s">
        <v>6</v>
      </c>
      <c r="K157" s="9"/>
      <c r="L157" s="9"/>
      <c r="M157" s="7"/>
    </row>
    <row r="158" spans="1:13" ht="25.5" x14ac:dyDescent="0.2">
      <c r="A158" s="7" t="s">
        <v>66</v>
      </c>
      <c r="B158" s="8">
        <v>36788</v>
      </c>
      <c r="C158" s="7" t="s">
        <v>87</v>
      </c>
      <c r="D158" s="7" t="s">
        <v>63</v>
      </c>
      <c r="E158" s="7" t="s">
        <v>112</v>
      </c>
      <c r="F158" s="7" t="s">
        <v>76</v>
      </c>
      <c r="G158" s="26">
        <v>3</v>
      </c>
      <c r="H158" s="7" t="s">
        <v>167</v>
      </c>
      <c r="I158" s="29"/>
      <c r="J158" s="7" t="s">
        <v>235</v>
      </c>
      <c r="K158" s="9"/>
      <c r="L158" s="9"/>
      <c r="M158" s="7" t="s">
        <v>198</v>
      </c>
    </row>
    <row r="159" spans="1:13" ht="13.5" x14ac:dyDescent="0.2">
      <c r="A159" s="7" t="s">
        <v>16</v>
      </c>
      <c r="B159" s="8">
        <v>36788</v>
      </c>
      <c r="C159" s="7" t="s">
        <v>87</v>
      </c>
      <c r="D159" s="7" t="s">
        <v>79</v>
      </c>
      <c r="E159" s="7" t="s">
        <v>113</v>
      </c>
      <c r="F159" s="7" t="s">
        <v>76</v>
      </c>
      <c r="G159" s="26">
        <v>3</v>
      </c>
      <c r="H159" s="7" t="s">
        <v>167</v>
      </c>
      <c r="I159" s="29"/>
      <c r="J159" s="7" t="s">
        <v>29</v>
      </c>
      <c r="K159" s="9"/>
      <c r="L159" s="9"/>
      <c r="M159" s="7"/>
    </row>
    <row r="160" spans="1:13" ht="13.5" x14ac:dyDescent="0.2">
      <c r="A160" s="7" t="s">
        <v>16</v>
      </c>
      <c r="B160" s="8">
        <v>36789</v>
      </c>
      <c r="C160" s="7" t="s">
        <v>87</v>
      </c>
      <c r="D160" s="7" t="s">
        <v>79</v>
      </c>
      <c r="E160" s="7" t="s">
        <v>113</v>
      </c>
      <c r="F160" s="7" t="s">
        <v>76</v>
      </c>
      <c r="G160" s="26">
        <v>3</v>
      </c>
      <c r="H160" s="7" t="s">
        <v>167</v>
      </c>
      <c r="I160" s="29"/>
      <c r="J160" s="7" t="s">
        <v>29</v>
      </c>
      <c r="K160" s="9"/>
      <c r="L160" s="9"/>
      <c r="M160" s="7"/>
    </row>
    <row r="161" spans="1:14" ht="13.5" x14ac:dyDescent="0.2">
      <c r="A161" s="7" t="s">
        <v>16</v>
      </c>
      <c r="B161" s="8">
        <v>36790</v>
      </c>
      <c r="C161" s="7" t="s">
        <v>87</v>
      </c>
      <c r="D161" s="7" t="s">
        <v>79</v>
      </c>
      <c r="E161" s="7" t="s">
        <v>113</v>
      </c>
      <c r="F161" s="7" t="s">
        <v>76</v>
      </c>
      <c r="G161" s="26">
        <v>3</v>
      </c>
      <c r="H161" s="7" t="s">
        <v>167</v>
      </c>
      <c r="I161" s="29"/>
      <c r="J161" s="7" t="s">
        <v>29</v>
      </c>
      <c r="K161" s="9"/>
      <c r="L161" s="9"/>
      <c r="M161" s="7"/>
    </row>
    <row r="162" spans="1:14" ht="13.5" x14ac:dyDescent="0.2">
      <c r="A162" s="7" t="s">
        <v>16</v>
      </c>
      <c r="B162" s="8">
        <v>36793</v>
      </c>
      <c r="C162" s="7" t="s">
        <v>82</v>
      </c>
      <c r="D162" s="7" t="s">
        <v>79</v>
      </c>
      <c r="E162" s="7" t="s">
        <v>113</v>
      </c>
      <c r="F162" s="7" t="s">
        <v>76</v>
      </c>
      <c r="G162" s="26">
        <v>3</v>
      </c>
      <c r="H162" s="7" t="s">
        <v>167</v>
      </c>
      <c r="I162" s="29"/>
      <c r="J162" s="7" t="s">
        <v>200</v>
      </c>
      <c r="K162" s="9"/>
      <c r="L162" s="9"/>
      <c r="M162" s="7"/>
    </row>
    <row r="163" spans="1:14" ht="25.5" x14ac:dyDescent="0.2">
      <c r="A163" s="7" t="s">
        <v>66</v>
      </c>
      <c r="B163" s="8">
        <v>36794</v>
      </c>
      <c r="C163" s="7" t="s">
        <v>84</v>
      </c>
      <c r="D163" s="7"/>
      <c r="E163" s="7" t="s">
        <v>112</v>
      </c>
      <c r="F163" s="7" t="s">
        <v>76</v>
      </c>
      <c r="G163" s="26">
        <v>3</v>
      </c>
      <c r="H163" s="7" t="s">
        <v>167</v>
      </c>
      <c r="I163" s="29"/>
      <c r="J163" s="7" t="s">
        <v>83</v>
      </c>
      <c r="K163" s="9"/>
      <c r="L163" s="9"/>
      <c r="M163" s="7"/>
    </row>
    <row r="164" spans="1:14" ht="13.5" x14ac:dyDescent="0.2">
      <c r="A164" s="7" t="s">
        <v>48</v>
      </c>
      <c r="B164" s="8">
        <v>36794</v>
      </c>
      <c r="C164" s="7" t="s">
        <v>82</v>
      </c>
      <c r="D164" s="7" t="s">
        <v>79</v>
      </c>
      <c r="E164" s="7" t="s">
        <v>113</v>
      </c>
      <c r="F164" s="7"/>
      <c r="G164" s="26">
        <v>3</v>
      </c>
      <c r="H164" s="7" t="s">
        <v>167</v>
      </c>
      <c r="I164" s="29"/>
      <c r="J164" s="7" t="s">
        <v>29</v>
      </c>
      <c r="K164" s="9"/>
      <c r="L164" s="9"/>
      <c r="M164" s="7" t="s">
        <v>61</v>
      </c>
    </row>
    <row r="165" spans="1:14" ht="13.5" x14ac:dyDescent="0.2">
      <c r="A165" s="7" t="s">
        <v>16</v>
      </c>
      <c r="B165" s="8">
        <v>36795</v>
      </c>
      <c r="C165" s="7" t="s">
        <v>91</v>
      </c>
      <c r="D165" s="7" t="s">
        <v>80</v>
      </c>
      <c r="E165" s="7" t="s">
        <v>113</v>
      </c>
      <c r="F165" s="7" t="s">
        <v>76</v>
      </c>
      <c r="G165" s="26">
        <v>3</v>
      </c>
      <c r="H165" s="7" t="s">
        <v>167</v>
      </c>
      <c r="I165" s="29"/>
      <c r="J165" s="7" t="s">
        <v>31</v>
      </c>
      <c r="K165" s="9"/>
      <c r="L165" s="9"/>
      <c r="M165" s="7"/>
    </row>
    <row r="166" spans="1:14" ht="25.5" x14ac:dyDescent="0.2">
      <c r="A166" s="7" t="s">
        <v>58</v>
      </c>
      <c r="B166" s="8">
        <v>36795</v>
      </c>
      <c r="C166" s="7" t="s">
        <v>82</v>
      </c>
      <c r="D166" s="7" t="s">
        <v>79</v>
      </c>
      <c r="E166" s="7" t="s">
        <v>113</v>
      </c>
      <c r="F166" s="7" t="s">
        <v>76</v>
      </c>
      <c r="G166" s="26">
        <v>3</v>
      </c>
      <c r="H166" s="7" t="s">
        <v>167</v>
      </c>
      <c r="I166" s="29"/>
      <c r="J166" s="7" t="s">
        <v>39</v>
      </c>
      <c r="K166" s="9"/>
      <c r="L166" s="9"/>
      <c r="M166" s="7" t="s">
        <v>57</v>
      </c>
    </row>
    <row r="167" spans="1:14" ht="13.5" x14ac:dyDescent="0.2">
      <c r="A167" s="7" t="s">
        <v>58</v>
      </c>
      <c r="B167" s="8">
        <v>36795</v>
      </c>
      <c r="C167" s="7" t="s">
        <v>87</v>
      </c>
      <c r="D167" s="7" t="s">
        <v>79</v>
      </c>
      <c r="E167" s="7" t="s">
        <v>113</v>
      </c>
      <c r="F167" s="7" t="s">
        <v>76</v>
      </c>
      <c r="G167" s="26">
        <v>3</v>
      </c>
      <c r="H167" s="7" t="s">
        <v>167</v>
      </c>
      <c r="I167" s="29"/>
      <c r="J167" s="7" t="s">
        <v>29</v>
      </c>
      <c r="K167" s="9"/>
      <c r="L167" s="9"/>
      <c r="M167" s="7" t="s">
        <v>56</v>
      </c>
    </row>
    <row r="168" spans="1:14" ht="13.5" x14ac:dyDescent="0.2">
      <c r="A168" s="7" t="s">
        <v>47</v>
      </c>
      <c r="B168" s="8">
        <v>36797</v>
      </c>
      <c r="C168" s="7" t="s">
        <v>82</v>
      </c>
      <c r="D168" s="7" t="s">
        <v>79</v>
      </c>
      <c r="E168" s="7" t="s">
        <v>113</v>
      </c>
      <c r="F168" s="7" t="s">
        <v>76</v>
      </c>
      <c r="G168" s="26">
        <v>3</v>
      </c>
      <c r="H168" s="7" t="s">
        <v>167</v>
      </c>
      <c r="I168" s="29"/>
      <c r="J168" s="7" t="s">
        <v>40</v>
      </c>
      <c r="K168" s="9"/>
      <c r="L168" s="9" t="s">
        <v>45</v>
      </c>
      <c r="M168" s="7" t="s">
        <v>101</v>
      </c>
    </row>
    <row r="169" spans="1:14" ht="25.5" x14ac:dyDescent="0.2">
      <c r="A169" s="7" t="s">
        <v>48</v>
      </c>
      <c r="B169" s="8">
        <v>36797</v>
      </c>
      <c r="C169" s="7" t="s">
        <v>87</v>
      </c>
      <c r="D169" s="7" t="s">
        <v>105</v>
      </c>
      <c r="E169" s="7" t="s">
        <v>113</v>
      </c>
      <c r="F169" s="7" t="s">
        <v>76</v>
      </c>
      <c r="G169" s="26">
        <v>3</v>
      </c>
      <c r="H169" s="7" t="s">
        <v>167</v>
      </c>
      <c r="I169" s="29"/>
      <c r="J169" s="7" t="s">
        <v>29</v>
      </c>
      <c r="K169" s="9"/>
      <c r="L169" s="9"/>
      <c r="M169" s="7" t="s">
        <v>46</v>
      </c>
    </row>
    <row r="170" spans="1:14" ht="13.5" x14ac:dyDescent="0.2">
      <c r="A170" s="7" t="s">
        <v>16</v>
      </c>
      <c r="B170" s="8">
        <v>36797</v>
      </c>
      <c r="C170" s="7" t="s">
        <v>89</v>
      </c>
      <c r="D170" s="7"/>
      <c r="E170" s="7" t="s">
        <v>113</v>
      </c>
      <c r="F170" s="7" t="s">
        <v>76</v>
      </c>
      <c r="G170" s="26">
        <v>3</v>
      </c>
      <c r="H170" s="7" t="s">
        <v>167</v>
      </c>
      <c r="I170" s="29"/>
      <c r="J170" s="7" t="s">
        <v>18</v>
      </c>
      <c r="K170" s="9"/>
      <c r="L170" s="9"/>
      <c r="M170" s="7"/>
    </row>
    <row r="171" spans="1:14" ht="13.5" x14ac:dyDescent="0.2">
      <c r="A171" s="11" t="s">
        <v>48</v>
      </c>
      <c r="B171" s="8">
        <v>36797</v>
      </c>
      <c r="C171" s="7" t="s">
        <v>82</v>
      </c>
      <c r="D171" s="7" t="s">
        <v>92</v>
      </c>
      <c r="E171" s="7" t="s">
        <v>113</v>
      </c>
      <c r="F171" s="7" t="s">
        <v>76</v>
      </c>
      <c r="G171" s="26">
        <v>3</v>
      </c>
      <c r="H171" s="7" t="s">
        <v>167</v>
      </c>
      <c r="I171" s="29"/>
      <c r="J171" s="7" t="s">
        <v>18</v>
      </c>
      <c r="K171" s="9"/>
      <c r="L171" s="9"/>
      <c r="M171" s="7" t="s">
        <v>49</v>
      </c>
    </row>
    <row r="172" spans="1:14" ht="25.5" x14ac:dyDescent="0.2">
      <c r="A172" s="7" t="s">
        <v>66</v>
      </c>
      <c r="B172" s="8">
        <v>36798</v>
      </c>
      <c r="C172" s="7" t="s">
        <v>99</v>
      </c>
      <c r="D172" s="7" t="s">
        <v>100</v>
      </c>
      <c r="E172" s="7" t="s">
        <v>112</v>
      </c>
      <c r="F172" s="7" t="s">
        <v>76</v>
      </c>
      <c r="G172" s="26">
        <v>3</v>
      </c>
      <c r="H172" s="7" t="s">
        <v>167</v>
      </c>
      <c r="I172" s="29"/>
      <c r="J172" s="7" t="s">
        <v>149</v>
      </c>
      <c r="K172" s="9" t="s">
        <v>45</v>
      </c>
      <c r="L172" s="9"/>
      <c r="M172" s="7"/>
    </row>
    <row r="173" spans="1:14" ht="13.5" x14ac:dyDescent="0.2">
      <c r="A173" s="10" t="s">
        <v>16</v>
      </c>
      <c r="B173" s="12">
        <v>36798</v>
      </c>
      <c r="C173" s="10" t="s">
        <v>86</v>
      </c>
      <c r="E173" s="10" t="s">
        <v>113</v>
      </c>
      <c r="F173" s="13" t="s">
        <v>76</v>
      </c>
      <c r="G173" s="26">
        <v>3</v>
      </c>
      <c r="H173" s="10" t="s">
        <v>167</v>
      </c>
      <c r="J173" s="10" t="s">
        <v>139</v>
      </c>
      <c r="N173" s="7"/>
    </row>
    <row r="174" spans="1:14" ht="13.5" x14ac:dyDescent="0.2">
      <c r="A174" s="10" t="s">
        <v>16</v>
      </c>
      <c r="B174" s="12">
        <v>36798</v>
      </c>
      <c r="C174" s="10" t="s">
        <v>89</v>
      </c>
      <c r="E174" s="10" t="s">
        <v>113</v>
      </c>
      <c r="F174" s="13" t="s">
        <v>76</v>
      </c>
      <c r="G174" s="26">
        <v>3</v>
      </c>
      <c r="H174" s="7" t="s">
        <v>167</v>
      </c>
      <c r="J174" s="10" t="s">
        <v>18</v>
      </c>
    </row>
    <row r="175" spans="1:14" ht="38.25" x14ac:dyDescent="0.2">
      <c r="A175" s="7" t="s">
        <v>48</v>
      </c>
      <c r="B175" s="8">
        <v>36798</v>
      </c>
      <c r="C175" s="7" t="s">
        <v>82</v>
      </c>
      <c r="D175" s="7" t="s">
        <v>79</v>
      </c>
      <c r="E175" s="7" t="s">
        <v>113</v>
      </c>
      <c r="F175" s="7" t="s">
        <v>76</v>
      </c>
      <c r="G175" s="26">
        <v>3</v>
      </c>
      <c r="H175" s="7" t="s">
        <v>167</v>
      </c>
      <c r="I175" s="29"/>
      <c r="J175" s="7" t="s">
        <v>29</v>
      </c>
      <c r="K175" s="9"/>
      <c r="L175" s="9"/>
      <c r="M175" s="7" t="s">
        <v>108</v>
      </c>
    </row>
    <row r="176" spans="1:14" ht="25.5" x14ac:dyDescent="0.2">
      <c r="A176" s="7" t="s">
        <v>110</v>
      </c>
      <c r="B176" s="16">
        <v>36801</v>
      </c>
      <c r="C176" s="7" t="s">
        <v>87</v>
      </c>
      <c r="D176" s="7" t="s">
        <v>105</v>
      </c>
      <c r="E176" s="7" t="s">
        <v>113</v>
      </c>
      <c r="F176" s="7" t="s">
        <v>78</v>
      </c>
      <c r="G176" s="26">
        <v>3</v>
      </c>
      <c r="H176" s="7" t="s">
        <v>167</v>
      </c>
      <c r="I176" s="29"/>
      <c r="J176" s="7" t="s">
        <v>29</v>
      </c>
      <c r="K176" s="9"/>
      <c r="L176" s="9"/>
      <c r="M176" s="7" t="s">
        <v>119</v>
      </c>
    </row>
    <row r="177" spans="1:13" ht="13.5" x14ac:dyDescent="0.2">
      <c r="A177" s="7" t="s">
        <v>110</v>
      </c>
      <c r="B177" s="16">
        <v>36801</v>
      </c>
      <c r="C177" s="7" t="s">
        <v>91</v>
      </c>
      <c r="D177" s="7" t="s">
        <v>79</v>
      </c>
      <c r="E177" s="7" t="s">
        <v>113</v>
      </c>
      <c r="F177" s="7" t="s">
        <v>78</v>
      </c>
      <c r="G177" s="26">
        <v>3</v>
      </c>
      <c r="H177" s="7" t="s">
        <v>167</v>
      </c>
      <c r="I177" s="29">
        <v>40</v>
      </c>
      <c r="J177" s="7" t="s">
        <v>142</v>
      </c>
      <c r="K177" s="9"/>
      <c r="L177" s="9"/>
      <c r="M177" s="7"/>
    </row>
    <row r="178" spans="1:13" ht="13.5" x14ac:dyDescent="0.2">
      <c r="A178" s="7" t="s">
        <v>110</v>
      </c>
      <c r="B178" s="16">
        <v>36801</v>
      </c>
      <c r="C178" s="7" t="s">
        <v>82</v>
      </c>
      <c r="D178" s="7" t="s">
        <v>92</v>
      </c>
      <c r="E178" s="7" t="s">
        <v>113</v>
      </c>
      <c r="F178" s="7" t="s">
        <v>78</v>
      </c>
      <c r="G178" s="26">
        <v>3</v>
      </c>
      <c r="H178" s="7" t="s">
        <v>167</v>
      </c>
      <c r="I178" s="29"/>
      <c r="J178" s="7" t="s">
        <v>29</v>
      </c>
      <c r="K178" s="9"/>
      <c r="L178" s="9"/>
      <c r="M178" s="7" t="s">
        <v>118</v>
      </c>
    </row>
    <row r="179" spans="1:13" ht="13.5" x14ac:dyDescent="0.2">
      <c r="A179" s="10" t="s">
        <v>110</v>
      </c>
      <c r="B179" s="17">
        <v>36802</v>
      </c>
      <c r="C179" s="10" t="s">
        <v>87</v>
      </c>
      <c r="D179" s="10" t="s">
        <v>105</v>
      </c>
      <c r="E179" s="10" t="s">
        <v>113</v>
      </c>
      <c r="F179" s="13" t="s">
        <v>76</v>
      </c>
      <c r="G179" s="26">
        <v>3</v>
      </c>
      <c r="H179" s="7" t="s">
        <v>167</v>
      </c>
      <c r="J179" s="10" t="s">
        <v>139</v>
      </c>
      <c r="M179" s="15" t="s">
        <v>121</v>
      </c>
    </row>
    <row r="180" spans="1:13" ht="13.5" x14ac:dyDescent="0.2">
      <c r="A180" s="10" t="s">
        <v>110</v>
      </c>
      <c r="B180" s="17">
        <v>36802</v>
      </c>
      <c r="C180" s="10" t="s">
        <v>82</v>
      </c>
      <c r="D180" s="10" t="s">
        <v>79</v>
      </c>
      <c r="E180" s="10" t="s">
        <v>113</v>
      </c>
      <c r="F180" s="13" t="s">
        <v>76</v>
      </c>
      <c r="G180" s="26">
        <v>3</v>
      </c>
      <c r="H180" s="7" t="s">
        <v>167</v>
      </c>
      <c r="J180" s="10" t="s">
        <v>29</v>
      </c>
      <c r="M180" s="15" t="s">
        <v>120</v>
      </c>
    </row>
    <row r="181" spans="1:13" ht="13.5" x14ac:dyDescent="0.2">
      <c r="A181" s="7" t="s">
        <v>58</v>
      </c>
      <c r="B181" s="16">
        <v>36808</v>
      </c>
      <c r="C181" s="7" t="s">
        <v>82</v>
      </c>
      <c r="D181" s="7" t="s">
        <v>79</v>
      </c>
      <c r="E181" s="7" t="s">
        <v>113</v>
      </c>
      <c r="F181" s="7" t="s">
        <v>76</v>
      </c>
      <c r="G181" s="26">
        <v>3</v>
      </c>
      <c r="H181" s="7" t="s">
        <v>167</v>
      </c>
      <c r="I181" s="29"/>
      <c r="J181" s="7" t="s">
        <v>18</v>
      </c>
      <c r="K181" s="9"/>
      <c r="M181" s="22"/>
    </row>
    <row r="182" spans="1:13" ht="13.5" x14ac:dyDescent="0.2">
      <c r="A182" s="7" t="s">
        <v>110</v>
      </c>
      <c r="B182" s="8">
        <v>36815</v>
      </c>
      <c r="C182" s="7" t="s">
        <v>82</v>
      </c>
      <c r="D182" s="7" t="s">
        <v>92</v>
      </c>
      <c r="E182" s="7" t="s">
        <v>113</v>
      </c>
      <c r="F182" s="13" t="s">
        <v>104</v>
      </c>
      <c r="G182" s="26">
        <v>3</v>
      </c>
      <c r="H182" s="7" t="s">
        <v>167</v>
      </c>
      <c r="J182" s="10" t="s">
        <v>29</v>
      </c>
    </row>
    <row r="183" spans="1:13" ht="13.5" x14ac:dyDescent="0.2">
      <c r="A183" s="7" t="s">
        <v>110</v>
      </c>
      <c r="B183" s="8">
        <v>36818</v>
      </c>
      <c r="C183" s="7" t="s">
        <v>87</v>
      </c>
      <c r="D183" s="7" t="s">
        <v>79</v>
      </c>
      <c r="E183" s="7" t="s">
        <v>113</v>
      </c>
      <c r="F183" s="13" t="s">
        <v>104</v>
      </c>
      <c r="G183" s="26">
        <v>3</v>
      </c>
      <c r="H183" s="7" t="s">
        <v>167</v>
      </c>
      <c r="J183" s="10" t="s">
        <v>29</v>
      </c>
      <c r="M183" s="19"/>
    </row>
    <row r="184" spans="1:13" ht="13.5" x14ac:dyDescent="0.2">
      <c r="A184" s="7" t="s">
        <v>110</v>
      </c>
      <c r="B184" s="8">
        <v>36818</v>
      </c>
      <c r="C184" s="7" t="s">
        <v>87</v>
      </c>
      <c r="D184" s="7" t="s">
        <v>81</v>
      </c>
      <c r="E184" s="7" t="s">
        <v>113</v>
      </c>
      <c r="F184" s="7" t="s">
        <v>104</v>
      </c>
      <c r="G184" s="26">
        <v>3</v>
      </c>
      <c r="H184" s="7" t="s">
        <v>167</v>
      </c>
      <c r="I184" s="29"/>
      <c r="J184" s="7" t="s">
        <v>29</v>
      </c>
      <c r="M184" s="19"/>
    </row>
    <row r="185" spans="1:13" ht="13.5" x14ac:dyDescent="0.2">
      <c r="A185" s="7" t="s">
        <v>110</v>
      </c>
      <c r="B185" s="8">
        <v>36818</v>
      </c>
      <c r="C185" s="7" t="s">
        <v>82</v>
      </c>
      <c r="D185" s="7" t="s">
        <v>92</v>
      </c>
      <c r="E185" s="7" t="s">
        <v>113</v>
      </c>
      <c r="F185" s="13" t="s">
        <v>104</v>
      </c>
      <c r="G185" s="26">
        <v>3</v>
      </c>
      <c r="H185" s="7" t="s">
        <v>167</v>
      </c>
      <c r="J185" s="10" t="s">
        <v>29</v>
      </c>
      <c r="M185" s="19" t="s">
        <v>122</v>
      </c>
    </row>
    <row r="186" spans="1:13" ht="13.5" x14ac:dyDescent="0.2">
      <c r="A186" s="7" t="s">
        <v>110</v>
      </c>
      <c r="B186" s="8">
        <v>36822</v>
      </c>
      <c r="C186" s="7" t="s">
        <v>87</v>
      </c>
      <c r="D186" s="7" t="s">
        <v>79</v>
      </c>
      <c r="E186" s="7" t="s">
        <v>113</v>
      </c>
      <c r="F186" s="13" t="s">
        <v>104</v>
      </c>
      <c r="G186" s="26">
        <v>3</v>
      </c>
      <c r="H186" s="7" t="s">
        <v>167</v>
      </c>
      <c r="J186" s="10" t="s">
        <v>29</v>
      </c>
    </row>
    <row r="187" spans="1:13" ht="13.5" x14ac:dyDescent="0.2">
      <c r="A187" s="7" t="s">
        <v>110</v>
      </c>
      <c r="B187" s="8">
        <v>36822</v>
      </c>
      <c r="C187" s="7" t="s">
        <v>87</v>
      </c>
      <c r="D187" s="7" t="s">
        <v>81</v>
      </c>
      <c r="E187" s="7" t="s">
        <v>113</v>
      </c>
      <c r="F187" s="7" t="s">
        <v>104</v>
      </c>
      <c r="G187" s="26">
        <v>3</v>
      </c>
      <c r="H187" s="7" t="s">
        <v>167</v>
      </c>
      <c r="I187" s="29"/>
      <c r="J187" s="7" t="s">
        <v>29</v>
      </c>
    </row>
    <row r="188" spans="1:13" ht="13.5" x14ac:dyDescent="0.2">
      <c r="A188" s="7" t="s">
        <v>110</v>
      </c>
      <c r="B188" s="8">
        <v>36822</v>
      </c>
      <c r="C188" s="7" t="s">
        <v>82</v>
      </c>
      <c r="D188" s="7" t="s">
        <v>79</v>
      </c>
      <c r="E188" s="7" t="s">
        <v>113</v>
      </c>
      <c r="F188" s="13" t="s">
        <v>104</v>
      </c>
      <c r="G188" s="26">
        <v>3</v>
      </c>
      <c r="H188" s="7" t="s">
        <v>167</v>
      </c>
      <c r="J188" s="13" t="s">
        <v>29</v>
      </c>
    </row>
    <row r="189" spans="1:13" ht="13.5" x14ac:dyDescent="0.2">
      <c r="A189" s="7" t="s">
        <v>110</v>
      </c>
      <c r="B189" s="8">
        <v>36822</v>
      </c>
      <c r="C189" s="7" t="s">
        <v>82</v>
      </c>
      <c r="D189" s="7" t="s">
        <v>81</v>
      </c>
      <c r="E189" s="7" t="s">
        <v>113</v>
      </c>
      <c r="F189" s="7" t="s">
        <v>104</v>
      </c>
      <c r="G189" s="26">
        <v>3</v>
      </c>
      <c r="H189" s="7" t="s">
        <v>167</v>
      </c>
      <c r="J189" s="7" t="s">
        <v>188</v>
      </c>
    </row>
    <row r="190" spans="1:13" ht="25.5" x14ac:dyDescent="0.2">
      <c r="A190" s="7" t="s">
        <v>110</v>
      </c>
      <c r="B190" s="8">
        <v>36823</v>
      </c>
      <c r="C190" s="7" t="s">
        <v>87</v>
      </c>
      <c r="D190" s="7" t="s">
        <v>79</v>
      </c>
      <c r="E190" s="7" t="s">
        <v>113</v>
      </c>
      <c r="F190" s="7" t="s">
        <v>104</v>
      </c>
      <c r="G190" s="26">
        <v>3</v>
      </c>
      <c r="H190" s="7" t="s">
        <v>167</v>
      </c>
      <c r="I190" s="29"/>
      <c r="J190" s="7" t="s">
        <v>29</v>
      </c>
      <c r="M190" s="15" t="s">
        <v>195</v>
      </c>
    </row>
    <row r="191" spans="1:13" ht="13.5" x14ac:dyDescent="0.2">
      <c r="A191" s="7" t="s">
        <v>110</v>
      </c>
      <c r="B191" s="8">
        <v>36823</v>
      </c>
      <c r="C191" s="7" t="s">
        <v>87</v>
      </c>
      <c r="D191" s="7" t="s">
        <v>81</v>
      </c>
      <c r="E191" s="7" t="s">
        <v>113</v>
      </c>
      <c r="F191" s="7" t="s">
        <v>104</v>
      </c>
      <c r="G191" s="26">
        <v>3</v>
      </c>
      <c r="H191" s="7" t="s">
        <v>167</v>
      </c>
      <c r="I191" s="29"/>
      <c r="J191" s="7" t="s">
        <v>29</v>
      </c>
    </row>
    <row r="192" spans="1:13" ht="13.5" x14ac:dyDescent="0.2">
      <c r="A192" s="7" t="s">
        <v>110</v>
      </c>
      <c r="B192" s="8">
        <v>36823</v>
      </c>
      <c r="C192" s="7" t="s">
        <v>82</v>
      </c>
      <c r="D192" s="7" t="s">
        <v>79</v>
      </c>
      <c r="E192" s="7" t="s">
        <v>113</v>
      </c>
      <c r="F192" s="13" t="s">
        <v>104</v>
      </c>
      <c r="G192" s="26">
        <v>3</v>
      </c>
      <c r="H192" s="7" t="s">
        <v>167</v>
      </c>
      <c r="J192" s="13" t="s">
        <v>29</v>
      </c>
    </row>
    <row r="193" spans="1:13" ht="25.5" x14ac:dyDescent="0.2">
      <c r="A193" s="7" t="s">
        <v>66</v>
      </c>
      <c r="B193" s="12">
        <v>36830</v>
      </c>
      <c r="C193" s="10" t="s">
        <v>82</v>
      </c>
      <c r="D193" s="10" t="s">
        <v>103</v>
      </c>
      <c r="E193" s="10" t="s">
        <v>112</v>
      </c>
      <c r="F193" s="14" t="s">
        <v>104</v>
      </c>
      <c r="G193" s="14">
        <v>3</v>
      </c>
      <c r="H193" s="10" t="s">
        <v>167</v>
      </c>
      <c r="I193" s="30">
        <v>1</v>
      </c>
      <c r="J193" s="15" t="s">
        <v>272</v>
      </c>
    </row>
    <row r="194" spans="1:13" ht="25.5" x14ac:dyDescent="0.2">
      <c r="A194" s="7" t="s">
        <v>66</v>
      </c>
      <c r="B194" s="12">
        <v>36830</v>
      </c>
      <c r="C194" s="10" t="s">
        <v>82</v>
      </c>
      <c r="D194" s="10" t="s">
        <v>103</v>
      </c>
      <c r="E194" s="10" t="s">
        <v>112</v>
      </c>
      <c r="F194" s="14" t="s">
        <v>104</v>
      </c>
      <c r="G194" s="14">
        <v>3</v>
      </c>
      <c r="H194" s="10" t="s">
        <v>167</v>
      </c>
      <c r="I194" s="30">
        <v>1</v>
      </c>
      <c r="J194" s="15" t="s">
        <v>273</v>
      </c>
    </row>
    <row r="195" spans="1:13" ht="25.5" x14ac:dyDescent="0.2">
      <c r="A195" s="7" t="s">
        <v>66</v>
      </c>
      <c r="B195" s="12">
        <v>36830</v>
      </c>
      <c r="C195" s="10" t="s">
        <v>82</v>
      </c>
      <c r="D195" s="10" t="s">
        <v>103</v>
      </c>
      <c r="E195" s="10" t="s">
        <v>112</v>
      </c>
      <c r="F195" s="14" t="s">
        <v>104</v>
      </c>
      <c r="G195" s="14">
        <v>3</v>
      </c>
      <c r="H195" s="10" t="s">
        <v>167</v>
      </c>
      <c r="I195" s="30">
        <v>1</v>
      </c>
      <c r="J195" s="15" t="s">
        <v>274</v>
      </c>
    </row>
    <row r="196" spans="1:13" ht="38.25" x14ac:dyDescent="0.2">
      <c r="A196" s="10" t="s">
        <v>66</v>
      </c>
      <c r="B196" s="12">
        <v>36830</v>
      </c>
      <c r="C196" s="10" t="s">
        <v>82</v>
      </c>
      <c r="D196" s="10" t="s">
        <v>103</v>
      </c>
      <c r="E196" s="10" t="s">
        <v>112</v>
      </c>
      <c r="F196" s="14" t="s">
        <v>104</v>
      </c>
      <c r="G196" s="14">
        <v>3</v>
      </c>
      <c r="H196" s="10" t="s">
        <v>167</v>
      </c>
      <c r="J196" s="15" t="s">
        <v>275</v>
      </c>
    </row>
    <row r="197" spans="1:13" x14ac:dyDescent="0.2">
      <c r="A197" s="10" t="s">
        <v>66</v>
      </c>
      <c r="B197" s="12">
        <v>36830</v>
      </c>
      <c r="C197" s="10" t="s">
        <v>82</v>
      </c>
      <c r="D197" s="10" t="s">
        <v>79</v>
      </c>
      <c r="E197" s="10" t="s">
        <v>113</v>
      </c>
      <c r="F197" s="14" t="s">
        <v>76</v>
      </c>
      <c r="G197" s="14">
        <v>3</v>
      </c>
      <c r="H197" s="10" t="s">
        <v>167</v>
      </c>
      <c r="J197" s="15" t="s">
        <v>277</v>
      </c>
    </row>
    <row r="198" spans="1:13" x14ac:dyDescent="0.2">
      <c r="G198" s="32">
        <f>COUNT(G155:G197)</f>
        <v>43</v>
      </c>
      <c r="J198" s="15"/>
    </row>
    <row r="199" spans="1:13" x14ac:dyDescent="0.2">
      <c r="J199" s="15"/>
    </row>
    <row r="200" spans="1:13" ht="13.5" x14ac:dyDescent="0.2">
      <c r="A200" s="7" t="s">
        <v>66</v>
      </c>
      <c r="B200" s="8">
        <v>36798</v>
      </c>
      <c r="C200" s="7" t="s">
        <v>82</v>
      </c>
      <c r="D200" s="7" t="s">
        <v>92</v>
      </c>
      <c r="E200" s="7" t="s">
        <v>113</v>
      </c>
      <c r="F200" s="7" t="s">
        <v>78</v>
      </c>
      <c r="G200" s="26">
        <v>4</v>
      </c>
      <c r="H200" s="10" t="s">
        <v>17</v>
      </c>
      <c r="I200" s="29"/>
      <c r="J200" s="7" t="s">
        <v>96</v>
      </c>
      <c r="K200" s="9"/>
      <c r="L200" s="9"/>
      <c r="M200" s="7" t="s">
        <v>117</v>
      </c>
    </row>
    <row r="201" spans="1:13" ht="13.5" x14ac:dyDescent="0.25">
      <c r="A201" s="10" t="s">
        <v>16</v>
      </c>
      <c r="B201" s="17">
        <v>36801</v>
      </c>
      <c r="C201" s="10" t="s">
        <v>87</v>
      </c>
      <c r="D201" s="10" t="s">
        <v>105</v>
      </c>
      <c r="E201" s="10" t="s">
        <v>113</v>
      </c>
      <c r="F201" s="13" t="s">
        <v>78</v>
      </c>
      <c r="G201" s="27">
        <v>4</v>
      </c>
      <c r="H201" s="10" t="s">
        <v>17</v>
      </c>
      <c r="J201" s="10" t="s">
        <v>152</v>
      </c>
    </row>
    <row r="202" spans="1:13" ht="13.5" x14ac:dyDescent="0.25">
      <c r="A202" s="10" t="s">
        <v>16</v>
      </c>
      <c r="B202" s="17">
        <v>36802</v>
      </c>
      <c r="C202" s="10" t="s">
        <v>87</v>
      </c>
      <c r="D202" s="10" t="s">
        <v>105</v>
      </c>
      <c r="E202" s="10" t="s">
        <v>113</v>
      </c>
      <c r="F202" s="13" t="s">
        <v>78</v>
      </c>
      <c r="G202" s="27">
        <v>4</v>
      </c>
      <c r="H202" s="10" t="s">
        <v>17</v>
      </c>
      <c r="J202" s="10" t="s">
        <v>152</v>
      </c>
    </row>
    <row r="203" spans="1:13" x14ac:dyDescent="0.2">
      <c r="A203" s="7" t="s">
        <v>66</v>
      </c>
      <c r="B203" s="12">
        <v>36829</v>
      </c>
      <c r="C203" s="7" t="s">
        <v>82</v>
      </c>
      <c r="D203" s="7" t="s">
        <v>81</v>
      </c>
      <c r="E203" s="7" t="s">
        <v>113</v>
      </c>
      <c r="F203" s="7"/>
      <c r="G203" s="9">
        <v>4</v>
      </c>
      <c r="H203" s="7" t="s">
        <v>17</v>
      </c>
      <c r="I203" s="29"/>
      <c r="J203" s="10" t="s">
        <v>236</v>
      </c>
      <c r="M203" s="15" t="s">
        <v>204</v>
      </c>
    </row>
    <row r="204" spans="1:13" x14ac:dyDescent="0.2">
      <c r="A204" s="7"/>
      <c r="C204" s="7"/>
      <c r="D204" s="7"/>
      <c r="E204" s="7"/>
      <c r="F204" s="7"/>
      <c r="G204" s="33">
        <f>COUNT(G200:G203)</f>
        <v>4</v>
      </c>
      <c r="H204" s="7"/>
      <c r="I204" s="29"/>
    </row>
    <row r="205" spans="1:13" x14ac:dyDescent="0.2">
      <c r="A205" s="7"/>
      <c r="C205" s="7"/>
      <c r="D205" s="7"/>
      <c r="E205" s="7"/>
      <c r="F205" s="7"/>
      <c r="G205" s="33"/>
      <c r="H205" s="7"/>
      <c r="I205" s="29"/>
    </row>
    <row r="206" spans="1:13" ht="13.5" x14ac:dyDescent="0.2">
      <c r="A206" s="7" t="s">
        <v>16</v>
      </c>
      <c r="B206" s="8">
        <v>36789</v>
      </c>
      <c r="C206" s="7" t="s">
        <v>82</v>
      </c>
      <c r="D206" s="7" t="s">
        <v>41</v>
      </c>
      <c r="E206" s="7" t="s">
        <v>112</v>
      </c>
      <c r="F206" s="7" t="s">
        <v>76</v>
      </c>
      <c r="G206" s="26">
        <v>4</v>
      </c>
      <c r="H206" s="7" t="s">
        <v>43</v>
      </c>
      <c r="I206" s="29"/>
      <c r="J206" s="7" t="s">
        <v>42</v>
      </c>
      <c r="K206" s="9"/>
      <c r="L206" s="9" t="s">
        <v>45</v>
      </c>
      <c r="M206" s="7"/>
    </row>
    <row r="207" spans="1:13" ht="13.5" x14ac:dyDescent="0.2">
      <c r="A207" s="7" t="s">
        <v>16</v>
      </c>
      <c r="B207" s="8">
        <v>36794</v>
      </c>
      <c r="C207" s="7" t="s">
        <v>87</v>
      </c>
      <c r="D207" s="7" t="s">
        <v>41</v>
      </c>
      <c r="E207" s="7" t="s">
        <v>112</v>
      </c>
      <c r="F207" s="7" t="s">
        <v>76</v>
      </c>
      <c r="G207" s="26">
        <v>4</v>
      </c>
      <c r="H207" s="7" t="s">
        <v>43</v>
      </c>
      <c r="I207" s="29"/>
      <c r="J207" s="7" t="s">
        <v>42</v>
      </c>
      <c r="K207" s="9"/>
      <c r="L207" s="9" t="s">
        <v>45</v>
      </c>
      <c r="M207" s="7"/>
    </row>
    <row r="208" spans="1:13" ht="13.5" x14ac:dyDescent="0.2">
      <c r="A208" s="7"/>
      <c r="B208" s="8"/>
      <c r="C208" s="7"/>
      <c r="D208" s="7"/>
      <c r="E208" s="7"/>
      <c r="F208" s="7"/>
      <c r="G208" s="34">
        <f>COUNT(G206:G207)</f>
        <v>2</v>
      </c>
      <c r="H208" s="7"/>
      <c r="I208" s="29"/>
      <c r="J208" s="7"/>
      <c r="K208" s="9"/>
      <c r="L208" s="9"/>
      <c r="M208" s="7"/>
    </row>
    <row r="209" spans="1:13" ht="13.5" x14ac:dyDescent="0.2">
      <c r="A209" s="7"/>
      <c r="B209" s="8"/>
      <c r="C209" s="7"/>
      <c r="D209" s="7"/>
      <c r="E209" s="7"/>
      <c r="F209" s="7"/>
      <c r="G209" s="26"/>
      <c r="H209" s="7"/>
      <c r="I209" s="29"/>
      <c r="J209" s="7"/>
      <c r="K209" s="9"/>
      <c r="L209" s="9"/>
      <c r="M209" s="7"/>
    </row>
    <row r="210" spans="1:13" ht="13.5" x14ac:dyDescent="0.2">
      <c r="A210" s="7" t="s">
        <v>66</v>
      </c>
      <c r="B210" s="8">
        <v>36798</v>
      </c>
      <c r="C210" s="7" t="s">
        <v>87</v>
      </c>
      <c r="D210" s="7" t="s">
        <v>97</v>
      </c>
      <c r="E210" s="7" t="s">
        <v>112</v>
      </c>
      <c r="F210" s="7" t="s">
        <v>22</v>
      </c>
      <c r="G210" s="26">
        <v>4</v>
      </c>
      <c r="H210" s="7" t="s">
        <v>255</v>
      </c>
      <c r="I210" s="29"/>
      <c r="J210" s="7" t="s">
        <v>106</v>
      </c>
      <c r="K210" s="9"/>
      <c r="L210" s="9"/>
      <c r="M210" s="7"/>
    </row>
    <row r="211" spans="1:13" ht="38.25" x14ac:dyDescent="0.2">
      <c r="A211" s="7" t="s">
        <v>109</v>
      </c>
      <c r="B211" s="8">
        <v>36798</v>
      </c>
      <c r="C211" s="7" t="s">
        <v>87</v>
      </c>
      <c r="D211" s="7" t="s">
        <v>105</v>
      </c>
      <c r="E211" s="7" t="s">
        <v>113</v>
      </c>
      <c r="F211" s="7" t="s">
        <v>104</v>
      </c>
      <c r="G211" s="26">
        <v>4</v>
      </c>
      <c r="H211" s="7" t="s">
        <v>255</v>
      </c>
      <c r="I211" s="29"/>
      <c r="J211" s="7" t="s">
        <v>150</v>
      </c>
      <c r="K211" s="9"/>
      <c r="L211" s="9"/>
      <c r="M211" s="7" t="s">
        <v>107</v>
      </c>
    </row>
    <row r="212" spans="1:13" ht="13.5" x14ac:dyDescent="0.2">
      <c r="A212" s="7"/>
      <c r="B212" s="8"/>
      <c r="C212" s="7"/>
      <c r="D212" s="7"/>
      <c r="E212" s="7"/>
      <c r="F212" s="7"/>
      <c r="G212" s="34">
        <f>COUNT(G210:G211)</f>
        <v>2</v>
      </c>
      <c r="H212" s="7"/>
      <c r="I212" s="29"/>
      <c r="J212" s="7"/>
      <c r="K212" s="9"/>
      <c r="L212" s="9"/>
      <c r="M212" s="7"/>
    </row>
    <row r="213" spans="1:13" ht="13.5" x14ac:dyDescent="0.2">
      <c r="A213" s="7"/>
      <c r="B213" s="8"/>
      <c r="C213" s="7"/>
      <c r="D213" s="7"/>
      <c r="E213" s="7"/>
      <c r="F213" s="7"/>
      <c r="G213" s="26"/>
      <c r="H213" s="7"/>
      <c r="I213" s="29"/>
      <c r="J213" s="7"/>
      <c r="K213" s="9"/>
      <c r="L213" s="9"/>
      <c r="M213" s="7"/>
    </row>
    <row r="214" spans="1:13" ht="25.5" x14ac:dyDescent="0.2">
      <c r="A214" s="7" t="s">
        <v>16</v>
      </c>
      <c r="B214" s="8">
        <v>36789</v>
      </c>
      <c r="C214" s="7" t="s">
        <v>84</v>
      </c>
      <c r="D214" s="7" t="s">
        <v>1</v>
      </c>
      <c r="E214" s="7" t="s">
        <v>112</v>
      </c>
      <c r="F214" s="7" t="s">
        <v>22</v>
      </c>
      <c r="G214" s="26">
        <v>4</v>
      </c>
      <c r="H214" s="7" t="s">
        <v>23</v>
      </c>
      <c r="I214" s="29"/>
      <c r="J214" s="7" t="s">
        <v>24</v>
      </c>
      <c r="K214" s="9"/>
      <c r="L214" s="9"/>
      <c r="M214" s="7"/>
    </row>
    <row r="215" spans="1:13" ht="25.5" x14ac:dyDescent="0.2">
      <c r="A215" s="11" t="s">
        <v>16</v>
      </c>
      <c r="B215" s="8">
        <v>36794</v>
      </c>
      <c r="C215" s="7" t="s">
        <v>84</v>
      </c>
      <c r="D215" s="7" t="s">
        <v>1</v>
      </c>
      <c r="E215" s="7" t="s">
        <v>112</v>
      </c>
      <c r="F215" s="7" t="s">
        <v>78</v>
      </c>
      <c r="G215" s="26">
        <v>4</v>
      </c>
      <c r="H215" s="7" t="s">
        <v>23</v>
      </c>
      <c r="I215" s="29"/>
      <c r="J215" s="7" t="s">
        <v>24</v>
      </c>
      <c r="K215" s="9"/>
      <c r="L215" s="9"/>
      <c r="M215" s="7"/>
    </row>
    <row r="216" spans="1:13" ht="13.5" x14ac:dyDescent="0.2">
      <c r="A216" s="7" t="s">
        <v>66</v>
      </c>
      <c r="B216" s="8">
        <v>36797</v>
      </c>
      <c r="C216" s="7" t="s">
        <v>87</v>
      </c>
      <c r="D216" s="7" t="s">
        <v>50</v>
      </c>
      <c r="E216" s="7" t="s">
        <v>112</v>
      </c>
      <c r="F216" s="7" t="s">
        <v>78</v>
      </c>
      <c r="G216" s="26">
        <v>4</v>
      </c>
      <c r="H216" s="7" t="s">
        <v>23</v>
      </c>
      <c r="I216" s="29"/>
      <c r="J216" s="7" t="s">
        <v>51</v>
      </c>
      <c r="K216" s="9"/>
      <c r="L216" s="9"/>
      <c r="M216" s="7"/>
    </row>
    <row r="217" spans="1:13" ht="38.25" x14ac:dyDescent="0.2">
      <c r="A217" s="7" t="s">
        <v>110</v>
      </c>
      <c r="B217" s="16">
        <v>36808</v>
      </c>
      <c r="C217" s="7" t="s">
        <v>82</v>
      </c>
      <c r="D217" s="7" t="s">
        <v>81</v>
      </c>
      <c r="E217" s="7" t="s">
        <v>113</v>
      </c>
      <c r="F217" s="7" t="s">
        <v>76</v>
      </c>
      <c r="G217" s="26">
        <v>4</v>
      </c>
      <c r="H217" s="7" t="s">
        <v>23</v>
      </c>
      <c r="I217" s="29"/>
      <c r="J217" s="7" t="s">
        <v>157</v>
      </c>
      <c r="K217" s="9"/>
      <c r="M217" s="22"/>
    </row>
    <row r="218" spans="1:13" ht="13.5" x14ac:dyDescent="0.2">
      <c r="A218" s="7"/>
      <c r="B218" s="16"/>
      <c r="C218" s="7"/>
      <c r="D218" s="7"/>
      <c r="E218" s="7"/>
      <c r="F218" s="7"/>
      <c r="G218" s="34">
        <f>COUNT(G214:G217)</f>
        <v>4</v>
      </c>
      <c r="H218" s="7"/>
      <c r="I218" s="29"/>
      <c r="J218" s="7"/>
      <c r="K218" s="9"/>
      <c r="M218" s="22"/>
    </row>
    <row r="219" spans="1:13" ht="13.5" x14ac:dyDescent="0.2">
      <c r="A219" s="7"/>
      <c r="B219" s="16"/>
      <c r="C219" s="7"/>
      <c r="D219" s="7"/>
      <c r="E219" s="7"/>
      <c r="F219" s="7"/>
      <c r="G219" s="26"/>
      <c r="H219" s="7"/>
      <c r="I219" s="29"/>
      <c r="J219" s="7"/>
      <c r="K219" s="9"/>
      <c r="M219" s="22"/>
    </row>
    <row r="220" spans="1:13" ht="25.5" x14ac:dyDescent="0.2">
      <c r="A220" s="11" t="s">
        <v>16</v>
      </c>
      <c r="B220" s="8">
        <v>36797</v>
      </c>
      <c r="C220" s="7" t="s">
        <v>95</v>
      </c>
      <c r="D220" s="7" t="s">
        <v>28</v>
      </c>
      <c r="E220" s="7" t="s">
        <v>112</v>
      </c>
      <c r="F220" s="7" t="s">
        <v>76</v>
      </c>
      <c r="G220" s="26">
        <v>4</v>
      </c>
      <c r="H220" s="7" t="s">
        <v>26</v>
      </c>
      <c r="I220" s="29"/>
      <c r="J220" s="7" t="s">
        <v>27</v>
      </c>
      <c r="K220" s="9"/>
      <c r="L220" s="9"/>
      <c r="M220" s="7"/>
    </row>
    <row r="221" spans="1:13" ht="25.5" x14ac:dyDescent="0.2">
      <c r="A221" s="7" t="s">
        <v>16</v>
      </c>
      <c r="B221" s="8">
        <v>36797</v>
      </c>
      <c r="C221" s="7" t="s">
        <v>95</v>
      </c>
      <c r="D221" s="7" t="s">
        <v>25</v>
      </c>
      <c r="E221" s="7" t="s">
        <v>112</v>
      </c>
      <c r="F221" s="7" t="s">
        <v>76</v>
      </c>
      <c r="G221" s="26">
        <v>4</v>
      </c>
      <c r="H221" s="7" t="s">
        <v>26</v>
      </c>
      <c r="I221" s="29"/>
      <c r="J221" s="7" t="s">
        <v>27</v>
      </c>
      <c r="K221" s="9"/>
      <c r="L221" s="9"/>
      <c r="M221" s="7"/>
    </row>
    <row r="222" spans="1:13" ht="13.5" x14ac:dyDescent="0.2">
      <c r="A222" s="7"/>
      <c r="B222" s="8"/>
      <c r="C222" s="7"/>
      <c r="D222" s="7"/>
      <c r="E222" s="7"/>
      <c r="F222" s="7"/>
      <c r="G222" s="34">
        <f>COUNT(G220:G221)</f>
        <v>2</v>
      </c>
      <c r="H222" s="7"/>
      <c r="I222" s="29"/>
      <c r="J222" s="7"/>
      <c r="K222" s="9"/>
      <c r="L222" s="9"/>
      <c r="M222" s="7"/>
    </row>
    <row r="223" spans="1:13" ht="13.5" x14ac:dyDescent="0.2">
      <c r="A223" s="7"/>
      <c r="B223" s="8"/>
      <c r="C223" s="7"/>
      <c r="D223" s="7"/>
      <c r="E223" s="7"/>
      <c r="F223" s="7"/>
      <c r="G223" s="26"/>
      <c r="H223" s="7"/>
      <c r="I223" s="29"/>
      <c r="J223" s="7"/>
      <c r="K223" s="9"/>
      <c r="L223" s="9"/>
      <c r="M223" s="7"/>
    </row>
    <row r="224" spans="1:13" ht="13.5" x14ac:dyDescent="0.2">
      <c r="A224" s="7" t="s">
        <v>16</v>
      </c>
      <c r="B224" s="8">
        <v>36788</v>
      </c>
      <c r="C224" s="7" t="s">
        <v>82</v>
      </c>
      <c r="D224" s="7" t="s">
        <v>79</v>
      </c>
      <c r="E224" s="7" t="s">
        <v>113</v>
      </c>
      <c r="F224" s="7" t="s">
        <v>76</v>
      </c>
      <c r="G224" s="26">
        <v>4</v>
      </c>
      <c r="H224" s="7" t="s">
        <v>167</v>
      </c>
      <c r="I224" s="29"/>
      <c r="J224" s="7" t="s">
        <v>39</v>
      </c>
      <c r="K224" s="9"/>
      <c r="L224" s="9"/>
      <c r="M224" s="7"/>
    </row>
    <row r="225" spans="1:13" ht="13.5" x14ac:dyDescent="0.2">
      <c r="A225" s="7" t="s">
        <v>16</v>
      </c>
      <c r="B225" s="8">
        <v>36789</v>
      </c>
      <c r="C225" s="7" t="s">
        <v>82</v>
      </c>
      <c r="D225" s="7" t="s">
        <v>79</v>
      </c>
      <c r="E225" s="7" t="s">
        <v>113</v>
      </c>
      <c r="F225" s="7" t="s">
        <v>76</v>
      </c>
      <c r="G225" s="26">
        <v>4</v>
      </c>
      <c r="H225" s="7" t="s">
        <v>167</v>
      </c>
      <c r="I225" s="29"/>
      <c r="J225" s="7" t="s">
        <v>39</v>
      </c>
      <c r="K225" s="9"/>
      <c r="L225" s="9"/>
      <c r="M225" s="7"/>
    </row>
    <row r="226" spans="1:13" ht="13.5" x14ac:dyDescent="0.2">
      <c r="A226" s="7" t="s">
        <v>16</v>
      </c>
      <c r="B226" s="8">
        <v>36790</v>
      </c>
      <c r="C226" s="7" t="s">
        <v>82</v>
      </c>
      <c r="D226" s="7" t="s">
        <v>79</v>
      </c>
      <c r="E226" s="7" t="s">
        <v>113</v>
      </c>
      <c r="F226" s="7" t="s">
        <v>76</v>
      </c>
      <c r="G226" s="26">
        <v>4</v>
      </c>
      <c r="H226" s="7" t="s">
        <v>167</v>
      </c>
      <c r="I226" s="29"/>
      <c r="J226" s="7" t="s">
        <v>39</v>
      </c>
      <c r="K226" s="9"/>
      <c r="L226" s="9"/>
      <c r="M226" s="7"/>
    </row>
    <row r="227" spans="1:13" ht="13.5" x14ac:dyDescent="0.2">
      <c r="A227" s="7" t="s">
        <v>66</v>
      </c>
      <c r="B227" s="8">
        <v>36791</v>
      </c>
      <c r="C227" s="7" t="s">
        <v>94</v>
      </c>
      <c r="D227" s="7"/>
      <c r="E227" s="7" t="s">
        <v>112</v>
      </c>
      <c r="F227" s="7" t="s">
        <v>76</v>
      </c>
      <c r="G227" s="26">
        <v>4</v>
      </c>
      <c r="H227" s="7" t="s">
        <v>167</v>
      </c>
      <c r="I227" s="29"/>
      <c r="J227" s="7" t="s">
        <v>8</v>
      </c>
      <c r="K227" s="9"/>
      <c r="L227" s="9"/>
      <c r="M227" s="7"/>
    </row>
    <row r="228" spans="1:13" ht="13.5" x14ac:dyDescent="0.2">
      <c r="A228" s="7" t="s">
        <v>66</v>
      </c>
      <c r="B228" s="8">
        <v>36795</v>
      </c>
      <c r="C228" s="7" t="s">
        <v>95</v>
      </c>
      <c r="D228" s="7"/>
      <c r="E228" s="7" t="s">
        <v>112</v>
      </c>
      <c r="F228" s="7" t="s">
        <v>76</v>
      </c>
      <c r="G228" s="26">
        <v>4</v>
      </c>
      <c r="H228" s="7" t="s">
        <v>167</v>
      </c>
      <c r="I228" s="29"/>
      <c r="J228" s="7" t="s">
        <v>10</v>
      </c>
      <c r="K228" s="9"/>
      <c r="L228" s="9"/>
      <c r="M228" s="7"/>
    </row>
    <row r="229" spans="1:13" ht="25.5" x14ac:dyDescent="0.2">
      <c r="A229" s="7" t="s">
        <v>66</v>
      </c>
      <c r="B229" s="16">
        <v>36809</v>
      </c>
      <c r="C229" s="7" t="s">
        <v>99</v>
      </c>
      <c r="D229" s="7" t="s">
        <v>100</v>
      </c>
      <c r="E229" s="7" t="s">
        <v>112</v>
      </c>
      <c r="F229" s="7" t="s">
        <v>76</v>
      </c>
      <c r="G229" s="26">
        <v>4</v>
      </c>
      <c r="H229" s="7" t="s">
        <v>167</v>
      </c>
      <c r="I229" s="29"/>
      <c r="J229" s="7" t="s">
        <v>161</v>
      </c>
      <c r="K229" s="9"/>
      <c r="M229" s="22" t="s">
        <v>162</v>
      </c>
    </row>
    <row r="230" spans="1:13" ht="25.5" x14ac:dyDescent="0.25">
      <c r="A230" s="7" t="s">
        <v>158</v>
      </c>
      <c r="B230" s="16">
        <v>36809</v>
      </c>
      <c r="C230" s="7" t="s">
        <v>91</v>
      </c>
      <c r="D230" s="7"/>
      <c r="E230" s="7" t="s">
        <v>112</v>
      </c>
      <c r="F230" s="7" t="s">
        <v>76</v>
      </c>
      <c r="G230" s="27">
        <v>4</v>
      </c>
      <c r="H230" s="7" t="s">
        <v>167</v>
      </c>
      <c r="I230" s="29"/>
      <c r="J230" s="7" t="s">
        <v>159</v>
      </c>
      <c r="K230" s="9"/>
      <c r="M230" s="22"/>
    </row>
    <row r="231" spans="1:13" x14ac:dyDescent="0.2">
      <c r="A231" s="7" t="s">
        <v>110</v>
      </c>
      <c r="B231" s="8">
        <v>36819</v>
      </c>
      <c r="C231" s="7" t="s">
        <v>82</v>
      </c>
      <c r="D231" s="7" t="s">
        <v>81</v>
      </c>
      <c r="E231" s="7" t="s">
        <v>113</v>
      </c>
      <c r="F231" s="7" t="s">
        <v>104</v>
      </c>
      <c r="G231" s="9">
        <v>4</v>
      </c>
      <c r="H231" s="7" t="s">
        <v>167</v>
      </c>
      <c r="I231" s="29"/>
      <c r="J231" s="7" t="s">
        <v>139</v>
      </c>
    </row>
    <row r="232" spans="1:13" x14ac:dyDescent="0.2">
      <c r="A232" s="7"/>
      <c r="B232" s="8"/>
      <c r="C232" s="7"/>
      <c r="D232" s="7"/>
      <c r="E232" s="7"/>
      <c r="F232" s="7"/>
      <c r="G232" s="33">
        <f>COUNT(G224:G231)</f>
        <v>8</v>
      </c>
      <c r="H232" s="7"/>
      <c r="I232" s="29"/>
      <c r="J232" s="7"/>
    </row>
    <row r="233" spans="1:13" x14ac:dyDescent="0.2">
      <c r="A233" s="7"/>
      <c r="B233" s="8"/>
      <c r="C233" s="7"/>
      <c r="D233" s="7"/>
      <c r="E233" s="7"/>
      <c r="F233" s="7"/>
      <c r="G233" s="9"/>
      <c r="H233" s="7"/>
      <c r="I233" s="29"/>
      <c r="J233" s="7"/>
    </row>
    <row r="234" spans="1:13" ht="13.5" x14ac:dyDescent="0.2">
      <c r="A234" s="7" t="s">
        <v>16</v>
      </c>
      <c r="B234" s="8">
        <v>36789</v>
      </c>
      <c r="C234" s="7" t="s">
        <v>82</v>
      </c>
      <c r="D234" s="7" t="s">
        <v>81</v>
      </c>
      <c r="E234" s="7" t="s">
        <v>113</v>
      </c>
      <c r="F234" s="7" t="s">
        <v>78</v>
      </c>
      <c r="G234" s="26">
        <v>4</v>
      </c>
      <c r="H234" s="7" t="s">
        <v>18</v>
      </c>
      <c r="I234" s="29"/>
      <c r="J234" s="7" t="s">
        <v>19</v>
      </c>
      <c r="K234" s="9" t="s">
        <v>45</v>
      </c>
      <c r="L234" s="9"/>
      <c r="M234" s="7"/>
    </row>
    <row r="235" spans="1:13" ht="13.5" x14ac:dyDescent="0.2">
      <c r="A235" s="7" t="s">
        <v>16</v>
      </c>
      <c r="B235" s="8">
        <v>36790</v>
      </c>
      <c r="C235" s="7" t="s">
        <v>82</v>
      </c>
      <c r="D235" s="7" t="s">
        <v>81</v>
      </c>
      <c r="E235" s="7" t="s">
        <v>113</v>
      </c>
      <c r="F235" s="7" t="s">
        <v>78</v>
      </c>
      <c r="G235" s="26">
        <v>4</v>
      </c>
      <c r="H235" s="7" t="s">
        <v>18</v>
      </c>
      <c r="I235" s="29"/>
      <c r="J235" s="7" t="s">
        <v>19</v>
      </c>
      <c r="K235" s="9" t="s">
        <v>45</v>
      </c>
      <c r="L235" s="9"/>
      <c r="M235" s="7"/>
    </row>
    <row r="236" spans="1:13" ht="13.5" x14ac:dyDescent="0.2">
      <c r="A236" s="7" t="s">
        <v>47</v>
      </c>
      <c r="B236" s="8">
        <v>36796</v>
      </c>
      <c r="C236" s="7" t="s">
        <v>82</v>
      </c>
      <c r="D236" s="7" t="s">
        <v>79</v>
      </c>
      <c r="E236" s="7" t="s">
        <v>113</v>
      </c>
      <c r="F236" s="7" t="s">
        <v>76</v>
      </c>
      <c r="G236" s="26">
        <v>4</v>
      </c>
      <c r="H236" s="7" t="s">
        <v>18</v>
      </c>
      <c r="I236" s="29"/>
      <c r="J236" s="7" t="s">
        <v>52</v>
      </c>
      <c r="K236" s="9"/>
      <c r="L236" s="9"/>
      <c r="M236" s="7"/>
    </row>
    <row r="237" spans="1:13" ht="13.5" x14ac:dyDescent="0.25">
      <c r="A237" s="10" t="s">
        <v>16</v>
      </c>
      <c r="B237" s="17">
        <v>36802</v>
      </c>
      <c r="C237" s="10" t="s">
        <v>82</v>
      </c>
      <c r="D237" s="10" t="s">
        <v>81</v>
      </c>
      <c r="E237" s="10" t="s">
        <v>113</v>
      </c>
      <c r="F237" s="13" t="s">
        <v>78</v>
      </c>
      <c r="G237" s="27">
        <v>4</v>
      </c>
      <c r="H237" s="10" t="s">
        <v>18</v>
      </c>
      <c r="J237" s="10" t="s">
        <v>152</v>
      </c>
    </row>
    <row r="238" spans="1:13" ht="13.5" x14ac:dyDescent="0.25">
      <c r="A238" s="10" t="s">
        <v>16</v>
      </c>
      <c r="B238" s="17">
        <v>36803</v>
      </c>
      <c r="C238" s="10" t="s">
        <v>82</v>
      </c>
      <c r="D238" s="10" t="s">
        <v>81</v>
      </c>
      <c r="E238" s="10" t="s">
        <v>113</v>
      </c>
      <c r="F238" s="13" t="s">
        <v>78</v>
      </c>
      <c r="G238" s="27">
        <v>4</v>
      </c>
      <c r="H238" s="10" t="s">
        <v>18</v>
      </c>
      <c r="J238" s="10" t="s">
        <v>152</v>
      </c>
    </row>
    <row r="239" spans="1:13" ht="13.5" x14ac:dyDescent="0.2">
      <c r="A239" s="19" t="s">
        <v>110</v>
      </c>
      <c r="B239" s="20">
        <v>36803</v>
      </c>
      <c r="C239" s="19" t="s">
        <v>82</v>
      </c>
      <c r="D239" s="19" t="s">
        <v>79</v>
      </c>
      <c r="E239" s="19" t="s">
        <v>113</v>
      </c>
      <c r="F239" s="19" t="s">
        <v>78</v>
      </c>
      <c r="G239" s="28">
        <v>4</v>
      </c>
      <c r="H239" s="19" t="s">
        <v>18</v>
      </c>
      <c r="I239" s="31"/>
      <c r="J239" s="19" t="s">
        <v>136</v>
      </c>
      <c r="K239" s="21"/>
      <c r="L239" s="21"/>
      <c r="M239" s="19" t="s">
        <v>122</v>
      </c>
    </row>
    <row r="240" spans="1:13" ht="13.5" x14ac:dyDescent="0.2">
      <c r="A240" s="10" t="s">
        <v>110</v>
      </c>
      <c r="B240" s="17">
        <v>36804</v>
      </c>
      <c r="C240" s="13" t="s">
        <v>82</v>
      </c>
      <c r="D240" s="13" t="s">
        <v>79</v>
      </c>
      <c r="E240" s="13" t="s">
        <v>113</v>
      </c>
      <c r="F240" s="13" t="s">
        <v>104</v>
      </c>
      <c r="G240" s="26">
        <v>4</v>
      </c>
      <c r="H240" s="13" t="s">
        <v>18</v>
      </c>
      <c r="J240" s="13" t="s">
        <v>52</v>
      </c>
      <c r="K240" s="21"/>
      <c r="L240" s="21"/>
      <c r="M240" s="19"/>
    </row>
    <row r="241" spans="1:13" ht="13.5" x14ac:dyDescent="0.2">
      <c r="A241" s="10" t="s">
        <v>110</v>
      </c>
      <c r="B241" s="17">
        <v>36805</v>
      </c>
      <c r="C241" s="13" t="s">
        <v>82</v>
      </c>
      <c r="D241" s="13" t="s">
        <v>92</v>
      </c>
      <c r="E241" s="13" t="s">
        <v>113</v>
      </c>
      <c r="F241" s="13" t="s">
        <v>104</v>
      </c>
      <c r="G241" s="26">
        <v>4</v>
      </c>
      <c r="H241" s="13" t="s">
        <v>18</v>
      </c>
      <c r="J241" s="13" t="s">
        <v>135</v>
      </c>
      <c r="M241" s="22"/>
    </row>
    <row r="242" spans="1:13" ht="13.5" x14ac:dyDescent="0.25">
      <c r="A242" s="10" t="s">
        <v>110</v>
      </c>
      <c r="B242" s="17">
        <v>36805</v>
      </c>
      <c r="C242" s="13" t="s">
        <v>82</v>
      </c>
      <c r="D242" s="13" t="s">
        <v>79</v>
      </c>
      <c r="E242" s="13" t="s">
        <v>113</v>
      </c>
      <c r="F242" s="13" t="s">
        <v>104</v>
      </c>
      <c r="G242" s="27">
        <v>4</v>
      </c>
      <c r="H242" s="13" t="s">
        <v>18</v>
      </c>
      <c r="J242" s="13" t="s">
        <v>52</v>
      </c>
      <c r="M242" s="22"/>
    </row>
    <row r="243" spans="1:13" x14ac:dyDescent="0.2">
      <c r="A243" s="7" t="s">
        <v>110</v>
      </c>
      <c r="B243" s="8">
        <v>36815</v>
      </c>
      <c r="C243" s="7" t="s">
        <v>82</v>
      </c>
      <c r="D243" s="7" t="s">
        <v>79</v>
      </c>
      <c r="E243" s="7" t="s">
        <v>113</v>
      </c>
      <c r="F243" s="13" t="s">
        <v>104</v>
      </c>
      <c r="G243" s="14">
        <v>4</v>
      </c>
      <c r="H243" s="13" t="s">
        <v>18</v>
      </c>
      <c r="J243" s="13" t="s">
        <v>52</v>
      </c>
    </row>
    <row r="244" spans="1:13" x14ac:dyDescent="0.2">
      <c r="A244" s="7" t="s">
        <v>110</v>
      </c>
      <c r="B244" s="8">
        <v>36818</v>
      </c>
      <c r="C244" s="7" t="s">
        <v>82</v>
      </c>
      <c r="D244" s="7" t="s">
        <v>79</v>
      </c>
      <c r="E244" s="7" t="s">
        <v>113</v>
      </c>
      <c r="F244" s="13" t="s">
        <v>104</v>
      </c>
      <c r="G244" s="14">
        <v>4</v>
      </c>
      <c r="H244" s="13" t="s">
        <v>18</v>
      </c>
      <c r="J244" s="13" t="s">
        <v>52</v>
      </c>
      <c r="M244" s="19"/>
    </row>
    <row r="245" spans="1:13" x14ac:dyDescent="0.2">
      <c r="A245" s="7"/>
      <c r="B245" s="8"/>
      <c r="C245" s="7"/>
      <c r="D245" s="7"/>
      <c r="E245" s="7"/>
      <c r="F245" s="13"/>
      <c r="G245" s="32">
        <f>COUNT(G234:G244)</f>
        <v>11</v>
      </c>
      <c r="H245" s="13"/>
      <c r="J245" s="13"/>
      <c r="M245" s="19"/>
    </row>
    <row r="246" spans="1:13" x14ac:dyDescent="0.2">
      <c r="A246" s="7"/>
      <c r="B246" s="8"/>
      <c r="C246" s="7"/>
      <c r="D246" s="7"/>
      <c r="E246" s="7"/>
      <c r="F246" s="13"/>
      <c r="H246" s="13"/>
      <c r="J246" s="13"/>
      <c r="M246" s="19"/>
    </row>
    <row r="247" spans="1:13" ht="13.5" x14ac:dyDescent="0.25">
      <c r="A247" s="10" t="s">
        <v>110</v>
      </c>
      <c r="B247" s="17">
        <v>36809</v>
      </c>
      <c r="C247" s="13" t="s">
        <v>87</v>
      </c>
      <c r="D247" s="13" t="s">
        <v>79</v>
      </c>
      <c r="E247" s="13" t="s">
        <v>113</v>
      </c>
      <c r="F247" s="13" t="s">
        <v>76</v>
      </c>
      <c r="G247" s="27">
        <v>5</v>
      </c>
      <c r="H247" s="10" t="s">
        <v>258</v>
      </c>
      <c r="J247" s="10" t="s">
        <v>160</v>
      </c>
      <c r="M247" s="22"/>
    </row>
    <row r="248" spans="1:13" ht="13.5" x14ac:dyDescent="0.2">
      <c r="A248" s="10" t="s">
        <v>110</v>
      </c>
      <c r="B248" s="17">
        <v>36809</v>
      </c>
      <c r="C248" s="13" t="s">
        <v>82</v>
      </c>
      <c r="D248" s="13" t="s">
        <v>92</v>
      </c>
      <c r="E248" s="13" t="s">
        <v>113</v>
      </c>
      <c r="F248" s="13" t="s">
        <v>76</v>
      </c>
      <c r="G248" s="26">
        <v>5</v>
      </c>
      <c r="H248" s="10" t="s">
        <v>258</v>
      </c>
      <c r="J248" s="10" t="s">
        <v>160</v>
      </c>
      <c r="M248" s="22"/>
    </row>
    <row r="249" spans="1:13" ht="13.5" x14ac:dyDescent="0.2">
      <c r="A249" s="10" t="s">
        <v>110</v>
      </c>
      <c r="B249" s="17">
        <v>36809</v>
      </c>
      <c r="C249" s="13" t="s">
        <v>82</v>
      </c>
      <c r="D249" s="13" t="s">
        <v>79</v>
      </c>
      <c r="E249" s="13" t="s">
        <v>113</v>
      </c>
      <c r="F249" s="13" t="s">
        <v>76</v>
      </c>
      <c r="G249" s="26">
        <v>5</v>
      </c>
      <c r="H249" s="10" t="s">
        <v>258</v>
      </c>
      <c r="J249" s="10" t="s">
        <v>160</v>
      </c>
      <c r="M249" s="22"/>
    </row>
    <row r="250" spans="1:13" x14ac:dyDescent="0.2">
      <c r="G250" s="32">
        <f>COUNT(G247:G249)</f>
        <v>3</v>
      </c>
    </row>
    <row r="251" spans="1:13" x14ac:dyDescent="0.2">
      <c r="G251" s="32"/>
    </row>
  </sheetData>
  <printOptions horizontalCentered="1" gridLines="1"/>
  <pageMargins left="0" right="0" top="0.32" bottom="0.54" header="0.26" footer="0.25"/>
  <pageSetup scale="75" orientation="landscape" r:id="rId1"/>
  <headerFooter alignWithMargins="0">
    <oddFooter>&amp;L                &amp;F&amp;CPage &amp;P of 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8"/>
  <sheetViews>
    <sheetView workbookViewId="0">
      <selection activeCell="E13" sqref="E13"/>
    </sheetView>
  </sheetViews>
  <sheetFormatPr defaultRowHeight="12.75" x14ac:dyDescent="0.2"/>
  <cols>
    <col min="1" max="1" width="40" style="35" customWidth="1"/>
    <col min="2" max="2" width="9.140625" style="42"/>
    <col min="3" max="4" width="9.140625" style="39"/>
    <col min="5" max="5" width="14.85546875" style="39" customWidth="1"/>
    <col min="6" max="6" width="32.85546875" style="39" customWidth="1"/>
    <col min="7" max="27" width="9.140625" style="39"/>
  </cols>
  <sheetData>
    <row r="1" spans="1:7" x14ac:dyDescent="0.2">
      <c r="A1" s="40" t="s">
        <v>210</v>
      </c>
      <c r="B1" s="41" t="s">
        <v>203</v>
      </c>
      <c r="C1" s="41" t="s">
        <v>209</v>
      </c>
      <c r="E1" s="41" t="s">
        <v>203</v>
      </c>
      <c r="F1" s="41" t="s">
        <v>266</v>
      </c>
      <c r="G1" s="41" t="s">
        <v>209</v>
      </c>
    </row>
    <row r="2" spans="1:7" x14ac:dyDescent="0.2">
      <c r="A2" s="35" t="str">
        <f>'Daily log - class'!H33</f>
        <v>book not officialized</v>
      </c>
      <c r="B2" s="42">
        <v>1</v>
      </c>
      <c r="C2" s="39">
        <f>'Daily log - class'!G54</f>
        <v>52</v>
      </c>
      <c r="E2" s="43" t="s">
        <v>261</v>
      </c>
      <c r="F2" s="39" t="s">
        <v>267</v>
      </c>
      <c r="G2" s="39">
        <f>C11</f>
        <v>84</v>
      </c>
    </row>
    <row r="3" spans="1:7" x14ac:dyDescent="0.2">
      <c r="A3" s="35" t="str">
        <f>'Daily log - class'!H56</f>
        <v>curve not mapped</v>
      </c>
      <c r="B3" s="42">
        <v>1</v>
      </c>
      <c r="C3" s="39">
        <f>'Daily log - class'!G58</f>
        <v>2</v>
      </c>
      <c r="E3" s="39" t="s">
        <v>262</v>
      </c>
      <c r="F3" s="39" t="s">
        <v>268</v>
      </c>
      <c r="G3" s="39">
        <f>C17</f>
        <v>31</v>
      </c>
    </row>
    <row r="4" spans="1:7" x14ac:dyDescent="0.2">
      <c r="A4" s="35" t="str">
        <f>'Daily log - class'!H60</f>
        <v>curves missing</v>
      </c>
      <c r="B4" s="42">
        <v>1</v>
      </c>
      <c r="C4" s="39">
        <f>'Daily log - class'!G60</f>
        <v>1</v>
      </c>
      <c r="E4" s="39" t="s">
        <v>263</v>
      </c>
      <c r="F4" s="39" t="s">
        <v>269</v>
      </c>
      <c r="G4" s="39">
        <f>C24</f>
        <v>50</v>
      </c>
    </row>
    <row r="5" spans="1:7" x14ac:dyDescent="0.2">
      <c r="A5" s="35" t="str">
        <f>'Daily log - class'!H63</f>
        <v>curves not benchmarked</v>
      </c>
      <c r="B5" s="42">
        <v>1</v>
      </c>
      <c r="C5" s="39">
        <f>'Daily log - class'!G63</f>
        <v>1</v>
      </c>
      <c r="E5" s="39" t="s">
        <v>264</v>
      </c>
      <c r="F5" s="39" t="s">
        <v>260</v>
      </c>
      <c r="G5" s="39">
        <f>C34</f>
        <v>33</v>
      </c>
    </row>
    <row r="6" spans="1:7" x14ac:dyDescent="0.2">
      <c r="A6" s="35" t="str">
        <f>'Daily log - class'!H75</f>
        <v>incorrect data</v>
      </c>
      <c r="B6" s="42">
        <v>1</v>
      </c>
      <c r="C6" s="39">
        <f>'Daily log - class'!G78</f>
        <v>12</v>
      </c>
      <c r="E6" s="39" t="s">
        <v>265</v>
      </c>
      <c r="F6" s="39" t="s">
        <v>259</v>
      </c>
      <c r="G6" s="44">
        <f>C38</f>
        <v>3</v>
      </c>
    </row>
    <row r="7" spans="1:7" x14ac:dyDescent="0.2">
      <c r="A7" s="35" t="str">
        <f>'Daily log - class'!H88</f>
        <v>missing positions</v>
      </c>
      <c r="B7" s="42">
        <v>1</v>
      </c>
      <c r="C7" s="39">
        <f>'Daily log - class'!G92</f>
        <v>9</v>
      </c>
      <c r="F7" s="45" t="s">
        <v>209</v>
      </c>
      <c r="G7" s="46">
        <f>SUM(G2:G6)</f>
        <v>201</v>
      </c>
    </row>
    <row r="8" spans="1:7" x14ac:dyDescent="0.2">
      <c r="A8" s="35" t="str">
        <f>'Daily log - class'!H95</f>
        <v>no price, vol curve</v>
      </c>
      <c r="B8" s="42">
        <v>1</v>
      </c>
      <c r="C8" s="39">
        <f>'Daily log - class'!G99</f>
        <v>5</v>
      </c>
    </row>
    <row r="9" spans="1:7" x14ac:dyDescent="0.2">
      <c r="A9" s="36" t="str">
        <f>'Daily log - class'!H101</f>
        <v>positions not pulled</v>
      </c>
      <c r="B9" s="37">
        <v>1</v>
      </c>
      <c r="C9" s="38">
        <f>COUNT('Daily log - class'!G96)</f>
        <v>1</v>
      </c>
    </row>
    <row r="10" spans="1:7" x14ac:dyDescent="0.2">
      <c r="A10" s="35" t="str">
        <f>'Daily log - class'!H104</f>
        <v>vol curves</v>
      </c>
      <c r="B10" s="42">
        <v>1</v>
      </c>
      <c r="C10" s="44">
        <f>'Daily log - class'!G104</f>
        <v>1</v>
      </c>
    </row>
    <row r="11" spans="1:7" x14ac:dyDescent="0.2">
      <c r="A11" s="47" t="s">
        <v>209</v>
      </c>
      <c r="C11" s="46">
        <f>SUM(C2:C10)</f>
        <v>84</v>
      </c>
    </row>
    <row r="15" spans="1:7" x14ac:dyDescent="0.2">
      <c r="A15" s="35" t="str">
        <f>'Daily log - class'!H111</f>
        <v>server failure</v>
      </c>
      <c r="B15" s="42">
        <v>2</v>
      </c>
      <c r="C15" s="39">
        <f>'Daily log - class'!G115</f>
        <v>8</v>
      </c>
    </row>
    <row r="16" spans="1:7" x14ac:dyDescent="0.2">
      <c r="A16" s="35" t="str">
        <f>'Daily log - class'!H117</f>
        <v>system problems</v>
      </c>
      <c r="B16" s="42">
        <v>2</v>
      </c>
      <c r="C16" s="44">
        <f>'Daily log - class'!G140</f>
        <v>23</v>
      </c>
    </row>
    <row r="17" spans="1:3" x14ac:dyDescent="0.2">
      <c r="A17" s="47" t="s">
        <v>209</v>
      </c>
      <c r="C17" s="46">
        <f>SUM(C15:C16)</f>
        <v>31</v>
      </c>
    </row>
    <row r="19" spans="1:3" x14ac:dyDescent="0.2">
      <c r="C19" s="44"/>
    </row>
    <row r="20" spans="1:3" x14ac:dyDescent="0.2">
      <c r="A20" s="48" t="str">
        <f>'Daily log - class'!H142</f>
        <v>book not officialized</v>
      </c>
      <c r="B20" s="42">
        <v>3</v>
      </c>
      <c r="C20" s="38">
        <f>'Daily log - class'!G143</f>
        <v>1</v>
      </c>
    </row>
    <row r="21" spans="1:3" x14ac:dyDescent="0.2">
      <c r="A21" s="35" t="str">
        <f>'Daily log - class'!H145</f>
        <v>late data</v>
      </c>
      <c r="B21" s="42">
        <v>3</v>
      </c>
      <c r="C21" s="38">
        <f>'Daily log - class'!G148</f>
        <v>3</v>
      </c>
    </row>
    <row r="22" spans="1:3" x14ac:dyDescent="0.2">
      <c r="A22" s="35" t="str">
        <f>'Daily log - class'!H150</f>
        <v>spreadsheet not loaded</v>
      </c>
      <c r="B22" s="42">
        <v>3</v>
      </c>
      <c r="C22" s="44">
        <f>'Daily log - class'!G153</f>
        <v>3</v>
      </c>
    </row>
    <row r="23" spans="1:3" x14ac:dyDescent="0.2">
      <c r="A23" s="35" t="str">
        <f>'Daily log - class'!H155</f>
        <v>system problems</v>
      </c>
      <c r="B23" s="42">
        <v>3</v>
      </c>
      <c r="C23" s="44">
        <f>'Daily log - class'!G198</f>
        <v>43</v>
      </c>
    </row>
    <row r="24" spans="1:3" x14ac:dyDescent="0.2">
      <c r="A24" s="47" t="s">
        <v>209</v>
      </c>
      <c r="C24" s="46">
        <f>SUM(C20:C23)</f>
        <v>50</v>
      </c>
    </row>
    <row r="25" spans="1:3" x14ac:dyDescent="0.2">
      <c r="C25" s="38"/>
    </row>
    <row r="26" spans="1:3" x14ac:dyDescent="0.2">
      <c r="C26" s="38"/>
    </row>
    <row r="27" spans="1:3" x14ac:dyDescent="0.2">
      <c r="A27" s="35" t="str">
        <f>'Daily log - class'!H200</f>
        <v>book not officialized</v>
      </c>
      <c r="B27" s="42">
        <v>4</v>
      </c>
      <c r="C27" s="38">
        <f>'Daily log - class'!G204</f>
        <v>4</v>
      </c>
    </row>
    <row r="28" spans="1:3" x14ac:dyDescent="0.2">
      <c r="A28" s="35" t="str">
        <f>'Daily log - class'!H206</f>
        <v>curve shift not captured</v>
      </c>
      <c r="B28" s="42">
        <v>4</v>
      </c>
      <c r="C28" s="39">
        <f>'Daily log - class'!G208</f>
        <v>2</v>
      </c>
    </row>
    <row r="29" spans="1:3" x14ac:dyDescent="0.2">
      <c r="A29" s="35" t="str">
        <f>'Daily log - class'!H210</f>
        <v>incorrect data</v>
      </c>
      <c r="B29" s="42">
        <v>4</v>
      </c>
      <c r="C29" s="39">
        <f>'Daily log - class'!G212</f>
        <v>2</v>
      </c>
    </row>
    <row r="30" spans="1:3" x14ac:dyDescent="0.2">
      <c r="A30" s="35" t="str">
        <f>'Daily log - class'!H214</f>
        <v>incorrect position</v>
      </c>
      <c r="B30" s="42">
        <v>4</v>
      </c>
      <c r="C30" s="39">
        <f>'Daily log - class'!G218</f>
        <v>4</v>
      </c>
    </row>
    <row r="31" spans="1:3" x14ac:dyDescent="0.2">
      <c r="A31" s="35" t="str">
        <f>'Daily log - class'!H220</f>
        <v>spreadsheet not loaded</v>
      </c>
      <c r="B31" s="42">
        <v>4</v>
      </c>
      <c r="C31" s="39">
        <f>'Daily log - class'!G222</f>
        <v>2</v>
      </c>
    </row>
    <row r="32" spans="1:3" x14ac:dyDescent="0.2">
      <c r="A32" s="35" t="str">
        <f>'Daily log - class'!H224</f>
        <v>system problems</v>
      </c>
      <c r="B32" s="42">
        <v>4</v>
      </c>
      <c r="C32" s="39">
        <f>'Daily log - class'!G232</f>
        <v>8</v>
      </c>
    </row>
    <row r="33" spans="1:3" x14ac:dyDescent="0.2">
      <c r="A33" s="35" t="str">
        <f>'Daily log - class'!H234</f>
        <v>var not run/ run late</v>
      </c>
      <c r="B33" s="42">
        <v>4</v>
      </c>
      <c r="C33" s="39">
        <f>'Daily log - class'!G245</f>
        <v>11</v>
      </c>
    </row>
    <row r="34" spans="1:3" x14ac:dyDescent="0.2">
      <c r="A34" s="47" t="s">
        <v>209</v>
      </c>
      <c r="C34" s="46">
        <f>SUM(C27:C33)</f>
        <v>33</v>
      </c>
    </row>
    <row r="37" spans="1:3" x14ac:dyDescent="0.2">
      <c r="A37" s="35" t="str">
        <f>'Daily log - class'!H247</f>
        <v>power outage</v>
      </c>
      <c r="B37" s="42">
        <v>5</v>
      </c>
      <c r="C37" s="44">
        <f>'Daily log - class'!G250</f>
        <v>3</v>
      </c>
    </row>
    <row r="38" spans="1:3" x14ac:dyDescent="0.2">
      <c r="A38" s="47" t="s">
        <v>209</v>
      </c>
      <c r="C38" s="46">
        <f>SUM(C37)</f>
        <v>3</v>
      </c>
    </row>
  </sheetData>
  <pageMargins left="0" right="0" top="0.5" bottom="0.75" header="0.5" footer="0.5"/>
  <pageSetup orientation="landscape" horizontalDpi="300" verticalDpi="196" r:id="rId1"/>
  <headerFooter alignWithMargins="0">
    <oddFooter>&amp;L&amp;8&amp;F  &amp;A&amp;R&amp;8&amp;D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showGridLines="0" tabSelected="1" topLeftCell="G1" workbookViewId="0">
      <selection activeCell="J13" sqref="J13"/>
    </sheetView>
  </sheetViews>
  <sheetFormatPr defaultRowHeight="12.75" x14ac:dyDescent="0.2"/>
  <cols>
    <col min="1" max="1" width="29.7109375" customWidth="1"/>
    <col min="2" max="2" width="5.7109375" bestFit="1" customWidth="1"/>
    <col min="3" max="3" width="12.5703125" customWidth="1"/>
    <col min="7" max="7" width="13.5703125" bestFit="1" customWidth="1"/>
    <col min="8" max="8" width="21.5703125" bestFit="1" customWidth="1"/>
    <col min="9" max="9" width="7.28515625" customWidth="1"/>
    <col min="12" max="12" width="11" customWidth="1"/>
    <col min="13" max="13" width="56.7109375" customWidth="1"/>
  </cols>
  <sheetData>
    <row r="1" spans="1:12" ht="26.25" x14ac:dyDescent="0.4">
      <c r="A1" s="51" t="s">
        <v>279</v>
      </c>
    </row>
    <row r="5" spans="1:12" ht="20.25" x14ac:dyDescent="0.3">
      <c r="A5" s="50" t="s">
        <v>278</v>
      </c>
    </row>
    <row r="6" spans="1:12" ht="29.25" customHeight="1" x14ac:dyDescent="0.2">
      <c r="A6" s="40" t="s">
        <v>210</v>
      </c>
      <c r="B6" s="41" t="s">
        <v>203</v>
      </c>
      <c r="C6" s="41" t="s">
        <v>209</v>
      </c>
      <c r="G6" s="41" t="s">
        <v>203</v>
      </c>
      <c r="H6" s="41" t="s">
        <v>266</v>
      </c>
      <c r="I6" s="41" t="s">
        <v>209</v>
      </c>
      <c r="L6" s="49" t="s">
        <v>283</v>
      </c>
    </row>
    <row r="7" spans="1:12" x14ac:dyDescent="0.2">
      <c r="A7" s="7" t="s">
        <v>167</v>
      </c>
      <c r="B7">
        <v>2</v>
      </c>
      <c r="C7">
        <v>2</v>
      </c>
      <c r="G7" s="43" t="s">
        <v>261</v>
      </c>
      <c r="H7" s="39" t="s">
        <v>267</v>
      </c>
      <c r="I7" s="39">
        <v>0</v>
      </c>
    </row>
    <row r="8" spans="1:12" x14ac:dyDescent="0.2">
      <c r="A8" s="10" t="s">
        <v>257</v>
      </c>
      <c r="B8">
        <v>2</v>
      </c>
      <c r="C8">
        <v>1</v>
      </c>
      <c r="G8" s="39" t="s">
        <v>262</v>
      </c>
      <c r="H8" s="39" t="s">
        <v>268</v>
      </c>
      <c r="I8" s="39">
        <v>3</v>
      </c>
    </row>
    <row r="9" spans="1:12" x14ac:dyDescent="0.2">
      <c r="A9" s="10" t="s">
        <v>29</v>
      </c>
      <c r="B9">
        <v>3</v>
      </c>
      <c r="C9">
        <v>2</v>
      </c>
      <c r="G9" s="39" t="s">
        <v>263</v>
      </c>
      <c r="H9" s="39" t="s">
        <v>269</v>
      </c>
      <c r="I9" s="39">
        <v>10</v>
      </c>
    </row>
    <row r="10" spans="1:12" x14ac:dyDescent="0.2">
      <c r="A10" s="7" t="s">
        <v>167</v>
      </c>
      <c r="B10">
        <v>3</v>
      </c>
      <c r="C10">
        <v>8</v>
      </c>
      <c r="G10" s="39" t="s">
        <v>264</v>
      </c>
      <c r="H10" s="39" t="s">
        <v>260</v>
      </c>
      <c r="I10" s="39">
        <v>0</v>
      </c>
    </row>
    <row r="11" spans="1:12" x14ac:dyDescent="0.2">
      <c r="A11" s="10" t="s">
        <v>258</v>
      </c>
      <c r="B11">
        <v>5</v>
      </c>
      <c r="C11">
        <v>1</v>
      </c>
      <c r="G11" s="39" t="s">
        <v>265</v>
      </c>
      <c r="H11" s="39" t="s">
        <v>259</v>
      </c>
      <c r="I11" s="44">
        <v>1</v>
      </c>
    </row>
    <row r="12" spans="1:12" ht="13.5" thickBot="1" x14ac:dyDescent="0.25">
      <c r="A12" s="47" t="s">
        <v>209</v>
      </c>
      <c r="B12" s="42"/>
      <c r="C12" s="52">
        <f>SUM(C7:C11)</f>
        <v>14</v>
      </c>
      <c r="G12" s="39"/>
      <c r="H12" s="45" t="s">
        <v>209</v>
      </c>
      <c r="I12" s="52">
        <f>SUM(I7:I11)</f>
        <v>14</v>
      </c>
    </row>
    <row r="13" spans="1:12" ht="13.5" thickTop="1" x14ac:dyDescent="0.2">
      <c r="A13" s="7"/>
    </row>
    <row r="14" spans="1:12" x14ac:dyDescent="0.2">
      <c r="A14" s="7"/>
    </row>
    <row r="15" spans="1:12" ht="20.25" x14ac:dyDescent="0.3">
      <c r="A15" s="50" t="s">
        <v>280</v>
      </c>
    </row>
    <row r="16" spans="1:12" ht="27" customHeight="1" x14ac:dyDescent="0.2">
      <c r="A16" s="40" t="s">
        <v>210</v>
      </c>
      <c r="B16" s="41" t="s">
        <v>203</v>
      </c>
      <c r="C16" s="41" t="s">
        <v>209</v>
      </c>
      <c r="G16" s="41" t="s">
        <v>203</v>
      </c>
      <c r="H16" s="41" t="s">
        <v>266</v>
      </c>
      <c r="I16" s="41" t="s">
        <v>209</v>
      </c>
      <c r="L16" s="49" t="s">
        <v>283</v>
      </c>
    </row>
    <row r="17" spans="1:13" x14ac:dyDescent="0.2">
      <c r="A17" s="7" t="s">
        <v>17</v>
      </c>
      <c r="B17">
        <v>1</v>
      </c>
      <c r="C17">
        <v>1</v>
      </c>
      <c r="G17" s="43" t="s">
        <v>261</v>
      </c>
      <c r="H17" s="39" t="s">
        <v>267</v>
      </c>
      <c r="I17" s="39">
        <v>2</v>
      </c>
      <c r="L17" s="12">
        <v>36801</v>
      </c>
      <c r="M17" s="7" t="s">
        <v>238</v>
      </c>
    </row>
    <row r="18" spans="1:13" x14ac:dyDescent="0.2">
      <c r="A18" s="10" t="s">
        <v>128</v>
      </c>
      <c r="B18">
        <v>1</v>
      </c>
      <c r="C18">
        <v>1</v>
      </c>
      <c r="G18" s="39" t="s">
        <v>262</v>
      </c>
      <c r="H18" s="39" t="s">
        <v>268</v>
      </c>
      <c r="I18" s="39">
        <v>5</v>
      </c>
      <c r="L18" s="12">
        <v>36798</v>
      </c>
      <c r="M18" s="15" t="s">
        <v>143</v>
      </c>
    </row>
    <row r="19" spans="1:13" x14ac:dyDescent="0.2">
      <c r="A19" s="10" t="s">
        <v>257</v>
      </c>
      <c r="B19">
        <v>2</v>
      </c>
      <c r="C19">
        <v>4</v>
      </c>
      <c r="G19" s="39" t="s">
        <v>263</v>
      </c>
      <c r="H19" s="39" t="s">
        <v>269</v>
      </c>
      <c r="I19" s="39">
        <v>12</v>
      </c>
    </row>
    <row r="20" spans="1:13" x14ac:dyDescent="0.2">
      <c r="A20" s="7" t="s">
        <v>167</v>
      </c>
      <c r="B20">
        <v>2</v>
      </c>
      <c r="C20">
        <v>1</v>
      </c>
      <c r="G20" s="39" t="s">
        <v>264</v>
      </c>
      <c r="H20" s="39" t="s">
        <v>260</v>
      </c>
      <c r="I20" s="39">
        <v>9</v>
      </c>
    </row>
    <row r="21" spans="1:13" x14ac:dyDescent="0.2">
      <c r="A21" s="7" t="s">
        <v>167</v>
      </c>
      <c r="B21">
        <v>3</v>
      </c>
      <c r="C21">
        <v>11</v>
      </c>
      <c r="G21" s="39" t="s">
        <v>265</v>
      </c>
      <c r="H21" s="39" t="s">
        <v>259</v>
      </c>
      <c r="I21" s="44">
        <v>1</v>
      </c>
    </row>
    <row r="22" spans="1:13" ht="13.5" thickBot="1" x14ac:dyDescent="0.25">
      <c r="A22" s="10" t="s">
        <v>29</v>
      </c>
      <c r="B22">
        <v>3</v>
      </c>
      <c r="C22">
        <v>1</v>
      </c>
      <c r="G22" s="39"/>
      <c r="H22" s="45" t="s">
        <v>209</v>
      </c>
      <c r="I22" s="52">
        <f>SUM(I17:I21)</f>
        <v>29</v>
      </c>
    </row>
    <row r="23" spans="1:13" ht="13.5" thickTop="1" x14ac:dyDescent="0.2">
      <c r="A23" s="7" t="s">
        <v>18</v>
      </c>
      <c r="B23">
        <v>4</v>
      </c>
      <c r="C23">
        <v>6</v>
      </c>
    </row>
    <row r="24" spans="1:13" x14ac:dyDescent="0.2">
      <c r="A24" s="7" t="s">
        <v>167</v>
      </c>
      <c r="B24">
        <v>4</v>
      </c>
      <c r="C24">
        <v>3</v>
      </c>
    </row>
    <row r="25" spans="1:13" x14ac:dyDescent="0.2">
      <c r="A25" s="10" t="s">
        <v>258</v>
      </c>
      <c r="B25">
        <v>5</v>
      </c>
      <c r="C25">
        <v>1</v>
      </c>
    </row>
    <row r="26" spans="1:13" ht="13.5" thickBot="1" x14ac:dyDescent="0.25">
      <c r="A26" s="47" t="s">
        <v>209</v>
      </c>
      <c r="B26" s="42"/>
      <c r="C26" s="52">
        <f>SUM(C17:C25)</f>
        <v>29</v>
      </c>
    </row>
    <row r="27" spans="1:13" ht="13.5" thickTop="1" x14ac:dyDescent="0.2"/>
    <row r="29" spans="1:13" ht="20.25" x14ac:dyDescent="0.3">
      <c r="A29" s="50" t="s">
        <v>282</v>
      </c>
      <c r="G29" s="41" t="s">
        <v>203</v>
      </c>
      <c r="H29" s="41" t="s">
        <v>266</v>
      </c>
      <c r="I29" s="41" t="s">
        <v>209</v>
      </c>
      <c r="L29" s="49" t="s">
        <v>283</v>
      </c>
    </row>
    <row r="30" spans="1:13" x14ac:dyDescent="0.2">
      <c r="A30" s="40" t="s">
        <v>210</v>
      </c>
      <c r="B30" s="41" t="s">
        <v>203</v>
      </c>
      <c r="C30" s="41" t="s">
        <v>209</v>
      </c>
      <c r="G30" s="43" t="s">
        <v>261</v>
      </c>
      <c r="H30" s="39" t="s">
        <v>267</v>
      </c>
      <c r="I30" s="39">
        <v>2</v>
      </c>
      <c r="L30" s="12">
        <v>36812</v>
      </c>
      <c r="M30" s="7" t="s">
        <v>175</v>
      </c>
    </row>
    <row r="31" spans="1:13" x14ac:dyDescent="0.2">
      <c r="A31" s="10" t="s">
        <v>255</v>
      </c>
      <c r="B31">
        <v>1</v>
      </c>
      <c r="C31">
        <v>1</v>
      </c>
      <c r="G31" s="39" t="s">
        <v>262</v>
      </c>
      <c r="H31" s="39" t="s">
        <v>268</v>
      </c>
      <c r="I31" s="39">
        <v>1</v>
      </c>
      <c r="L31" s="12">
        <v>36794</v>
      </c>
      <c r="M31" s="7" t="s">
        <v>20</v>
      </c>
    </row>
    <row r="32" spans="1:13" x14ac:dyDescent="0.2">
      <c r="A32" s="7" t="s">
        <v>17</v>
      </c>
      <c r="B32">
        <v>1</v>
      </c>
      <c r="C32">
        <v>1</v>
      </c>
      <c r="G32" s="39" t="s">
        <v>263</v>
      </c>
      <c r="H32" s="39" t="s">
        <v>269</v>
      </c>
      <c r="I32" s="39">
        <v>5</v>
      </c>
      <c r="L32" s="12"/>
      <c r="M32" s="7"/>
    </row>
    <row r="33" spans="1:13" x14ac:dyDescent="0.2">
      <c r="A33" s="10" t="s">
        <v>167</v>
      </c>
      <c r="B33">
        <v>2</v>
      </c>
      <c r="C33">
        <v>1</v>
      </c>
      <c r="G33" s="39" t="s">
        <v>264</v>
      </c>
      <c r="H33" s="39" t="s">
        <v>260</v>
      </c>
      <c r="I33" s="39">
        <v>8</v>
      </c>
      <c r="L33" s="12"/>
      <c r="M33" s="15"/>
    </row>
    <row r="34" spans="1:13" x14ac:dyDescent="0.2">
      <c r="A34" s="10" t="s">
        <v>255</v>
      </c>
      <c r="B34">
        <v>3</v>
      </c>
      <c r="C34">
        <v>2</v>
      </c>
      <c r="G34" s="39" t="s">
        <v>265</v>
      </c>
      <c r="H34" s="39" t="s">
        <v>259</v>
      </c>
      <c r="I34" s="44">
        <v>0</v>
      </c>
      <c r="L34" s="12"/>
      <c r="M34" s="7"/>
    </row>
    <row r="35" spans="1:13" ht="13.5" thickBot="1" x14ac:dyDescent="0.25">
      <c r="A35" s="7" t="s">
        <v>17</v>
      </c>
      <c r="B35">
        <v>3</v>
      </c>
      <c r="C35">
        <v>2</v>
      </c>
      <c r="G35" s="39"/>
      <c r="H35" s="45" t="s">
        <v>209</v>
      </c>
      <c r="I35" s="52">
        <f>SUM(I30:I34)</f>
        <v>16</v>
      </c>
      <c r="L35" s="12"/>
      <c r="M35" s="7"/>
    </row>
    <row r="36" spans="1:13" ht="13.5" thickTop="1" x14ac:dyDescent="0.2">
      <c r="A36" s="7" t="s">
        <v>167</v>
      </c>
      <c r="B36">
        <v>3</v>
      </c>
      <c r="C36">
        <v>1</v>
      </c>
      <c r="G36" s="39"/>
    </row>
    <row r="37" spans="1:13" x14ac:dyDescent="0.2">
      <c r="A37" s="7" t="s">
        <v>17</v>
      </c>
      <c r="B37">
        <v>4</v>
      </c>
      <c r="C37">
        <v>1</v>
      </c>
      <c r="L37" s="12"/>
      <c r="M37" s="7"/>
    </row>
    <row r="38" spans="1:13" x14ac:dyDescent="0.2">
      <c r="A38" s="7" t="s">
        <v>167</v>
      </c>
      <c r="B38">
        <v>4</v>
      </c>
      <c r="C38">
        <v>1</v>
      </c>
    </row>
    <row r="39" spans="1:13" x14ac:dyDescent="0.2">
      <c r="A39" s="7" t="s">
        <v>23</v>
      </c>
      <c r="B39">
        <v>4</v>
      </c>
      <c r="C39">
        <v>1</v>
      </c>
    </row>
    <row r="40" spans="1:13" x14ac:dyDescent="0.2">
      <c r="A40" s="7" t="s">
        <v>134</v>
      </c>
      <c r="B40">
        <v>4</v>
      </c>
      <c r="C40">
        <v>1</v>
      </c>
    </row>
    <row r="41" spans="1:13" x14ac:dyDescent="0.2">
      <c r="A41" s="10" t="s">
        <v>18</v>
      </c>
      <c r="B41">
        <v>4</v>
      </c>
      <c r="C41" s="38">
        <v>4</v>
      </c>
    </row>
    <row r="42" spans="1:13" ht="13.5" thickBot="1" x14ac:dyDescent="0.25">
      <c r="A42" s="47" t="s">
        <v>209</v>
      </c>
      <c r="B42" s="42"/>
      <c r="C42" s="52">
        <f>SUM(C31:C41)</f>
        <v>16</v>
      </c>
    </row>
    <row r="43" spans="1:13" ht="13.5" thickTop="1" x14ac:dyDescent="0.2">
      <c r="A43" s="10"/>
    </row>
    <row r="44" spans="1:13" x14ac:dyDescent="0.2">
      <c r="A44" s="47"/>
      <c r="B44" s="42"/>
      <c r="C44" s="46"/>
    </row>
    <row r="45" spans="1:13" ht="20.25" x14ac:dyDescent="0.3">
      <c r="A45" s="50" t="s">
        <v>281</v>
      </c>
      <c r="G45" s="41" t="s">
        <v>203</v>
      </c>
      <c r="H45" s="41" t="s">
        <v>266</v>
      </c>
      <c r="I45" s="41" t="s">
        <v>209</v>
      </c>
      <c r="L45" s="49" t="s">
        <v>283</v>
      </c>
    </row>
    <row r="46" spans="1:13" x14ac:dyDescent="0.2">
      <c r="A46" s="40" t="s">
        <v>210</v>
      </c>
      <c r="B46" s="41" t="s">
        <v>203</v>
      </c>
      <c r="C46" s="41" t="s">
        <v>209</v>
      </c>
      <c r="G46" s="43" t="s">
        <v>261</v>
      </c>
      <c r="H46" s="39" t="s">
        <v>267</v>
      </c>
      <c r="I46" s="39">
        <v>1</v>
      </c>
      <c r="L46" s="8">
        <v>36794</v>
      </c>
      <c r="M46" s="7" t="s">
        <v>38</v>
      </c>
    </row>
    <row r="47" spans="1:13" x14ac:dyDescent="0.2">
      <c r="A47" s="7" t="s">
        <v>17</v>
      </c>
      <c r="B47">
        <v>1</v>
      </c>
      <c r="C47">
        <v>1</v>
      </c>
      <c r="G47" s="39" t="s">
        <v>262</v>
      </c>
      <c r="H47" s="39" t="s">
        <v>268</v>
      </c>
      <c r="I47" s="39">
        <v>3</v>
      </c>
    </row>
    <row r="48" spans="1:13" x14ac:dyDescent="0.2">
      <c r="A48" s="7" t="s">
        <v>167</v>
      </c>
      <c r="B48">
        <v>2</v>
      </c>
      <c r="C48">
        <v>2</v>
      </c>
      <c r="G48" s="39" t="s">
        <v>263</v>
      </c>
      <c r="H48" s="39" t="s">
        <v>269</v>
      </c>
      <c r="I48" s="39">
        <v>4</v>
      </c>
    </row>
    <row r="49" spans="1:9" x14ac:dyDescent="0.2">
      <c r="A49" s="10" t="s">
        <v>257</v>
      </c>
      <c r="B49">
        <v>2</v>
      </c>
      <c r="C49">
        <v>1</v>
      </c>
      <c r="G49" s="39" t="s">
        <v>264</v>
      </c>
      <c r="H49" s="39" t="s">
        <v>260</v>
      </c>
      <c r="I49" s="39">
        <v>2</v>
      </c>
    </row>
    <row r="50" spans="1:9" x14ac:dyDescent="0.2">
      <c r="A50" s="7" t="s">
        <v>167</v>
      </c>
      <c r="B50">
        <v>3</v>
      </c>
      <c r="C50">
        <v>4</v>
      </c>
      <c r="G50" s="39" t="s">
        <v>265</v>
      </c>
      <c r="H50" s="39" t="s">
        <v>259</v>
      </c>
      <c r="I50" s="44">
        <v>1</v>
      </c>
    </row>
    <row r="51" spans="1:9" ht="13.5" thickBot="1" x14ac:dyDescent="0.25">
      <c r="A51" s="13" t="s">
        <v>18</v>
      </c>
      <c r="B51">
        <v>4</v>
      </c>
      <c r="C51">
        <v>1</v>
      </c>
      <c r="G51" s="39"/>
      <c r="H51" s="45" t="s">
        <v>209</v>
      </c>
      <c r="I51" s="52">
        <f>SUM(I46:I50)</f>
        <v>11</v>
      </c>
    </row>
    <row r="52" spans="1:9" ht="13.5" thickTop="1" x14ac:dyDescent="0.2">
      <c r="A52" s="10" t="s">
        <v>17</v>
      </c>
      <c r="B52">
        <v>4</v>
      </c>
      <c r="C52">
        <v>1</v>
      </c>
    </row>
    <row r="53" spans="1:9" x14ac:dyDescent="0.2">
      <c r="A53" s="10" t="s">
        <v>258</v>
      </c>
      <c r="B53">
        <v>5</v>
      </c>
      <c r="C53">
        <v>1</v>
      </c>
    </row>
    <row r="54" spans="1:9" ht="13.5" thickBot="1" x14ac:dyDescent="0.25">
      <c r="A54" s="47" t="s">
        <v>209</v>
      </c>
      <c r="B54" s="42"/>
      <c r="C54" s="52">
        <f>SUM(C47:C53)</f>
        <v>11</v>
      </c>
    </row>
    <row r="55" spans="1:9" ht="13.5" thickTop="1" x14ac:dyDescent="0.2"/>
  </sheetData>
  <pageMargins left="0.75" right="0.75" top="1" bottom="1" header="0.5" footer="0.5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02"/>
  <sheetViews>
    <sheetView workbookViewId="0">
      <pane ySplit="1" topLeftCell="A2" activePane="bottomLeft" state="frozenSplit"/>
      <selection pane="bottomLeft" activeCell="D207" sqref="D207"/>
    </sheetView>
  </sheetViews>
  <sheetFormatPr defaultRowHeight="12.75" x14ac:dyDescent="0.2"/>
  <cols>
    <col min="1" max="1" width="4" style="23" customWidth="1"/>
    <col min="2" max="2" width="8.7109375" style="10" customWidth="1"/>
    <col min="3" max="3" width="8.42578125" style="12" customWidth="1"/>
    <col min="4" max="4" width="8.85546875" style="10" customWidth="1"/>
    <col min="5" max="5" width="12" style="10" customWidth="1"/>
    <col min="6" max="6" width="6.85546875" style="10" customWidth="1"/>
    <col min="7" max="7" width="12" style="14" customWidth="1"/>
    <col min="8" max="8" width="5.5703125" style="14" customWidth="1"/>
    <col min="9" max="9" width="16.7109375" style="10" customWidth="1"/>
    <col min="10" max="10" width="6.7109375" style="30" customWidth="1"/>
    <col min="11" max="11" width="33.7109375" style="15" customWidth="1"/>
    <col min="12" max="12" width="6.5703125" style="14" customWidth="1"/>
    <col min="13" max="13" width="7.7109375" style="14" bestFit="1" customWidth="1"/>
    <col min="14" max="14" width="22.42578125" style="15" customWidth="1"/>
    <col min="15" max="16384" width="9.140625" style="10"/>
  </cols>
  <sheetData>
    <row r="1" spans="1:14" s="6" customFormat="1" ht="40.5" x14ac:dyDescent="0.25">
      <c r="A1" s="25"/>
      <c r="B1" s="1" t="s">
        <v>68</v>
      </c>
      <c r="C1" s="2" t="s">
        <v>69</v>
      </c>
      <c r="D1" s="3" t="s">
        <v>70</v>
      </c>
      <c r="E1" s="4" t="s">
        <v>71</v>
      </c>
      <c r="F1" s="4" t="s">
        <v>111</v>
      </c>
      <c r="G1" s="3" t="s">
        <v>72</v>
      </c>
      <c r="H1" s="3" t="s">
        <v>203</v>
      </c>
      <c r="I1" s="4" t="s">
        <v>73</v>
      </c>
      <c r="J1" s="24" t="s">
        <v>211</v>
      </c>
      <c r="K1" s="24" t="s">
        <v>74</v>
      </c>
      <c r="L1" s="24" t="s">
        <v>202</v>
      </c>
      <c r="M1" s="24" t="s">
        <v>201</v>
      </c>
      <c r="N1" s="5" t="s">
        <v>75</v>
      </c>
    </row>
    <row r="2" spans="1:14" ht="25.5" hidden="1" x14ac:dyDescent="0.2">
      <c r="A2" s="23">
        <v>200</v>
      </c>
      <c r="B2" s="10" t="s">
        <v>66</v>
      </c>
      <c r="C2" s="12">
        <v>36830</v>
      </c>
      <c r="D2" s="10" t="s">
        <v>87</v>
      </c>
      <c r="E2" s="10" t="s">
        <v>103</v>
      </c>
      <c r="F2" s="10" t="s">
        <v>112</v>
      </c>
      <c r="G2" s="14" t="s">
        <v>78</v>
      </c>
      <c r="H2" s="14">
        <v>1</v>
      </c>
      <c r="I2" s="10" t="s">
        <v>255</v>
      </c>
      <c r="K2" s="15" t="s">
        <v>276</v>
      </c>
    </row>
    <row r="3" spans="1:14" ht="25.5" hidden="1" x14ac:dyDescent="0.2">
      <c r="A3" s="23">
        <v>196</v>
      </c>
      <c r="B3" s="7" t="s">
        <v>66</v>
      </c>
      <c r="C3" s="12">
        <v>36830</v>
      </c>
      <c r="D3" s="10" t="s">
        <v>82</v>
      </c>
      <c r="E3" s="10" t="s">
        <v>103</v>
      </c>
      <c r="F3" s="10" t="s">
        <v>112</v>
      </c>
      <c r="G3" s="14" t="s">
        <v>104</v>
      </c>
      <c r="H3" s="14">
        <v>3</v>
      </c>
      <c r="I3" s="10" t="s">
        <v>167</v>
      </c>
      <c r="J3" s="30">
        <v>1</v>
      </c>
      <c r="K3" s="15" t="s">
        <v>272</v>
      </c>
    </row>
    <row r="4" spans="1:14" ht="25.5" hidden="1" x14ac:dyDescent="0.2">
      <c r="A4" s="23">
        <v>197</v>
      </c>
      <c r="B4" s="7" t="s">
        <v>66</v>
      </c>
      <c r="C4" s="12">
        <v>36830</v>
      </c>
      <c r="D4" s="10" t="s">
        <v>82</v>
      </c>
      <c r="E4" s="10" t="s">
        <v>103</v>
      </c>
      <c r="F4" s="10" t="s">
        <v>112</v>
      </c>
      <c r="G4" s="14" t="s">
        <v>104</v>
      </c>
      <c r="H4" s="14">
        <v>3</v>
      </c>
      <c r="I4" s="10" t="s">
        <v>167</v>
      </c>
      <c r="J4" s="30">
        <v>1</v>
      </c>
      <c r="K4" s="15" t="s">
        <v>273</v>
      </c>
    </row>
    <row r="5" spans="1:14" ht="25.5" hidden="1" x14ac:dyDescent="0.2">
      <c r="A5" s="23">
        <v>198</v>
      </c>
      <c r="B5" s="7" t="s">
        <v>66</v>
      </c>
      <c r="C5" s="12">
        <v>36830</v>
      </c>
      <c r="D5" s="10" t="s">
        <v>82</v>
      </c>
      <c r="E5" s="10" t="s">
        <v>103</v>
      </c>
      <c r="F5" s="10" t="s">
        <v>112</v>
      </c>
      <c r="G5" s="14" t="s">
        <v>104</v>
      </c>
      <c r="H5" s="14">
        <v>3</v>
      </c>
      <c r="I5" s="10" t="s">
        <v>167</v>
      </c>
      <c r="J5" s="30">
        <v>1</v>
      </c>
      <c r="K5" s="15" t="s">
        <v>274</v>
      </c>
    </row>
    <row r="6" spans="1:14" ht="38.25" hidden="1" x14ac:dyDescent="0.2">
      <c r="A6" s="23">
        <v>199</v>
      </c>
      <c r="B6" s="10" t="s">
        <v>66</v>
      </c>
      <c r="C6" s="12">
        <v>36830</v>
      </c>
      <c r="D6" s="10" t="s">
        <v>82</v>
      </c>
      <c r="E6" s="10" t="s">
        <v>103</v>
      </c>
      <c r="F6" s="10" t="s">
        <v>112</v>
      </c>
      <c r="G6" s="14" t="s">
        <v>104</v>
      </c>
      <c r="H6" s="14">
        <v>3</v>
      </c>
      <c r="I6" s="10" t="s">
        <v>167</v>
      </c>
      <c r="K6" s="15" t="s">
        <v>275</v>
      </c>
    </row>
    <row r="7" spans="1:14" hidden="1" x14ac:dyDescent="0.2">
      <c r="A7" s="23">
        <v>201</v>
      </c>
      <c r="B7" s="10" t="s">
        <v>66</v>
      </c>
      <c r="C7" s="12">
        <v>36830</v>
      </c>
      <c r="D7" s="10" t="s">
        <v>82</v>
      </c>
      <c r="E7" s="10" t="s">
        <v>79</v>
      </c>
      <c r="F7" s="10" t="s">
        <v>113</v>
      </c>
      <c r="G7" s="14" t="s">
        <v>76</v>
      </c>
      <c r="H7" s="14">
        <v>3</v>
      </c>
      <c r="I7" s="10" t="s">
        <v>167</v>
      </c>
      <c r="K7" s="15" t="s">
        <v>277</v>
      </c>
    </row>
    <row r="8" spans="1:14" ht="25.5" hidden="1" x14ac:dyDescent="0.2">
      <c r="A8" s="23">
        <v>195</v>
      </c>
      <c r="B8" s="7" t="s">
        <v>66</v>
      </c>
      <c r="C8" s="12">
        <v>36829</v>
      </c>
      <c r="D8" s="10" t="s">
        <v>87</v>
      </c>
      <c r="E8" s="10" t="s">
        <v>103</v>
      </c>
      <c r="F8" s="10" t="s">
        <v>112</v>
      </c>
      <c r="G8" s="7" t="s">
        <v>78</v>
      </c>
      <c r="H8" s="14">
        <v>1</v>
      </c>
      <c r="I8" s="7" t="s">
        <v>17</v>
      </c>
      <c r="J8" s="30">
        <v>1</v>
      </c>
      <c r="K8" s="15" t="s">
        <v>271</v>
      </c>
    </row>
    <row r="9" spans="1:14" hidden="1" x14ac:dyDescent="0.2">
      <c r="A9" s="23">
        <v>194</v>
      </c>
      <c r="B9" s="7" t="s">
        <v>66</v>
      </c>
      <c r="C9" s="12">
        <v>36829</v>
      </c>
      <c r="D9" s="10" t="s">
        <v>82</v>
      </c>
      <c r="E9" s="10" t="s">
        <v>115</v>
      </c>
      <c r="F9" s="10" t="s">
        <v>115</v>
      </c>
      <c r="G9" s="7" t="s">
        <v>78</v>
      </c>
      <c r="H9" s="14">
        <v>1</v>
      </c>
      <c r="I9" s="7" t="s">
        <v>17</v>
      </c>
      <c r="J9" s="30">
        <v>1</v>
      </c>
      <c r="K9" s="15" t="s">
        <v>270</v>
      </c>
    </row>
    <row r="10" spans="1:14" hidden="1" x14ac:dyDescent="0.2">
      <c r="A10" s="23">
        <v>189</v>
      </c>
      <c r="B10" s="7" t="s">
        <v>66</v>
      </c>
      <c r="C10" s="12">
        <v>36826</v>
      </c>
      <c r="D10" s="10" t="s">
        <v>87</v>
      </c>
      <c r="E10" s="10" t="s">
        <v>205</v>
      </c>
      <c r="F10" s="10" t="s">
        <v>112</v>
      </c>
      <c r="H10" s="14">
        <v>1</v>
      </c>
      <c r="I10" s="7" t="s">
        <v>17</v>
      </c>
      <c r="K10" s="15" t="s">
        <v>206</v>
      </c>
    </row>
    <row r="11" spans="1:14" ht="13.5" hidden="1" x14ac:dyDescent="0.2">
      <c r="A11" s="23">
        <v>190</v>
      </c>
      <c r="B11" s="7" t="s">
        <v>66</v>
      </c>
      <c r="C11" s="12">
        <v>36826</v>
      </c>
      <c r="D11" s="10" t="s">
        <v>87</v>
      </c>
      <c r="E11" s="10" t="s">
        <v>79</v>
      </c>
      <c r="F11" s="10" t="s">
        <v>113</v>
      </c>
      <c r="H11" s="26">
        <v>3</v>
      </c>
      <c r="I11" s="10" t="s">
        <v>29</v>
      </c>
      <c r="K11" s="7" t="s">
        <v>208</v>
      </c>
    </row>
    <row r="12" spans="1:14" ht="13.5" hidden="1" x14ac:dyDescent="0.2">
      <c r="A12" s="23">
        <v>191</v>
      </c>
      <c r="B12" s="7" t="s">
        <v>66</v>
      </c>
      <c r="C12" s="12">
        <v>36826</v>
      </c>
      <c r="D12" s="10" t="s">
        <v>82</v>
      </c>
      <c r="E12" s="10" t="s">
        <v>79</v>
      </c>
      <c r="F12" s="10" t="s">
        <v>113</v>
      </c>
      <c r="H12" s="26">
        <v>3</v>
      </c>
      <c r="I12" s="10" t="s">
        <v>29</v>
      </c>
      <c r="K12" s="7" t="s">
        <v>208</v>
      </c>
    </row>
    <row r="13" spans="1:14" x14ac:dyDescent="0.2">
      <c r="A13" s="23">
        <v>192</v>
      </c>
      <c r="B13" s="7" t="s">
        <v>66</v>
      </c>
      <c r="C13" s="12">
        <v>36826</v>
      </c>
      <c r="D13" s="7" t="s">
        <v>82</v>
      </c>
      <c r="E13" s="7" t="s">
        <v>81</v>
      </c>
      <c r="F13" s="7" t="s">
        <v>113</v>
      </c>
      <c r="G13" s="7"/>
      <c r="H13" s="9">
        <v>4</v>
      </c>
      <c r="I13" s="7" t="s">
        <v>17</v>
      </c>
      <c r="J13" s="29"/>
      <c r="K13" s="15" t="s">
        <v>236</v>
      </c>
      <c r="N13" s="15" t="s">
        <v>204</v>
      </c>
    </row>
    <row r="14" spans="1:14" hidden="1" x14ac:dyDescent="0.2">
      <c r="A14" s="23">
        <v>193</v>
      </c>
      <c r="B14" s="7" t="s">
        <v>66</v>
      </c>
      <c r="C14" s="12">
        <v>36826</v>
      </c>
      <c r="E14" s="10" t="s">
        <v>207</v>
      </c>
      <c r="H14" s="14">
        <v>1</v>
      </c>
      <c r="I14" s="7" t="s">
        <v>17</v>
      </c>
      <c r="J14" s="30">
        <v>2</v>
      </c>
      <c r="K14" s="15" t="s">
        <v>215</v>
      </c>
    </row>
    <row r="15" spans="1:14" ht="25.5" hidden="1" x14ac:dyDescent="0.2">
      <c r="A15" s="23">
        <v>182</v>
      </c>
      <c r="B15" s="7" t="s">
        <v>66</v>
      </c>
      <c r="C15" s="8">
        <v>36823</v>
      </c>
      <c r="D15" s="18" t="s">
        <v>95</v>
      </c>
      <c r="E15" s="18"/>
      <c r="F15" s="18" t="s">
        <v>112</v>
      </c>
      <c r="G15" s="18" t="s">
        <v>78</v>
      </c>
      <c r="H15" s="9">
        <v>1</v>
      </c>
      <c r="I15" s="18" t="s">
        <v>17</v>
      </c>
      <c r="J15" s="29">
        <v>2</v>
      </c>
      <c r="K15" s="18" t="s">
        <v>224</v>
      </c>
      <c r="N15" s="7" t="s">
        <v>185</v>
      </c>
    </row>
    <row r="16" spans="1:14" ht="25.5" hidden="1" x14ac:dyDescent="0.2">
      <c r="A16" s="23">
        <v>183</v>
      </c>
      <c r="B16" s="7" t="s">
        <v>110</v>
      </c>
      <c r="C16" s="8">
        <v>36823</v>
      </c>
      <c r="D16" s="7" t="s">
        <v>87</v>
      </c>
      <c r="E16" s="7" t="s">
        <v>79</v>
      </c>
      <c r="F16" s="7" t="s">
        <v>113</v>
      </c>
      <c r="G16" s="7" t="s">
        <v>104</v>
      </c>
      <c r="H16" s="26">
        <v>3</v>
      </c>
      <c r="I16" s="7" t="s">
        <v>167</v>
      </c>
      <c r="J16" s="29"/>
      <c r="K16" s="7" t="s">
        <v>29</v>
      </c>
      <c r="N16" s="15" t="s">
        <v>195</v>
      </c>
    </row>
    <row r="17" spans="1:14" ht="13.5" hidden="1" x14ac:dyDescent="0.2">
      <c r="A17" s="23">
        <v>184</v>
      </c>
      <c r="B17" s="7" t="s">
        <v>110</v>
      </c>
      <c r="C17" s="8">
        <v>36823</v>
      </c>
      <c r="D17" s="7" t="s">
        <v>87</v>
      </c>
      <c r="E17" s="7" t="s">
        <v>81</v>
      </c>
      <c r="F17" s="7" t="s">
        <v>113</v>
      </c>
      <c r="G17" s="7" t="s">
        <v>104</v>
      </c>
      <c r="H17" s="26">
        <v>3</v>
      </c>
      <c r="I17" s="7" t="s">
        <v>167</v>
      </c>
      <c r="J17" s="29"/>
      <c r="K17" s="7" t="s">
        <v>29</v>
      </c>
    </row>
    <row r="18" spans="1:14" ht="25.5" hidden="1" x14ac:dyDescent="0.2">
      <c r="A18" s="23">
        <v>185</v>
      </c>
      <c r="B18" s="7" t="s">
        <v>66</v>
      </c>
      <c r="C18" s="8">
        <v>36823</v>
      </c>
      <c r="D18" s="7" t="s">
        <v>154</v>
      </c>
      <c r="E18" s="7" t="s">
        <v>97</v>
      </c>
      <c r="F18" s="7" t="s">
        <v>112</v>
      </c>
      <c r="G18" s="7" t="s">
        <v>104</v>
      </c>
      <c r="H18" s="9">
        <v>1</v>
      </c>
      <c r="I18" s="7" t="s">
        <v>17</v>
      </c>
      <c r="J18" s="29">
        <v>1</v>
      </c>
      <c r="K18" s="7" t="s">
        <v>225</v>
      </c>
      <c r="N18" s="7" t="s">
        <v>185</v>
      </c>
    </row>
    <row r="19" spans="1:14" ht="25.5" hidden="1" x14ac:dyDescent="0.2">
      <c r="A19" s="23">
        <v>186</v>
      </c>
      <c r="B19" s="23" t="s">
        <v>66</v>
      </c>
      <c r="C19" s="8">
        <v>36823</v>
      </c>
      <c r="D19" s="7" t="s">
        <v>91</v>
      </c>
      <c r="E19" s="7" t="s">
        <v>191</v>
      </c>
      <c r="F19" s="7" t="s">
        <v>112</v>
      </c>
      <c r="G19" s="7" t="s">
        <v>78</v>
      </c>
      <c r="H19" s="9">
        <v>1</v>
      </c>
      <c r="I19" s="7" t="s">
        <v>255</v>
      </c>
      <c r="J19" s="29"/>
      <c r="K19" s="7" t="s">
        <v>192</v>
      </c>
      <c r="N19" s="15" t="s">
        <v>196</v>
      </c>
    </row>
    <row r="20" spans="1:14" x14ac:dyDescent="0.2">
      <c r="A20" s="23">
        <v>187</v>
      </c>
      <c r="B20" s="7" t="s">
        <v>110</v>
      </c>
      <c r="C20" s="8">
        <v>36823</v>
      </c>
      <c r="D20" s="7" t="s">
        <v>82</v>
      </c>
      <c r="E20" s="7" t="s">
        <v>81</v>
      </c>
      <c r="F20" s="7" t="s">
        <v>113</v>
      </c>
      <c r="G20" s="7" t="s">
        <v>104</v>
      </c>
      <c r="H20" s="9">
        <v>3</v>
      </c>
      <c r="I20" s="7" t="s">
        <v>17</v>
      </c>
      <c r="J20" s="29"/>
      <c r="K20" s="15" t="s">
        <v>231</v>
      </c>
      <c r="N20" s="15" t="s">
        <v>193</v>
      </c>
    </row>
    <row r="21" spans="1:14" ht="13.5" hidden="1" x14ac:dyDescent="0.2">
      <c r="A21" s="23">
        <v>188</v>
      </c>
      <c r="B21" s="7" t="s">
        <v>110</v>
      </c>
      <c r="C21" s="8">
        <v>36823</v>
      </c>
      <c r="D21" s="7" t="s">
        <v>82</v>
      </c>
      <c r="E21" s="7" t="s">
        <v>79</v>
      </c>
      <c r="F21" s="7" t="s">
        <v>113</v>
      </c>
      <c r="G21" s="13" t="s">
        <v>104</v>
      </c>
      <c r="H21" s="26">
        <v>3</v>
      </c>
      <c r="I21" s="7" t="s">
        <v>167</v>
      </c>
      <c r="K21" s="22" t="s">
        <v>29</v>
      </c>
    </row>
    <row r="22" spans="1:14" hidden="1" x14ac:dyDescent="0.2">
      <c r="A22" s="23">
        <v>175</v>
      </c>
      <c r="B22" s="7" t="s">
        <v>66</v>
      </c>
      <c r="C22" s="8">
        <v>36822</v>
      </c>
      <c r="D22" s="18" t="s">
        <v>95</v>
      </c>
      <c r="E22" s="18" t="s">
        <v>189</v>
      </c>
      <c r="F22" s="18" t="s">
        <v>112</v>
      </c>
      <c r="G22" s="18" t="s">
        <v>78</v>
      </c>
      <c r="H22" s="9">
        <v>1</v>
      </c>
      <c r="I22" s="18" t="s">
        <v>17</v>
      </c>
      <c r="J22" s="29">
        <v>1</v>
      </c>
      <c r="K22" s="18" t="s">
        <v>223</v>
      </c>
    </row>
    <row r="23" spans="1:14" ht="13.5" hidden="1" x14ac:dyDescent="0.2">
      <c r="A23" s="23">
        <v>176</v>
      </c>
      <c r="B23" s="7" t="s">
        <v>110</v>
      </c>
      <c r="C23" s="8">
        <v>36822</v>
      </c>
      <c r="D23" s="7" t="s">
        <v>87</v>
      </c>
      <c r="E23" s="7" t="s">
        <v>79</v>
      </c>
      <c r="F23" s="7" t="s">
        <v>113</v>
      </c>
      <c r="G23" s="13" t="s">
        <v>104</v>
      </c>
      <c r="H23" s="26">
        <v>3</v>
      </c>
      <c r="I23" s="7" t="s">
        <v>167</v>
      </c>
      <c r="K23" s="15" t="s">
        <v>29</v>
      </c>
    </row>
    <row r="24" spans="1:14" ht="13.5" hidden="1" x14ac:dyDescent="0.2">
      <c r="A24" s="23">
        <v>177</v>
      </c>
      <c r="B24" s="7" t="s">
        <v>110</v>
      </c>
      <c r="C24" s="8">
        <v>36822</v>
      </c>
      <c r="D24" s="7" t="s">
        <v>87</v>
      </c>
      <c r="E24" s="7" t="s">
        <v>81</v>
      </c>
      <c r="F24" s="7" t="s">
        <v>113</v>
      </c>
      <c r="G24" s="7" t="s">
        <v>104</v>
      </c>
      <c r="H24" s="26">
        <v>3</v>
      </c>
      <c r="I24" s="7" t="s">
        <v>167</v>
      </c>
      <c r="J24" s="29"/>
      <c r="K24" s="7" t="s">
        <v>29</v>
      </c>
    </row>
    <row r="25" spans="1:14" ht="25.5" hidden="1" x14ac:dyDescent="0.2">
      <c r="A25" s="23">
        <v>178</v>
      </c>
      <c r="B25" s="7" t="s">
        <v>66</v>
      </c>
      <c r="C25" s="8">
        <v>36822</v>
      </c>
      <c r="D25" s="7" t="s">
        <v>154</v>
      </c>
      <c r="E25" s="7" t="s">
        <v>97</v>
      </c>
      <c r="F25" s="7" t="s">
        <v>112</v>
      </c>
      <c r="G25" s="7" t="s">
        <v>104</v>
      </c>
      <c r="H25" s="9">
        <v>1</v>
      </c>
      <c r="I25" s="7" t="s">
        <v>17</v>
      </c>
      <c r="J25" s="29">
        <v>2</v>
      </c>
      <c r="K25" s="7" t="s">
        <v>227</v>
      </c>
    </row>
    <row r="26" spans="1:14" hidden="1" x14ac:dyDescent="0.2">
      <c r="A26" s="23">
        <v>179</v>
      </c>
      <c r="B26" s="7" t="s">
        <v>66</v>
      </c>
      <c r="C26" s="8">
        <v>36822</v>
      </c>
      <c r="D26" s="7" t="s">
        <v>91</v>
      </c>
      <c r="E26" s="7" t="s">
        <v>184</v>
      </c>
      <c r="F26" s="7" t="s">
        <v>112</v>
      </c>
      <c r="G26" s="7" t="s">
        <v>78</v>
      </c>
      <c r="H26" s="9">
        <v>1</v>
      </c>
      <c r="I26" s="7" t="s">
        <v>254</v>
      </c>
      <c r="J26" s="29"/>
      <c r="K26" s="7" t="s">
        <v>190</v>
      </c>
    </row>
    <row r="27" spans="1:14" ht="13.5" hidden="1" x14ac:dyDescent="0.2">
      <c r="A27" s="23">
        <v>180</v>
      </c>
      <c r="B27" s="7" t="s">
        <v>110</v>
      </c>
      <c r="C27" s="8">
        <v>36822</v>
      </c>
      <c r="D27" s="7" t="s">
        <v>82</v>
      </c>
      <c r="E27" s="7" t="s">
        <v>79</v>
      </c>
      <c r="F27" s="7" t="s">
        <v>113</v>
      </c>
      <c r="G27" s="13" t="s">
        <v>104</v>
      </c>
      <c r="H27" s="26">
        <v>3</v>
      </c>
      <c r="I27" s="7" t="s">
        <v>167</v>
      </c>
      <c r="K27" s="22" t="s">
        <v>29</v>
      </c>
    </row>
    <row r="28" spans="1:14" ht="13.5" x14ac:dyDescent="0.2">
      <c r="A28" s="23">
        <v>181</v>
      </c>
      <c r="B28" s="7" t="s">
        <v>110</v>
      </c>
      <c r="C28" s="8">
        <v>36822</v>
      </c>
      <c r="D28" s="7" t="s">
        <v>82</v>
      </c>
      <c r="E28" s="7" t="s">
        <v>81</v>
      </c>
      <c r="F28" s="7" t="s">
        <v>113</v>
      </c>
      <c r="G28" s="7" t="s">
        <v>104</v>
      </c>
      <c r="H28" s="26">
        <v>3</v>
      </c>
      <c r="I28" s="7" t="s">
        <v>167</v>
      </c>
      <c r="K28" s="7" t="s">
        <v>188</v>
      </c>
    </row>
    <row r="29" spans="1:14" ht="25.5" hidden="1" x14ac:dyDescent="0.2">
      <c r="A29" s="23">
        <v>171</v>
      </c>
      <c r="B29" s="7" t="s">
        <v>66</v>
      </c>
      <c r="C29" s="16">
        <v>36819</v>
      </c>
      <c r="D29" s="7" t="s">
        <v>154</v>
      </c>
      <c r="E29" s="7" t="s">
        <v>97</v>
      </c>
      <c r="F29" s="7" t="s">
        <v>112</v>
      </c>
      <c r="G29" s="7" t="s">
        <v>104</v>
      </c>
      <c r="H29" s="9">
        <v>1</v>
      </c>
      <c r="I29" s="7" t="s">
        <v>17</v>
      </c>
      <c r="J29" s="29">
        <v>1</v>
      </c>
      <c r="K29" s="7" t="s">
        <v>226</v>
      </c>
      <c r="N29" s="15" t="s">
        <v>187</v>
      </c>
    </row>
    <row r="30" spans="1:14" hidden="1" x14ac:dyDescent="0.2">
      <c r="A30" s="23">
        <v>172</v>
      </c>
      <c r="B30" s="7" t="s">
        <v>66</v>
      </c>
      <c r="C30" s="16">
        <v>36819</v>
      </c>
      <c r="D30" s="7" t="s">
        <v>91</v>
      </c>
      <c r="E30" s="7" t="s">
        <v>115</v>
      </c>
      <c r="F30" s="7" t="s">
        <v>115</v>
      </c>
      <c r="G30" s="7" t="s">
        <v>78</v>
      </c>
      <c r="H30" s="9">
        <v>1</v>
      </c>
      <c r="I30" s="7" t="s">
        <v>17</v>
      </c>
      <c r="J30" s="29">
        <v>1</v>
      </c>
      <c r="K30" s="7" t="s">
        <v>222</v>
      </c>
    </row>
    <row r="31" spans="1:14" ht="38.25" hidden="1" x14ac:dyDescent="0.2">
      <c r="A31" s="23">
        <v>173</v>
      </c>
      <c r="B31" s="7" t="s">
        <v>66</v>
      </c>
      <c r="C31" s="8">
        <v>36819</v>
      </c>
      <c r="D31" s="7" t="s">
        <v>91</v>
      </c>
      <c r="E31" s="7" t="s">
        <v>191</v>
      </c>
      <c r="F31" s="7" t="s">
        <v>112</v>
      </c>
      <c r="G31" s="7" t="s">
        <v>78</v>
      </c>
      <c r="H31" s="9">
        <v>1</v>
      </c>
      <c r="I31" s="7" t="s">
        <v>255</v>
      </c>
      <c r="J31" s="29"/>
      <c r="K31" s="7" t="s">
        <v>242</v>
      </c>
      <c r="L31" s="9"/>
      <c r="M31" s="9"/>
      <c r="N31" s="7" t="s">
        <v>197</v>
      </c>
    </row>
    <row r="32" spans="1:14" x14ac:dyDescent="0.2">
      <c r="A32" s="23">
        <v>174</v>
      </c>
      <c r="B32" s="7" t="s">
        <v>110</v>
      </c>
      <c r="C32" s="8">
        <v>36819</v>
      </c>
      <c r="D32" s="7" t="s">
        <v>82</v>
      </c>
      <c r="E32" s="7" t="s">
        <v>81</v>
      </c>
      <c r="F32" s="7" t="s">
        <v>113</v>
      </c>
      <c r="G32" s="7" t="s">
        <v>104</v>
      </c>
      <c r="H32" s="9">
        <v>4</v>
      </c>
      <c r="I32" s="7" t="s">
        <v>167</v>
      </c>
      <c r="J32" s="29"/>
      <c r="K32" s="7" t="s">
        <v>139</v>
      </c>
    </row>
    <row r="33" spans="1:14" ht="25.5" hidden="1" x14ac:dyDescent="0.2">
      <c r="A33" s="23">
        <v>165</v>
      </c>
      <c r="B33" s="7" t="s">
        <v>109</v>
      </c>
      <c r="C33" s="8">
        <v>36818</v>
      </c>
      <c r="D33" s="7" t="s">
        <v>99</v>
      </c>
      <c r="E33" s="7" t="s">
        <v>103</v>
      </c>
      <c r="F33" s="7" t="s">
        <v>112</v>
      </c>
      <c r="G33" s="7" t="s">
        <v>76</v>
      </c>
      <c r="H33" s="9">
        <v>2</v>
      </c>
      <c r="I33" s="7" t="s">
        <v>167</v>
      </c>
      <c r="J33" s="29"/>
      <c r="K33" s="7" t="s">
        <v>182</v>
      </c>
      <c r="L33" s="9"/>
      <c r="M33" s="9"/>
      <c r="N33" s="7" t="s">
        <v>183</v>
      </c>
    </row>
    <row r="34" spans="1:14" ht="13.5" hidden="1" x14ac:dyDescent="0.2">
      <c r="A34" s="23">
        <v>166</v>
      </c>
      <c r="B34" s="7" t="s">
        <v>110</v>
      </c>
      <c r="C34" s="8">
        <v>36818</v>
      </c>
      <c r="D34" s="7" t="s">
        <v>87</v>
      </c>
      <c r="E34" s="7" t="s">
        <v>79</v>
      </c>
      <c r="F34" s="7" t="s">
        <v>113</v>
      </c>
      <c r="G34" s="13" t="s">
        <v>104</v>
      </c>
      <c r="H34" s="26">
        <v>3</v>
      </c>
      <c r="I34" s="7" t="s">
        <v>167</v>
      </c>
      <c r="K34" s="15" t="s">
        <v>29</v>
      </c>
      <c r="N34" s="19"/>
    </row>
    <row r="35" spans="1:14" ht="13.5" hidden="1" x14ac:dyDescent="0.2">
      <c r="A35" s="23">
        <v>167</v>
      </c>
      <c r="B35" s="7" t="s">
        <v>110</v>
      </c>
      <c r="C35" s="8">
        <v>36818</v>
      </c>
      <c r="D35" s="7" t="s">
        <v>87</v>
      </c>
      <c r="E35" s="7" t="s">
        <v>81</v>
      </c>
      <c r="F35" s="7" t="s">
        <v>113</v>
      </c>
      <c r="G35" s="7" t="s">
        <v>104</v>
      </c>
      <c r="H35" s="26">
        <v>3</v>
      </c>
      <c r="I35" s="7" t="s">
        <v>167</v>
      </c>
      <c r="J35" s="29"/>
      <c r="K35" s="7" t="s">
        <v>29</v>
      </c>
      <c r="N35" s="19"/>
    </row>
    <row r="36" spans="1:14" ht="25.5" hidden="1" x14ac:dyDescent="0.2">
      <c r="A36" s="23">
        <v>168</v>
      </c>
      <c r="B36" s="7" t="s">
        <v>66</v>
      </c>
      <c r="C36" s="16">
        <v>36818</v>
      </c>
      <c r="D36" s="7" t="s">
        <v>154</v>
      </c>
      <c r="E36" s="7" t="s">
        <v>97</v>
      </c>
      <c r="F36" s="7" t="s">
        <v>112</v>
      </c>
      <c r="G36" s="7" t="s">
        <v>104</v>
      </c>
      <c r="H36" s="9">
        <v>1</v>
      </c>
      <c r="I36" s="7" t="s">
        <v>17</v>
      </c>
      <c r="J36" s="29">
        <v>1</v>
      </c>
      <c r="K36" s="7" t="s">
        <v>226</v>
      </c>
      <c r="N36" s="15" t="s">
        <v>187</v>
      </c>
    </row>
    <row r="37" spans="1:14" ht="13.5" hidden="1" x14ac:dyDescent="0.2">
      <c r="A37" s="23">
        <v>169</v>
      </c>
      <c r="B37" s="7" t="s">
        <v>110</v>
      </c>
      <c r="C37" s="8">
        <v>36818</v>
      </c>
      <c r="D37" s="7" t="s">
        <v>82</v>
      </c>
      <c r="E37" s="7" t="s">
        <v>92</v>
      </c>
      <c r="F37" s="7" t="s">
        <v>113</v>
      </c>
      <c r="G37" s="13" t="s">
        <v>104</v>
      </c>
      <c r="H37" s="26">
        <v>3</v>
      </c>
      <c r="I37" s="7" t="s">
        <v>167</v>
      </c>
      <c r="K37" s="15" t="s">
        <v>29</v>
      </c>
      <c r="N37" s="19" t="s">
        <v>122</v>
      </c>
    </row>
    <row r="38" spans="1:14" hidden="1" x14ac:dyDescent="0.2">
      <c r="A38" s="23">
        <v>170</v>
      </c>
      <c r="B38" s="7" t="s">
        <v>110</v>
      </c>
      <c r="C38" s="8">
        <v>36818</v>
      </c>
      <c r="D38" s="7" t="s">
        <v>82</v>
      </c>
      <c r="E38" s="7" t="s">
        <v>79</v>
      </c>
      <c r="F38" s="7" t="s">
        <v>113</v>
      </c>
      <c r="G38" s="13" t="s">
        <v>104</v>
      </c>
      <c r="H38" s="14">
        <v>4</v>
      </c>
      <c r="I38" s="13" t="s">
        <v>18</v>
      </c>
      <c r="K38" s="22" t="s">
        <v>52</v>
      </c>
      <c r="N38" s="19"/>
    </row>
    <row r="39" spans="1:14" ht="25.5" hidden="1" x14ac:dyDescent="0.2">
      <c r="A39" s="23">
        <v>160</v>
      </c>
      <c r="B39" s="7" t="s">
        <v>109</v>
      </c>
      <c r="C39" s="8">
        <v>36817</v>
      </c>
      <c r="D39" s="7" t="s">
        <v>99</v>
      </c>
      <c r="E39" s="7" t="s">
        <v>103</v>
      </c>
      <c r="F39" s="7" t="s">
        <v>112</v>
      </c>
      <c r="G39" s="7" t="s">
        <v>76</v>
      </c>
      <c r="H39" s="9">
        <v>2</v>
      </c>
      <c r="I39" s="7" t="s">
        <v>167</v>
      </c>
      <c r="J39" s="29"/>
      <c r="K39" s="7" t="s">
        <v>179</v>
      </c>
      <c r="N39" s="7"/>
    </row>
    <row r="40" spans="1:14" ht="25.5" hidden="1" x14ac:dyDescent="0.2">
      <c r="A40" s="23">
        <v>161</v>
      </c>
      <c r="B40" s="7" t="s">
        <v>66</v>
      </c>
      <c r="C40" s="16">
        <v>36817</v>
      </c>
      <c r="D40" s="7" t="s">
        <v>154</v>
      </c>
      <c r="E40" s="7" t="s">
        <v>97</v>
      </c>
      <c r="F40" s="7" t="s">
        <v>112</v>
      </c>
      <c r="G40" s="7" t="s">
        <v>104</v>
      </c>
      <c r="H40" s="9">
        <v>1</v>
      </c>
      <c r="I40" s="7" t="s">
        <v>17</v>
      </c>
      <c r="J40" s="29">
        <v>1</v>
      </c>
      <c r="K40" s="7" t="s">
        <v>226</v>
      </c>
      <c r="N40" s="15" t="s">
        <v>187</v>
      </c>
    </row>
    <row r="41" spans="1:14" hidden="1" x14ac:dyDescent="0.2">
      <c r="A41" s="23">
        <v>162</v>
      </c>
      <c r="B41" s="7" t="s">
        <v>66</v>
      </c>
      <c r="C41" s="8">
        <v>36817</v>
      </c>
      <c r="D41" s="7" t="s">
        <v>91</v>
      </c>
      <c r="E41" s="7"/>
      <c r="F41" s="7" t="s">
        <v>112</v>
      </c>
      <c r="G41" s="7" t="s">
        <v>104</v>
      </c>
      <c r="H41" s="9">
        <v>1</v>
      </c>
      <c r="I41" s="7" t="s">
        <v>17</v>
      </c>
      <c r="J41" s="29"/>
      <c r="K41" s="7" t="s">
        <v>181</v>
      </c>
    </row>
    <row r="42" spans="1:14" ht="25.5" hidden="1" x14ac:dyDescent="0.2">
      <c r="A42" s="23">
        <v>163</v>
      </c>
      <c r="B42" s="7" t="s">
        <v>110</v>
      </c>
      <c r="C42" s="8">
        <v>36817</v>
      </c>
      <c r="D42" s="7" t="s">
        <v>82</v>
      </c>
      <c r="E42" s="7" t="s">
        <v>79</v>
      </c>
      <c r="F42" s="7" t="s">
        <v>113</v>
      </c>
      <c r="G42" s="7" t="s">
        <v>76</v>
      </c>
      <c r="H42" s="9">
        <v>2</v>
      </c>
      <c r="I42" s="10" t="s">
        <v>257</v>
      </c>
      <c r="J42" s="29"/>
      <c r="K42" s="7" t="s">
        <v>172</v>
      </c>
      <c r="N42" s="7"/>
    </row>
    <row r="43" spans="1:14" hidden="1" x14ac:dyDescent="0.2">
      <c r="A43" s="23">
        <v>164</v>
      </c>
      <c r="B43" s="7" t="s">
        <v>110</v>
      </c>
      <c r="C43" s="8">
        <v>36817</v>
      </c>
      <c r="D43" s="7" t="s">
        <v>82</v>
      </c>
      <c r="E43" s="7" t="s">
        <v>92</v>
      </c>
      <c r="F43" s="7" t="s">
        <v>113</v>
      </c>
      <c r="G43" s="13" t="s">
        <v>104</v>
      </c>
      <c r="H43" s="14">
        <v>2</v>
      </c>
      <c r="I43" s="7" t="s">
        <v>167</v>
      </c>
      <c r="K43" s="15" t="s">
        <v>194</v>
      </c>
      <c r="N43" s="7" t="s">
        <v>180</v>
      </c>
    </row>
    <row r="44" spans="1:14" ht="38.25" hidden="1" x14ac:dyDescent="0.2">
      <c r="A44" s="23">
        <v>157</v>
      </c>
      <c r="B44" s="7" t="s">
        <v>109</v>
      </c>
      <c r="C44" s="8">
        <v>36816</v>
      </c>
      <c r="D44" s="7" t="s">
        <v>99</v>
      </c>
      <c r="E44" s="7" t="s">
        <v>103</v>
      </c>
      <c r="F44" s="7" t="s">
        <v>112</v>
      </c>
      <c r="G44" s="7" t="s">
        <v>76</v>
      </c>
      <c r="H44" s="9">
        <v>2</v>
      </c>
      <c r="I44" s="7" t="s">
        <v>167</v>
      </c>
      <c r="J44" s="29"/>
      <c r="K44" s="7" t="s">
        <v>170</v>
      </c>
      <c r="N44" s="7" t="s">
        <v>169</v>
      </c>
    </row>
    <row r="45" spans="1:14" ht="25.5" hidden="1" x14ac:dyDescent="0.2">
      <c r="A45" s="23">
        <v>158</v>
      </c>
      <c r="B45" s="7" t="s">
        <v>66</v>
      </c>
      <c r="C45" s="16">
        <v>36816</v>
      </c>
      <c r="D45" s="7" t="s">
        <v>154</v>
      </c>
      <c r="E45" s="7" t="s">
        <v>97</v>
      </c>
      <c r="F45" s="7" t="s">
        <v>112</v>
      </c>
      <c r="G45" s="7" t="s">
        <v>104</v>
      </c>
      <c r="H45" s="9">
        <v>1</v>
      </c>
      <c r="I45" s="7" t="s">
        <v>17</v>
      </c>
      <c r="J45" s="29">
        <v>1</v>
      </c>
      <c r="K45" s="7" t="s">
        <v>226</v>
      </c>
      <c r="N45" s="15" t="s">
        <v>187</v>
      </c>
    </row>
    <row r="46" spans="1:14" ht="25.5" hidden="1" x14ac:dyDescent="0.2">
      <c r="A46" s="23">
        <v>159</v>
      </c>
      <c r="B46" s="7" t="s">
        <v>110</v>
      </c>
      <c r="C46" s="8">
        <v>36816</v>
      </c>
      <c r="D46" s="7" t="s">
        <v>82</v>
      </c>
      <c r="E46" s="7" t="s">
        <v>79</v>
      </c>
      <c r="F46" s="7" t="s">
        <v>113</v>
      </c>
      <c r="G46" s="7" t="s">
        <v>76</v>
      </c>
      <c r="H46" s="9">
        <v>2</v>
      </c>
      <c r="I46" s="10" t="s">
        <v>257</v>
      </c>
      <c r="J46" s="29"/>
      <c r="K46" s="7" t="s">
        <v>172</v>
      </c>
      <c r="L46" s="9"/>
      <c r="M46" s="9"/>
      <c r="N46" s="7"/>
    </row>
    <row r="47" spans="1:14" ht="25.5" hidden="1" x14ac:dyDescent="0.2">
      <c r="A47" s="23">
        <v>149</v>
      </c>
      <c r="B47" s="7" t="s">
        <v>109</v>
      </c>
      <c r="C47" s="8">
        <v>36815</v>
      </c>
      <c r="D47" s="7" t="s">
        <v>99</v>
      </c>
      <c r="E47" s="7" t="s">
        <v>103</v>
      </c>
      <c r="F47" s="7" t="s">
        <v>112</v>
      </c>
      <c r="G47" s="7" t="s">
        <v>76</v>
      </c>
      <c r="H47" s="9">
        <v>2</v>
      </c>
      <c r="I47" s="7" t="s">
        <v>167</v>
      </c>
      <c r="J47" s="29"/>
      <c r="K47" s="7" t="s">
        <v>178</v>
      </c>
    </row>
    <row r="48" spans="1:14" ht="38.25" hidden="1" x14ac:dyDescent="0.2">
      <c r="A48" s="23">
        <v>150</v>
      </c>
      <c r="B48" s="7" t="s">
        <v>66</v>
      </c>
      <c r="C48" s="8">
        <v>36815</v>
      </c>
      <c r="D48" s="7" t="s">
        <v>99</v>
      </c>
      <c r="E48" s="7" t="s">
        <v>103</v>
      </c>
      <c r="F48" s="7" t="s">
        <v>112</v>
      </c>
      <c r="G48" s="7" t="s">
        <v>76</v>
      </c>
      <c r="H48" s="9">
        <v>2</v>
      </c>
      <c r="I48" s="7" t="s">
        <v>167</v>
      </c>
      <c r="J48" s="29"/>
      <c r="K48" s="7" t="s">
        <v>168</v>
      </c>
    </row>
    <row r="49" spans="1:14" ht="25.5" hidden="1" x14ac:dyDescent="0.2">
      <c r="A49" s="23">
        <v>151</v>
      </c>
      <c r="B49" s="7" t="s">
        <v>110</v>
      </c>
      <c r="C49" s="8">
        <v>36815</v>
      </c>
      <c r="D49" s="7" t="s">
        <v>87</v>
      </c>
      <c r="E49" s="7" t="s">
        <v>79</v>
      </c>
      <c r="F49" s="7" t="s">
        <v>113</v>
      </c>
      <c r="G49" s="7" t="s">
        <v>104</v>
      </c>
      <c r="H49" s="9">
        <v>2</v>
      </c>
      <c r="I49" s="7" t="s">
        <v>167</v>
      </c>
      <c r="J49" s="29"/>
      <c r="K49" s="7" t="s">
        <v>177</v>
      </c>
      <c r="L49" s="9"/>
      <c r="M49" s="9"/>
      <c r="N49" s="7" t="s">
        <v>171</v>
      </c>
    </row>
    <row r="50" spans="1:14" ht="25.5" hidden="1" x14ac:dyDescent="0.2">
      <c r="A50" s="23">
        <v>152</v>
      </c>
      <c r="B50" s="7" t="s">
        <v>66</v>
      </c>
      <c r="C50" s="8">
        <v>36815</v>
      </c>
      <c r="D50" s="7" t="s">
        <v>154</v>
      </c>
      <c r="E50" s="7" t="s">
        <v>97</v>
      </c>
      <c r="F50" s="7" t="s">
        <v>112</v>
      </c>
      <c r="G50" s="7" t="s">
        <v>104</v>
      </c>
      <c r="H50" s="9">
        <v>1</v>
      </c>
      <c r="I50" s="7" t="s">
        <v>17</v>
      </c>
      <c r="J50" s="29">
        <v>1</v>
      </c>
      <c r="K50" s="7" t="s">
        <v>226</v>
      </c>
      <c r="L50" s="9"/>
      <c r="N50" s="15" t="s">
        <v>187</v>
      </c>
    </row>
    <row r="51" spans="1:14" ht="25.5" hidden="1" x14ac:dyDescent="0.2">
      <c r="A51" s="23">
        <v>153</v>
      </c>
      <c r="B51" s="7" t="s">
        <v>66</v>
      </c>
      <c r="C51" s="8">
        <v>36815</v>
      </c>
      <c r="D51" s="7" t="s">
        <v>91</v>
      </c>
      <c r="E51" s="7"/>
      <c r="F51" s="7" t="s">
        <v>112</v>
      </c>
      <c r="G51" s="7" t="s">
        <v>104</v>
      </c>
      <c r="H51" s="9">
        <v>1</v>
      </c>
      <c r="I51" s="7" t="s">
        <v>30</v>
      </c>
      <c r="J51" s="29">
        <v>1</v>
      </c>
      <c r="K51" s="7" t="s">
        <v>166</v>
      </c>
    </row>
    <row r="52" spans="1:14" ht="25.5" hidden="1" x14ac:dyDescent="0.2">
      <c r="A52" s="23">
        <v>154</v>
      </c>
      <c r="B52" s="7" t="s">
        <v>66</v>
      </c>
      <c r="C52" s="8">
        <v>36815</v>
      </c>
      <c r="D52" s="7" t="s">
        <v>82</v>
      </c>
      <c r="E52" s="7" t="s">
        <v>103</v>
      </c>
      <c r="F52" s="7" t="s">
        <v>112</v>
      </c>
      <c r="G52" s="7" t="s">
        <v>78</v>
      </c>
      <c r="H52" s="9">
        <v>1</v>
      </c>
      <c r="I52" s="7" t="s">
        <v>17</v>
      </c>
      <c r="J52" s="29">
        <v>2</v>
      </c>
      <c r="K52" s="7" t="s">
        <v>240</v>
      </c>
      <c r="L52" s="9"/>
      <c r="M52" s="9"/>
      <c r="N52" s="7"/>
    </row>
    <row r="53" spans="1:14" ht="13.5" hidden="1" x14ac:dyDescent="0.2">
      <c r="A53" s="23">
        <v>155</v>
      </c>
      <c r="B53" s="7" t="s">
        <v>110</v>
      </c>
      <c r="C53" s="8">
        <v>36815</v>
      </c>
      <c r="D53" s="7" t="s">
        <v>82</v>
      </c>
      <c r="E53" s="7" t="s">
        <v>92</v>
      </c>
      <c r="F53" s="7" t="s">
        <v>113</v>
      </c>
      <c r="G53" s="13" t="s">
        <v>104</v>
      </c>
      <c r="H53" s="26">
        <v>3</v>
      </c>
      <c r="I53" s="7" t="s">
        <v>167</v>
      </c>
      <c r="K53" s="15" t="s">
        <v>29</v>
      </c>
    </row>
    <row r="54" spans="1:14" hidden="1" x14ac:dyDescent="0.2">
      <c r="A54" s="23">
        <v>156</v>
      </c>
      <c r="B54" s="7" t="s">
        <v>110</v>
      </c>
      <c r="C54" s="8">
        <v>36815</v>
      </c>
      <c r="D54" s="7" t="s">
        <v>82</v>
      </c>
      <c r="E54" s="7" t="s">
        <v>79</v>
      </c>
      <c r="F54" s="7" t="s">
        <v>113</v>
      </c>
      <c r="G54" s="13" t="s">
        <v>104</v>
      </c>
      <c r="H54" s="14">
        <v>4</v>
      </c>
      <c r="I54" s="13" t="s">
        <v>18</v>
      </c>
      <c r="K54" s="22" t="s">
        <v>52</v>
      </c>
    </row>
    <row r="55" spans="1:14" hidden="1" x14ac:dyDescent="0.2">
      <c r="A55" s="23">
        <v>145</v>
      </c>
      <c r="B55" s="7" t="s">
        <v>66</v>
      </c>
      <c r="C55" s="8">
        <v>36812</v>
      </c>
      <c r="D55" s="7" t="s">
        <v>87</v>
      </c>
      <c r="E55" s="7" t="s">
        <v>103</v>
      </c>
      <c r="F55" s="7" t="s">
        <v>112</v>
      </c>
      <c r="G55" s="7" t="s">
        <v>78</v>
      </c>
      <c r="H55" s="9">
        <v>1</v>
      </c>
      <c r="I55" s="7" t="s">
        <v>17</v>
      </c>
      <c r="J55" s="29"/>
      <c r="K55" s="7" t="s">
        <v>176</v>
      </c>
    </row>
    <row r="56" spans="1:14" ht="25.5" x14ac:dyDescent="0.2">
      <c r="A56" s="23">
        <v>146</v>
      </c>
      <c r="B56" s="7" t="s">
        <v>110</v>
      </c>
      <c r="C56" s="8">
        <v>36812</v>
      </c>
      <c r="D56" s="7" t="s">
        <v>82</v>
      </c>
      <c r="E56" s="7" t="s">
        <v>81</v>
      </c>
      <c r="F56" s="7" t="s">
        <v>113</v>
      </c>
      <c r="G56" s="7" t="s">
        <v>76</v>
      </c>
      <c r="H56" s="9">
        <v>1</v>
      </c>
      <c r="I56" s="7" t="s">
        <v>255</v>
      </c>
      <c r="J56" s="29"/>
      <c r="K56" s="7" t="s">
        <v>175</v>
      </c>
      <c r="L56" s="14" t="s">
        <v>45</v>
      </c>
    </row>
    <row r="57" spans="1:14" ht="25.5" hidden="1" x14ac:dyDescent="0.2">
      <c r="A57" s="23">
        <v>147</v>
      </c>
      <c r="B57" s="7" t="s">
        <v>110</v>
      </c>
      <c r="C57" s="8">
        <v>36812</v>
      </c>
      <c r="D57" s="7" t="s">
        <v>82</v>
      </c>
      <c r="E57" s="7" t="s">
        <v>92</v>
      </c>
      <c r="F57" s="7" t="s">
        <v>113</v>
      </c>
      <c r="G57" s="7" t="s">
        <v>76</v>
      </c>
      <c r="H57" s="9">
        <v>2</v>
      </c>
      <c r="I57" s="7" t="s">
        <v>167</v>
      </c>
      <c r="J57" s="29"/>
      <c r="K57" s="7" t="s">
        <v>165</v>
      </c>
    </row>
    <row r="58" spans="1:14" hidden="1" x14ac:dyDescent="0.2">
      <c r="A58" s="23">
        <v>148</v>
      </c>
      <c r="B58" s="7" t="s">
        <v>110</v>
      </c>
      <c r="C58" s="8">
        <v>36812</v>
      </c>
      <c r="D58" s="7" t="s">
        <v>82</v>
      </c>
      <c r="E58" s="7" t="s">
        <v>79</v>
      </c>
      <c r="F58" s="7" t="s">
        <v>113</v>
      </c>
      <c r="G58" s="7" t="s">
        <v>76</v>
      </c>
      <c r="H58" s="9">
        <v>2</v>
      </c>
      <c r="I58" s="7" t="s">
        <v>167</v>
      </c>
      <c r="J58" s="29"/>
      <c r="K58" s="7" t="s">
        <v>186</v>
      </c>
    </row>
    <row r="59" spans="1:14" hidden="1" x14ac:dyDescent="0.2">
      <c r="A59" s="23">
        <v>141</v>
      </c>
      <c r="B59" s="7" t="s">
        <v>66</v>
      </c>
      <c r="C59" s="17">
        <v>36811</v>
      </c>
      <c r="D59" s="10" t="s">
        <v>174</v>
      </c>
      <c r="E59" s="10" t="s">
        <v>103</v>
      </c>
      <c r="F59" s="7" t="s">
        <v>112</v>
      </c>
      <c r="G59" s="7" t="s">
        <v>78</v>
      </c>
      <c r="H59" s="9">
        <v>1</v>
      </c>
      <c r="I59" s="7" t="s">
        <v>17</v>
      </c>
      <c r="J59" s="30">
        <v>5</v>
      </c>
      <c r="K59" s="7" t="s">
        <v>218</v>
      </c>
    </row>
    <row r="60" spans="1:14" hidden="1" x14ac:dyDescent="0.2">
      <c r="A60" s="23">
        <v>142</v>
      </c>
      <c r="B60" s="7" t="s">
        <v>66</v>
      </c>
      <c r="C60" s="17">
        <v>36811</v>
      </c>
      <c r="D60" s="7" t="s">
        <v>87</v>
      </c>
      <c r="E60" s="7" t="s">
        <v>103</v>
      </c>
      <c r="F60" s="7" t="s">
        <v>112</v>
      </c>
      <c r="G60" s="7" t="s">
        <v>78</v>
      </c>
      <c r="H60" s="9">
        <v>1</v>
      </c>
      <c r="I60" s="7" t="s">
        <v>17</v>
      </c>
      <c r="J60" s="29"/>
      <c r="K60" s="7" t="s">
        <v>164</v>
      </c>
    </row>
    <row r="61" spans="1:14" ht="25.5" hidden="1" x14ac:dyDescent="0.2">
      <c r="A61" s="23">
        <v>143</v>
      </c>
      <c r="B61" s="7" t="s">
        <v>66</v>
      </c>
      <c r="C61" s="8">
        <v>36811</v>
      </c>
      <c r="D61" s="7" t="s">
        <v>91</v>
      </c>
      <c r="E61" s="7"/>
      <c r="F61" s="7" t="s">
        <v>112</v>
      </c>
      <c r="G61" s="7" t="s">
        <v>78</v>
      </c>
      <c r="H61" s="9">
        <v>1</v>
      </c>
      <c r="I61" s="7" t="s">
        <v>17</v>
      </c>
      <c r="J61" s="29">
        <v>4</v>
      </c>
      <c r="K61" s="7" t="s">
        <v>216</v>
      </c>
    </row>
    <row r="62" spans="1:14" ht="25.5" hidden="1" x14ac:dyDescent="0.25">
      <c r="A62" s="23">
        <v>144</v>
      </c>
      <c r="B62" s="7" t="s">
        <v>110</v>
      </c>
      <c r="C62" s="8">
        <v>36811</v>
      </c>
      <c r="D62" s="7" t="s">
        <v>82</v>
      </c>
      <c r="E62" s="7" t="s">
        <v>79</v>
      </c>
      <c r="F62" s="7" t="s">
        <v>113</v>
      </c>
      <c r="G62" s="7" t="s">
        <v>76</v>
      </c>
      <c r="H62" s="27">
        <v>2</v>
      </c>
      <c r="I62" s="10" t="s">
        <v>257</v>
      </c>
      <c r="J62" s="29"/>
      <c r="K62" s="7" t="s">
        <v>172</v>
      </c>
      <c r="N62" s="22"/>
    </row>
    <row r="63" spans="1:14" ht="13.5" hidden="1" x14ac:dyDescent="0.25">
      <c r="A63" s="23">
        <v>135</v>
      </c>
      <c r="B63" s="7" t="s">
        <v>66</v>
      </c>
      <c r="C63" s="16">
        <v>36810</v>
      </c>
      <c r="D63" s="7" t="s">
        <v>95</v>
      </c>
      <c r="E63" s="7" t="s">
        <v>28</v>
      </c>
      <c r="F63" s="7" t="s">
        <v>112</v>
      </c>
      <c r="G63" s="7" t="s">
        <v>104</v>
      </c>
      <c r="H63" s="27">
        <v>1</v>
      </c>
      <c r="I63" s="7" t="s">
        <v>17</v>
      </c>
      <c r="J63" s="29">
        <v>5</v>
      </c>
      <c r="K63" s="7" t="s">
        <v>221</v>
      </c>
      <c r="N63" s="22"/>
    </row>
    <row r="64" spans="1:14" ht="13.5" hidden="1" x14ac:dyDescent="0.25">
      <c r="A64" s="23">
        <v>136</v>
      </c>
      <c r="B64" s="10" t="s">
        <v>76</v>
      </c>
      <c r="C64" s="16">
        <v>36810</v>
      </c>
      <c r="D64" s="13" t="s">
        <v>87</v>
      </c>
      <c r="E64" s="13" t="s">
        <v>103</v>
      </c>
      <c r="F64" s="13" t="s">
        <v>112</v>
      </c>
      <c r="G64" s="13" t="s">
        <v>78</v>
      </c>
      <c r="H64" s="27">
        <v>1</v>
      </c>
      <c r="I64" s="10" t="s">
        <v>254</v>
      </c>
      <c r="K64" s="22" t="s">
        <v>163</v>
      </c>
      <c r="L64" s="14" t="s">
        <v>45</v>
      </c>
      <c r="N64" s="22"/>
    </row>
    <row r="65" spans="1:14" ht="13.5" hidden="1" x14ac:dyDescent="0.25">
      <c r="A65" s="23">
        <v>137</v>
      </c>
      <c r="B65" s="10" t="s">
        <v>110</v>
      </c>
      <c r="C65" s="17">
        <v>36810</v>
      </c>
      <c r="D65" s="13" t="s">
        <v>87</v>
      </c>
      <c r="E65" s="13" t="s">
        <v>79</v>
      </c>
      <c r="F65" s="13" t="s">
        <v>113</v>
      </c>
      <c r="G65" s="13" t="s">
        <v>76</v>
      </c>
      <c r="H65" s="27">
        <v>2</v>
      </c>
      <c r="I65" s="10" t="s">
        <v>257</v>
      </c>
      <c r="K65" s="22" t="s">
        <v>173</v>
      </c>
      <c r="N65" s="22"/>
    </row>
    <row r="66" spans="1:14" ht="13.5" hidden="1" x14ac:dyDescent="0.2">
      <c r="A66" s="23">
        <v>138</v>
      </c>
      <c r="B66" s="7" t="s">
        <v>66</v>
      </c>
      <c r="C66" s="16">
        <v>36810</v>
      </c>
      <c r="D66" s="7" t="s">
        <v>91</v>
      </c>
      <c r="E66" s="7"/>
      <c r="F66" s="7" t="s">
        <v>112</v>
      </c>
      <c r="G66" s="7" t="s">
        <v>104</v>
      </c>
      <c r="H66" s="26">
        <v>1</v>
      </c>
      <c r="I66" s="7" t="s">
        <v>17</v>
      </c>
      <c r="J66" s="29">
        <v>1</v>
      </c>
      <c r="K66" s="7" t="s">
        <v>212</v>
      </c>
      <c r="N66" s="22"/>
    </row>
    <row r="67" spans="1:14" ht="13.5" hidden="1" x14ac:dyDescent="0.2">
      <c r="A67" s="23">
        <v>139</v>
      </c>
      <c r="B67" s="10" t="s">
        <v>110</v>
      </c>
      <c r="C67" s="17">
        <v>36810</v>
      </c>
      <c r="D67" s="13" t="s">
        <v>82</v>
      </c>
      <c r="E67" s="13" t="s">
        <v>92</v>
      </c>
      <c r="F67" s="13" t="s">
        <v>113</v>
      </c>
      <c r="G67" s="13" t="s">
        <v>76</v>
      </c>
      <c r="H67" s="26">
        <v>2</v>
      </c>
      <c r="I67" s="10" t="s">
        <v>257</v>
      </c>
      <c r="K67" s="22" t="s">
        <v>173</v>
      </c>
      <c r="N67" s="22"/>
    </row>
    <row r="68" spans="1:14" ht="25.5" hidden="1" x14ac:dyDescent="0.25">
      <c r="A68" s="23">
        <v>140</v>
      </c>
      <c r="B68" s="7" t="s">
        <v>110</v>
      </c>
      <c r="C68" s="8">
        <v>36810</v>
      </c>
      <c r="D68" s="7" t="s">
        <v>82</v>
      </c>
      <c r="E68" s="7" t="s">
        <v>79</v>
      </c>
      <c r="F68" s="7" t="s">
        <v>113</v>
      </c>
      <c r="G68" s="7" t="s">
        <v>76</v>
      </c>
      <c r="H68" s="27">
        <v>2</v>
      </c>
      <c r="I68" s="10" t="s">
        <v>257</v>
      </c>
      <c r="J68" s="29"/>
      <c r="K68" s="7" t="s">
        <v>172</v>
      </c>
      <c r="L68" s="9"/>
      <c r="M68" s="9"/>
      <c r="N68" s="7"/>
    </row>
    <row r="69" spans="1:14" ht="25.5" hidden="1" x14ac:dyDescent="0.2">
      <c r="A69" s="23">
        <v>129</v>
      </c>
      <c r="B69" s="7" t="s">
        <v>66</v>
      </c>
      <c r="C69" s="16">
        <v>36809</v>
      </c>
      <c r="D69" s="7" t="s">
        <v>99</v>
      </c>
      <c r="E69" s="7" t="s">
        <v>100</v>
      </c>
      <c r="F69" s="7" t="s">
        <v>112</v>
      </c>
      <c r="G69" s="7" t="s">
        <v>76</v>
      </c>
      <c r="H69" s="26">
        <v>4</v>
      </c>
      <c r="I69" s="7" t="s">
        <v>167</v>
      </c>
      <c r="J69" s="29"/>
      <c r="K69" s="7" t="s">
        <v>161</v>
      </c>
      <c r="L69" s="9"/>
      <c r="N69" s="22" t="s">
        <v>162</v>
      </c>
    </row>
    <row r="70" spans="1:14" ht="13.5" hidden="1" x14ac:dyDescent="0.25">
      <c r="A70" s="23">
        <v>130</v>
      </c>
      <c r="B70" s="10" t="s">
        <v>110</v>
      </c>
      <c r="C70" s="17">
        <v>36809</v>
      </c>
      <c r="D70" s="13" t="s">
        <v>87</v>
      </c>
      <c r="E70" s="13" t="s">
        <v>79</v>
      </c>
      <c r="F70" s="13" t="s">
        <v>113</v>
      </c>
      <c r="G70" s="13" t="s">
        <v>76</v>
      </c>
      <c r="H70" s="27">
        <v>5</v>
      </c>
      <c r="I70" s="10" t="s">
        <v>258</v>
      </c>
      <c r="K70" s="15" t="s">
        <v>160</v>
      </c>
      <c r="N70" s="22"/>
    </row>
    <row r="71" spans="1:14" ht="13.5" hidden="1" x14ac:dyDescent="0.25">
      <c r="A71" s="23">
        <v>131</v>
      </c>
      <c r="B71" s="7" t="s">
        <v>66</v>
      </c>
      <c r="C71" s="16">
        <v>36809</v>
      </c>
      <c r="D71" s="7" t="s">
        <v>154</v>
      </c>
      <c r="E71" s="7" t="s">
        <v>97</v>
      </c>
      <c r="F71" s="7" t="s">
        <v>112</v>
      </c>
      <c r="G71" s="7" t="s">
        <v>104</v>
      </c>
      <c r="H71" s="27">
        <v>1</v>
      </c>
      <c r="I71" s="7" t="s">
        <v>17</v>
      </c>
      <c r="J71" s="29"/>
      <c r="K71" s="7" t="s">
        <v>155</v>
      </c>
      <c r="N71" s="22"/>
    </row>
    <row r="72" spans="1:14" ht="25.5" hidden="1" x14ac:dyDescent="0.25">
      <c r="A72" s="23">
        <v>132</v>
      </c>
      <c r="B72" s="7" t="s">
        <v>158</v>
      </c>
      <c r="C72" s="16">
        <v>36809</v>
      </c>
      <c r="D72" s="7" t="s">
        <v>91</v>
      </c>
      <c r="E72" s="7"/>
      <c r="F72" s="7" t="s">
        <v>112</v>
      </c>
      <c r="G72" s="7" t="s">
        <v>76</v>
      </c>
      <c r="H72" s="27">
        <v>4</v>
      </c>
      <c r="I72" s="7" t="s">
        <v>167</v>
      </c>
      <c r="J72" s="29"/>
      <c r="K72" s="7" t="s">
        <v>159</v>
      </c>
      <c r="L72" s="9"/>
      <c r="N72" s="22"/>
    </row>
    <row r="73" spans="1:14" ht="13.5" hidden="1" x14ac:dyDescent="0.2">
      <c r="A73" s="23">
        <v>133</v>
      </c>
      <c r="B73" s="10" t="s">
        <v>110</v>
      </c>
      <c r="C73" s="17">
        <v>36809</v>
      </c>
      <c r="D73" s="13" t="s">
        <v>82</v>
      </c>
      <c r="E73" s="13" t="s">
        <v>92</v>
      </c>
      <c r="F73" s="13" t="s">
        <v>113</v>
      </c>
      <c r="G73" s="13" t="s">
        <v>76</v>
      </c>
      <c r="H73" s="26">
        <v>5</v>
      </c>
      <c r="I73" s="10" t="s">
        <v>258</v>
      </c>
      <c r="K73" s="15" t="s">
        <v>160</v>
      </c>
      <c r="N73" s="22"/>
    </row>
    <row r="74" spans="1:14" ht="13.5" hidden="1" x14ac:dyDescent="0.2">
      <c r="A74" s="23">
        <v>134</v>
      </c>
      <c r="B74" s="10" t="s">
        <v>110</v>
      </c>
      <c r="C74" s="17">
        <v>36809</v>
      </c>
      <c r="D74" s="13" t="s">
        <v>82</v>
      </c>
      <c r="E74" s="13" t="s">
        <v>79</v>
      </c>
      <c r="F74" s="13" t="s">
        <v>113</v>
      </c>
      <c r="G74" s="13" t="s">
        <v>76</v>
      </c>
      <c r="H74" s="26">
        <v>5</v>
      </c>
      <c r="I74" s="10" t="s">
        <v>258</v>
      </c>
      <c r="K74" s="15" t="s">
        <v>160</v>
      </c>
      <c r="N74" s="22"/>
    </row>
    <row r="75" spans="1:14" ht="13.5" hidden="1" x14ac:dyDescent="0.2">
      <c r="A75" s="23">
        <v>126</v>
      </c>
      <c r="B75" s="7" t="s">
        <v>66</v>
      </c>
      <c r="C75" s="16">
        <v>36808</v>
      </c>
      <c r="D75" s="7" t="s">
        <v>87</v>
      </c>
      <c r="E75" s="7" t="s">
        <v>103</v>
      </c>
      <c r="F75" s="7" t="s">
        <v>112</v>
      </c>
      <c r="G75" s="7" t="s">
        <v>78</v>
      </c>
      <c r="H75" s="26">
        <v>1</v>
      </c>
      <c r="I75" s="7" t="s">
        <v>30</v>
      </c>
      <c r="J75" s="29"/>
      <c r="K75" s="7" t="s">
        <v>156</v>
      </c>
      <c r="N75" s="7"/>
    </row>
    <row r="76" spans="1:14" ht="13.5" hidden="1" x14ac:dyDescent="0.2">
      <c r="A76" s="23">
        <v>127</v>
      </c>
      <c r="B76" s="7" t="s">
        <v>58</v>
      </c>
      <c r="C76" s="16">
        <v>36808</v>
      </c>
      <c r="D76" s="7" t="s">
        <v>82</v>
      </c>
      <c r="E76" s="7" t="s">
        <v>79</v>
      </c>
      <c r="F76" s="7" t="s">
        <v>113</v>
      </c>
      <c r="G76" s="7" t="s">
        <v>76</v>
      </c>
      <c r="H76" s="26">
        <v>3</v>
      </c>
      <c r="I76" s="7" t="s">
        <v>167</v>
      </c>
      <c r="J76" s="29"/>
      <c r="K76" s="7" t="s">
        <v>18</v>
      </c>
      <c r="L76" s="9"/>
      <c r="N76" s="22"/>
    </row>
    <row r="77" spans="1:14" ht="38.25" x14ac:dyDescent="0.2">
      <c r="A77" s="23">
        <v>128</v>
      </c>
      <c r="B77" s="7" t="s">
        <v>110</v>
      </c>
      <c r="C77" s="16">
        <v>36808</v>
      </c>
      <c r="D77" s="7" t="s">
        <v>82</v>
      </c>
      <c r="E77" s="7" t="s">
        <v>81</v>
      </c>
      <c r="F77" s="7" t="s">
        <v>113</v>
      </c>
      <c r="G77" s="7" t="s">
        <v>76</v>
      </c>
      <c r="H77" s="26">
        <v>4</v>
      </c>
      <c r="I77" s="7" t="s">
        <v>23</v>
      </c>
      <c r="J77" s="29"/>
      <c r="K77" s="7" t="s">
        <v>157</v>
      </c>
      <c r="L77" s="9"/>
      <c r="N77" s="22"/>
    </row>
    <row r="78" spans="1:14" ht="13.5" hidden="1" x14ac:dyDescent="0.2">
      <c r="A78" s="23">
        <v>119</v>
      </c>
      <c r="B78" s="18" t="s">
        <v>66</v>
      </c>
      <c r="C78" s="16">
        <v>36805</v>
      </c>
      <c r="D78" s="18" t="s">
        <v>99</v>
      </c>
      <c r="E78" s="18" t="s">
        <v>100</v>
      </c>
      <c r="F78" s="18" t="s">
        <v>112</v>
      </c>
      <c r="G78" s="18" t="s">
        <v>76</v>
      </c>
      <c r="H78" s="26">
        <v>2</v>
      </c>
      <c r="I78" s="7" t="s">
        <v>167</v>
      </c>
      <c r="J78" s="29"/>
      <c r="K78" s="18" t="s">
        <v>250</v>
      </c>
      <c r="N78" s="22"/>
    </row>
    <row r="79" spans="1:14" ht="25.5" hidden="1" x14ac:dyDescent="0.2">
      <c r="A79" s="23">
        <v>120</v>
      </c>
      <c r="B79" s="10" t="s">
        <v>66</v>
      </c>
      <c r="C79" s="17">
        <v>36805</v>
      </c>
      <c r="D79" s="13" t="s">
        <v>85</v>
      </c>
      <c r="E79" s="13" t="s">
        <v>103</v>
      </c>
      <c r="F79" s="13" t="s">
        <v>112</v>
      </c>
      <c r="G79" s="13" t="s">
        <v>78</v>
      </c>
      <c r="H79" s="26">
        <v>1</v>
      </c>
      <c r="I79" s="13" t="s">
        <v>30</v>
      </c>
      <c r="K79" s="22" t="s">
        <v>241</v>
      </c>
      <c r="N79" s="22"/>
    </row>
    <row r="80" spans="1:14" ht="13.5" hidden="1" x14ac:dyDescent="0.25">
      <c r="A80" s="23">
        <v>121</v>
      </c>
      <c r="B80" s="10" t="s">
        <v>66</v>
      </c>
      <c r="C80" s="17">
        <v>36805</v>
      </c>
      <c r="D80" s="13" t="s">
        <v>87</v>
      </c>
      <c r="E80" s="13" t="s">
        <v>146</v>
      </c>
      <c r="F80" s="13" t="s">
        <v>112</v>
      </c>
      <c r="G80" s="13" t="s">
        <v>22</v>
      </c>
      <c r="H80" s="27">
        <v>1</v>
      </c>
      <c r="I80" s="7" t="s">
        <v>17</v>
      </c>
      <c r="J80" s="29"/>
      <c r="K80" s="7" t="s">
        <v>131</v>
      </c>
      <c r="N80" s="22"/>
    </row>
    <row r="81" spans="1:15" ht="13.5" hidden="1" x14ac:dyDescent="0.25">
      <c r="A81" s="23">
        <v>122</v>
      </c>
      <c r="B81" s="18" t="s">
        <v>66</v>
      </c>
      <c r="C81" s="16">
        <v>36805</v>
      </c>
      <c r="D81" s="18" t="s">
        <v>87</v>
      </c>
      <c r="E81" s="18" t="s">
        <v>103</v>
      </c>
      <c r="F81" s="18" t="s">
        <v>112</v>
      </c>
      <c r="G81" s="18" t="s">
        <v>78</v>
      </c>
      <c r="H81" s="27">
        <v>1</v>
      </c>
      <c r="I81" s="18" t="s">
        <v>30</v>
      </c>
      <c r="J81" s="29"/>
      <c r="K81" s="18" t="s">
        <v>156</v>
      </c>
      <c r="N81" s="22"/>
    </row>
    <row r="82" spans="1:15" ht="25.5" x14ac:dyDescent="0.2">
      <c r="A82" s="23">
        <v>123</v>
      </c>
      <c r="B82" s="7" t="s">
        <v>110</v>
      </c>
      <c r="C82" s="16">
        <v>36805</v>
      </c>
      <c r="D82" s="7" t="s">
        <v>82</v>
      </c>
      <c r="E82" s="7" t="s">
        <v>81</v>
      </c>
      <c r="F82" s="7" t="s">
        <v>113</v>
      </c>
      <c r="G82" s="7" t="s">
        <v>133</v>
      </c>
      <c r="H82" s="26">
        <v>4</v>
      </c>
      <c r="I82" s="7" t="s">
        <v>134</v>
      </c>
      <c r="J82" s="29"/>
      <c r="K82" s="7" t="s">
        <v>145</v>
      </c>
      <c r="L82" s="9"/>
      <c r="N82" s="22"/>
      <c r="O82" s="7"/>
    </row>
    <row r="83" spans="1:15" ht="13.5" hidden="1" x14ac:dyDescent="0.2">
      <c r="A83" s="23">
        <v>124</v>
      </c>
      <c r="B83" s="10" t="s">
        <v>110</v>
      </c>
      <c r="C83" s="17">
        <v>36805</v>
      </c>
      <c r="D83" s="13" t="s">
        <v>82</v>
      </c>
      <c r="E83" s="13" t="s">
        <v>92</v>
      </c>
      <c r="F83" s="13" t="s">
        <v>113</v>
      </c>
      <c r="G83" s="13" t="s">
        <v>104</v>
      </c>
      <c r="H83" s="26">
        <v>4</v>
      </c>
      <c r="I83" s="13" t="s">
        <v>18</v>
      </c>
      <c r="K83" s="22" t="s">
        <v>135</v>
      </c>
      <c r="N83" s="22"/>
    </row>
    <row r="84" spans="1:15" ht="13.5" hidden="1" x14ac:dyDescent="0.25">
      <c r="A84" s="23">
        <v>125</v>
      </c>
      <c r="B84" s="10" t="s">
        <v>110</v>
      </c>
      <c r="C84" s="17">
        <v>36805</v>
      </c>
      <c r="D84" s="13" t="s">
        <v>82</v>
      </c>
      <c r="E84" s="13" t="s">
        <v>79</v>
      </c>
      <c r="F84" s="13" t="s">
        <v>113</v>
      </c>
      <c r="G84" s="13" t="s">
        <v>104</v>
      </c>
      <c r="H84" s="27">
        <v>4</v>
      </c>
      <c r="I84" s="13" t="s">
        <v>18</v>
      </c>
      <c r="K84" s="22" t="s">
        <v>52</v>
      </c>
      <c r="N84" s="22"/>
    </row>
    <row r="85" spans="1:15" ht="25.5" hidden="1" x14ac:dyDescent="0.25">
      <c r="A85" s="23">
        <v>116</v>
      </c>
      <c r="B85" s="18" t="s">
        <v>66</v>
      </c>
      <c r="C85" s="16">
        <v>36804</v>
      </c>
      <c r="D85" s="18" t="s">
        <v>95</v>
      </c>
      <c r="E85" s="18"/>
      <c r="F85" s="18" t="s">
        <v>112</v>
      </c>
      <c r="G85" s="18" t="s">
        <v>78</v>
      </c>
      <c r="H85" s="27">
        <v>1</v>
      </c>
      <c r="I85" s="18" t="s">
        <v>17</v>
      </c>
      <c r="J85" s="29">
        <v>8</v>
      </c>
      <c r="K85" s="18" t="s">
        <v>220</v>
      </c>
      <c r="N85" s="22"/>
    </row>
    <row r="86" spans="1:15" ht="25.5" hidden="1" x14ac:dyDescent="0.2">
      <c r="A86" s="23">
        <v>117</v>
      </c>
      <c r="B86" s="7" t="s">
        <v>66</v>
      </c>
      <c r="C86" s="16">
        <v>36804</v>
      </c>
      <c r="D86" s="7" t="s">
        <v>87</v>
      </c>
      <c r="E86" s="7" t="s">
        <v>103</v>
      </c>
      <c r="F86" s="7" t="s">
        <v>112</v>
      </c>
      <c r="G86" s="7" t="s">
        <v>78</v>
      </c>
      <c r="H86" s="26">
        <v>1</v>
      </c>
      <c r="I86" s="7" t="s">
        <v>17</v>
      </c>
      <c r="J86" s="29"/>
      <c r="K86" s="7" t="s">
        <v>132</v>
      </c>
      <c r="L86" s="9"/>
      <c r="M86" s="9"/>
      <c r="N86" s="7"/>
    </row>
    <row r="87" spans="1:15" ht="13.5" hidden="1" x14ac:dyDescent="0.2">
      <c r="A87" s="23">
        <v>118</v>
      </c>
      <c r="B87" s="10" t="s">
        <v>110</v>
      </c>
      <c r="C87" s="17">
        <v>36804</v>
      </c>
      <c r="D87" s="13" t="s">
        <v>82</v>
      </c>
      <c r="E87" s="13" t="s">
        <v>79</v>
      </c>
      <c r="F87" s="13" t="s">
        <v>113</v>
      </c>
      <c r="G87" s="13" t="s">
        <v>104</v>
      </c>
      <c r="H87" s="26">
        <v>4</v>
      </c>
      <c r="I87" s="13" t="s">
        <v>18</v>
      </c>
      <c r="K87" s="22" t="s">
        <v>52</v>
      </c>
      <c r="L87" s="21"/>
      <c r="M87" s="21"/>
      <c r="N87" s="19"/>
    </row>
    <row r="88" spans="1:15" ht="13.5" hidden="1" x14ac:dyDescent="0.25">
      <c r="A88" s="23">
        <v>111</v>
      </c>
      <c r="B88" s="10" t="s">
        <v>66</v>
      </c>
      <c r="C88" s="17">
        <v>36803</v>
      </c>
      <c r="D88" s="10" t="s">
        <v>130</v>
      </c>
      <c r="F88" s="10" t="s">
        <v>112</v>
      </c>
      <c r="G88" s="13" t="s">
        <v>76</v>
      </c>
      <c r="H88" s="27">
        <v>3</v>
      </c>
      <c r="I88" s="10" t="s">
        <v>26</v>
      </c>
      <c r="K88" s="15" t="s">
        <v>26</v>
      </c>
    </row>
    <row r="89" spans="1:15" ht="13.5" hidden="1" x14ac:dyDescent="0.25">
      <c r="A89" s="23">
        <v>112</v>
      </c>
      <c r="B89" s="10" t="s">
        <v>16</v>
      </c>
      <c r="C89" s="17">
        <v>36803</v>
      </c>
      <c r="D89" s="10" t="s">
        <v>91</v>
      </c>
      <c r="F89" s="10" t="s">
        <v>112</v>
      </c>
      <c r="G89" s="13" t="s">
        <v>78</v>
      </c>
      <c r="H89" s="27">
        <v>1</v>
      </c>
      <c r="I89" s="10" t="s">
        <v>30</v>
      </c>
      <c r="K89" s="15" t="s">
        <v>126</v>
      </c>
    </row>
    <row r="90" spans="1:15" ht="13.5" hidden="1" x14ac:dyDescent="0.25">
      <c r="A90" s="23">
        <v>113</v>
      </c>
      <c r="B90" s="10" t="s">
        <v>66</v>
      </c>
      <c r="C90" s="17">
        <v>36803</v>
      </c>
      <c r="D90" s="10" t="s">
        <v>91</v>
      </c>
      <c r="F90" s="10" t="s">
        <v>112</v>
      </c>
      <c r="G90" s="13" t="s">
        <v>104</v>
      </c>
      <c r="H90" s="27">
        <v>1</v>
      </c>
      <c r="I90" s="10" t="s">
        <v>129</v>
      </c>
      <c r="K90" s="15" t="s">
        <v>137</v>
      </c>
      <c r="N90" s="15" t="s">
        <v>116</v>
      </c>
    </row>
    <row r="91" spans="1:15" ht="13.5" x14ac:dyDescent="0.25">
      <c r="A91" s="23">
        <v>114</v>
      </c>
      <c r="B91" s="10" t="s">
        <v>16</v>
      </c>
      <c r="C91" s="17">
        <v>36803</v>
      </c>
      <c r="D91" s="10" t="s">
        <v>82</v>
      </c>
      <c r="E91" s="10" t="s">
        <v>81</v>
      </c>
      <c r="F91" s="10" t="s">
        <v>113</v>
      </c>
      <c r="G91" s="13" t="s">
        <v>78</v>
      </c>
      <c r="H91" s="27">
        <v>4</v>
      </c>
      <c r="I91" s="10" t="s">
        <v>18</v>
      </c>
      <c r="K91" s="15" t="s">
        <v>152</v>
      </c>
    </row>
    <row r="92" spans="1:15" ht="13.5" hidden="1" x14ac:dyDescent="0.2">
      <c r="A92" s="23">
        <v>115</v>
      </c>
      <c r="B92" s="19" t="s">
        <v>110</v>
      </c>
      <c r="C92" s="20">
        <v>36803</v>
      </c>
      <c r="D92" s="19" t="s">
        <v>82</v>
      </c>
      <c r="E92" s="19" t="s">
        <v>79</v>
      </c>
      <c r="F92" s="19" t="s">
        <v>113</v>
      </c>
      <c r="G92" s="19" t="s">
        <v>78</v>
      </c>
      <c r="H92" s="28">
        <v>4</v>
      </c>
      <c r="I92" s="19" t="s">
        <v>18</v>
      </c>
      <c r="J92" s="31"/>
      <c r="K92" s="19" t="s">
        <v>136</v>
      </c>
      <c r="L92" s="21"/>
      <c r="M92" s="21"/>
      <c r="N92" s="19" t="s">
        <v>122</v>
      </c>
    </row>
    <row r="93" spans="1:15" ht="13.5" hidden="1" x14ac:dyDescent="0.2">
      <c r="A93" s="23">
        <v>106</v>
      </c>
      <c r="B93" s="10" t="s">
        <v>110</v>
      </c>
      <c r="C93" s="17">
        <v>36802</v>
      </c>
      <c r="D93" s="10" t="s">
        <v>87</v>
      </c>
      <c r="E93" s="10" t="s">
        <v>105</v>
      </c>
      <c r="F93" s="10" t="s">
        <v>113</v>
      </c>
      <c r="G93" s="13" t="s">
        <v>76</v>
      </c>
      <c r="H93" s="26">
        <v>3</v>
      </c>
      <c r="I93" s="7" t="s">
        <v>167</v>
      </c>
      <c r="K93" s="15" t="s">
        <v>139</v>
      </c>
      <c r="N93" s="15" t="s">
        <v>121</v>
      </c>
    </row>
    <row r="94" spans="1:15" ht="13.5" hidden="1" x14ac:dyDescent="0.25">
      <c r="A94" s="23">
        <v>107</v>
      </c>
      <c r="B94" s="10" t="s">
        <v>16</v>
      </c>
      <c r="C94" s="17">
        <v>36802</v>
      </c>
      <c r="D94" s="10" t="s">
        <v>87</v>
      </c>
      <c r="E94" s="10" t="s">
        <v>105</v>
      </c>
      <c r="F94" s="10" t="s">
        <v>113</v>
      </c>
      <c r="G94" s="13" t="s">
        <v>78</v>
      </c>
      <c r="H94" s="27">
        <v>4</v>
      </c>
      <c r="I94" s="10" t="s">
        <v>17</v>
      </c>
      <c r="K94" s="15" t="s">
        <v>152</v>
      </c>
    </row>
    <row r="95" spans="1:15" ht="25.5" hidden="1" x14ac:dyDescent="0.2">
      <c r="A95" s="23">
        <v>108</v>
      </c>
      <c r="B95" s="18" t="s">
        <v>66</v>
      </c>
      <c r="C95" s="16">
        <v>36802</v>
      </c>
      <c r="D95" s="7" t="s">
        <v>91</v>
      </c>
      <c r="E95" s="7"/>
      <c r="F95" s="7" t="s">
        <v>112</v>
      </c>
      <c r="G95" s="7" t="s">
        <v>78</v>
      </c>
      <c r="H95" s="26">
        <v>1</v>
      </c>
      <c r="I95" s="7" t="s">
        <v>17</v>
      </c>
      <c r="J95" s="29"/>
      <c r="K95" s="19" t="s">
        <v>138</v>
      </c>
      <c r="L95" s="21"/>
      <c r="M95" s="21"/>
      <c r="N95" s="19"/>
    </row>
    <row r="96" spans="1:15" ht="13.5" hidden="1" x14ac:dyDescent="0.2">
      <c r="A96" s="23">
        <v>109</v>
      </c>
      <c r="B96" s="10" t="s">
        <v>110</v>
      </c>
      <c r="C96" s="17">
        <v>36802</v>
      </c>
      <c r="D96" s="10" t="s">
        <v>82</v>
      </c>
      <c r="E96" s="10" t="s">
        <v>79</v>
      </c>
      <c r="F96" s="10" t="s">
        <v>113</v>
      </c>
      <c r="G96" s="13" t="s">
        <v>76</v>
      </c>
      <c r="H96" s="26">
        <v>3</v>
      </c>
      <c r="I96" s="7" t="s">
        <v>167</v>
      </c>
      <c r="K96" s="15" t="s">
        <v>29</v>
      </c>
      <c r="N96" s="15" t="s">
        <v>120</v>
      </c>
    </row>
    <row r="97" spans="1:14" ht="13.5" x14ac:dyDescent="0.25">
      <c r="A97" s="23">
        <v>110</v>
      </c>
      <c r="B97" s="10" t="s">
        <v>16</v>
      </c>
      <c r="C97" s="17">
        <v>36802</v>
      </c>
      <c r="D97" s="10" t="s">
        <v>82</v>
      </c>
      <c r="E97" s="10" t="s">
        <v>81</v>
      </c>
      <c r="F97" s="10" t="s">
        <v>113</v>
      </c>
      <c r="G97" s="13" t="s">
        <v>78</v>
      </c>
      <c r="H97" s="27">
        <v>4</v>
      </c>
      <c r="I97" s="10" t="s">
        <v>18</v>
      </c>
      <c r="K97" s="15" t="s">
        <v>152</v>
      </c>
    </row>
    <row r="98" spans="1:14" ht="25.5" hidden="1" x14ac:dyDescent="0.2">
      <c r="A98" s="23">
        <v>95</v>
      </c>
      <c r="B98" s="7" t="s">
        <v>66</v>
      </c>
      <c r="C98" s="8">
        <v>36801</v>
      </c>
      <c r="D98" s="7" t="s">
        <v>95</v>
      </c>
      <c r="E98" s="7"/>
      <c r="F98" s="7" t="s">
        <v>112</v>
      </c>
      <c r="G98" s="7" t="s">
        <v>22</v>
      </c>
      <c r="H98" s="26">
        <v>1</v>
      </c>
      <c r="I98" s="7" t="s">
        <v>17</v>
      </c>
      <c r="J98" s="29"/>
      <c r="K98" s="7" t="s">
        <v>144</v>
      </c>
    </row>
    <row r="99" spans="1:14" ht="25.5" hidden="1" x14ac:dyDescent="0.2">
      <c r="A99" s="23">
        <v>96</v>
      </c>
      <c r="B99" s="7" t="s">
        <v>110</v>
      </c>
      <c r="C99" s="16">
        <v>36801</v>
      </c>
      <c r="D99" s="7" t="s">
        <v>87</v>
      </c>
      <c r="E99" s="7" t="s">
        <v>105</v>
      </c>
      <c r="F99" s="7" t="s">
        <v>113</v>
      </c>
      <c r="G99" s="7" t="s">
        <v>78</v>
      </c>
      <c r="H99" s="26">
        <v>3</v>
      </c>
      <c r="I99" s="7" t="s">
        <v>167</v>
      </c>
      <c r="J99" s="29"/>
      <c r="K99" s="7" t="s">
        <v>29</v>
      </c>
      <c r="L99" s="9"/>
      <c r="M99" s="9"/>
      <c r="N99" s="7" t="s">
        <v>119</v>
      </c>
    </row>
    <row r="100" spans="1:14" ht="13.5" hidden="1" x14ac:dyDescent="0.25">
      <c r="A100" s="23">
        <v>97</v>
      </c>
      <c r="B100" s="10" t="s">
        <v>16</v>
      </c>
      <c r="C100" s="17">
        <v>36801</v>
      </c>
      <c r="D100" s="10" t="s">
        <v>87</v>
      </c>
      <c r="E100" s="10" t="s">
        <v>105</v>
      </c>
      <c r="F100" s="10" t="s">
        <v>113</v>
      </c>
      <c r="G100" s="13" t="s">
        <v>78</v>
      </c>
      <c r="H100" s="27">
        <v>4</v>
      </c>
      <c r="I100" s="10" t="s">
        <v>17</v>
      </c>
      <c r="K100" s="15" t="s">
        <v>152</v>
      </c>
    </row>
    <row r="101" spans="1:14" ht="13.5" hidden="1" x14ac:dyDescent="0.2">
      <c r="A101" s="23">
        <v>98</v>
      </c>
      <c r="B101" s="7" t="s">
        <v>110</v>
      </c>
      <c r="C101" s="16">
        <v>36801</v>
      </c>
      <c r="D101" s="7" t="s">
        <v>91</v>
      </c>
      <c r="E101" s="7" t="s">
        <v>79</v>
      </c>
      <c r="F101" s="7" t="s">
        <v>113</v>
      </c>
      <c r="G101" s="7" t="s">
        <v>78</v>
      </c>
      <c r="H101" s="26">
        <v>3</v>
      </c>
      <c r="I101" s="7" t="s">
        <v>167</v>
      </c>
      <c r="J101" s="29">
        <v>40</v>
      </c>
      <c r="K101" s="7" t="s">
        <v>142</v>
      </c>
      <c r="L101" s="9"/>
      <c r="M101" s="9"/>
      <c r="N101" s="7"/>
    </row>
    <row r="102" spans="1:14" ht="13.5" hidden="1" x14ac:dyDescent="0.2">
      <c r="A102" s="23">
        <v>99</v>
      </c>
      <c r="B102" s="7" t="s">
        <v>66</v>
      </c>
      <c r="C102" s="16">
        <v>36801</v>
      </c>
      <c r="D102" s="7" t="s">
        <v>82</v>
      </c>
      <c r="E102" s="7" t="s">
        <v>115</v>
      </c>
      <c r="F102" s="7" t="s">
        <v>115</v>
      </c>
      <c r="G102" s="7" t="s">
        <v>78</v>
      </c>
      <c r="H102" s="26">
        <v>1</v>
      </c>
      <c r="I102" s="7" t="s">
        <v>17</v>
      </c>
      <c r="J102" s="29"/>
      <c r="K102" s="7" t="s">
        <v>253</v>
      </c>
    </row>
    <row r="103" spans="1:14" ht="25.5" hidden="1" x14ac:dyDescent="0.25">
      <c r="A103" s="23">
        <v>100</v>
      </c>
      <c r="B103" s="7" t="s">
        <v>110</v>
      </c>
      <c r="C103" s="16">
        <v>36801</v>
      </c>
      <c r="D103" s="7" t="s">
        <v>82</v>
      </c>
      <c r="E103" s="7" t="s">
        <v>79</v>
      </c>
      <c r="F103" s="7" t="s">
        <v>113</v>
      </c>
      <c r="G103" s="7" t="s">
        <v>22</v>
      </c>
      <c r="H103" s="27">
        <v>1</v>
      </c>
      <c r="I103" s="7" t="s">
        <v>17</v>
      </c>
      <c r="J103" s="29"/>
      <c r="K103" s="7" t="s">
        <v>238</v>
      </c>
      <c r="L103" s="9"/>
      <c r="M103" s="9"/>
      <c r="N103" s="7" t="s">
        <v>114</v>
      </c>
    </row>
    <row r="104" spans="1:14" ht="13.5" hidden="1" x14ac:dyDescent="0.25">
      <c r="A104" s="23">
        <v>101</v>
      </c>
      <c r="B104" s="10" t="s">
        <v>16</v>
      </c>
      <c r="C104" s="17">
        <v>36801</v>
      </c>
      <c r="D104" s="10" t="s">
        <v>82</v>
      </c>
      <c r="E104" s="10" t="s">
        <v>103</v>
      </c>
      <c r="F104" s="10" t="s">
        <v>112</v>
      </c>
      <c r="G104" s="13" t="s">
        <v>78</v>
      </c>
      <c r="H104" s="27">
        <v>1</v>
      </c>
      <c r="I104" s="10" t="s">
        <v>34</v>
      </c>
      <c r="K104" s="15" t="s">
        <v>127</v>
      </c>
    </row>
    <row r="105" spans="1:14" ht="13.5" hidden="1" x14ac:dyDescent="0.2">
      <c r="A105" s="23">
        <v>102</v>
      </c>
      <c r="B105" s="10" t="s">
        <v>16</v>
      </c>
      <c r="C105" s="17">
        <v>36801</v>
      </c>
      <c r="D105" s="10" t="s">
        <v>82</v>
      </c>
      <c r="E105" s="10" t="s">
        <v>84</v>
      </c>
      <c r="F105" s="10" t="s">
        <v>84</v>
      </c>
      <c r="G105" s="13" t="s">
        <v>78</v>
      </c>
      <c r="H105" s="26">
        <v>1</v>
      </c>
      <c r="I105" s="10" t="s">
        <v>34</v>
      </c>
      <c r="K105" s="15" t="s">
        <v>141</v>
      </c>
    </row>
    <row r="106" spans="1:14" ht="13.5" x14ac:dyDescent="0.25">
      <c r="A106" s="23">
        <v>103</v>
      </c>
      <c r="B106" s="10" t="s">
        <v>16</v>
      </c>
      <c r="C106" s="17">
        <v>36801</v>
      </c>
      <c r="D106" s="10" t="s">
        <v>82</v>
      </c>
      <c r="E106" s="10" t="s">
        <v>81</v>
      </c>
      <c r="F106" s="10" t="s">
        <v>113</v>
      </c>
      <c r="G106" s="13" t="s">
        <v>76</v>
      </c>
      <c r="H106" s="27">
        <v>2</v>
      </c>
      <c r="I106" s="10" t="s">
        <v>167</v>
      </c>
      <c r="K106" s="15" t="s">
        <v>153</v>
      </c>
    </row>
    <row r="107" spans="1:14" ht="13.5" hidden="1" x14ac:dyDescent="0.2">
      <c r="A107" s="23">
        <v>104</v>
      </c>
      <c r="B107" s="7" t="s">
        <v>110</v>
      </c>
      <c r="C107" s="16">
        <v>36801</v>
      </c>
      <c r="D107" s="7" t="s">
        <v>82</v>
      </c>
      <c r="E107" s="7" t="s">
        <v>92</v>
      </c>
      <c r="F107" s="7" t="s">
        <v>113</v>
      </c>
      <c r="G107" s="7" t="s">
        <v>78</v>
      </c>
      <c r="H107" s="26">
        <v>3</v>
      </c>
      <c r="I107" s="7" t="s">
        <v>167</v>
      </c>
      <c r="J107" s="29"/>
      <c r="K107" s="7" t="s">
        <v>29</v>
      </c>
      <c r="L107" s="9"/>
      <c r="M107" s="9"/>
      <c r="N107" s="7" t="s">
        <v>118</v>
      </c>
    </row>
    <row r="108" spans="1:14" ht="13.5" hidden="1" x14ac:dyDescent="0.2">
      <c r="A108" s="23">
        <v>105</v>
      </c>
      <c r="B108" s="7" t="s">
        <v>66</v>
      </c>
      <c r="C108" s="16">
        <v>36801</v>
      </c>
      <c r="D108" s="7" t="s">
        <v>88</v>
      </c>
      <c r="E108" s="7"/>
      <c r="F108" s="7" t="s">
        <v>112</v>
      </c>
      <c r="G108" s="7" t="s">
        <v>78</v>
      </c>
      <c r="H108" s="26">
        <v>1</v>
      </c>
      <c r="I108" s="7" t="s">
        <v>17</v>
      </c>
      <c r="J108" s="29"/>
      <c r="K108" s="7" t="s">
        <v>140</v>
      </c>
    </row>
    <row r="109" spans="1:14" ht="25.5" hidden="1" x14ac:dyDescent="0.2">
      <c r="A109" s="23">
        <v>79</v>
      </c>
      <c r="B109" s="7" t="s">
        <v>66</v>
      </c>
      <c r="C109" s="8">
        <v>36798</v>
      </c>
      <c r="D109" s="7" t="s">
        <v>99</v>
      </c>
      <c r="E109" s="7" t="s">
        <v>100</v>
      </c>
      <c r="F109" s="7" t="s">
        <v>112</v>
      </c>
      <c r="G109" s="7" t="s">
        <v>76</v>
      </c>
      <c r="H109" s="26">
        <v>3</v>
      </c>
      <c r="I109" s="7" t="s">
        <v>167</v>
      </c>
      <c r="J109" s="29"/>
      <c r="K109" s="7" t="s">
        <v>149</v>
      </c>
      <c r="L109" s="9" t="s">
        <v>45</v>
      </c>
      <c r="M109" s="9"/>
      <c r="N109" s="7"/>
    </row>
    <row r="110" spans="1:14" ht="25.5" hidden="1" x14ac:dyDescent="0.2">
      <c r="A110" s="23">
        <v>80</v>
      </c>
      <c r="B110" s="7" t="s">
        <v>66</v>
      </c>
      <c r="C110" s="8">
        <v>36798</v>
      </c>
      <c r="D110" s="7" t="s">
        <v>85</v>
      </c>
      <c r="E110" s="7" t="s">
        <v>103</v>
      </c>
      <c r="F110" s="7" t="s">
        <v>112</v>
      </c>
      <c r="G110" s="7" t="s">
        <v>76</v>
      </c>
      <c r="H110" s="26">
        <v>3</v>
      </c>
      <c r="I110" s="7" t="s">
        <v>26</v>
      </c>
      <c r="J110" s="29"/>
      <c r="K110" s="7" t="s">
        <v>228</v>
      </c>
      <c r="L110" s="9"/>
      <c r="M110" s="9"/>
      <c r="N110" s="7"/>
    </row>
    <row r="111" spans="1:14" ht="13.5" hidden="1" x14ac:dyDescent="0.2">
      <c r="A111" s="23">
        <v>81</v>
      </c>
      <c r="B111" s="10" t="s">
        <v>16</v>
      </c>
      <c r="C111" s="12">
        <v>36798</v>
      </c>
      <c r="D111" s="10" t="s">
        <v>86</v>
      </c>
      <c r="F111" s="10" t="s">
        <v>113</v>
      </c>
      <c r="G111" s="13" t="s">
        <v>76</v>
      </c>
      <c r="H111" s="26">
        <v>3</v>
      </c>
      <c r="I111" s="10" t="s">
        <v>167</v>
      </c>
      <c r="K111" s="15" t="s">
        <v>139</v>
      </c>
    </row>
    <row r="112" spans="1:14" ht="13.5" hidden="1" x14ac:dyDescent="0.25">
      <c r="A112" s="23">
        <v>82</v>
      </c>
      <c r="B112" s="7" t="s">
        <v>66</v>
      </c>
      <c r="C112" s="8">
        <v>36798</v>
      </c>
      <c r="D112" s="7" t="s">
        <v>87</v>
      </c>
      <c r="E112" s="7" t="s">
        <v>103</v>
      </c>
      <c r="F112" s="7" t="s">
        <v>112</v>
      </c>
      <c r="G112" s="7" t="s">
        <v>78</v>
      </c>
      <c r="H112" s="27">
        <v>1</v>
      </c>
      <c r="I112" s="7" t="s">
        <v>17</v>
      </c>
      <c r="J112" s="29">
        <v>1</v>
      </c>
      <c r="K112" s="7" t="s">
        <v>232</v>
      </c>
      <c r="L112" s="9"/>
      <c r="M112" s="9"/>
      <c r="N112" s="7"/>
    </row>
    <row r="113" spans="1:15" ht="13.5" hidden="1" x14ac:dyDescent="0.2">
      <c r="A113" s="23">
        <v>83</v>
      </c>
      <c r="B113" s="7" t="s">
        <v>66</v>
      </c>
      <c r="C113" s="8">
        <v>36798</v>
      </c>
      <c r="D113" s="7" t="s">
        <v>87</v>
      </c>
      <c r="E113" s="7" t="s">
        <v>98</v>
      </c>
      <c r="F113" s="7" t="s">
        <v>112</v>
      </c>
      <c r="G113" s="7" t="s">
        <v>78</v>
      </c>
      <c r="H113" s="26">
        <v>1</v>
      </c>
      <c r="I113" s="7" t="s">
        <v>17</v>
      </c>
      <c r="J113" s="29"/>
      <c r="K113" s="7" t="s">
        <v>249</v>
      </c>
      <c r="L113" s="9"/>
      <c r="M113" s="9"/>
      <c r="N113" s="7"/>
    </row>
    <row r="114" spans="1:15" ht="13.5" hidden="1" x14ac:dyDescent="0.2">
      <c r="A114" s="23">
        <v>84</v>
      </c>
      <c r="B114" s="10" t="s">
        <v>16</v>
      </c>
      <c r="C114" s="12">
        <v>36798</v>
      </c>
      <c r="D114" s="10" t="s">
        <v>87</v>
      </c>
      <c r="E114" s="10" t="s">
        <v>84</v>
      </c>
      <c r="F114" s="10" t="s">
        <v>84</v>
      </c>
      <c r="G114" s="13" t="s">
        <v>78</v>
      </c>
      <c r="H114" s="26">
        <v>1</v>
      </c>
      <c r="I114" s="10" t="s">
        <v>255</v>
      </c>
      <c r="K114" s="15" t="s">
        <v>125</v>
      </c>
    </row>
    <row r="115" spans="1:15" ht="13.5" hidden="1" x14ac:dyDescent="0.2">
      <c r="A115" s="23">
        <v>85</v>
      </c>
      <c r="B115" s="7" t="s">
        <v>66</v>
      </c>
      <c r="C115" s="8">
        <v>36798</v>
      </c>
      <c r="D115" s="7" t="s">
        <v>87</v>
      </c>
      <c r="E115" s="7" t="s">
        <v>97</v>
      </c>
      <c r="F115" s="7" t="s">
        <v>112</v>
      </c>
      <c r="G115" s="7" t="s">
        <v>22</v>
      </c>
      <c r="H115" s="26">
        <v>4</v>
      </c>
      <c r="I115" s="7" t="s">
        <v>255</v>
      </c>
      <c r="J115" s="29"/>
      <c r="K115" s="7" t="s">
        <v>106</v>
      </c>
      <c r="L115" s="9"/>
      <c r="M115" s="9"/>
      <c r="N115" s="7"/>
    </row>
    <row r="116" spans="1:15" ht="38.25" hidden="1" x14ac:dyDescent="0.2">
      <c r="A116" s="23">
        <v>86</v>
      </c>
      <c r="B116" s="7" t="s">
        <v>109</v>
      </c>
      <c r="C116" s="8">
        <v>36798</v>
      </c>
      <c r="D116" s="7" t="s">
        <v>87</v>
      </c>
      <c r="E116" s="7" t="s">
        <v>105</v>
      </c>
      <c r="F116" s="7" t="s">
        <v>113</v>
      </c>
      <c r="G116" s="7" t="s">
        <v>104</v>
      </c>
      <c r="H116" s="26">
        <v>4</v>
      </c>
      <c r="I116" s="7" t="s">
        <v>255</v>
      </c>
      <c r="J116" s="29"/>
      <c r="K116" s="7" t="s">
        <v>150</v>
      </c>
      <c r="L116" s="9"/>
      <c r="M116" s="9"/>
      <c r="N116" s="7" t="s">
        <v>107</v>
      </c>
    </row>
    <row r="117" spans="1:15" ht="25.5" hidden="1" x14ac:dyDescent="0.2">
      <c r="A117" s="23">
        <v>87</v>
      </c>
      <c r="B117" s="7" t="s">
        <v>66</v>
      </c>
      <c r="C117" s="8">
        <v>36798</v>
      </c>
      <c r="D117" s="7" t="s">
        <v>91</v>
      </c>
      <c r="E117" s="7" t="s">
        <v>79</v>
      </c>
      <c r="F117" s="7" t="s">
        <v>113</v>
      </c>
      <c r="G117" s="7" t="s">
        <v>78</v>
      </c>
      <c r="H117" s="26">
        <v>1</v>
      </c>
      <c r="I117" s="7" t="s">
        <v>17</v>
      </c>
      <c r="J117" s="29">
        <v>7</v>
      </c>
      <c r="K117" s="7" t="s">
        <v>248</v>
      </c>
      <c r="L117" s="9"/>
      <c r="M117" s="9"/>
      <c r="N117" s="7"/>
    </row>
    <row r="118" spans="1:15" ht="13.5" hidden="1" x14ac:dyDescent="0.2">
      <c r="A118" s="23">
        <v>88</v>
      </c>
      <c r="B118" s="10" t="s">
        <v>16</v>
      </c>
      <c r="C118" s="12">
        <v>36798</v>
      </c>
      <c r="D118" s="10" t="s">
        <v>89</v>
      </c>
      <c r="F118" s="10" t="s">
        <v>113</v>
      </c>
      <c r="G118" s="13" t="s">
        <v>76</v>
      </c>
      <c r="H118" s="26">
        <v>3</v>
      </c>
      <c r="I118" s="7" t="s">
        <v>167</v>
      </c>
      <c r="K118" s="15" t="s">
        <v>18</v>
      </c>
    </row>
    <row r="119" spans="1:15" ht="13.5" hidden="1" x14ac:dyDescent="0.2">
      <c r="A119" s="23">
        <v>89</v>
      </c>
      <c r="B119" s="10" t="s">
        <v>16</v>
      </c>
      <c r="C119" s="12">
        <v>36798</v>
      </c>
      <c r="D119" s="10" t="s">
        <v>82</v>
      </c>
      <c r="E119" s="10" t="s">
        <v>79</v>
      </c>
      <c r="F119" s="10" t="s">
        <v>113</v>
      </c>
      <c r="G119" s="13" t="s">
        <v>22</v>
      </c>
      <c r="H119" s="26">
        <v>1</v>
      </c>
      <c r="I119" s="10" t="s">
        <v>128</v>
      </c>
      <c r="K119" s="15" t="s">
        <v>143</v>
      </c>
    </row>
    <row r="120" spans="1:15" ht="13.5" x14ac:dyDescent="0.25">
      <c r="A120" s="23">
        <v>90</v>
      </c>
      <c r="B120" s="10" t="s">
        <v>16</v>
      </c>
      <c r="C120" s="12">
        <v>36798</v>
      </c>
      <c r="D120" s="10" t="s">
        <v>82</v>
      </c>
      <c r="E120" s="10" t="s">
        <v>81</v>
      </c>
      <c r="F120" s="10" t="s">
        <v>113</v>
      </c>
      <c r="G120" s="13" t="s">
        <v>78</v>
      </c>
      <c r="H120" s="27">
        <v>3</v>
      </c>
      <c r="I120" s="10" t="s">
        <v>255</v>
      </c>
      <c r="K120" s="15" t="s">
        <v>124</v>
      </c>
    </row>
    <row r="121" spans="1:15" ht="25.5" hidden="1" x14ac:dyDescent="0.2">
      <c r="A121" s="23">
        <v>91</v>
      </c>
      <c r="B121" s="7" t="s">
        <v>66</v>
      </c>
      <c r="C121" s="8">
        <v>36798</v>
      </c>
      <c r="D121" s="7" t="s">
        <v>82</v>
      </c>
      <c r="E121" s="7" t="s">
        <v>103</v>
      </c>
      <c r="F121" s="7" t="s">
        <v>112</v>
      </c>
      <c r="G121" s="7" t="s">
        <v>104</v>
      </c>
      <c r="H121" s="26">
        <v>2</v>
      </c>
      <c r="I121" s="7" t="s">
        <v>167</v>
      </c>
      <c r="J121" s="29"/>
      <c r="K121" s="7" t="s">
        <v>151</v>
      </c>
      <c r="L121" s="9"/>
      <c r="M121" s="9"/>
      <c r="N121" s="7" t="s">
        <v>102</v>
      </c>
    </row>
    <row r="122" spans="1:15" ht="25.5" hidden="1" x14ac:dyDescent="0.25">
      <c r="A122" s="23">
        <v>92</v>
      </c>
      <c r="B122" s="7" t="s">
        <v>66</v>
      </c>
      <c r="C122" s="8">
        <v>36798</v>
      </c>
      <c r="D122" s="7" t="s">
        <v>82</v>
      </c>
      <c r="E122" s="7" t="s">
        <v>103</v>
      </c>
      <c r="F122" s="7" t="s">
        <v>112</v>
      </c>
      <c r="G122" s="7" t="s">
        <v>76</v>
      </c>
      <c r="H122" s="27">
        <v>3</v>
      </c>
      <c r="I122" s="7" t="s">
        <v>26</v>
      </c>
      <c r="J122" s="29">
        <v>1</v>
      </c>
      <c r="K122" s="7" t="s">
        <v>233</v>
      </c>
      <c r="L122" s="9"/>
      <c r="M122" s="9"/>
      <c r="N122" s="7"/>
    </row>
    <row r="123" spans="1:15" ht="38.25" hidden="1" x14ac:dyDescent="0.2">
      <c r="A123" s="23">
        <v>93</v>
      </c>
      <c r="B123" s="7" t="s">
        <v>48</v>
      </c>
      <c r="C123" s="8">
        <v>36798</v>
      </c>
      <c r="D123" s="7" t="s">
        <v>82</v>
      </c>
      <c r="E123" s="7" t="s">
        <v>79</v>
      </c>
      <c r="F123" s="7" t="s">
        <v>113</v>
      </c>
      <c r="G123" s="7" t="s">
        <v>76</v>
      </c>
      <c r="H123" s="26">
        <v>3</v>
      </c>
      <c r="I123" s="7" t="s">
        <v>167</v>
      </c>
      <c r="J123" s="29"/>
      <c r="K123" s="7" t="s">
        <v>29</v>
      </c>
      <c r="L123" s="9"/>
      <c r="M123" s="9"/>
      <c r="N123" s="7" t="s">
        <v>108</v>
      </c>
    </row>
    <row r="124" spans="1:15" ht="13.5" hidden="1" x14ac:dyDescent="0.2">
      <c r="A124" s="23">
        <v>94</v>
      </c>
      <c r="B124" s="7" t="s">
        <v>66</v>
      </c>
      <c r="C124" s="8">
        <v>36798</v>
      </c>
      <c r="D124" s="7" t="s">
        <v>82</v>
      </c>
      <c r="E124" s="7" t="s">
        <v>92</v>
      </c>
      <c r="F124" s="7" t="s">
        <v>113</v>
      </c>
      <c r="G124" s="7" t="s">
        <v>78</v>
      </c>
      <c r="H124" s="26">
        <v>4</v>
      </c>
      <c r="I124" s="10" t="s">
        <v>17</v>
      </c>
      <c r="J124" s="29"/>
      <c r="K124" s="7" t="s">
        <v>96</v>
      </c>
      <c r="L124" s="9"/>
      <c r="M124" s="9"/>
      <c r="N124" s="7" t="s">
        <v>117</v>
      </c>
    </row>
    <row r="125" spans="1:15" ht="13.5" hidden="1" x14ac:dyDescent="0.2">
      <c r="A125" s="23">
        <v>67</v>
      </c>
      <c r="B125" s="7" t="s">
        <v>16</v>
      </c>
      <c r="C125" s="8">
        <v>36797</v>
      </c>
      <c r="D125" s="7" t="s">
        <v>86</v>
      </c>
      <c r="E125" s="7"/>
      <c r="F125" s="7" t="s">
        <v>113</v>
      </c>
      <c r="G125" s="7" t="s">
        <v>78</v>
      </c>
      <c r="H125" s="26">
        <v>1</v>
      </c>
      <c r="I125" s="7" t="s">
        <v>17</v>
      </c>
      <c r="J125" s="29"/>
      <c r="K125" s="7" t="s">
        <v>229</v>
      </c>
      <c r="L125" s="9"/>
      <c r="M125" s="9"/>
      <c r="N125" s="7"/>
    </row>
    <row r="126" spans="1:15" ht="25.5" hidden="1" x14ac:dyDescent="0.2">
      <c r="A126" s="23">
        <v>68</v>
      </c>
      <c r="B126" s="11" t="s">
        <v>16</v>
      </c>
      <c r="C126" s="8">
        <v>36797</v>
      </c>
      <c r="D126" s="7" t="s">
        <v>95</v>
      </c>
      <c r="E126" s="7" t="s">
        <v>28</v>
      </c>
      <c r="F126" s="7" t="s">
        <v>112</v>
      </c>
      <c r="G126" s="7" t="s">
        <v>76</v>
      </c>
      <c r="H126" s="26">
        <v>4</v>
      </c>
      <c r="I126" s="7" t="s">
        <v>26</v>
      </c>
      <c r="J126" s="29"/>
      <c r="K126" s="7" t="s">
        <v>27</v>
      </c>
      <c r="L126" s="9"/>
      <c r="M126" s="9"/>
      <c r="N126" s="7"/>
    </row>
    <row r="127" spans="1:15" ht="25.5" hidden="1" x14ac:dyDescent="0.2">
      <c r="A127" s="23">
        <v>69</v>
      </c>
      <c r="B127" s="7" t="s">
        <v>16</v>
      </c>
      <c r="C127" s="8">
        <v>36797</v>
      </c>
      <c r="D127" s="7" t="s">
        <v>95</v>
      </c>
      <c r="E127" s="7" t="s">
        <v>25</v>
      </c>
      <c r="F127" s="7" t="s">
        <v>112</v>
      </c>
      <c r="G127" s="7" t="s">
        <v>76</v>
      </c>
      <c r="H127" s="26">
        <v>4</v>
      </c>
      <c r="I127" s="7" t="s">
        <v>26</v>
      </c>
      <c r="J127" s="29"/>
      <c r="K127" s="7" t="s">
        <v>27</v>
      </c>
      <c r="L127" s="9"/>
      <c r="M127" s="9"/>
      <c r="N127" s="7"/>
      <c r="O127" s="7"/>
    </row>
    <row r="128" spans="1:15" ht="25.5" hidden="1" x14ac:dyDescent="0.2">
      <c r="A128" s="23">
        <v>70</v>
      </c>
      <c r="B128" s="7" t="s">
        <v>16</v>
      </c>
      <c r="C128" s="8">
        <v>36797</v>
      </c>
      <c r="D128" s="7" t="s">
        <v>87</v>
      </c>
      <c r="E128" s="7" t="s">
        <v>35</v>
      </c>
      <c r="F128" s="7" t="s">
        <v>112</v>
      </c>
      <c r="G128" s="7" t="s">
        <v>22</v>
      </c>
      <c r="H128" s="26">
        <v>1</v>
      </c>
      <c r="I128" s="7" t="s">
        <v>255</v>
      </c>
      <c r="J128" s="29"/>
      <c r="K128" s="7" t="s">
        <v>37</v>
      </c>
      <c r="L128" s="9"/>
      <c r="M128" s="9"/>
      <c r="N128" s="7"/>
    </row>
    <row r="129" spans="1:14" ht="25.5" hidden="1" x14ac:dyDescent="0.2">
      <c r="A129" s="23">
        <v>71</v>
      </c>
      <c r="B129" s="7" t="s">
        <v>48</v>
      </c>
      <c r="C129" s="8">
        <v>36797</v>
      </c>
      <c r="D129" s="7" t="s">
        <v>87</v>
      </c>
      <c r="E129" s="7" t="s">
        <v>105</v>
      </c>
      <c r="F129" s="7" t="s">
        <v>113</v>
      </c>
      <c r="G129" s="7" t="s">
        <v>76</v>
      </c>
      <c r="H129" s="26">
        <v>3</v>
      </c>
      <c r="I129" s="7" t="s">
        <v>167</v>
      </c>
      <c r="J129" s="29"/>
      <c r="K129" s="7" t="s">
        <v>29</v>
      </c>
      <c r="L129" s="9"/>
      <c r="M129" s="9"/>
      <c r="N129" s="7" t="s">
        <v>46</v>
      </c>
    </row>
    <row r="130" spans="1:14" ht="13.5" hidden="1" x14ac:dyDescent="0.2">
      <c r="A130" s="23">
        <v>72</v>
      </c>
      <c r="B130" s="7" t="s">
        <v>66</v>
      </c>
      <c r="C130" s="8">
        <v>36797</v>
      </c>
      <c r="D130" s="7" t="s">
        <v>87</v>
      </c>
      <c r="E130" s="7" t="s">
        <v>50</v>
      </c>
      <c r="F130" s="7" t="s">
        <v>112</v>
      </c>
      <c r="G130" s="7" t="s">
        <v>78</v>
      </c>
      <c r="H130" s="26">
        <v>4</v>
      </c>
      <c r="I130" s="7" t="s">
        <v>23</v>
      </c>
      <c r="J130" s="29"/>
      <c r="K130" s="7" t="s">
        <v>51</v>
      </c>
      <c r="L130" s="9"/>
      <c r="M130" s="9"/>
      <c r="N130" s="7"/>
    </row>
    <row r="131" spans="1:14" ht="13.5" hidden="1" x14ac:dyDescent="0.2">
      <c r="A131" s="23">
        <v>73</v>
      </c>
      <c r="B131" s="7" t="s">
        <v>16</v>
      </c>
      <c r="C131" s="8">
        <v>36797</v>
      </c>
      <c r="D131" s="7" t="s">
        <v>93</v>
      </c>
      <c r="E131" s="7" t="s">
        <v>33</v>
      </c>
      <c r="F131" s="7" t="s">
        <v>112</v>
      </c>
      <c r="G131" s="7" t="s">
        <v>78</v>
      </c>
      <c r="H131" s="26">
        <v>1</v>
      </c>
      <c r="I131" s="7" t="s">
        <v>34</v>
      </c>
      <c r="J131" s="29"/>
      <c r="K131" s="7" t="s">
        <v>239</v>
      </c>
      <c r="L131" s="9"/>
      <c r="M131" s="9"/>
      <c r="N131" s="7"/>
    </row>
    <row r="132" spans="1:14" ht="13.5" hidden="1" x14ac:dyDescent="0.2">
      <c r="A132" s="23">
        <v>74</v>
      </c>
      <c r="B132" s="7" t="s">
        <v>16</v>
      </c>
      <c r="C132" s="8">
        <v>36797</v>
      </c>
      <c r="D132" s="7" t="s">
        <v>89</v>
      </c>
      <c r="E132" s="7"/>
      <c r="F132" s="7" t="s">
        <v>113</v>
      </c>
      <c r="G132" s="7" t="s">
        <v>76</v>
      </c>
      <c r="H132" s="26">
        <v>3</v>
      </c>
      <c r="I132" s="7" t="s">
        <v>167</v>
      </c>
      <c r="J132" s="29"/>
      <c r="K132" s="7" t="s">
        <v>18</v>
      </c>
      <c r="L132" s="9"/>
      <c r="M132" s="9"/>
      <c r="N132" s="7"/>
    </row>
    <row r="133" spans="1:14" ht="25.5" x14ac:dyDescent="0.2">
      <c r="A133" s="23">
        <v>75</v>
      </c>
      <c r="B133" s="7" t="s">
        <v>76</v>
      </c>
      <c r="C133" s="8">
        <v>36797</v>
      </c>
      <c r="D133" s="7" t="s">
        <v>82</v>
      </c>
      <c r="E133" s="7" t="s">
        <v>81</v>
      </c>
      <c r="F133" s="7" t="s">
        <v>113</v>
      </c>
      <c r="G133" s="7" t="s">
        <v>76</v>
      </c>
      <c r="H133" s="26">
        <v>3</v>
      </c>
      <c r="I133" s="7" t="s">
        <v>255</v>
      </c>
      <c r="J133" s="29"/>
      <c r="K133" s="7" t="s">
        <v>123</v>
      </c>
      <c r="L133" s="9" t="s">
        <v>45</v>
      </c>
      <c r="M133" s="9"/>
      <c r="N133" s="7"/>
    </row>
    <row r="134" spans="1:14" ht="13.5" hidden="1" x14ac:dyDescent="0.2">
      <c r="A134" s="23">
        <v>76</v>
      </c>
      <c r="B134" s="7" t="s">
        <v>47</v>
      </c>
      <c r="C134" s="8">
        <v>36797</v>
      </c>
      <c r="D134" s="7" t="s">
        <v>82</v>
      </c>
      <c r="E134" s="7" t="s">
        <v>79</v>
      </c>
      <c r="F134" s="7" t="s">
        <v>113</v>
      </c>
      <c r="G134" s="7" t="s">
        <v>76</v>
      </c>
      <c r="H134" s="26">
        <v>3</v>
      </c>
      <c r="I134" s="7" t="s">
        <v>167</v>
      </c>
      <c r="J134" s="29"/>
      <c r="K134" s="7" t="s">
        <v>40</v>
      </c>
      <c r="L134" s="9"/>
      <c r="M134" s="9" t="s">
        <v>45</v>
      </c>
      <c r="N134" s="7" t="s">
        <v>101</v>
      </c>
    </row>
    <row r="135" spans="1:14" ht="13.5" hidden="1" x14ac:dyDescent="0.2">
      <c r="A135" s="23">
        <v>77</v>
      </c>
      <c r="B135" s="11" t="s">
        <v>48</v>
      </c>
      <c r="C135" s="8">
        <v>36797</v>
      </c>
      <c r="D135" s="7" t="s">
        <v>82</v>
      </c>
      <c r="E135" s="7" t="s">
        <v>92</v>
      </c>
      <c r="F135" s="7" t="s">
        <v>113</v>
      </c>
      <c r="G135" s="7" t="s">
        <v>76</v>
      </c>
      <c r="H135" s="26">
        <v>3</v>
      </c>
      <c r="I135" s="7" t="s">
        <v>167</v>
      </c>
      <c r="J135" s="29"/>
      <c r="K135" s="7" t="s">
        <v>18</v>
      </c>
      <c r="L135" s="9"/>
      <c r="M135" s="9"/>
      <c r="N135" s="7" t="s">
        <v>49</v>
      </c>
    </row>
    <row r="136" spans="1:14" ht="13.5" hidden="1" x14ac:dyDescent="0.2">
      <c r="A136" s="23">
        <v>78</v>
      </c>
      <c r="B136" s="7" t="s">
        <v>16</v>
      </c>
      <c r="C136" s="8">
        <v>36797</v>
      </c>
      <c r="D136" s="7" t="s">
        <v>88</v>
      </c>
      <c r="E136" s="7"/>
      <c r="F136" s="7" t="s">
        <v>112</v>
      </c>
      <c r="G136" s="7" t="s">
        <v>76</v>
      </c>
      <c r="H136" s="26">
        <v>2</v>
      </c>
      <c r="I136" s="7" t="s">
        <v>167</v>
      </c>
      <c r="J136" s="29"/>
      <c r="K136" s="7" t="s">
        <v>148</v>
      </c>
      <c r="L136" s="9"/>
      <c r="M136" s="9" t="s">
        <v>44</v>
      </c>
      <c r="N136" s="7"/>
    </row>
    <row r="137" spans="1:14" ht="25.5" hidden="1" x14ac:dyDescent="0.2">
      <c r="A137" s="23">
        <v>61</v>
      </c>
      <c r="B137" s="7" t="s">
        <v>66</v>
      </c>
      <c r="C137" s="8">
        <v>36796</v>
      </c>
      <c r="D137" s="7" t="s">
        <v>87</v>
      </c>
      <c r="E137" s="7" t="s">
        <v>53</v>
      </c>
      <c r="F137" s="7" t="s">
        <v>113</v>
      </c>
      <c r="G137" s="7" t="s">
        <v>78</v>
      </c>
      <c r="H137" s="26">
        <v>1</v>
      </c>
      <c r="I137" s="7" t="s">
        <v>17</v>
      </c>
      <c r="J137" s="29"/>
      <c r="K137" s="7" t="s">
        <v>251</v>
      </c>
      <c r="L137" s="9"/>
      <c r="M137" s="9"/>
      <c r="N137" s="7"/>
    </row>
    <row r="138" spans="1:14" ht="13.5" hidden="1" x14ac:dyDescent="0.2">
      <c r="A138" s="23">
        <v>62</v>
      </c>
      <c r="B138" s="7" t="s">
        <v>66</v>
      </c>
      <c r="C138" s="8">
        <v>36796</v>
      </c>
      <c r="D138" s="7" t="s">
        <v>91</v>
      </c>
      <c r="E138" s="7" t="s">
        <v>79</v>
      </c>
      <c r="F138" s="7" t="s">
        <v>113</v>
      </c>
      <c r="G138" s="7" t="s">
        <v>78</v>
      </c>
      <c r="H138" s="26">
        <v>1</v>
      </c>
      <c r="I138" s="7" t="s">
        <v>17</v>
      </c>
      <c r="J138" s="29">
        <v>3</v>
      </c>
      <c r="K138" s="7" t="s">
        <v>247</v>
      </c>
      <c r="L138" s="9"/>
      <c r="M138" s="9"/>
      <c r="N138" s="7"/>
    </row>
    <row r="139" spans="1:14" ht="13.5" hidden="1" x14ac:dyDescent="0.2">
      <c r="A139" s="23">
        <v>63</v>
      </c>
      <c r="B139" s="7" t="s">
        <v>16</v>
      </c>
      <c r="C139" s="8">
        <v>36796</v>
      </c>
      <c r="D139" s="7" t="s">
        <v>91</v>
      </c>
      <c r="E139" s="7" t="s">
        <v>32</v>
      </c>
      <c r="F139" s="7" t="s">
        <v>112</v>
      </c>
      <c r="G139" s="7" t="s">
        <v>78</v>
      </c>
      <c r="H139" s="26">
        <v>1</v>
      </c>
      <c r="I139" s="7" t="s">
        <v>30</v>
      </c>
      <c r="J139" s="29"/>
      <c r="K139" s="7" t="s">
        <v>244</v>
      </c>
      <c r="L139" s="9"/>
      <c r="M139" s="9"/>
      <c r="N139" s="7"/>
    </row>
    <row r="140" spans="1:14" ht="13.5" hidden="1" x14ac:dyDescent="0.2">
      <c r="A140" s="23">
        <v>64</v>
      </c>
      <c r="B140" s="7" t="s">
        <v>16</v>
      </c>
      <c r="C140" s="8">
        <v>36796</v>
      </c>
      <c r="D140" s="7" t="s">
        <v>89</v>
      </c>
      <c r="E140" s="7"/>
      <c r="F140" s="7" t="s">
        <v>113</v>
      </c>
      <c r="G140" s="7" t="s">
        <v>78</v>
      </c>
      <c r="H140" s="26">
        <v>1</v>
      </c>
      <c r="I140" s="7" t="s">
        <v>34</v>
      </c>
      <c r="J140" s="29"/>
      <c r="K140" s="7" t="s">
        <v>34</v>
      </c>
      <c r="L140" s="9"/>
      <c r="M140" s="9"/>
      <c r="N140" s="7"/>
    </row>
    <row r="141" spans="1:14" ht="13.5" hidden="1" x14ac:dyDescent="0.2">
      <c r="A141" s="23">
        <v>65</v>
      </c>
      <c r="B141" s="7" t="s">
        <v>47</v>
      </c>
      <c r="C141" s="8">
        <v>36796</v>
      </c>
      <c r="D141" s="7" t="s">
        <v>82</v>
      </c>
      <c r="E141" s="7" t="s">
        <v>79</v>
      </c>
      <c r="F141" s="7" t="s">
        <v>113</v>
      </c>
      <c r="G141" s="7" t="s">
        <v>76</v>
      </c>
      <c r="H141" s="26">
        <v>4</v>
      </c>
      <c r="I141" s="7" t="s">
        <v>18</v>
      </c>
      <c r="J141" s="29"/>
      <c r="K141" s="7" t="s">
        <v>52</v>
      </c>
      <c r="L141" s="9"/>
      <c r="M141" s="9"/>
      <c r="N141" s="7"/>
    </row>
    <row r="142" spans="1:14" ht="13.5" hidden="1" x14ac:dyDescent="0.2">
      <c r="A142" s="23">
        <v>66</v>
      </c>
      <c r="B142" s="7" t="s">
        <v>16</v>
      </c>
      <c r="C142" s="8">
        <v>36796</v>
      </c>
      <c r="D142" s="7" t="s">
        <v>88</v>
      </c>
      <c r="E142" s="7"/>
      <c r="F142" s="7" t="s">
        <v>112</v>
      </c>
      <c r="G142" s="7" t="s">
        <v>76</v>
      </c>
      <c r="H142" s="26">
        <v>2</v>
      </c>
      <c r="I142" s="7" t="s">
        <v>167</v>
      </c>
      <c r="J142" s="29"/>
      <c r="K142" s="7" t="s">
        <v>148</v>
      </c>
      <c r="L142" s="9"/>
      <c r="M142" s="9" t="s">
        <v>44</v>
      </c>
      <c r="N142" s="7"/>
    </row>
    <row r="143" spans="1:14" ht="25.5" hidden="1" x14ac:dyDescent="0.2">
      <c r="A143" s="23">
        <v>48</v>
      </c>
      <c r="B143" s="7" t="s">
        <v>66</v>
      </c>
      <c r="C143" s="8">
        <v>36795</v>
      </c>
      <c r="D143" s="7" t="s">
        <v>85</v>
      </c>
      <c r="E143" s="7"/>
      <c r="F143" s="7" t="s">
        <v>112</v>
      </c>
      <c r="G143" s="7" t="s">
        <v>78</v>
      </c>
      <c r="H143" s="26">
        <v>1</v>
      </c>
      <c r="I143" s="7" t="s">
        <v>30</v>
      </c>
      <c r="J143" s="29"/>
      <c r="K143" s="7" t="s">
        <v>245</v>
      </c>
      <c r="L143" s="9"/>
      <c r="M143" s="9"/>
      <c r="N143" s="7"/>
    </row>
    <row r="144" spans="1:14" ht="13.5" hidden="1" x14ac:dyDescent="0.2">
      <c r="A144" s="23">
        <v>49</v>
      </c>
      <c r="B144" s="7" t="s">
        <v>66</v>
      </c>
      <c r="C144" s="8">
        <v>36795</v>
      </c>
      <c r="D144" s="7" t="s">
        <v>95</v>
      </c>
      <c r="E144" s="7"/>
      <c r="F144" s="7" t="s">
        <v>112</v>
      </c>
      <c r="G144" s="7" t="s">
        <v>76</v>
      </c>
      <c r="H144" s="26">
        <v>4</v>
      </c>
      <c r="I144" s="7" t="s">
        <v>167</v>
      </c>
      <c r="J144" s="29"/>
      <c r="K144" s="7" t="s">
        <v>10</v>
      </c>
      <c r="L144" s="9"/>
      <c r="M144" s="9"/>
      <c r="N144" s="7"/>
    </row>
    <row r="145" spans="1:15" ht="13.5" hidden="1" x14ac:dyDescent="0.2">
      <c r="A145" s="23">
        <v>50</v>
      </c>
      <c r="B145" s="7" t="s">
        <v>66</v>
      </c>
      <c r="C145" s="8">
        <v>36795</v>
      </c>
      <c r="D145" s="7" t="s">
        <v>87</v>
      </c>
      <c r="E145" s="7"/>
      <c r="F145" s="7" t="s">
        <v>112</v>
      </c>
      <c r="G145" s="7" t="s">
        <v>78</v>
      </c>
      <c r="H145" s="26">
        <v>1</v>
      </c>
      <c r="I145" s="7" t="s">
        <v>17</v>
      </c>
      <c r="J145" s="29">
        <v>2</v>
      </c>
      <c r="K145" s="7" t="s">
        <v>214</v>
      </c>
      <c r="L145" s="9"/>
      <c r="M145" s="9"/>
      <c r="N145" s="7"/>
    </row>
    <row r="146" spans="1:15" ht="25.5" hidden="1" x14ac:dyDescent="0.2">
      <c r="A146" s="23">
        <v>51</v>
      </c>
      <c r="B146" s="7" t="s">
        <v>66</v>
      </c>
      <c r="C146" s="8">
        <v>36795</v>
      </c>
      <c r="D146" s="7" t="s">
        <v>87</v>
      </c>
      <c r="E146" s="7" t="s">
        <v>53</v>
      </c>
      <c r="F146" s="7" t="s">
        <v>112</v>
      </c>
      <c r="G146" s="7" t="s">
        <v>78</v>
      </c>
      <c r="H146" s="26">
        <v>1</v>
      </c>
      <c r="I146" s="7" t="s">
        <v>17</v>
      </c>
      <c r="J146" s="29"/>
      <c r="K146" s="7" t="s">
        <v>251</v>
      </c>
      <c r="L146" s="9"/>
      <c r="M146" s="9"/>
      <c r="N146" s="7"/>
    </row>
    <row r="147" spans="1:15" ht="25.5" hidden="1" x14ac:dyDescent="0.2">
      <c r="A147" s="23">
        <v>52</v>
      </c>
      <c r="B147" s="7" t="s">
        <v>66</v>
      </c>
      <c r="C147" s="8">
        <v>36795</v>
      </c>
      <c r="D147" s="7" t="s">
        <v>87</v>
      </c>
      <c r="E147" s="7" t="s">
        <v>15</v>
      </c>
      <c r="F147" s="7" t="s">
        <v>112</v>
      </c>
      <c r="G147" s="7" t="s">
        <v>78</v>
      </c>
      <c r="H147" s="26">
        <v>1</v>
      </c>
      <c r="I147" s="7" t="s">
        <v>255</v>
      </c>
      <c r="J147" s="29"/>
      <c r="K147" s="7" t="s">
        <v>14</v>
      </c>
      <c r="L147" s="9" t="s">
        <v>45</v>
      </c>
      <c r="M147" s="9"/>
      <c r="N147" s="7"/>
    </row>
    <row r="148" spans="1:15" ht="25.5" hidden="1" x14ac:dyDescent="0.2">
      <c r="A148" s="23">
        <v>53</v>
      </c>
      <c r="B148" s="7" t="s">
        <v>16</v>
      </c>
      <c r="C148" s="8">
        <v>36795</v>
      </c>
      <c r="D148" s="7" t="s">
        <v>87</v>
      </c>
      <c r="E148" s="7" t="s">
        <v>35</v>
      </c>
      <c r="F148" s="7" t="s">
        <v>112</v>
      </c>
      <c r="G148" s="7" t="s">
        <v>22</v>
      </c>
      <c r="H148" s="26">
        <v>1</v>
      </c>
      <c r="I148" s="7" t="s">
        <v>255</v>
      </c>
      <c r="J148" s="29"/>
      <c r="K148" s="7" t="s">
        <v>36</v>
      </c>
      <c r="L148" s="9"/>
      <c r="M148" s="9"/>
      <c r="N148" s="7"/>
    </row>
    <row r="149" spans="1:15" ht="13.5" hidden="1" x14ac:dyDescent="0.2">
      <c r="A149" s="23">
        <v>54</v>
      </c>
      <c r="B149" s="7" t="s">
        <v>58</v>
      </c>
      <c r="C149" s="8">
        <v>36795</v>
      </c>
      <c r="D149" s="7" t="s">
        <v>87</v>
      </c>
      <c r="E149" s="7" t="s">
        <v>79</v>
      </c>
      <c r="F149" s="7" t="s">
        <v>113</v>
      </c>
      <c r="G149" s="7" t="s">
        <v>76</v>
      </c>
      <c r="H149" s="26">
        <v>3</v>
      </c>
      <c r="I149" s="7" t="s">
        <v>167</v>
      </c>
      <c r="J149" s="29"/>
      <c r="K149" s="7" t="s">
        <v>29</v>
      </c>
      <c r="L149" s="9"/>
      <c r="M149" s="9"/>
      <c r="N149" s="7" t="s">
        <v>56</v>
      </c>
    </row>
    <row r="150" spans="1:15" ht="13.5" hidden="1" x14ac:dyDescent="0.2">
      <c r="A150" s="23">
        <v>55</v>
      </c>
      <c r="B150" s="7"/>
      <c r="C150" s="8">
        <v>36795</v>
      </c>
      <c r="D150" s="7" t="s">
        <v>91</v>
      </c>
      <c r="E150" s="7" t="s">
        <v>54</v>
      </c>
      <c r="F150" s="7" t="s">
        <v>112</v>
      </c>
      <c r="G150" s="7" t="s">
        <v>78</v>
      </c>
      <c r="H150" s="26">
        <v>1</v>
      </c>
      <c r="I150" s="7" t="s">
        <v>17</v>
      </c>
      <c r="J150" s="29">
        <v>3</v>
      </c>
      <c r="K150" s="7" t="s">
        <v>234</v>
      </c>
      <c r="L150" s="9"/>
      <c r="M150" s="9"/>
      <c r="N150" s="7"/>
    </row>
    <row r="151" spans="1:15" ht="13.5" hidden="1" x14ac:dyDescent="0.2">
      <c r="A151" s="23">
        <v>56</v>
      </c>
      <c r="B151" s="7" t="s">
        <v>66</v>
      </c>
      <c r="C151" s="8">
        <v>36795</v>
      </c>
      <c r="D151" s="7" t="s">
        <v>91</v>
      </c>
      <c r="E151" s="7" t="s">
        <v>55</v>
      </c>
      <c r="F151" s="7" t="s">
        <v>112</v>
      </c>
      <c r="G151" s="7" t="s">
        <v>78</v>
      </c>
      <c r="H151" s="26">
        <v>1</v>
      </c>
      <c r="I151" s="7" t="s">
        <v>17</v>
      </c>
      <c r="J151" s="29"/>
      <c r="K151" s="7" t="s">
        <v>252</v>
      </c>
      <c r="L151" s="9"/>
      <c r="M151" s="9"/>
      <c r="N151" s="7"/>
    </row>
    <row r="152" spans="1:15" ht="13.5" hidden="1" x14ac:dyDescent="0.2">
      <c r="A152" s="23">
        <v>57</v>
      </c>
      <c r="B152" s="7" t="s">
        <v>16</v>
      </c>
      <c r="C152" s="8">
        <v>36795</v>
      </c>
      <c r="D152" s="7" t="s">
        <v>91</v>
      </c>
      <c r="E152" s="7" t="s">
        <v>80</v>
      </c>
      <c r="F152" s="7" t="s">
        <v>113</v>
      </c>
      <c r="G152" s="7" t="s">
        <v>76</v>
      </c>
      <c r="H152" s="26">
        <v>3</v>
      </c>
      <c r="I152" s="7" t="s">
        <v>167</v>
      </c>
      <c r="J152" s="29"/>
      <c r="K152" s="7" t="s">
        <v>31</v>
      </c>
      <c r="L152" s="9"/>
      <c r="M152" s="9"/>
      <c r="N152" s="7"/>
    </row>
    <row r="153" spans="1:15" ht="13.5" hidden="1" x14ac:dyDescent="0.2">
      <c r="A153" s="23">
        <v>58</v>
      </c>
      <c r="B153" s="7" t="s">
        <v>16</v>
      </c>
      <c r="C153" s="8">
        <v>36795</v>
      </c>
      <c r="D153" s="7" t="s">
        <v>89</v>
      </c>
      <c r="E153" s="7"/>
      <c r="F153" s="7" t="s">
        <v>112</v>
      </c>
      <c r="G153" s="7" t="s">
        <v>78</v>
      </c>
      <c r="H153" s="26">
        <v>1</v>
      </c>
      <c r="I153" s="7" t="s">
        <v>34</v>
      </c>
      <c r="J153" s="29"/>
      <c r="K153" s="7" t="s">
        <v>34</v>
      </c>
      <c r="L153" s="9"/>
      <c r="M153" s="9"/>
      <c r="N153" s="7"/>
    </row>
    <row r="154" spans="1:15" ht="25.5" hidden="1" x14ac:dyDescent="0.2">
      <c r="A154" s="23">
        <v>59</v>
      </c>
      <c r="B154" s="7" t="s">
        <v>58</v>
      </c>
      <c r="C154" s="8">
        <v>36795</v>
      </c>
      <c r="D154" s="7" t="s">
        <v>82</v>
      </c>
      <c r="E154" s="7" t="s">
        <v>79</v>
      </c>
      <c r="F154" s="7" t="s">
        <v>113</v>
      </c>
      <c r="G154" s="7" t="s">
        <v>76</v>
      </c>
      <c r="H154" s="26">
        <v>3</v>
      </c>
      <c r="I154" s="7" t="s">
        <v>167</v>
      </c>
      <c r="J154" s="29"/>
      <c r="K154" s="7" t="s">
        <v>39</v>
      </c>
      <c r="L154" s="9"/>
      <c r="M154" s="9"/>
      <c r="N154" s="7" t="s">
        <v>57</v>
      </c>
    </row>
    <row r="155" spans="1:15" ht="13.5" hidden="1" x14ac:dyDescent="0.2">
      <c r="A155" s="23">
        <v>60</v>
      </c>
      <c r="B155" s="7" t="s">
        <v>16</v>
      </c>
      <c r="C155" s="8">
        <v>36795</v>
      </c>
      <c r="D155" s="7" t="s">
        <v>88</v>
      </c>
      <c r="E155" s="7"/>
      <c r="F155" s="7" t="s">
        <v>113</v>
      </c>
      <c r="G155" s="7" t="s">
        <v>76</v>
      </c>
      <c r="H155" s="26">
        <v>2</v>
      </c>
      <c r="I155" s="7" t="s">
        <v>167</v>
      </c>
      <c r="J155" s="29"/>
      <c r="K155" s="7" t="s">
        <v>148</v>
      </c>
      <c r="L155" s="9"/>
      <c r="M155" s="9" t="s">
        <v>44</v>
      </c>
      <c r="N155" s="7"/>
      <c r="O155" s="7"/>
    </row>
    <row r="156" spans="1:15" ht="13.5" hidden="1" x14ac:dyDescent="0.2">
      <c r="A156" s="23">
        <v>35</v>
      </c>
      <c r="B156" s="7" t="s">
        <v>66</v>
      </c>
      <c r="C156" s="8">
        <v>36794</v>
      </c>
      <c r="D156" s="7" t="s">
        <v>12</v>
      </c>
      <c r="E156" s="7"/>
      <c r="F156" s="7" t="s">
        <v>112</v>
      </c>
      <c r="G156" s="7" t="s">
        <v>78</v>
      </c>
      <c r="H156" s="26">
        <v>1</v>
      </c>
      <c r="I156" s="7" t="s">
        <v>17</v>
      </c>
      <c r="J156" s="29"/>
      <c r="K156" s="7" t="s">
        <v>13</v>
      </c>
      <c r="L156" s="9"/>
      <c r="M156" s="9"/>
      <c r="N156" s="7"/>
    </row>
    <row r="157" spans="1:15" ht="13.5" hidden="1" x14ac:dyDescent="0.2">
      <c r="A157" s="23">
        <v>36</v>
      </c>
      <c r="B157" s="7" t="s">
        <v>66</v>
      </c>
      <c r="C157" s="8">
        <v>36794</v>
      </c>
      <c r="D157" s="7" t="s">
        <v>85</v>
      </c>
      <c r="E157" s="7"/>
      <c r="F157" s="7" t="s">
        <v>112</v>
      </c>
      <c r="G157" s="7" t="s">
        <v>78</v>
      </c>
      <c r="H157" s="26">
        <v>1</v>
      </c>
      <c r="I157" s="7" t="s">
        <v>30</v>
      </c>
      <c r="J157" s="29"/>
      <c r="K157" s="7" t="s">
        <v>11</v>
      </c>
      <c r="L157" s="9" t="s">
        <v>45</v>
      </c>
      <c r="M157" s="9"/>
      <c r="N157" s="7"/>
    </row>
    <row r="158" spans="1:15" ht="25.5" hidden="1" x14ac:dyDescent="0.2">
      <c r="A158" s="23">
        <v>37</v>
      </c>
      <c r="B158" s="7" t="s">
        <v>66</v>
      </c>
      <c r="C158" s="8">
        <v>36794</v>
      </c>
      <c r="D158" s="7" t="s">
        <v>84</v>
      </c>
      <c r="E158" s="7"/>
      <c r="F158" s="7" t="s">
        <v>112</v>
      </c>
      <c r="G158" s="7" t="s">
        <v>76</v>
      </c>
      <c r="H158" s="26">
        <v>3</v>
      </c>
      <c r="I158" s="7" t="s">
        <v>167</v>
      </c>
      <c r="J158" s="29"/>
      <c r="K158" s="7" t="s">
        <v>83</v>
      </c>
      <c r="L158" s="9"/>
      <c r="M158" s="9"/>
      <c r="N158" s="7"/>
    </row>
    <row r="159" spans="1:15" ht="25.5" hidden="1" x14ac:dyDescent="0.2">
      <c r="A159" s="23">
        <v>38</v>
      </c>
      <c r="B159" s="11" t="s">
        <v>16</v>
      </c>
      <c r="C159" s="8">
        <v>36794</v>
      </c>
      <c r="D159" s="7" t="s">
        <v>84</v>
      </c>
      <c r="E159" s="7" t="s">
        <v>1</v>
      </c>
      <c r="F159" s="7" t="s">
        <v>112</v>
      </c>
      <c r="G159" s="7" t="s">
        <v>78</v>
      </c>
      <c r="H159" s="26">
        <v>4</v>
      </c>
      <c r="I159" s="7" t="s">
        <v>23</v>
      </c>
      <c r="J159" s="29"/>
      <c r="K159" s="7" t="s">
        <v>24</v>
      </c>
      <c r="L159" s="9"/>
      <c r="M159" s="9"/>
      <c r="N159" s="7"/>
    </row>
    <row r="160" spans="1:15" ht="13.5" hidden="1" x14ac:dyDescent="0.2">
      <c r="A160" s="23">
        <v>39</v>
      </c>
      <c r="B160" s="7" t="s">
        <v>59</v>
      </c>
      <c r="C160" s="8">
        <v>36794</v>
      </c>
      <c r="D160" s="7" t="s">
        <v>87</v>
      </c>
      <c r="E160" s="7" t="s">
        <v>79</v>
      </c>
      <c r="F160" s="7" t="s">
        <v>112</v>
      </c>
      <c r="G160" s="7" t="s">
        <v>76</v>
      </c>
      <c r="H160" s="26">
        <v>3</v>
      </c>
      <c r="I160" s="7" t="s">
        <v>29</v>
      </c>
      <c r="J160" s="29"/>
      <c r="K160" s="7" t="s">
        <v>29</v>
      </c>
      <c r="L160" s="9"/>
      <c r="M160" s="9"/>
      <c r="N160" s="7" t="s">
        <v>60</v>
      </c>
    </row>
    <row r="161" spans="1:14" ht="13.5" hidden="1" x14ac:dyDescent="0.2">
      <c r="A161" s="23">
        <v>40</v>
      </c>
      <c r="B161" s="7" t="s">
        <v>16</v>
      </c>
      <c r="C161" s="8">
        <v>36794</v>
      </c>
      <c r="D161" s="7" t="s">
        <v>87</v>
      </c>
      <c r="E161" s="7" t="s">
        <v>41</v>
      </c>
      <c r="F161" s="7" t="s">
        <v>112</v>
      </c>
      <c r="G161" s="7" t="s">
        <v>76</v>
      </c>
      <c r="H161" s="26">
        <v>4</v>
      </c>
      <c r="I161" s="7" t="s">
        <v>43</v>
      </c>
      <c r="J161" s="29"/>
      <c r="K161" s="7" t="s">
        <v>42</v>
      </c>
      <c r="L161" s="9"/>
      <c r="M161" s="9" t="s">
        <v>45</v>
      </c>
      <c r="N161" s="7"/>
    </row>
    <row r="162" spans="1:14" ht="13.5" hidden="1" x14ac:dyDescent="0.2">
      <c r="A162" s="23">
        <v>41</v>
      </c>
      <c r="B162" s="7" t="s">
        <v>66</v>
      </c>
      <c r="C162" s="8">
        <v>36794</v>
      </c>
      <c r="D162" s="7" t="s">
        <v>91</v>
      </c>
      <c r="E162" s="7" t="s">
        <v>9</v>
      </c>
      <c r="F162" s="7" t="s">
        <v>112</v>
      </c>
      <c r="G162" s="7"/>
      <c r="H162" s="26">
        <v>1</v>
      </c>
      <c r="I162" s="7" t="s">
        <v>17</v>
      </c>
      <c r="J162" s="29">
        <v>5</v>
      </c>
      <c r="K162" s="7" t="s">
        <v>217</v>
      </c>
      <c r="L162" s="9"/>
      <c r="M162" s="9"/>
      <c r="N162" s="7"/>
    </row>
    <row r="163" spans="1:14" ht="25.5" hidden="1" x14ac:dyDescent="0.2">
      <c r="A163" s="23">
        <v>42</v>
      </c>
      <c r="B163" s="7" t="s">
        <v>67</v>
      </c>
      <c r="C163" s="8">
        <v>36794</v>
      </c>
      <c r="D163" s="7" t="s">
        <v>91</v>
      </c>
      <c r="E163" s="7"/>
      <c r="F163" s="7" t="s">
        <v>112</v>
      </c>
      <c r="G163" s="7" t="s">
        <v>78</v>
      </c>
      <c r="H163" s="26">
        <v>1</v>
      </c>
      <c r="I163" s="7" t="s">
        <v>30</v>
      </c>
      <c r="J163" s="29">
        <v>1</v>
      </c>
      <c r="K163" s="7" t="s">
        <v>243</v>
      </c>
      <c r="L163" s="9"/>
      <c r="M163" s="9"/>
      <c r="N163" s="7"/>
    </row>
    <row r="164" spans="1:14" ht="25.5" hidden="1" x14ac:dyDescent="0.2">
      <c r="A164" s="23">
        <v>43</v>
      </c>
      <c r="B164" s="7" t="s">
        <v>67</v>
      </c>
      <c r="C164" s="8">
        <v>36794</v>
      </c>
      <c r="D164" s="7" t="s">
        <v>91</v>
      </c>
      <c r="E164" s="7"/>
      <c r="F164" s="7" t="s">
        <v>112</v>
      </c>
      <c r="G164" s="7" t="s">
        <v>76</v>
      </c>
      <c r="H164" s="26">
        <v>3</v>
      </c>
      <c r="I164" s="10" t="s">
        <v>17</v>
      </c>
      <c r="J164" s="29">
        <v>50</v>
      </c>
      <c r="K164" s="7" t="s">
        <v>219</v>
      </c>
      <c r="L164" s="9"/>
      <c r="M164" s="9"/>
      <c r="N164" s="7"/>
    </row>
    <row r="165" spans="1:14" ht="13.5" x14ac:dyDescent="0.2">
      <c r="A165" s="23">
        <v>44</v>
      </c>
      <c r="B165" s="7" t="s">
        <v>16</v>
      </c>
      <c r="C165" s="8">
        <v>36794</v>
      </c>
      <c r="D165" s="7" t="s">
        <v>82</v>
      </c>
      <c r="E165" s="7" t="s">
        <v>81</v>
      </c>
      <c r="F165" s="7" t="s">
        <v>113</v>
      </c>
      <c r="G165" s="7" t="s">
        <v>78</v>
      </c>
      <c r="H165" s="26">
        <v>1</v>
      </c>
      <c r="I165" s="7" t="s">
        <v>17</v>
      </c>
      <c r="J165" s="29"/>
      <c r="K165" s="7" t="s">
        <v>20</v>
      </c>
      <c r="L165" s="9"/>
      <c r="M165" s="9"/>
      <c r="N165" s="7"/>
    </row>
    <row r="166" spans="1:14" ht="13.5" hidden="1" x14ac:dyDescent="0.2">
      <c r="A166" s="23">
        <v>45</v>
      </c>
      <c r="B166" s="11" t="s">
        <v>16</v>
      </c>
      <c r="C166" s="8">
        <v>36794</v>
      </c>
      <c r="D166" s="7" t="s">
        <v>82</v>
      </c>
      <c r="E166" s="7" t="s">
        <v>92</v>
      </c>
      <c r="F166" s="7" t="s">
        <v>113</v>
      </c>
      <c r="G166" s="7" t="s">
        <v>78</v>
      </c>
      <c r="H166" s="26">
        <v>1</v>
      </c>
      <c r="I166" s="7" t="s">
        <v>17</v>
      </c>
      <c r="J166" s="29"/>
      <c r="K166" s="7" t="s">
        <v>38</v>
      </c>
      <c r="L166" s="9"/>
      <c r="M166" s="9"/>
      <c r="N166" s="7" t="s">
        <v>62</v>
      </c>
    </row>
    <row r="167" spans="1:14" ht="13.5" hidden="1" x14ac:dyDescent="0.2">
      <c r="A167" s="23">
        <v>46</v>
      </c>
      <c r="B167" s="7" t="s">
        <v>48</v>
      </c>
      <c r="C167" s="8">
        <v>36794</v>
      </c>
      <c r="D167" s="7" t="s">
        <v>82</v>
      </c>
      <c r="E167" s="7" t="s">
        <v>79</v>
      </c>
      <c r="F167" s="7" t="s">
        <v>113</v>
      </c>
      <c r="G167" s="7"/>
      <c r="H167" s="26">
        <v>3</v>
      </c>
      <c r="I167" s="7" t="s">
        <v>167</v>
      </c>
      <c r="J167" s="29"/>
      <c r="K167" s="7" t="s">
        <v>29</v>
      </c>
      <c r="L167" s="9"/>
      <c r="M167" s="9"/>
      <c r="N167" s="7" t="s">
        <v>61</v>
      </c>
    </row>
    <row r="168" spans="1:14" ht="13.5" hidden="1" x14ac:dyDescent="0.2">
      <c r="A168" s="23">
        <v>47</v>
      </c>
      <c r="B168" s="7" t="s">
        <v>16</v>
      </c>
      <c r="C168" s="8">
        <v>36794</v>
      </c>
      <c r="D168" s="7" t="s">
        <v>88</v>
      </c>
      <c r="E168" s="7"/>
      <c r="F168" s="7" t="s">
        <v>112</v>
      </c>
      <c r="G168" s="7" t="s">
        <v>76</v>
      </c>
      <c r="H168" s="26">
        <v>2</v>
      </c>
      <c r="I168" s="7" t="s">
        <v>167</v>
      </c>
      <c r="J168" s="29"/>
      <c r="K168" s="7" t="s">
        <v>148</v>
      </c>
      <c r="L168" s="9"/>
      <c r="M168" s="9" t="s">
        <v>44</v>
      </c>
      <c r="N168" s="7"/>
    </row>
    <row r="169" spans="1:14" ht="13.5" hidden="1" x14ac:dyDescent="0.2">
      <c r="A169" s="23">
        <v>34</v>
      </c>
      <c r="B169" s="7" t="s">
        <v>16</v>
      </c>
      <c r="C169" s="8">
        <v>36793</v>
      </c>
      <c r="D169" s="7" t="s">
        <v>82</v>
      </c>
      <c r="E169" s="7" t="s">
        <v>79</v>
      </c>
      <c r="F169" s="7" t="s">
        <v>113</v>
      </c>
      <c r="G169" s="7" t="s">
        <v>76</v>
      </c>
      <c r="H169" s="26">
        <v>3</v>
      </c>
      <c r="I169" s="7" t="s">
        <v>167</v>
      </c>
      <c r="J169" s="29"/>
      <c r="K169" s="7" t="s">
        <v>200</v>
      </c>
      <c r="L169" s="9"/>
      <c r="M169" s="9"/>
      <c r="N169" s="7"/>
    </row>
    <row r="170" spans="1:14" ht="13.5" hidden="1" x14ac:dyDescent="0.2">
      <c r="A170" s="23">
        <v>28</v>
      </c>
      <c r="B170" s="7" t="s">
        <v>66</v>
      </c>
      <c r="C170" s="8">
        <v>36791</v>
      </c>
      <c r="D170" s="7" t="s">
        <v>90</v>
      </c>
      <c r="E170" s="7"/>
      <c r="F170" s="7" t="s">
        <v>112</v>
      </c>
      <c r="G170" s="7" t="s">
        <v>76</v>
      </c>
      <c r="H170" s="26">
        <v>2</v>
      </c>
      <c r="I170" s="7" t="s">
        <v>167</v>
      </c>
      <c r="J170" s="29"/>
      <c r="K170" s="7" t="s">
        <v>5</v>
      </c>
      <c r="L170" s="9"/>
      <c r="M170" s="9"/>
      <c r="N170" s="7"/>
    </row>
    <row r="171" spans="1:14" ht="25.5" hidden="1" x14ac:dyDescent="0.2">
      <c r="A171" s="23">
        <v>29</v>
      </c>
      <c r="B171" s="7" t="s">
        <v>66</v>
      </c>
      <c r="C171" s="8">
        <v>36791</v>
      </c>
      <c r="D171" s="7" t="s">
        <v>84</v>
      </c>
      <c r="E171" s="7"/>
      <c r="F171" s="7" t="s">
        <v>112</v>
      </c>
      <c r="G171" s="7" t="s">
        <v>78</v>
      </c>
      <c r="H171" s="26">
        <v>1</v>
      </c>
      <c r="I171" s="7" t="s">
        <v>255</v>
      </c>
      <c r="J171" s="29"/>
      <c r="K171" s="7" t="s">
        <v>7</v>
      </c>
      <c r="L171" s="9"/>
      <c r="M171" s="9"/>
      <c r="N171" s="7"/>
    </row>
    <row r="172" spans="1:14" ht="13.5" hidden="1" x14ac:dyDescent="0.2">
      <c r="A172" s="23">
        <v>30</v>
      </c>
      <c r="B172" s="7" t="s">
        <v>66</v>
      </c>
      <c r="C172" s="8">
        <v>36791</v>
      </c>
      <c r="D172" s="7" t="s">
        <v>87</v>
      </c>
      <c r="E172" s="7" t="s">
        <v>3</v>
      </c>
      <c r="F172" s="7" t="s">
        <v>112</v>
      </c>
      <c r="G172" s="7" t="s">
        <v>78</v>
      </c>
      <c r="H172" s="26">
        <v>1</v>
      </c>
      <c r="I172" s="7" t="s">
        <v>17</v>
      </c>
      <c r="J172" s="29"/>
      <c r="K172" s="7" t="s">
        <v>4</v>
      </c>
      <c r="L172" s="9"/>
      <c r="M172" s="9"/>
      <c r="N172" s="7"/>
    </row>
    <row r="173" spans="1:14" ht="13.5" hidden="1" x14ac:dyDescent="0.2">
      <c r="A173" s="23">
        <v>31</v>
      </c>
      <c r="B173" s="7" t="s">
        <v>64</v>
      </c>
      <c r="C173" s="8">
        <v>36791</v>
      </c>
      <c r="D173" s="7" t="s">
        <v>87</v>
      </c>
      <c r="E173" s="7" t="s">
        <v>79</v>
      </c>
      <c r="F173" s="7" t="s">
        <v>113</v>
      </c>
      <c r="G173" s="7" t="s">
        <v>76</v>
      </c>
      <c r="H173" s="26">
        <v>2</v>
      </c>
      <c r="I173" s="7" t="s">
        <v>167</v>
      </c>
      <c r="J173" s="29"/>
      <c r="K173" s="7" t="s">
        <v>65</v>
      </c>
      <c r="L173" s="9" t="s">
        <v>45</v>
      </c>
      <c r="M173" s="9" t="s">
        <v>45</v>
      </c>
      <c r="N173" s="7"/>
    </row>
    <row r="174" spans="1:14" ht="13.5" hidden="1" x14ac:dyDescent="0.2">
      <c r="A174" s="23">
        <v>32</v>
      </c>
      <c r="B174" s="7" t="s">
        <v>66</v>
      </c>
      <c r="C174" s="8">
        <v>36791</v>
      </c>
      <c r="D174" s="7" t="s">
        <v>91</v>
      </c>
      <c r="E174" s="7"/>
      <c r="F174" s="7" t="s">
        <v>112</v>
      </c>
      <c r="G174" s="7"/>
      <c r="H174" s="26">
        <v>1</v>
      </c>
      <c r="I174" s="7" t="s">
        <v>17</v>
      </c>
      <c r="J174" s="29">
        <v>10</v>
      </c>
      <c r="K174" s="7" t="s">
        <v>213</v>
      </c>
      <c r="L174" s="9" t="s">
        <v>45</v>
      </c>
      <c r="M174" s="9"/>
      <c r="N174" s="7"/>
    </row>
    <row r="175" spans="1:14" ht="13.5" hidden="1" x14ac:dyDescent="0.2">
      <c r="A175" s="23">
        <v>33</v>
      </c>
      <c r="B175" s="7" t="s">
        <v>66</v>
      </c>
      <c r="C175" s="8">
        <v>36791</v>
      </c>
      <c r="D175" s="7" t="s">
        <v>94</v>
      </c>
      <c r="E175" s="7"/>
      <c r="F175" s="7" t="s">
        <v>112</v>
      </c>
      <c r="G175" s="7" t="s">
        <v>76</v>
      </c>
      <c r="H175" s="26">
        <v>4</v>
      </c>
      <c r="I175" s="7" t="s">
        <v>167</v>
      </c>
      <c r="J175" s="29"/>
      <c r="K175" s="7" t="s">
        <v>8</v>
      </c>
      <c r="L175" s="9"/>
      <c r="M175" s="9"/>
      <c r="N175" s="7"/>
    </row>
    <row r="176" spans="1:14" ht="25.5" hidden="1" x14ac:dyDescent="0.2">
      <c r="A176" s="23">
        <v>22</v>
      </c>
      <c r="B176" s="7" t="s">
        <v>16</v>
      </c>
      <c r="C176" s="8">
        <v>36790</v>
      </c>
      <c r="D176" s="7" t="s">
        <v>84</v>
      </c>
      <c r="E176" s="7" t="s">
        <v>1</v>
      </c>
      <c r="F176" s="7" t="s">
        <v>112</v>
      </c>
      <c r="G176" s="7" t="s">
        <v>78</v>
      </c>
      <c r="H176" s="26">
        <v>1</v>
      </c>
      <c r="I176" s="7" t="s">
        <v>23</v>
      </c>
      <c r="J176" s="29"/>
      <c r="K176" s="7" t="s">
        <v>246</v>
      </c>
      <c r="L176" s="9"/>
      <c r="M176" s="9"/>
      <c r="N176" s="7"/>
    </row>
    <row r="177" spans="1:14" ht="13.5" hidden="1" x14ac:dyDescent="0.2">
      <c r="A177" s="23">
        <v>23</v>
      </c>
      <c r="B177" s="7" t="s">
        <v>16</v>
      </c>
      <c r="C177" s="8">
        <v>36790</v>
      </c>
      <c r="D177" s="7" t="s">
        <v>87</v>
      </c>
      <c r="E177" s="7" t="s">
        <v>79</v>
      </c>
      <c r="F177" s="7" t="s">
        <v>113</v>
      </c>
      <c r="G177" s="7" t="s">
        <v>76</v>
      </c>
      <c r="H177" s="26">
        <v>3</v>
      </c>
      <c r="I177" s="7" t="s">
        <v>167</v>
      </c>
      <c r="J177" s="29"/>
      <c r="K177" s="7" t="s">
        <v>29</v>
      </c>
      <c r="L177" s="9"/>
      <c r="M177" s="9"/>
      <c r="N177" s="7"/>
    </row>
    <row r="178" spans="1:14" ht="13.5" hidden="1" x14ac:dyDescent="0.2">
      <c r="A178" s="23">
        <v>24</v>
      </c>
      <c r="B178" s="7" t="s">
        <v>16</v>
      </c>
      <c r="C178" s="8">
        <v>36790</v>
      </c>
      <c r="D178" s="7" t="s">
        <v>89</v>
      </c>
      <c r="E178" s="7"/>
      <c r="F178" s="7" t="s">
        <v>113</v>
      </c>
      <c r="G178" s="7" t="s">
        <v>76</v>
      </c>
      <c r="H178" s="26">
        <v>2</v>
      </c>
      <c r="I178" s="10" t="s">
        <v>257</v>
      </c>
      <c r="J178" s="29"/>
      <c r="K178" s="7" t="s">
        <v>199</v>
      </c>
      <c r="L178" s="9"/>
      <c r="M178" s="9"/>
      <c r="N178" s="7"/>
    </row>
    <row r="179" spans="1:14" ht="13.5" hidden="1" x14ac:dyDescent="0.2">
      <c r="A179" s="23">
        <v>25</v>
      </c>
      <c r="B179" s="7" t="s">
        <v>16</v>
      </c>
      <c r="C179" s="8">
        <v>36790</v>
      </c>
      <c r="D179" s="7" t="s">
        <v>82</v>
      </c>
      <c r="E179" s="7" t="s">
        <v>79</v>
      </c>
      <c r="F179" s="7" t="s">
        <v>113</v>
      </c>
      <c r="G179" s="7" t="s">
        <v>76</v>
      </c>
      <c r="H179" s="26">
        <v>4</v>
      </c>
      <c r="I179" s="7" t="s">
        <v>167</v>
      </c>
      <c r="J179" s="29"/>
      <c r="K179" s="7" t="s">
        <v>39</v>
      </c>
      <c r="L179" s="9"/>
      <c r="M179" s="9"/>
      <c r="N179" s="7"/>
    </row>
    <row r="180" spans="1:14" ht="13.5" x14ac:dyDescent="0.2">
      <c r="A180" s="23">
        <v>26</v>
      </c>
      <c r="B180" s="7" t="s">
        <v>16</v>
      </c>
      <c r="C180" s="8">
        <v>36790</v>
      </c>
      <c r="D180" s="7" t="s">
        <v>82</v>
      </c>
      <c r="E180" s="7" t="s">
        <v>81</v>
      </c>
      <c r="F180" s="7" t="s">
        <v>113</v>
      </c>
      <c r="G180" s="7" t="s">
        <v>78</v>
      </c>
      <c r="H180" s="26">
        <v>4</v>
      </c>
      <c r="I180" s="7" t="s">
        <v>18</v>
      </c>
      <c r="J180" s="29"/>
      <c r="K180" s="7" t="s">
        <v>19</v>
      </c>
      <c r="L180" s="9" t="s">
        <v>45</v>
      </c>
      <c r="M180" s="9"/>
      <c r="N180" s="7"/>
    </row>
    <row r="181" spans="1:14" ht="13.5" hidden="1" x14ac:dyDescent="0.2">
      <c r="A181" s="23">
        <v>27</v>
      </c>
      <c r="B181" s="7" t="s">
        <v>16</v>
      </c>
      <c r="C181" s="8">
        <v>36790</v>
      </c>
      <c r="D181" s="7" t="s">
        <v>88</v>
      </c>
      <c r="E181" s="7"/>
      <c r="F181" s="7" t="s">
        <v>112</v>
      </c>
      <c r="G181" s="7" t="s">
        <v>76</v>
      </c>
      <c r="H181" s="26">
        <v>2</v>
      </c>
      <c r="I181" s="7" t="s">
        <v>167</v>
      </c>
      <c r="J181" s="29"/>
      <c r="K181" s="7" t="s">
        <v>148</v>
      </c>
      <c r="L181" s="9"/>
      <c r="M181" s="9" t="s">
        <v>44</v>
      </c>
      <c r="N181" s="7"/>
    </row>
    <row r="182" spans="1:14" ht="25.5" hidden="1" x14ac:dyDescent="0.2">
      <c r="A182" s="23">
        <v>15</v>
      </c>
      <c r="B182" s="7" t="s">
        <v>16</v>
      </c>
      <c r="C182" s="8">
        <v>36789</v>
      </c>
      <c r="D182" s="7" t="s">
        <v>84</v>
      </c>
      <c r="E182" s="7" t="s">
        <v>1</v>
      </c>
      <c r="F182" s="7" t="s">
        <v>112</v>
      </c>
      <c r="G182" s="7" t="s">
        <v>22</v>
      </c>
      <c r="H182" s="26">
        <v>4</v>
      </c>
      <c r="I182" s="7" t="s">
        <v>23</v>
      </c>
      <c r="J182" s="29"/>
      <c r="K182" s="7" t="s">
        <v>24</v>
      </c>
      <c r="L182" s="9"/>
      <c r="M182" s="9"/>
      <c r="N182" s="7"/>
    </row>
    <row r="183" spans="1:14" ht="13.5" hidden="1" x14ac:dyDescent="0.2">
      <c r="A183" s="23">
        <v>16</v>
      </c>
      <c r="B183" s="7" t="s">
        <v>66</v>
      </c>
      <c r="C183" s="8">
        <v>36789</v>
      </c>
      <c r="D183" s="7" t="s">
        <v>95</v>
      </c>
      <c r="E183" s="7"/>
      <c r="F183" s="7" t="s">
        <v>112</v>
      </c>
      <c r="G183" s="7" t="s">
        <v>76</v>
      </c>
      <c r="H183" s="26">
        <v>2</v>
      </c>
      <c r="I183" s="7" t="s">
        <v>167</v>
      </c>
      <c r="J183" s="29"/>
      <c r="K183" s="7" t="s">
        <v>2</v>
      </c>
      <c r="L183" s="9"/>
      <c r="M183" s="9"/>
      <c r="N183" s="7"/>
    </row>
    <row r="184" spans="1:14" ht="13.5" hidden="1" x14ac:dyDescent="0.2">
      <c r="A184" s="23">
        <v>17</v>
      </c>
      <c r="B184" s="7" t="s">
        <v>16</v>
      </c>
      <c r="C184" s="8">
        <v>36789</v>
      </c>
      <c r="D184" s="7" t="s">
        <v>87</v>
      </c>
      <c r="E184" s="7" t="s">
        <v>79</v>
      </c>
      <c r="F184" s="7" t="s">
        <v>113</v>
      </c>
      <c r="G184" s="7" t="s">
        <v>76</v>
      </c>
      <c r="H184" s="26">
        <v>3</v>
      </c>
      <c r="I184" s="7" t="s">
        <v>167</v>
      </c>
      <c r="J184" s="29"/>
      <c r="K184" s="7" t="s">
        <v>29</v>
      </c>
      <c r="L184" s="9"/>
      <c r="M184" s="9"/>
      <c r="N184" s="7"/>
    </row>
    <row r="185" spans="1:14" ht="13.5" hidden="1" x14ac:dyDescent="0.2">
      <c r="A185" s="23">
        <v>18</v>
      </c>
      <c r="B185" s="7" t="s">
        <v>16</v>
      </c>
      <c r="C185" s="8">
        <v>36789</v>
      </c>
      <c r="D185" s="7" t="s">
        <v>82</v>
      </c>
      <c r="E185" s="7" t="s">
        <v>41</v>
      </c>
      <c r="F185" s="7" t="s">
        <v>112</v>
      </c>
      <c r="G185" s="7" t="s">
        <v>76</v>
      </c>
      <c r="H185" s="26">
        <v>4</v>
      </c>
      <c r="I185" s="7" t="s">
        <v>43</v>
      </c>
      <c r="J185" s="29"/>
      <c r="K185" s="7" t="s">
        <v>42</v>
      </c>
      <c r="L185" s="9"/>
      <c r="M185" s="9" t="s">
        <v>45</v>
      </c>
      <c r="N185" s="7"/>
    </row>
    <row r="186" spans="1:14" ht="13.5" hidden="1" x14ac:dyDescent="0.2">
      <c r="A186" s="23">
        <v>19</v>
      </c>
      <c r="B186" s="7" t="s">
        <v>16</v>
      </c>
      <c r="C186" s="8">
        <v>36789</v>
      </c>
      <c r="D186" s="7" t="s">
        <v>82</v>
      </c>
      <c r="E186" s="7" t="s">
        <v>79</v>
      </c>
      <c r="F186" s="7" t="s">
        <v>113</v>
      </c>
      <c r="G186" s="7" t="s">
        <v>76</v>
      </c>
      <c r="H186" s="26">
        <v>4</v>
      </c>
      <c r="I186" s="7" t="s">
        <v>167</v>
      </c>
      <c r="J186" s="29"/>
      <c r="K186" s="7" t="s">
        <v>39</v>
      </c>
      <c r="L186" s="9"/>
      <c r="M186" s="9"/>
      <c r="N186" s="7"/>
    </row>
    <row r="187" spans="1:14" ht="13.5" x14ac:dyDescent="0.2">
      <c r="A187" s="23">
        <v>20</v>
      </c>
      <c r="B187" s="7" t="s">
        <v>16</v>
      </c>
      <c r="C187" s="8">
        <v>36789</v>
      </c>
      <c r="D187" s="7" t="s">
        <v>82</v>
      </c>
      <c r="E187" s="7" t="s">
        <v>81</v>
      </c>
      <c r="F187" s="7" t="s">
        <v>113</v>
      </c>
      <c r="G187" s="7" t="s">
        <v>78</v>
      </c>
      <c r="H187" s="26">
        <v>4</v>
      </c>
      <c r="I187" s="7" t="s">
        <v>18</v>
      </c>
      <c r="J187" s="29"/>
      <c r="K187" s="7" t="s">
        <v>19</v>
      </c>
      <c r="L187" s="9" t="s">
        <v>45</v>
      </c>
      <c r="M187" s="9"/>
      <c r="N187" s="7"/>
    </row>
    <row r="188" spans="1:14" ht="13.5" hidden="1" x14ac:dyDescent="0.2">
      <c r="A188" s="23">
        <v>21</v>
      </c>
      <c r="B188" s="7" t="s">
        <v>16</v>
      </c>
      <c r="C188" s="8">
        <v>36789</v>
      </c>
      <c r="D188" s="7" t="s">
        <v>88</v>
      </c>
      <c r="E188" s="7"/>
      <c r="F188" s="7" t="s">
        <v>112</v>
      </c>
      <c r="G188" s="7" t="s">
        <v>76</v>
      </c>
      <c r="H188" s="26">
        <v>2</v>
      </c>
      <c r="I188" s="7" t="s">
        <v>167</v>
      </c>
      <c r="J188" s="29"/>
      <c r="K188" s="7" t="s">
        <v>148</v>
      </c>
      <c r="L188" s="9"/>
      <c r="M188" s="9" t="s">
        <v>44</v>
      </c>
      <c r="N188" s="7"/>
    </row>
    <row r="189" spans="1:14" ht="25.5" hidden="1" x14ac:dyDescent="0.2">
      <c r="A189" s="23">
        <v>5</v>
      </c>
      <c r="B189" s="7" t="s">
        <v>16</v>
      </c>
      <c r="C189" s="8">
        <v>36788</v>
      </c>
      <c r="D189" s="7" t="s">
        <v>85</v>
      </c>
      <c r="E189" s="7" t="s">
        <v>79</v>
      </c>
      <c r="F189" s="7" t="s">
        <v>113</v>
      </c>
      <c r="G189" s="7" t="s">
        <v>76</v>
      </c>
      <c r="H189" s="26">
        <v>2</v>
      </c>
      <c r="I189" s="7" t="s">
        <v>167</v>
      </c>
      <c r="J189" s="29"/>
      <c r="K189" s="7" t="s">
        <v>147</v>
      </c>
      <c r="L189" s="9"/>
      <c r="M189" s="9"/>
      <c r="N189" s="7"/>
    </row>
    <row r="190" spans="1:14" ht="13.5" hidden="1" x14ac:dyDescent="0.2">
      <c r="A190" s="23">
        <v>6</v>
      </c>
      <c r="B190" s="7" t="s">
        <v>16</v>
      </c>
      <c r="C190" s="8">
        <v>36788</v>
      </c>
      <c r="D190" s="7" t="s">
        <v>86</v>
      </c>
      <c r="E190" s="7"/>
      <c r="F190" s="7" t="s">
        <v>113</v>
      </c>
      <c r="G190" s="7" t="s">
        <v>78</v>
      </c>
      <c r="H190" s="26">
        <v>1</v>
      </c>
      <c r="I190" s="7" t="s">
        <v>17</v>
      </c>
      <c r="J190" s="29"/>
      <c r="K190" s="7" t="s">
        <v>229</v>
      </c>
      <c r="L190" s="9"/>
      <c r="M190" s="9"/>
      <c r="N190" s="7"/>
    </row>
    <row r="191" spans="1:14" ht="13.5" hidden="1" x14ac:dyDescent="0.2">
      <c r="A191" s="23">
        <v>7</v>
      </c>
      <c r="B191" s="7" t="s">
        <v>16</v>
      </c>
      <c r="C191" s="8">
        <v>36788</v>
      </c>
      <c r="D191" s="7" t="s">
        <v>86</v>
      </c>
      <c r="E191" s="7"/>
      <c r="F191" s="7" t="s">
        <v>113</v>
      </c>
      <c r="G191" s="7" t="s">
        <v>78</v>
      </c>
      <c r="H191" s="26">
        <v>1</v>
      </c>
      <c r="I191" s="7" t="s">
        <v>17</v>
      </c>
      <c r="J191" s="29"/>
      <c r="K191" s="7" t="s">
        <v>229</v>
      </c>
      <c r="L191" s="9"/>
      <c r="M191" s="9"/>
      <c r="N191" s="7"/>
    </row>
    <row r="192" spans="1:14" ht="13.5" hidden="1" x14ac:dyDescent="0.2">
      <c r="A192" s="23">
        <v>8</v>
      </c>
      <c r="B192" s="7" t="s">
        <v>66</v>
      </c>
      <c r="C192" s="8">
        <v>36788</v>
      </c>
      <c r="D192" s="7" t="s">
        <v>84</v>
      </c>
      <c r="E192" s="7"/>
      <c r="F192" s="7" t="s">
        <v>112</v>
      </c>
      <c r="G192" s="7" t="s">
        <v>76</v>
      </c>
      <c r="H192" s="26">
        <v>3</v>
      </c>
      <c r="I192" s="7" t="s">
        <v>167</v>
      </c>
      <c r="J192" s="29"/>
      <c r="K192" s="7" t="s">
        <v>6</v>
      </c>
      <c r="L192" s="9"/>
      <c r="M192" s="9"/>
      <c r="N192" s="7"/>
    </row>
    <row r="193" spans="1:14" ht="13.5" hidden="1" x14ac:dyDescent="0.2">
      <c r="A193" s="23">
        <v>9</v>
      </c>
      <c r="B193" s="7" t="s">
        <v>66</v>
      </c>
      <c r="C193" s="8">
        <v>36788</v>
      </c>
      <c r="D193" s="7" t="s">
        <v>95</v>
      </c>
      <c r="E193" s="7"/>
      <c r="F193" s="7" t="s">
        <v>112</v>
      </c>
      <c r="G193" s="7" t="s">
        <v>78</v>
      </c>
      <c r="H193" s="26">
        <v>1</v>
      </c>
      <c r="I193" s="7" t="s">
        <v>256</v>
      </c>
      <c r="J193" s="29"/>
      <c r="K193" s="7" t="s">
        <v>0</v>
      </c>
      <c r="L193" s="9"/>
      <c r="M193" s="9"/>
      <c r="N193" s="7"/>
    </row>
    <row r="194" spans="1:14" ht="25.5" hidden="1" x14ac:dyDescent="0.2">
      <c r="A194" s="23">
        <v>10</v>
      </c>
      <c r="B194" s="7" t="s">
        <v>66</v>
      </c>
      <c r="C194" s="8">
        <v>36788</v>
      </c>
      <c r="D194" s="7" t="s">
        <v>87</v>
      </c>
      <c r="E194" s="7" t="s">
        <v>63</v>
      </c>
      <c r="F194" s="7" t="s">
        <v>112</v>
      </c>
      <c r="G194" s="7" t="s">
        <v>76</v>
      </c>
      <c r="H194" s="26">
        <v>3</v>
      </c>
      <c r="I194" s="7" t="s">
        <v>167</v>
      </c>
      <c r="J194" s="29"/>
      <c r="K194" s="7" t="s">
        <v>235</v>
      </c>
      <c r="L194" s="9"/>
      <c r="M194" s="9"/>
      <c r="N194" s="7" t="s">
        <v>198</v>
      </c>
    </row>
    <row r="195" spans="1:14" ht="13.5" hidden="1" x14ac:dyDescent="0.2">
      <c r="A195" s="23">
        <v>11</v>
      </c>
      <c r="B195" s="7" t="s">
        <v>16</v>
      </c>
      <c r="C195" s="8">
        <v>36788</v>
      </c>
      <c r="D195" s="7" t="s">
        <v>87</v>
      </c>
      <c r="E195" s="7" t="s">
        <v>79</v>
      </c>
      <c r="F195" s="7" t="s">
        <v>113</v>
      </c>
      <c r="G195" s="7" t="s">
        <v>76</v>
      </c>
      <c r="H195" s="26">
        <v>3</v>
      </c>
      <c r="I195" s="7" t="s">
        <v>167</v>
      </c>
      <c r="J195" s="29"/>
      <c r="K195" s="7" t="s">
        <v>29</v>
      </c>
      <c r="L195" s="9"/>
      <c r="M195" s="9"/>
      <c r="N195" s="7"/>
    </row>
    <row r="196" spans="1:14" ht="25.5" x14ac:dyDescent="0.2">
      <c r="A196" s="23">
        <v>12</v>
      </c>
      <c r="B196" s="7" t="s">
        <v>16</v>
      </c>
      <c r="C196" s="8">
        <v>36788</v>
      </c>
      <c r="D196" s="7" t="s">
        <v>82</v>
      </c>
      <c r="E196" s="7" t="s">
        <v>81</v>
      </c>
      <c r="F196" s="7" t="s">
        <v>113</v>
      </c>
      <c r="G196" s="7" t="s">
        <v>78</v>
      </c>
      <c r="H196" s="26">
        <v>3</v>
      </c>
      <c r="I196" s="7" t="s">
        <v>17</v>
      </c>
      <c r="J196" s="29"/>
      <c r="K196" s="7" t="s">
        <v>237</v>
      </c>
      <c r="L196" s="9"/>
      <c r="M196" s="9"/>
      <c r="N196" s="7"/>
    </row>
    <row r="197" spans="1:14" ht="13.5" hidden="1" x14ac:dyDescent="0.2">
      <c r="A197" s="23">
        <v>13</v>
      </c>
      <c r="B197" s="7" t="s">
        <v>16</v>
      </c>
      <c r="C197" s="8">
        <v>36788</v>
      </c>
      <c r="D197" s="7" t="s">
        <v>82</v>
      </c>
      <c r="E197" s="7" t="s">
        <v>79</v>
      </c>
      <c r="F197" s="7" t="s">
        <v>113</v>
      </c>
      <c r="G197" s="7" t="s">
        <v>76</v>
      </c>
      <c r="H197" s="26">
        <v>4</v>
      </c>
      <c r="I197" s="7" t="s">
        <v>167</v>
      </c>
      <c r="J197" s="29"/>
      <c r="K197" s="7" t="s">
        <v>39</v>
      </c>
      <c r="L197" s="9"/>
      <c r="M197" s="9"/>
      <c r="N197" s="7"/>
    </row>
    <row r="198" spans="1:14" ht="13.5" hidden="1" x14ac:dyDescent="0.2">
      <c r="A198" s="23">
        <v>14</v>
      </c>
      <c r="B198" s="7" t="s">
        <v>16</v>
      </c>
      <c r="C198" s="8">
        <v>36788</v>
      </c>
      <c r="D198" s="7" t="s">
        <v>88</v>
      </c>
      <c r="E198" s="7"/>
      <c r="F198" s="7" t="s">
        <v>112</v>
      </c>
      <c r="G198" s="7" t="s">
        <v>76</v>
      </c>
      <c r="H198" s="26">
        <v>2</v>
      </c>
      <c r="I198" s="7" t="s">
        <v>167</v>
      </c>
      <c r="J198" s="29"/>
      <c r="K198" s="7" t="s">
        <v>148</v>
      </c>
      <c r="L198" s="9"/>
      <c r="M198" s="9" t="s">
        <v>44</v>
      </c>
      <c r="N198" s="7"/>
    </row>
    <row r="199" spans="1:14" ht="13.5" hidden="1" x14ac:dyDescent="0.2">
      <c r="A199" s="23">
        <v>1</v>
      </c>
      <c r="B199" s="7" t="s">
        <v>16</v>
      </c>
      <c r="C199" s="8">
        <v>36787</v>
      </c>
      <c r="D199" s="7" t="s">
        <v>86</v>
      </c>
      <c r="E199" s="7"/>
      <c r="F199" s="7" t="s">
        <v>113</v>
      </c>
      <c r="G199" s="7" t="s">
        <v>77</v>
      </c>
      <c r="H199" s="26">
        <v>1</v>
      </c>
      <c r="I199" s="7" t="s">
        <v>255</v>
      </c>
      <c r="J199" s="29"/>
      <c r="K199" s="7" t="s">
        <v>230</v>
      </c>
      <c r="L199" s="9"/>
      <c r="M199" s="9"/>
      <c r="N199" s="7"/>
    </row>
    <row r="200" spans="1:14" ht="13.5" hidden="1" x14ac:dyDescent="0.2">
      <c r="A200" s="23">
        <v>2</v>
      </c>
      <c r="B200" s="7" t="s">
        <v>16</v>
      </c>
      <c r="C200" s="8">
        <v>36787</v>
      </c>
      <c r="D200" s="7" t="s">
        <v>86</v>
      </c>
      <c r="E200" s="7"/>
      <c r="F200" s="7" t="s">
        <v>113</v>
      </c>
      <c r="G200" s="7" t="s">
        <v>76</v>
      </c>
      <c r="H200" s="26">
        <v>2</v>
      </c>
      <c r="I200" s="10" t="s">
        <v>257</v>
      </c>
      <c r="J200" s="29"/>
      <c r="K200" s="7" t="s">
        <v>21</v>
      </c>
      <c r="L200" s="9"/>
      <c r="M200" s="9"/>
      <c r="N200" s="7"/>
    </row>
    <row r="201" spans="1:14" ht="13.5" hidden="1" x14ac:dyDescent="0.2">
      <c r="A201" s="23">
        <v>3</v>
      </c>
      <c r="B201" s="7" t="s">
        <v>16</v>
      </c>
      <c r="C201" s="8">
        <v>36787</v>
      </c>
      <c r="D201" s="7" t="s">
        <v>87</v>
      </c>
      <c r="E201" s="7" t="s">
        <v>79</v>
      </c>
      <c r="F201" s="7" t="s">
        <v>113</v>
      </c>
      <c r="G201" s="7" t="s">
        <v>76</v>
      </c>
      <c r="H201" s="26">
        <v>3</v>
      </c>
      <c r="I201" s="7" t="s">
        <v>167</v>
      </c>
      <c r="J201" s="29"/>
      <c r="K201" s="7" t="s">
        <v>29</v>
      </c>
      <c r="L201" s="9"/>
      <c r="M201" s="9"/>
      <c r="N201" s="7"/>
    </row>
    <row r="202" spans="1:14" ht="13.5" hidden="1" x14ac:dyDescent="0.2">
      <c r="A202" s="23">
        <v>4</v>
      </c>
      <c r="B202" s="7" t="s">
        <v>16</v>
      </c>
      <c r="C202" s="8">
        <v>36787</v>
      </c>
      <c r="D202" s="7" t="s">
        <v>82</v>
      </c>
      <c r="E202" s="7" t="s">
        <v>79</v>
      </c>
      <c r="F202" s="7" t="s">
        <v>113</v>
      </c>
      <c r="G202" s="7" t="s">
        <v>76</v>
      </c>
      <c r="H202" s="26">
        <v>3</v>
      </c>
      <c r="I202" s="7" t="s">
        <v>167</v>
      </c>
      <c r="J202" s="29"/>
      <c r="K202" s="7" t="s">
        <v>29</v>
      </c>
      <c r="L202" s="9"/>
      <c r="M202" s="9"/>
      <c r="N202" s="7"/>
    </row>
  </sheetData>
  <autoFilter ref="A1:N202">
    <filterColumn colId="3">
      <filters>
        <filter val="Power"/>
      </filters>
    </filterColumn>
    <filterColumn colId="4">
      <filters>
        <filter val="Continental"/>
      </filters>
    </filterColumn>
  </autoFilter>
  <printOptions horizontalCentered="1" gridLines="1"/>
  <pageMargins left="0" right="0" top="0.32" bottom="0.54" header="0.26" footer="0.25"/>
  <pageSetup scale="75" orientation="landscape" r:id="rId1"/>
  <headerFooter alignWithMargins="0">
    <oddFooter>&amp;L                &amp;F&amp;CPage &amp;P of 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Daily log - class</vt:lpstr>
      <vt:lpstr>Summary</vt:lpstr>
      <vt:lpstr>London</vt:lpstr>
      <vt:lpstr>Daily log - date</vt:lpstr>
      <vt:lpstr>'Daily log - class'!Print_Titles</vt:lpstr>
      <vt:lpstr>'Daily log - date'!Print_Titles</vt:lpstr>
    </vt:vector>
  </TitlesOfParts>
  <Company>Contintental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Felienne</cp:lastModifiedBy>
  <cp:lastPrinted>2000-11-08T15:45:34Z</cp:lastPrinted>
  <dcterms:created xsi:type="dcterms:W3CDTF">2000-10-01T18:49:32Z</dcterms:created>
  <dcterms:modified xsi:type="dcterms:W3CDTF">2014-09-04T16:26:40Z</dcterms:modified>
</cp:coreProperties>
</file>