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70" windowWidth="15900" windowHeight="9405"/>
  </bookViews>
  <sheets>
    <sheet name="OCT TOTALS BY COMM" sheetId="4" r:id="rId1"/>
    <sheet name="RAW DATA" sheetId="1" r:id="rId2"/>
  </sheets>
  <definedNames>
    <definedName name="_xlnm._FilterDatabase" localSheetId="1" hidden="1">'RAW DATA'!$H$1:$I$38</definedName>
  </definedName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C148" i="4" l="1"/>
  <c r="E148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</calcChain>
</file>

<file path=xl/sharedStrings.xml><?xml version="1.0" encoding="utf-8"?>
<sst xmlns="http://schemas.openxmlformats.org/spreadsheetml/2006/main" count="2492" uniqueCount="61">
  <si>
    <t>COMM</t>
  </si>
  <si>
    <t>BUCKET</t>
  </si>
  <si>
    <t>US GAS</t>
  </si>
  <si>
    <t>NA GAS</t>
  </si>
  <si>
    <t>CANADIAN GAS</t>
  </si>
  <si>
    <t>POWER EAST</t>
  </si>
  <si>
    <t>NA POWER</t>
  </si>
  <si>
    <t>POWER WEST</t>
  </si>
  <si>
    <t>CANADIAN POWER</t>
  </si>
  <si>
    <t>CRUDE</t>
  </si>
  <si>
    <t>METALS</t>
  </si>
  <si>
    <t>DEAL_DATE</t>
  </si>
  <si>
    <t>COMMODITY</t>
  </si>
  <si>
    <t>EOL FLAG</t>
  </si>
  <si>
    <t>CountOfDEAL COUNT</t>
  </si>
  <si>
    <t>SumOfVOL</t>
  </si>
  <si>
    <t>AUSTRIAN POWER</t>
  </si>
  <si>
    <t>N</t>
  </si>
  <si>
    <t>BANDWIDTH</t>
  </si>
  <si>
    <t>Y</t>
  </si>
  <si>
    <t>COAL</t>
  </si>
  <si>
    <t>COAL INTERNATIONAL</t>
  </si>
  <si>
    <t>CONTINENTAL GAS</t>
  </si>
  <si>
    <t>CRUDE PRODUCTS</t>
  </si>
  <si>
    <t>DUTCH POWER</t>
  </si>
  <si>
    <t>EXCHANGE RATES</t>
  </si>
  <si>
    <t>FRANCE POWER</t>
  </si>
  <si>
    <t>GERMAN POWER</t>
  </si>
  <si>
    <t>IBERIAN POWER</t>
  </si>
  <si>
    <t>INTEREST RATES</t>
  </si>
  <si>
    <t>LPG</t>
  </si>
  <si>
    <t>NORDIC POWER</t>
  </si>
  <si>
    <t>OTHER CONTINENTAL POWER</t>
  </si>
  <si>
    <t>PAPER &amp; PULP</t>
  </si>
  <si>
    <t>PETROCHEMICALS</t>
  </si>
  <si>
    <t>SEA FREIGHT</t>
  </si>
  <si>
    <t>STEEL</t>
  </si>
  <si>
    <t>SWISS POWER</t>
  </si>
  <si>
    <t>UK GAS</t>
  </si>
  <si>
    <t>UK POWER</t>
  </si>
  <si>
    <t>WEATHER</t>
  </si>
  <si>
    <t>AUSTRALIAN POWER</t>
  </si>
  <si>
    <t>NORDIC WEATHER</t>
  </si>
  <si>
    <t>PIPELINE CAPACITY</t>
  </si>
  <si>
    <t>PLASTICS</t>
  </si>
  <si>
    <t>EMISSIONS</t>
  </si>
  <si>
    <t>ARGENTINAN GAS</t>
  </si>
  <si>
    <t>TRUCKING FREIGHT</t>
  </si>
  <si>
    <t>METALS Total</t>
  </si>
  <si>
    <t>Data</t>
  </si>
  <si>
    <t>OTHER</t>
  </si>
  <si>
    <t xml:space="preserve">CRUDE   </t>
  </si>
  <si>
    <t>CRUDE    Total</t>
  </si>
  <si>
    <t>NA GAS Total</t>
  </si>
  <si>
    <t>NA POWER Total</t>
  </si>
  <si>
    <t>OTHER Total</t>
  </si>
  <si>
    <t>DEAL COUNT</t>
  </si>
  <si>
    <t>VOLUME</t>
  </si>
  <si>
    <t>OTC</t>
  </si>
  <si>
    <t xml:space="preserve">EOL  </t>
  </si>
  <si>
    <r>
      <t>NOTE: "</t>
    </r>
    <r>
      <rPr>
        <b/>
        <u/>
        <sz val="10"/>
        <rFont val="Arial"/>
        <family val="2"/>
      </rPr>
      <t>OTHER</t>
    </r>
    <r>
      <rPr>
        <b/>
        <sz val="10"/>
        <rFont val="Arial"/>
        <family val="2"/>
      </rPr>
      <t>" INCLUDES: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</si>
</sst>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d\-mmm\-yy"/>
    <numFmt numFmtId="16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sz val="8"/>
      <color indexed="8"/>
      <name val="Arial"/>
    </font>
    <font>
      <sz val="10"/>
      <color indexed="8"/>
      <name val="Arial"/>
    </font>
    <font>
      <b/>
      <sz val="10"/>
      <name val="Arial"/>
      <family val="2"/>
    </font>
    <font>
      <b/>
      <sz val="10"/>
      <name val="Arial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52">
    <xf numFmtId="0" fontId="0" fillId="0" borderId="0" xfId="0"/>
    <xf numFmtId="0" fontId="2" fillId="2" borderId="1" xfId="2" applyFont="1" applyFill="1" applyBorder="1" applyAlignment="1">
      <alignment horizontal="center"/>
    </xf>
    <xf numFmtId="164" fontId="2" fillId="0" borderId="2" xfId="2" applyNumberFormat="1" applyFont="1" applyFill="1" applyBorder="1" applyAlignment="1">
      <alignment horizontal="right" wrapText="1"/>
    </xf>
    <xf numFmtId="0" fontId="2" fillId="0" borderId="2" xfId="2" applyFont="1" applyFill="1" applyBorder="1" applyAlignment="1">
      <alignment horizontal="left" wrapText="1"/>
    </xf>
    <xf numFmtId="0" fontId="2" fillId="0" borderId="2" xfId="2" applyFont="1" applyFill="1" applyBorder="1" applyAlignment="1">
      <alignment horizontal="right" wrapText="1"/>
    </xf>
    <xf numFmtId="164" fontId="2" fillId="0" borderId="2" xfId="2" applyNumberFormat="1" applyFont="1" applyFill="1" applyBorder="1" applyAlignment="1">
      <alignment horizontal="left" wrapText="1"/>
    </xf>
    <xf numFmtId="0" fontId="0" fillId="0" borderId="3" xfId="0" applyBorder="1"/>
    <xf numFmtId="0" fontId="0" fillId="0" borderId="4" xfId="0" applyBorder="1"/>
    <xf numFmtId="0" fontId="0" fillId="0" borderId="3" xfId="0" pivotButton="1" applyBorder="1"/>
    <xf numFmtId="0" fontId="0" fillId="0" borderId="5" xfId="0" applyBorder="1"/>
    <xf numFmtId="164" fontId="0" fillId="0" borderId="3" xfId="0" applyNumberFormat="1" applyBorder="1"/>
    <xf numFmtId="164" fontId="0" fillId="0" borderId="6" xfId="0" applyNumberFormat="1" applyBorder="1"/>
    <xf numFmtId="0" fontId="0" fillId="0" borderId="7" xfId="0" applyBorder="1"/>
    <xf numFmtId="166" fontId="0" fillId="0" borderId="0" xfId="1" applyNumberFormat="1" applyFont="1"/>
    <xf numFmtId="166" fontId="0" fillId="0" borderId="4" xfId="0" applyNumberFormat="1" applyBorder="1"/>
    <xf numFmtId="166" fontId="0" fillId="0" borderId="8" xfId="0" applyNumberFormat="1" applyBorder="1"/>
    <xf numFmtId="0" fontId="4" fillId="0" borderId="3" xfId="0" applyFont="1" applyBorder="1"/>
    <xf numFmtId="166" fontId="0" fillId="0" borderId="3" xfId="0" pivotButton="1" applyNumberFormat="1" applyBorder="1" applyAlignment="1">
      <alignment horizontal="center"/>
    </xf>
    <xf numFmtId="166" fontId="0" fillId="0" borderId="4" xfId="0" pivotButton="1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3" fontId="0" fillId="2" borderId="3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3" fontId="0" fillId="2" borderId="10" xfId="0" applyNumberFormat="1" applyFill="1" applyBorder="1" applyAlignment="1">
      <alignment horizontal="center"/>
    </xf>
    <xf numFmtId="0" fontId="5" fillId="0" borderId="3" xfId="0" applyFont="1" applyBorder="1"/>
    <xf numFmtId="0" fontId="5" fillId="0" borderId="5" xfId="0" applyFont="1" applyBorder="1"/>
    <xf numFmtId="166" fontId="5" fillId="3" borderId="3" xfId="0" applyNumberFormat="1" applyFont="1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3" fontId="0" fillId="2" borderId="11" xfId="0" applyNumberFormat="1" applyFill="1" applyBorder="1" applyAlignment="1">
      <alignment horizontal="center"/>
    </xf>
    <xf numFmtId="3" fontId="0" fillId="2" borderId="13" xfId="0" applyNumberFormat="1" applyFill="1" applyBorder="1" applyAlignment="1">
      <alignment horizontal="center"/>
    </xf>
    <xf numFmtId="3" fontId="0" fillId="2" borderId="14" xfId="0" applyNumberFormat="1" applyFill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3" fontId="0" fillId="3" borderId="3" xfId="0" applyNumberFormat="1" applyFill="1" applyBorder="1" applyAlignment="1">
      <alignment horizontal="center"/>
    </xf>
    <xf numFmtId="3" fontId="0" fillId="3" borderId="6" xfId="0" applyNumberFormat="1" applyFill="1" applyBorder="1" applyAlignment="1">
      <alignment horizontal="center"/>
    </xf>
    <xf numFmtId="3" fontId="0" fillId="3" borderId="17" xfId="0" applyNumberFormat="1" applyFill="1" applyBorder="1" applyAlignment="1">
      <alignment horizontal="center"/>
    </xf>
    <xf numFmtId="3" fontId="0" fillId="4" borderId="9" xfId="0" applyNumberFormat="1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4" borderId="18" xfId="0" applyNumberFormat="1" applyFill="1" applyBorder="1" applyAlignment="1">
      <alignment horizontal="center"/>
    </xf>
    <xf numFmtId="3" fontId="0" fillId="4" borderId="19" xfId="0" applyNumberFormat="1" applyFill="1" applyBorder="1" applyAlignment="1">
      <alignment horizontal="center"/>
    </xf>
    <xf numFmtId="3" fontId="0" fillId="4" borderId="10" xfId="0" applyNumberFormat="1" applyFill="1" applyBorder="1" applyAlignment="1">
      <alignment horizontal="center"/>
    </xf>
    <xf numFmtId="3" fontId="0" fillId="4" borderId="20" xfId="0" applyNumberFormat="1" applyFill="1" applyBorder="1" applyAlignment="1">
      <alignment horizontal="center"/>
    </xf>
    <xf numFmtId="166" fontId="5" fillId="2" borderId="3" xfId="0" applyNumberFormat="1" applyFont="1" applyFill="1" applyBorder="1" applyAlignment="1">
      <alignment horizontal="left" vertical="center" indent="6"/>
    </xf>
    <xf numFmtId="166" fontId="5" fillId="2" borderId="4" xfId="0" applyNumberFormat="1" applyFont="1" applyFill="1" applyBorder="1" applyAlignment="1">
      <alignment vertical="center"/>
    </xf>
    <xf numFmtId="166" fontId="5" fillId="2" borderId="3" xfId="0" applyNumberFormat="1" applyFont="1" applyFill="1" applyBorder="1" applyAlignment="1">
      <alignment horizontal="left" vertical="center" indent="7"/>
    </xf>
    <xf numFmtId="166" fontId="0" fillId="2" borderId="8" xfId="0" applyNumberForma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/>
    </xf>
    <xf numFmtId="166" fontId="5" fillId="4" borderId="9" xfId="0" applyNumberFormat="1" applyFont="1" applyFill="1" applyBorder="1" applyAlignment="1">
      <alignment horizontal="center"/>
    </xf>
    <xf numFmtId="166" fontId="5" fillId="3" borderId="21" xfId="0" applyNumberFormat="1" applyFont="1" applyFill="1" applyBorder="1" applyAlignment="1">
      <alignment horizontal="center"/>
    </xf>
    <xf numFmtId="166" fontId="5" fillId="4" borderId="21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50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6" formatCode="_(* #,##0_);_(* \(#,##0\);_(* &quot;-&quot;??_);_(@_)"/>
      <fill>
        <patternFill patternType="solid">
          <fgColor indexed="44"/>
          <bgColor indexed="64"/>
        </patternFill>
      </fill>
      <alignment horizontal="left" indent="3" readingOrder="0"/>
    </dxf>
    <dxf>
      <font>
        <b/>
      </font>
      <numFmt numFmtId="166" formatCode="_(* #,##0_);_(* \(#,##0\);_(* &quot;-&quot;??_);_(@_)"/>
      <fill>
        <patternFill patternType="solid">
          <fgColor indexed="44"/>
          <bgColor indexed="64"/>
        </patternFill>
      </fill>
      <alignment horizontal="left" indent="3" readingOrder="0"/>
    </dxf>
    <dxf>
      <fill>
        <patternFill patternType="solid">
          <bgColor indexed="22"/>
        </patternFill>
      </fill>
    </dxf>
    <dxf>
      <alignment horizontal="center" readingOrder="0"/>
    </dxf>
    <dxf>
      <numFmt numFmtId="3" formatCode="#,##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44"/>
        </patternFill>
      </fill>
    </dxf>
    <dxf>
      <font>
        <b/>
      </font>
      <numFmt numFmtId="166" formatCode="_(* #,##0_);_(* \(#,##0\);_(* &quot;-&quot;??_);_(@_)"/>
      <fill>
        <patternFill patternType="solid">
          <fgColor indexed="22"/>
          <bgColor indexed="64"/>
        </patternFill>
      </fill>
      <alignment horizontal="left" readingOrder="0"/>
    </dxf>
    <dxf>
      <font>
        <b/>
      </font>
    </dxf>
    <dxf>
      <fill>
        <patternFill patternType="solid">
          <bgColor indexed="22"/>
        </patternFill>
      </fill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196.509149305559" createdVersion="1" recordCount="1180" upgradeOnRefresh="1">
  <cacheSource type="worksheet">
    <worksheetSource ref="A1:F1181" sheet="RAW DATA"/>
  </cacheSource>
  <cacheFields count="6">
    <cacheField name="DEAL_DATE" numFmtId="0">
      <sharedItems containsSemiMixedTypes="0" containsNonDate="0" containsDate="1" containsString="0" minDate="2001-10-01T00:00:00" maxDate="2001-10-31T00:00:00" count="30">
        <d v="2001-10-01T00:00:00"/>
        <d v="2001-10-02T00:00:00"/>
        <d v="2001-10-03T00:00:00"/>
        <d v="2001-10-04T00:00:00"/>
        <d v="2001-10-05T00:00:00"/>
        <d v="2001-10-06T00:00:00"/>
        <d v="2001-10-07T00:00:00"/>
        <d v="2001-10-08T00:00:00"/>
        <d v="2001-10-09T00:00:00"/>
        <d v="2001-10-10T00:00:00"/>
        <d v="2001-10-11T00:00:00"/>
        <d v="2001-10-12T00:00:00"/>
        <d v="2001-10-13T00:00:00"/>
        <d v="2001-10-14T00:00:00"/>
        <d v="2001-10-15T00:00:00"/>
        <d v="2001-10-16T00:00:00"/>
        <d v="2001-10-17T00:00:00"/>
        <d v="2001-10-18T00:00:00"/>
        <d v="2001-10-19T00:00:00"/>
        <d v="2001-10-20T00:00:00"/>
        <d v="2001-10-21T00:00:00"/>
        <d v="2001-10-22T00:00:00"/>
        <d v="2001-10-23T00:00:00"/>
        <d v="2001-10-24T00:00:00"/>
        <d v="2001-10-25T00:00:00"/>
        <d v="2001-10-26T00:00:00"/>
        <d v="2001-10-27T00:00:00"/>
        <d v="2001-10-28T00:00:00"/>
        <d v="2001-10-29T00:00:00"/>
        <d v="2001-10-30T00:00:00"/>
      </sharedItems>
    </cacheField>
    <cacheField name="COMMODITY" numFmtId="0">
      <sharedItems/>
    </cacheField>
    <cacheField name="BUCKET" numFmtId="0">
      <sharedItems count="6">
        <s v="OTHER"/>
        <s v="NA GAS"/>
        <s v="NA POWER"/>
        <s v="CRUDE   "/>
        <s v="METALS"/>
        <s v="CRUDE &amp; PRODUCTS" u="1"/>
      </sharedItems>
    </cacheField>
    <cacheField name="EOL FLAG" numFmtId="0">
      <sharedItems count="2">
        <s v="N"/>
        <s v="Y"/>
      </sharedItems>
    </cacheField>
    <cacheField name="CountOfDEAL COUNT" numFmtId="0">
      <sharedItems containsSemiMixedTypes="0" containsString="0" containsNumber="1" containsInteger="1" minValue="1" maxValue="5283"/>
    </cacheField>
    <cacheField name="SumOfVOL" numFmtId="0">
      <sharedItems containsSemiMixedTypes="0" containsString="0" containsNumber="1" minValue="0" maxValue="2471458840.14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0">
  <r>
    <x v="0"/>
    <s v="AUSTRIAN POWER"/>
    <x v="0"/>
    <x v="0"/>
    <n v="15"/>
    <n v="30705"/>
  </r>
  <r>
    <x v="0"/>
    <s v="BANDWIDTH"/>
    <x v="0"/>
    <x v="0"/>
    <n v="5"/>
    <n v="7"/>
  </r>
  <r>
    <x v="0"/>
    <s v="CANADIAN GAS"/>
    <x v="1"/>
    <x v="0"/>
    <n v="58"/>
    <n v="17731302.475150999"/>
  </r>
  <r>
    <x v="0"/>
    <s v="CANADIAN GAS"/>
    <x v="1"/>
    <x v="1"/>
    <n v="302"/>
    <n v="19598088.786999986"/>
  </r>
  <r>
    <x v="0"/>
    <s v="CANADIAN POWER"/>
    <x v="2"/>
    <x v="1"/>
    <n v="8"/>
    <n v="90500"/>
  </r>
  <r>
    <x v="0"/>
    <s v="COAL"/>
    <x v="0"/>
    <x v="0"/>
    <n v="7"/>
    <n v="948000"/>
  </r>
  <r>
    <x v="0"/>
    <s v="COAL INTERNATIONAL"/>
    <x v="0"/>
    <x v="0"/>
    <n v="1"/>
    <n v="120000"/>
  </r>
  <r>
    <x v="0"/>
    <s v="CONTINENTAL GAS"/>
    <x v="0"/>
    <x v="0"/>
    <n v="22"/>
    <n v="1591868"/>
  </r>
  <r>
    <x v="0"/>
    <s v="CONTINENTAL GAS"/>
    <x v="0"/>
    <x v="1"/>
    <n v="6"/>
    <n v="555034"/>
  </r>
  <r>
    <x v="0"/>
    <s v="CRUDE"/>
    <x v="3"/>
    <x v="0"/>
    <n v="116"/>
    <n v="3861898"/>
  </r>
  <r>
    <x v="0"/>
    <s v="CRUDE"/>
    <x v="3"/>
    <x v="1"/>
    <n v="17"/>
    <n v="567000"/>
  </r>
  <r>
    <x v="0"/>
    <s v="CRUDE PRODUCTS"/>
    <x v="3"/>
    <x v="0"/>
    <n v="166"/>
    <n v="9316520.0021000002"/>
  </r>
  <r>
    <x v="0"/>
    <s v="CRUDE PRODUCTS"/>
    <x v="3"/>
    <x v="1"/>
    <n v="117"/>
    <n v="3204999.9967999998"/>
  </r>
  <r>
    <x v="0"/>
    <s v="DUTCH POWER"/>
    <x v="0"/>
    <x v="0"/>
    <n v="9"/>
    <n v="65055"/>
  </r>
  <r>
    <x v="0"/>
    <s v="EXCHANGE RATES"/>
    <x v="0"/>
    <x v="0"/>
    <n v="25"/>
    <n v="2207500"/>
  </r>
  <r>
    <x v="0"/>
    <s v="FRANCE POWER"/>
    <x v="0"/>
    <x v="0"/>
    <n v="13"/>
    <n v="49225"/>
  </r>
  <r>
    <x v="0"/>
    <s v="FRANCE POWER"/>
    <x v="0"/>
    <x v="1"/>
    <n v="3"/>
    <n v="7500"/>
  </r>
  <r>
    <x v="0"/>
    <s v="GERMAN POWER"/>
    <x v="0"/>
    <x v="0"/>
    <n v="72"/>
    <n v="3299174"/>
  </r>
  <r>
    <x v="0"/>
    <s v="GERMAN POWER"/>
    <x v="0"/>
    <x v="1"/>
    <n v="68"/>
    <n v="462660"/>
  </r>
  <r>
    <x v="0"/>
    <s v="IBERIAN POWER"/>
    <x v="0"/>
    <x v="0"/>
    <n v="2"/>
    <n v="11400"/>
  </r>
  <r>
    <x v="0"/>
    <s v="INTEREST RATES"/>
    <x v="0"/>
    <x v="0"/>
    <n v="27"/>
    <n v="1045000"/>
  </r>
  <r>
    <x v="0"/>
    <s v="LPG"/>
    <x v="0"/>
    <x v="0"/>
    <n v="18"/>
    <n v="478078.55"/>
  </r>
  <r>
    <x v="0"/>
    <s v="LPG"/>
    <x v="0"/>
    <x v="1"/>
    <n v="14"/>
    <n v="311000"/>
  </r>
  <r>
    <x v="0"/>
    <s v="METALS"/>
    <x v="4"/>
    <x v="1"/>
    <n v="451"/>
    <n v="154435"/>
  </r>
  <r>
    <x v="0"/>
    <s v="NORDIC POWER"/>
    <x v="0"/>
    <x v="0"/>
    <n v="109"/>
    <n v="1971247.43"/>
  </r>
  <r>
    <x v="0"/>
    <s v="NORDIC POWER"/>
    <x v="0"/>
    <x v="1"/>
    <n v="6"/>
    <n v="60732"/>
  </r>
  <r>
    <x v="0"/>
    <s v="OTHER CONTINENTAL POWER"/>
    <x v="0"/>
    <x v="0"/>
    <n v="2"/>
    <n v="176"/>
  </r>
  <r>
    <x v="0"/>
    <s v="PAPER &amp; PULP"/>
    <x v="0"/>
    <x v="0"/>
    <n v="10"/>
    <n v="2079.9989999999998"/>
  </r>
  <r>
    <x v="0"/>
    <s v="PAPER &amp; PULP"/>
    <x v="0"/>
    <x v="1"/>
    <n v="1"/>
    <n v="352.71800000000002"/>
  </r>
  <r>
    <x v="0"/>
    <s v="PETROCHEMICALS"/>
    <x v="0"/>
    <x v="0"/>
    <n v="7"/>
    <n v="186399.99"/>
  </r>
  <r>
    <x v="0"/>
    <s v="PETROCHEMICALS"/>
    <x v="0"/>
    <x v="1"/>
    <n v="3"/>
    <n v="20000"/>
  </r>
  <r>
    <x v="0"/>
    <s v="POWER EAST"/>
    <x v="2"/>
    <x v="0"/>
    <n v="147"/>
    <n v="3119881.06"/>
  </r>
  <r>
    <x v="0"/>
    <s v="POWER EAST"/>
    <x v="2"/>
    <x v="1"/>
    <n v="626"/>
    <n v="7622650"/>
  </r>
  <r>
    <x v="0"/>
    <s v="POWER WEST"/>
    <x v="2"/>
    <x v="0"/>
    <n v="252"/>
    <n v="2749666"/>
  </r>
  <r>
    <x v="0"/>
    <s v="POWER WEST"/>
    <x v="2"/>
    <x v="1"/>
    <n v="539"/>
    <n v="1774666"/>
  </r>
  <r>
    <x v="0"/>
    <s v="SEA FREIGHT"/>
    <x v="0"/>
    <x v="1"/>
    <n v="1"/>
    <n v="75000"/>
  </r>
  <r>
    <x v="0"/>
    <s v="STEEL"/>
    <x v="0"/>
    <x v="0"/>
    <n v="42"/>
    <n v="3216.098"/>
  </r>
  <r>
    <x v="0"/>
    <s v="SWISS POWER"/>
    <x v="0"/>
    <x v="0"/>
    <n v="14"/>
    <n v="144898"/>
  </r>
  <r>
    <x v="0"/>
    <s v="SWISS POWER"/>
    <x v="0"/>
    <x v="1"/>
    <n v="21"/>
    <n v="58800"/>
  </r>
  <r>
    <x v="0"/>
    <s v="UK GAS"/>
    <x v="0"/>
    <x v="0"/>
    <n v="67"/>
    <n v="10395927"/>
  </r>
  <r>
    <x v="0"/>
    <s v="UK GAS"/>
    <x v="0"/>
    <x v="1"/>
    <n v="27"/>
    <n v="1482500"/>
  </r>
  <r>
    <x v="0"/>
    <s v="UK POWER"/>
    <x v="0"/>
    <x v="0"/>
    <n v="362"/>
    <n v="2593200"/>
  </r>
  <r>
    <x v="0"/>
    <s v="UK POWER"/>
    <x v="0"/>
    <x v="1"/>
    <n v="46"/>
    <n v="782440"/>
  </r>
  <r>
    <x v="0"/>
    <s v="US GAS"/>
    <x v="1"/>
    <x v="0"/>
    <n v="323"/>
    <n v="229400168.98199999"/>
  </r>
  <r>
    <x v="0"/>
    <s v="US GAS"/>
    <x v="1"/>
    <x v="1"/>
    <n v="3011"/>
    <n v="487650733"/>
  </r>
  <r>
    <x v="0"/>
    <s v="WEATHER"/>
    <x v="0"/>
    <x v="0"/>
    <n v="3"/>
    <n v="8500"/>
  </r>
  <r>
    <x v="0"/>
    <s v="WEATHER"/>
    <x v="0"/>
    <x v="1"/>
    <n v="1"/>
    <n v="500"/>
  </r>
  <r>
    <x v="1"/>
    <s v="AUSTRALIAN POWER"/>
    <x v="0"/>
    <x v="0"/>
    <n v="8"/>
    <n v="166875"/>
  </r>
  <r>
    <x v="1"/>
    <s v="AUSTRIAN POWER"/>
    <x v="0"/>
    <x v="0"/>
    <n v="21"/>
    <n v="287520"/>
  </r>
  <r>
    <x v="1"/>
    <s v="CANADIAN GAS"/>
    <x v="1"/>
    <x v="0"/>
    <n v="87"/>
    <n v="66583426.060735002"/>
  </r>
  <r>
    <x v="1"/>
    <s v="CANADIAN GAS"/>
    <x v="1"/>
    <x v="1"/>
    <n v="240"/>
    <n v="8358682.5454999851"/>
  </r>
  <r>
    <x v="1"/>
    <s v="CANADIAN POWER"/>
    <x v="2"/>
    <x v="0"/>
    <n v="2"/>
    <n v="17425"/>
  </r>
  <r>
    <x v="1"/>
    <s v="CANADIAN POWER"/>
    <x v="2"/>
    <x v="1"/>
    <n v="20"/>
    <n v="620030"/>
  </r>
  <r>
    <x v="1"/>
    <s v="COAL"/>
    <x v="0"/>
    <x v="0"/>
    <n v="10"/>
    <n v="425500"/>
  </r>
  <r>
    <x v="1"/>
    <s v="COAL"/>
    <x v="0"/>
    <x v="1"/>
    <n v="7"/>
    <n v="286765"/>
  </r>
  <r>
    <x v="1"/>
    <s v="COAL INTERNATIONAL"/>
    <x v="0"/>
    <x v="0"/>
    <n v="2"/>
    <n v="137100"/>
  </r>
  <r>
    <x v="1"/>
    <s v="CONTINENTAL GAS"/>
    <x v="0"/>
    <x v="0"/>
    <n v="35"/>
    <n v="7569721"/>
  </r>
  <r>
    <x v="1"/>
    <s v="CONTINENTAL GAS"/>
    <x v="0"/>
    <x v="1"/>
    <n v="10"/>
    <n v="965819"/>
  </r>
  <r>
    <x v="1"/>
    <s v="CRUDE"/>
    <x v="3"/>
    <x v="0"/>
    <n v="128"/>
    <n v="3839142.8304999997"/>
  </r>
  <r>
    <x v="1"/>
    <s v="CRUDE"/>
    <x v="3"/>
    <x v="1"/>
    <n v="33"/>
    <n v="873000"/>
  </r>
  <r>
    <x v="1"/>
    <s v="CRUDE PRODUCTS"/>
    <x v="3"/>
    <x v="0"/>
    <n v="155"/>
    <n v="6962200.0035999995"/>
  </r>
  <r>
    <x v="1"/>
    <s v="CRUDE PRODUCTS"/>
    <x v="3"/>
    <x v="1"/>
    <n v="232"/>
    <n v="5565000"/>
  </r>
  <r>
    <x v="1"/>
    <s v="DUTCH POWER"/>
    <x v="0"/>
    <x v="0"/>
    <n v="8"/>
    <n v="54959"/>
  </r>
  <r>
    <x v="1"/>
    <s v="DUTCH POWER"/>
    <x v="0"/>
    <x v="1"/>
    <n v="2"/>
    <n v="87600"/>
  </r>
  <r>
    <x v="1"/>
    <s v="EXCHANGE RATES"/>
    <x v="0"/>
    <x v="0"/>
    <n v="22"/>
    <n v="3600000"/>
  </r>
  <r>
    <x v="1"/>
    <s v="FRANCE POWER"/>
    <x v="0"/>
    <x v="0"/>
    <n v="18"/>
    <n v="587765"/>
  </r>
  <r>
    <x v="1"/>
    <s v="FRANCE POWER"/>
    <x v="0"/>
    <x v="1"/>
    <n v="15"/>
    <n v="6540"/>
  </r>
  <r>
    <x v="1"/>
    <s v="GERMAN POWER"/>
    <x v="0"/>
    <x v="0"/>
    <n v="97"/>
    <n v="2806066"/>
  </r>
  <r>
    <x v="1"/>
    <s v="GERMAN POWER"/>
    <x v="0"/>
    <x v="1"/>
    <n v="64"/>
    <n v="369240"/>
  </r>
  <r>
    <x v="1"/>
    <s v="IBERIAN POWER"/>
    <x v="0"/>
    <x v="0"/>
    <n v="9"/>
    <n v="38819"/>
  </r>
  <r>
    <x v="1"/>
    <s v="INTEREST RATES"/>
    <x v="0"/>
    <x v="0"/>
    <n v="43"/>
    <n v="1875000"/>
  </r>
  <r>
    <x v="1"/>
    <s v="LPG"/>
    <x v="0"/>
    <x v="0"/>
    <n v="12"/>
    <n v="255000"/>
  </r>
  <r>
    <x v="1"/>
    <s v="LPG"/>
    <x v="0"/>
    <x v="1"/>
    <n v="19"/>
    <n v="375000"/>
  </r>
  <r>
    <x v="1"/>
    <s v="METALS"/>
    <x v="4"/>
    <x v="1"/>
    <n v="271"/>
    <n v="81616"/>
  </r>
  <r>
    <x v="1"/>
    <s v="NORDIC POWER"/>
    <x v="0"/>
    <x v="0"/>
    <n v="154"/>
    <n v="4419976"/>
  </r>
  <r>
    <x v="1"/>
    <s v="NORDIC POWER"/>
    <x v="0"/>
    <x v="1"/>
    <n v="23"/>
    <n v="440235"/>
  </r>
  <r>
    <x v="1"/>
    <s v="NORDIC WEATHER"/>
    <x v="0"/>
    <x v="1"/>
    <n v="2"/>
    <n v="1700"/>
  </r>
  <r>
    <x v="1"/>
    <s v="PAPER &amp; PULP"/>
    <x v="0"/>
    <x v="0"/>
    <n v="20"/>
    <n v="2449.924"/>
  </r>
  <r>
    <x v="1"/>
    <s v="PAPER &amp; PULP"/>
    <x v="0"/>
    <x v="1"/>
    <n v="1"/>
    <n v="460"/>
  </r>
  <r>
    <x v="1"/>
    <s v="PETROCHEMICALS"/>
    <x v="0"/>
    <x v="0"/>
    <n v="9"/>
    <n v="426615.98"/>
  </r>
  <r>
    <x v="1"/>
    <s v="PIPELINE CAPACITY"/>
    <x v="0"/>
    <x v="1"/>
    <n v="3"/>
    <n v="20000"/>
  </r>
  <r>
    <x v="1"/>
    <s v="PLASTICS"/>
    <x v="0"/>
    <x v="0"/>
    <n v="3"/>
    <n v="141120"/>
  </r>
  <r>
    <x v="1"/>
    <s v="POWER EAST"/>
    <x v="2"/>
    <x v="0"/>
    <n v="163"/>
    <n v="5204625.08"/>
  </r>
  <r>
    <x v="1"/>
    <s v="POWER EAST"/>
    <x v="2"/>
    <x v="1"/>
    <n v="677"/>
    <n v="7806600"/>
  </r>
  <r>
    <x v="1"/>
    <s v="POWER WEST"/>
    <x v="2"/>
    <x v="0"/>
    <n v="243"/>
    <n v="5208291"/>
  </r>
  <r>
    <x v="1"/>
    <s v="POWER WEST"/>
    <x v="2"/>
    <x v="1"/>
    <n v="611"/>
    <n v="2114730"/>
  </r>
  <r>
    <x v="1"/>
    <s v="SEA FREIGHT"/>
    <x v="0"/>
    <x v="0"/>
    <n v="2"/>
    <n v="75181"/>
  </r>
  <r>
    <x v="1"/>
    <s v="SEA FREIGHT"/>
    <x v="0"/>
    <x v="1"/>
    <n v="1"/>
    <n v="11"/>
  </r>
  <r>
    <x v="1"/>
    <s v="STEEL"/>
    <x v="0"/>
    <x v="0"/>
    <n v="33"/>
    <n v="1632.8130000000001"/>
  </r>
  <r>
    <x v="1"/>
    <s v="STEEL"/>
    <x v="0"/>
    <x v="1"/>
    <n v="2"/>
    <n v="720"/>
  </r>
  <r>
    <x v="1"/>
    <s v="SWISS POWER"/>
    <x v="0"/>
    <x v="0"/>
    <n v="14"/>
    <n v="16315"/>
  </r>
  <r>
    <x v="1"/>
    <s v="SWISS POWER"/>
    <x v="0"/>
    <x v="1"/>
    <n v="15"/>
    <n v="9600"/>
  </r>
  <r>
    <x v="1"/>
    <s v="UK GAS"/>
    <x v="0"/>
    <x v="0"/>
    <n v="78"/>
    <n v="8226382"/>
  </r>
  <r>
    <x v="1"/>
    <s v="UK GAS"/>
    <x v="0"/>
    <x v="1"/>
    <n v="28"/>
    <n v="2661562"/>
  </r>
  <r>
    <x v="1"/>
    <s v="UK POWER"/>
    <x v="0"/>
    <x v="0"/>
    <n v="618"/>
    <n v="4301178"/>
  </r>
  <r>
    <x v="1"/>
    <s v="UK POWER"/>
    <x v="0"/>
    <x v="1"/>
    <n v="56"/>
    <n v="1380520"/>
  </r>
  <r>
    <x v="1"/>
    <s v="US GAS"/>
    <x v="1"/>
    <x v="0"/>
    <n v="550"/>
    <n v="395181262.13599992"/>
  </r>
  <r>
    <x v="1"/>
    <s v="US GAS"/>
    <x v="1"/>
    <x v="1"/>
    <n v="3135"/>
    <n v="501602205"/>
  </r>
  <r>
    <x v="2"/>
    <s v="BANDWIDTH"/>
    <x v="0"/>
    <x v="0"/>
    <n v="7"/>
    <n v="7"/>
  </r>
  <r>
    <x v="2"/>
    <s v="CANADIAN GAS"/>
    <x v="1"/>
    <x v="0"/>
    <n v="67"/>
    <n v="35460325.747584999"/>
  </r>
  <r>
    <x v="2"/>
    <s v="CANADIAN GAS"/>
    <x v="1"/>
    <x v="1"/>
    <n v="304"/>
    <n v="40903698.891200006"/>
  </r>
  <r>
    <x v="2"/>
    <s v="CANADIAN POWER"/>
    <x v="2"/>
    <x v="0"/>
    <n v="6"/>
    <n v="72025"/>
  </r>
  <r>
    <x v="2"/>
    <s v="CANADIAN POWER"/>
    <x v="2"/>
    <x v="1"/>
    <n v="12"/>
    <n v="147325"/>
  </r>
  <r>
    <x v="2"/>
    <s v="COAL"/>
    <x v="0"/>
    <x v="0"/>
    <n v="16"/>
    <n v="532500"/>
  </r>
  <r>
    <x v="2"/>
    <s v="COAL"/>
    <x v="0"/>
    <x v="1"/>
    <n v="2"/>
    <n v="93010"/>
  </r>
  <r>
    <x v="2"/>
    <s v="CONTINENTAL GAS"/>
    <x v="0"/>
    <x v="0"/>
    <n v="20"/>
    <n v="2034856"/>
  </r>
  <r>
    <x v="2"/>
    <s v="CONTINENTAL GAS"/>
    <x v="0"/>
    <x v="1"/>
    <n v="5"/>
    <n v="55000"/>
  </r>
  <r>
    <x v="2"/>
    <s v="CRUDE"/>
    <x v="3"/>
    <x v="0"/>
    <n v="145"/>
    <n v="5912950"/>
  </r>
  <r>
    <x v="2"/>
    <s v="CRUDE"/>
    <x v="3"/>
    <x v="1"/>
    <n v="26"/>
    <n v="852000"/>
  </r>
  <r>
    <x v="2"/>
    <s v="CRUDE PRODUCTS"/>
    <x v="3"/>
    <x v="0"/>
    <n v="191"/>
    <n v="15117000.012499999"/>
  </r>
  <r>
    <x v="2"/>
    <s v="CRUDE PRODUCTS"/>
    <x v="3"/>
    <x v="1"/>
    <n v="262"/>
    <n v="7040000.0007999996"/>
  </r>
  <r>
    <x v="2"/>
    <s v="DUTCH POWER"/>
    <x v="0"/>
    <x v="0"/>
    <n v="13"/>
    <n v="173822"/>
  </r>
  <r>
    <x v="2"/>
    <s v="EMISSIONS"/>
    <x v="0"/>
    <x v="0"/>
    <n v="1"/>
    <n v="7500"/>
  </r>
  <r>
    <x v="2"/>
    <s v="EXCHANGE RATES"/>
    <x v="0"/>
    <x v="0"/>
    <n v="7"/>
    <n v="400000"/>
  </r>
  <r>
    <x v="2"/>
    <s v="FRANCE POWER"/>
    <x v="0"/>
    <x v="0"/>
    <n v="2"/>
    <n v="237624"/>
  </r>
  <r>
    <x v="2"/>
    <s v="GERMAN POWER"/>
    <x v="0"/>
    <x v="0"/>
    <n v="1"/>
    <n v="440"/>
  </r>
  <r>
    <x v="2"/>
    <s v="IBERIAN POWER"/>
    <x v="0"/>
    <x v="0"/>
    <n v="6"/>
    <n v="29574"/>
  </r>
  <r>
    <x v="2"/>
    <s v="INTEREST RATES"/>
    <x v="0"/>
    <x v="0"/>
    <n v="77"/>
    <n v="3729000"/>
  </r>
  <r>
    <x v="2"/>
    <s v="LPG"/>
    <x v="0"/>
    <x v="0"/>
    <n v="26"/>
    <n v="560200"/>
  </r>
  <r>
    <x v="2"/>
    <s v="LPG"/>
    <x v="0"/>
    <x v="1"/>
    <n v="11"/>
    <n v="206000"/>
  </r>
  <r>
    <x v="2"/>
    <s v="METALS"/>
    <x v="4"/>
    <x v="1"/>
    <n v="383"/>
    <n v="146380"/>
  </r>
  <r>
    <x v="2"/>
    <s v="NORDIC POWER"/>
    <x v="0"/>
    <x v="0"/>
    <n v="143"/>
    <n v="5196957"/>
  </r>
  <r>
    <x v="2"/>
    <s v="NORDIC POWER"/>
    <x v="0"/>
    <x v="1"/>
    <n v="20"/>
    <n v="460966"/>
  </r>
  <r>
    <x v="2"/>
    <s v="PAPER &amp; PULP"/>
    <x v="0"/>
    <x v="0"/>
    <n v="37"/>
    <n v="14782.957"/>
  </r>
  <r>
    <x v="2"/>
    <s v="PAPER &amp; PULP"/>
    <x v="0"/>
    <x v="1"/>
    <n v="1"/>
    <n v="80.010000000000005"/>
  </r>
  <r>
    <x v="2"/>
    <s v="PETROCHEMICALS"/>
    <x v="0"/>
    <x v="0"/>
    <n v="10"/>
    <n v="240719.97700000001"/>
  </r>
  <r>
    <x v="2"/>
    <s v="PETROCHEMICALS"/>
    <x v="0"/>
    <x v="1"/>
    <n v="2"/>
    <n v="25000"/>
  </r>
  <r>
    <x v="2"/>
    <s v="PIPELINE CAPACITY"/>
    <x v="0"/>
    <x v="1"/>
    <n v="1"/>
    <n v="15000"/>
  </r>
  <r>
    <x v="2"/>
    <s v="POWER EAST"/>
    <x v="2"/>
    <x v="0"/>
    <n v="191"/>
    <n v="2929726.84"/>
  </r>
  <r>
    <x v="2"/>
    <s v="POWER EAST"/>
    <x v="2"/>
    <x v="1"/>
    <n v="761"/>
    <n v="6793450"/>
  </r>
  <r>
    <x v="2"/>
    <s v="POWER WEST"/>
    <x v="2"/>
    <x v="0"/>
    <n v="268"/>
    <n v="4965108"/>
  </r>
  <r>
    <x v="2"/>
    <s v="POWER WEST"/>
    <x v="2"/>
    <x v="1"/>
    <n v="547"/>
    <n v="2224476"/>
  </r>
  <r>
    <x v="2"/>
    <s v="SEA FREIGHT"/>
    <x v="0"/>
    <x v="1"/>
    <n v="2"/>
    <n v="150000"/>
  </r>
  <r>
    <x v="2"/>
    <s v="STEEL"/>
    <x v="0"/>
    <x v="0"/>
    <n v="9"/>
    <n v="1829.924"/>
  </r>
  <r>
    <x v="2"/>
    <s v="UK GAS"/>
    <x v="0"/>
    <x v="0"/>
    <n v="80"/>
    <n v="15522914"/>
  </r>
  <r>
    <x v="2"/>
    <s v="UK GAS"/>
    <x v="0"/>
    <x v="1"/>
    <n v="37"/>
    <n v="3541100"/>
  </r>
  <r>
    <x v="2"/>
    <s v="UK POWER"/>
    <x v="0"/>
    <x v="0"/>
    <n v="400"/>
    <n v="4619229"/>
  </r>
  <r>
    <x v="2"/>
    <s v="UK POWER"/>
    <x v="0"/>
    <x v="1"/>
    <n v="27"/>
    <n v="1061360"/>
  </r>
  <r>
    <x v="2"/>
    <s v="US GAS"/>
    <x v="1"/>
    <x v="0"/>
    <n v="435"/>
    <n v="448706993.61660004"/>
  </r>
  <r>
    <x v="2"/>
    <s v="US GAS"/>
    <x v="1"/>
    <x v="1"/>
    <n v="3616"/>
    <n v="579178383"/>
  </r>
  <r>
    <x v="2"/>
    <s v="WEATHER"/>
    <x v="0"/>
    <x v="1"/>
    <n v="2"/>
    <n v="200"/>
  </r>
  <r>
    <x v="3"/>
    <s v="AUSTRALIAN POWER"/>
    <x v="0"/>
    <x v="0"/>
    <n v="3"/>
    <n v="106425"/>
  </r>
  <r>
    <x v="3"/>
    <s v="AUSTRIAN POWER"/>
    <x v="0"/>
    <x v="0"/>
    <n v="19"/>
    <n v="74170"/>
  </r>
  <r>
    <x v="3"/>
    <s v="AUSTRIAN POWER"/>
    <x v="0"/>
    <x v="1"/>
    <n v="6"/>
    <n v="1800"/>
  </r>
  <r>
    <x v="3"/>
    <s v="BANDWIDTH"/>
    <x v="0"/>
    <x v="0"/>
    <n v="9"/>
    <n v="9"/>
  </r>
  <r>
    <x v="3"/>
    <s v="CANADIAN GAS"/>
    <x v="1"/>
    <x v="0"/>
    <n v="74"/>
    <n v="34194036.491464995"/>
  </r>
  <r>
    <x v="3"/>
    <s v="CANADIAN GAS"/>
    <x v="1"/>
    <x v="1"/>
    <n v="339"/>
    <n v="50952417.665200025"/>
  </r>
  <r>
    <x v="3"/>
    <s v="CANADIAN POWER"/>
    <x v="2"/>
    <x v="0"/>
    <n v="9"/>
    <n v="32851.199999999997"/>
  </r>
  <r>
    <x v="3"/>
    <s v="CANADIAN POWER"/>
    <x v="2"/>
    <x v="1"/>
    <n v="27"/>
    <n v="485150"/>
  </r>
  <r>
    <x v="3"/>
    <s v="COAL"/>
    <x v="0"/>
    <x v="0"/>
    <n v="11"/>
    <n v="393700"/>
  </r>
  <r>
    <x v="3"/>
    <s v="COAL"/>
    <x v="0"/>
    <x v="1"/>
    <n v="13"/>
    <n v="604500"/>
  </r>
  <r>
    <x v="3"/>
    <s v="COAL INTERNATIONAL"/>
    <x v="0"/>
    <x v="0"/>
    <n v="3"/>
    <n v="120000"/>
  </r>
  <r>
    <x v="3"/>
    <s v="CONTINENTAL GAS"/>
    <x v="0"/>
    <x v="0"/>
    <n v="17"/>
    <n v="4225306"/>
  </r>
  <r>
    <x v="3"/>
    <s v="CONTINENTAL GAS"/>
    <x v="0"/>
    <x v="1"/>
    <n v="7"/>
    <n v="455819"/>
  </r>
  <r>
    <x v="3"/>
    <s v="CRUDE"/>
    <x v="3"/>
    <x v="0"/>
    <n v="122"/>
    <n v="4031250.0022"/>
  </r>
  <r>
    <x v="3"/>
    <s v="CRUDE"/>
    <x v="3"/>
    <x v="1"/>
    <n v="23"/>
    <n v="777000"/>
  </r>
  <r>
    <x v="3"/>
    <s v="CRUDE PRODUCTS"/>
    <x v="3"/>
    <x v="0"/>
    <n v="193"/>
    <n v="8938620.0033999998"/>
  </r>
  <r>
    <x v="3"/>
    <s v="CRUDE PRODUCTS"/>
    <x v="3"/>
    <x v="1"/>
    <n v="296"/>
    <n v="7945999.9983999999"/>
  </r>
  <r>
    <x v="3"/>
    <s v="DUTCH POWER"/>
    <x v="0"/>
    <x v="0"/>
    <n v="12"/>
    <n v="88030"/>
  </r>
  <r>
    <x v="3"/>
    <s v="DUTCH POWER"/>
    <x v="0"/>
    <x v="1"/>
    <n v="1"/>
    <n v="43800"/>
  </r>
  <r>
    <x v="3"/>
    <s v="EXCHANGE RATES"/>
    <x v="0"/>
    <x v="0"/>
    <n v="1"/>
    <n v="50000"/>
  </r>
  <r>
    <x v="3"/>
    <s v="FRANCE POWER"/>
    <x v="0"/>
    <x v="0"/>
    <n v="18"/>
    <n v="139840"/>
  </r>
  <r>
    <x v="3"/>
    <s v="FRANCE POWER"/>
    <x v="0"/>
    <x v="1"/>
    <n v="15"/>
    <n v="525060"/>
  </r>
  <r>
    <x v="3"/>
    <s v="GERMAN POWER"/>
    <x v="0"/>
    <x v="0"/>
    <n v="97"/>
    <n v="9008240"/>
  </r>
  <r>
    <x v="3"/>
    <s v="GERMAN POWER"/>
    <x v="0"/>
    <x v="1"/>
    <n v="66"/>
    <n v="2244840"/>
  </r>
  <r>
    <x v="3"/>
    <s v="IBERIAN POWER"/>
    <x v="0"/>
    <x v="0"/>
    <n v="3"/>
    <n v="27540"/>
  </r>
  <r>
    <x v="3"/>
    <s v="INTEREST RATES"/>
    <x v="0"/>
    <x v="0"/>
    <n v="48"/>
    <n v="1650000"/>
  </r>
  <r>
    <x v="3"/>
    <s v="LPG"/>
    <x v="0"/>
    <x v="0"/>
    <n v="14"/>
    <n v="392000"/>
  </r>
  <r>
    <x v="3"/>
    <s v="LPG"/>
    <x v="0"/>
    <x v="1"/>
    <n v="13"/>
    <n v="231000"/>
  </r>
  <r>
    <x v="3"/>
    <s v="METALS"/>
    <x v="4"/>
    <x v="1"/>
    <n v="449"/>
    <n v="148267"/>
  </r>
  <r>
    <x v="3"/>
    <s v="NORDIC POWER"/>
    <x v="0"/>
    <x v="0"/>
    <n v="150"/>
    <n v="5012532"/>
  </r>
  <r>
    <x v="3"/>
    <s v="NORDIC POWER"/>
    <x v="0"/>
    <x v="1"/>
    <n v="13"/>
    <n v="233210"/>
  </r>
  <r>
    <x v="3"/>
    <s v="OTHER CONTINENTAL POWER"/>
    <x v="0"/>
    <x v="0"/>
    <n v="2"/>
    <n v="1500"/>
  </r>
  <r>
    <x v="3"/>
    <s v="PAPER &amp; PULP"/>
    <x v="0"/>
    <x v="0"/>
    <n v="13"/>
    <n v="52991.964000000007"/>
  </r>
  <r>
    <x v="3"/>
    <s v="PAPER &amp; PULP"/>
    <x v="0"/>
    <x v="1"/>
    <n v="1"/>
    <n v="20.010000000000002"/>
  </r>
  <r>
    <x v="3"/>
    <s v="PETROCHEMICALS"/>
    <x v="0"/>
    <x v="0"/>
    <n v="12"/>
    <n v="633962.01399999997"/>
  </r>
  <r>
    <x v="3"/>
    <s v="PETROCHEMICALS"/>
    <x v="0"/>
    <x v="1"/>
    <n v="6"/>
    <n v="50000"/>
  </r>
  <r>
    <x v="3"/>
    <s v="PIPELINE CAPACITY"/>
    <x v="0"/>
    <x v="1"/>
    <n v="3"/>
    <n v="20000"/>
  </r>
  <r>
    <x v="3"/>
    <s v="POWER EAST"/>
    <x v="2"/>
    <x v="0"/>
    <n v="153"/>
    <n v="3846543"/>
  </r>
  <r>
    <x v="3"/>
    <s v="POWER EAST"/>
    <x v="2"/>
    <x v="1"/>
    <n v="1068"/>
    <n v="15553750"/>
  </r>
  <r>
    <x v="3"/>
    <s v="POWER WEST"/>
    <x v="2"/>
    <x v="0"/>
    <n v="206"/>
    <n v="1807456"/>
  </r>
  <r>
    <x v="3"/>
    <s v="POWER WEST"/>
    <x v="2"/>
    <x v="1"/>
    <n v="523"/>
    <n v="2209817"/>
  </r>
  <r>
    <x v="3"/>
    <s v="STEEL"/>
    <x v="0"/>
    <x v="0"/>
    <n v="21"/>
    <n v="2063.2150000000001"/>
  </r>
  <r>
    <x v="3"/>
    <s v="SWISS POWER"/>
    <x v="0"/>
    <x v="0"/>
    <n v="15"/>
    <n v="56827"/>
  </r>
  <r>
    <x v="3"/>
    <s v="SWISS POWER"/>
    <x v="0"/>
    <x v="1"/>
    <n v="30"/>
    <n v="54710"/>
  </r>
  <r>
    <x v="3"/>
    <s v="UK GAS"/>
    <x v="0"/>
    <x v="0"/>
    <n v="59"/>
    <n v="15158997"/>
  </r>
  <r>
    <x v="3"/>
    <s v="UK GAS"/>
    <x v="0"/>
    <x v="1"/>
    <n v="55"/>
    <n v="12088600"/>
  </r>
  <r>
    <x v="3"/>
    <s v="UK POWER"/>
    <x v="0"/>
    <x v="0"/>
    <n v="406"/>
    <n v="4197195"/>
  </r>
  <r>
    <x v="3"/>
    <s v="UK POWER"/>
    <x v="0"/>
    <x v="1"/>
    <n v="38"/>
    <n v="2305440"/>
  </r>
  <r>
    <x v="3"/>
    <s v="US GAS"/>
    <x v="1"/>
    <x v="0"/>
    <n v="370"/>
    <n v="551128462.14229989"/>
  </r>
  <r>
    <x v="3"/>
    <s v="US GAS"/>
    <x v="1"/>
    <x v="1"/>
    <n v="3533"/>
    <n v="755617742"/>
  </r>
  <r>
    <x v="3"/>
    <s v="WEATHER"/>
    <x v="0"/>
    <x v="0"/>
    <n v="4"/>
    <n v="8500"/>
  </r>
  <r>
    <x v="3"/>
    <s v="WEATHER"/>
    <x v="0"/>
    <x v="1"/>
    <n v="2"/>
    <n v="1000"/>
  </r>
  <r>
    <x v="4"/>
    <s v="AUSTRALIAN POWER"/>
    <x v="0"/>
    <x v="0"/>
    <n v="6"/>
    <n v="286050"/>
  </r>
  <r>
    <x v="4"/>
    <s v="AUSTRIAN POWER"/>
    <x v="0"/>
    <x v="0"/>
    <n v="25"/>
    <n v="62775"/>
  </r>
  <r>
    <x v="4"/>
    <s v="AUSTRIAN POWER"/>
    <x v="0"/>
    <x v="1"/>
    <n v="14"/>
    <n v="6660"/>
  </r>
  <r>
    <x v="4"/>
    <s v="BANDWIDTH"/>
    <x v="0"/>
    <x v="0"/>
    <n v="2"/>
    <n v="5"/>
  </r>
  <r>
    <x v="4"/>
    <s v="CANADIAN GAS"/>
    <x v="1"/>
    <x v="0"/>
    <n v="73"/>
    <n v="10030006.488839999"/>
  </r>
  <r>
    <x v="4"/>
    <s v="CANADIAN GAS"/>
    <x v="1"/>
    <x v="1"/>
    <n v="269"/>
    <n v="23913523.858000029"/>
  </r>
  <r>
    <x v="4"/>
    <s v="CANADIAN POWER"/>
    <x v="2"/>
    <x v="0"/>
    <n v="12"/>
    <n v="109032.04"/>
  </r>
  <r>
    <x v="4"/>
    <s v="CANADIAN POWER"/>
    <x v="2"/>
    <x v="1"/>
    <n v="15"/>
    <n v="128090"/>
  </r>
  <r>
    <x v="4"/>
    <s v="COAL"/>
    <x v="0"/>
    <x v="0"/>
    <n v="14"/>
    <n v="594000"/>
  </r>
  <r>
    <x v="4"/>
    <s v="COAL"/>
    <x v="0"/>
    <x v="1"/>
    <n v="2"/>
    <n v="150005"/>
  </r>
  <r>
    <x v="4"/>
    <s v="COAL INTERNATIONAL"/>
    <x v="0"/>
    <x v="0"/>
    <n v="3"/>
    <n v="240000"/>
  </r>
  <r>
    <x v="4"/>
    <s v="COAL INTERNATIONAL"/>
    <x v="0"/>
    <x v="1"/>
    <n v="1"/>
    <n v="45000"/>
  </r>
  <r>
    <x v="4"/>
    <s v="CONTINENTAL GAS"/>
    <x v="0"/>
    <x v="0"/>
    <n v="21"/>
    <n v="2383063"/>
  </r>
  <r>
    <x v="4"/>
    <s v="CONTINENTAL GAS"/>
    <x v="0"/>
    <x v="1"/>
    <n v="14"/>
    <n v="83233"/>
  </r>
  <r>
    <x v="4"/>
    <s v="CRUDE"/>
    <x v="3"/>
    <x v="0"/>
    <n v="152"/>
    <n v="5841214.2735000001"/>
  </r>
  <r>
    <x v="4"/>
    <s v="CRUDE"/>
    <x v="3"/>
    <x v="1"/>
    <n v="25"/>
    <n v="556000"/>
  </r>
  <r>
    <x v="4"/>
    <s v="CRUDE PRODUCTS"/>
    <x v="3"/>
    <x v="0"/>
    <n v="139"/>
    <n v="7117440"/>
  </r>
  <r>
    <x v="4"/>
    <s v="CRUDE PRODUCTS"/>
    <x v="3"/>
    <x v="1"/>
    <n v="230"/>
    <n v="10034999.999200001"/>
  </r>
  <r>
    <x v="4"/>
    <s v="DUTCH POWER"/>
    <x v="0"/>
    <x v="0"/>
    <n v="6"/>
    <n v="6327"/>
  </r>
  <r>
    <x v="4"/>
    <s v="EMISSIONS"/>
    <x v="0"/>
    <x v="0"/>
    <n v="2"/>
    <n v="7500"/>
  </r>
  <r>
    <x v="4"/>
    <s v="EMISSIONS"/>
    <x v="0"/>
    <x v="1"/>
    <n v="2"/>
    <n v="7500"/>
  </r>
  <r>
    <x v="4"/>
    <s v="FRANCE POWER"/>
    <x v="0"/>
    <x v="0"/>
    <n v="13"/>
    <n v="564480"/>
  </r>
  <r>
    <x v="4"/>
    <s v="FRANCE POWER"/>
    <x v="0"/>
    <x v="1"/>
    <n v="5"/>
    <n v="2400"/>
  </r>
  <r>
    <x v="4"/>
    <s v="GERMAN POWER"/>
    <x v="0"/>
    <x v="0"/>
    <n v="109"/>
    <n v="5827233"/>
  </r>
  <r>
    <x v="4"/>
    <s v="GERMAN POWER"/>
    <x v="0"/>
    <x v="1"/>
    <n v="48"/>
    <n v="621300"/>
  </r>
  <r>
    <x v="4"/>
    <s v="IBERIAN POWER"/>
    <x v="0"/>
    <x v="0"/>
    <n v="3"/>
    <n v="16134"/>
  </r>
  <r>
    <x v="4"/>
    <s v="LPG"/>
    <x v="0"/>
    <x v="0"/>
    <n v="14"/>
    <n v="508320"/>
  </r>
  <r>
    <x v="4"/>
    <s v="LPG"/>
    <x v="0"/>
    <x v="1"/>
    <n v="17"/>
    <n v="284000"/>
  </r>
  <r>
    <x v="4"/>
    <s v="METALS"/>
    <x v="4"/>
    <x v="1"/>
    <n v="536"/>
    <n v="191119"/>
  </r>
  <r>
    <x v="4"/>
    <s v="NORDIC POWER"/>
    <x v="0"/>
    <x v="0"/>
    <n v="126"/>
    <n v="2406175"/>
  </r>
  <r>
    <x v="4"/>
    <s v="NORDIC POWER"/>
    <x v="0"/>
    <x v="1"/>
    <n v="5"/>
    <n v="169655"/>
  </r>
  <r>
    <x v="4"/>
    <s v="OTHER CONTINENTAL POWER"/>
    <x v="0"/>
    <x v="0"/>
    <n v="3"/>
    <n v="2850"/>
  </r>
  <r>
    <x v="4"/>
    <s v="PAPER &amp; PULP"/>
    <x v="0"/>
    <x v="0"/>
    <n v="12"/>
    <n v="3600.011"/>
  </r>
  <r>
    <x v="4"/>
    <s v="PAPER &amp; PULP"/>
    <x v="0"/>
    <x v="1"/>
    <n v="3"/>
    <n v="1500"/>
  </r>
  <r>
    <x v="4"/>
    <s v="PETROCHEMICALS"/>
    <x v="0"/>
    <x v="0"/>
    <n v="7"/>
    <n v="76719.991000000009"/>
  </r>
  <r>
    <x v="4"/>
    <s v="PETROCHEMICALS"/>
    <x v="0"/>
    <x v="1"/>
    <n v="5"/>
    <n v="33200"/>
  </r>
  <r>
    <x v="4"/>
    <s v="PIPELINE CAPACITY"/>
    <x v="0"/>
    <x v="1"/>
    <n v="2"/>
    <n v="42000"/>
  </r>
  <r>
    <x v="4"/>
    <s v="POWER EAST"/>
    <x v="2"/>
    <x v="0"/>
    <n v="137"/>
    <n v="2644755"/>
  </r>
  <r>
    <x v="4"/>
    <s v="POWER EAST"/>
    <x v="2"/>
    <x v="1"/>
    <n v="724"/>
    <n v="6474450"/>
  </r>
  <r>
    <x v="4"/>
    <s v="POWER WEST"/>
    <x v="2"/>
    <x v="0"/>
    <n v="251"/>
    <n v="2143176.7799999998"/>
  </r>
  <r>
    <x v="4"/>
    <s v="POWER WEST"/>
    <x v="2"/>
    <x v="1"/>
    <n v="457"/>
    <n v="1381505"/>
  </r>
  <r>
    <x v="4"/>
    <s v="SEA FREIGHT"/>
    <x v="0"/>
    <x v="0"/>
    <n v="2"/>
    <n v="184000"/>
  </r>
  <r>
    <x v="4"/>
    <s v="STEEL"/>
    <x v="0"/>
    <x v="0"/>
    <n v="32"/>
    <n v="2734.16"/>
  </r>
  <r>
    <x v="4"/>
    <s v="SWISS POWER"/>
    <x v="0"/>
    <x v="0"/>
    <n v="21"/>
    <n v="89323"/>
  </r>
  <r>
    <x v="4"/>
    <s v="SWISS POWER"/>
    <x v="0"/>
    <x v="1"/>
    <n v="18"/>
    <n v="32990"/>
  </r>
  <r>
    <x v="4"/>
    <s v="UK GAS"/>
    <x v="0"/>
    <x v="0"/>
    <n v="98"/>
    <n v="22956123"/>
  </r>
  <r>
    <x v="4"/>
    <s v="UK GAS"/>
    <x v="0"/>
    <x v="1"/>
    <n v="37"/>
    <n v="5867893"/>
  </r>
  <r>
    <x v="4"/>
    <s v="UK POWER"/>
    <x v="0"/>
    <x v="0"/>
    <n v="312"/>
    <n v="2424344"/>
  </r>
  <r>
    <x v="4"/>
    <s v="UK POWER"/>
    <x v="0"/>
    <x v="1"/>
    <n v="25"/>
    <n v="480660"/>
  </r>
  <r>
    <x v="4"/>
    <s v="US GAS"/>
    <x v="1"/>
    <x v="0"/>
    <n v="438"/>
    <n v="455988067.89719999"/>
  </r>
  <r>
    <x v="4"/>
    <s v="US GAS"/>
    <x v="1"/>
    <x v="1"/>
    <n v="3416"/>
    <n v="669677997.19270003"/>
  </r>
  <r>
    <x v="5"/>
    <s v="CANADIAN GAS"/>
    <x v="1"/>
    <x v="0"/>
    <n v="6"/>
    <n v="46443.032999999996"/>
  </r>
  <r>
    <x v="5"/>
    <s v="CONTINENTAL GAS"/>
    <x v="0"/>
    <x v="0"/>
    <n v="1"/>
    <n v="10000"/>
  </r>
  <r>
    <x v="5"/>
    <s v="IBERIAN POWER"/>
    <x v="0"/>
    <x v="0"/>
    <n v="2"/>
    <n v="2072"/>
  </r>
  <r>
    <x v="5"/>
    <s v="POWER EAST"/>
    <x v="2"/>
    <x v="0"/>
    <n v="21"/>
    <n v="1546"/>
  </r>
  <r>
    <x v="5"/>
    <s v="POWER EAST"/>
    <x v="2"/>
    <x v="1"/>
    <n v="10"/>
    <n v="5750"/>
  </r>
  <r>
    <x v="5"/>
    <s v="POWER WEST"/>
    <x v="2"/>
    <x v="0"/>
    <n v="26"/>
    <n v="4366"/>
  </r>
  <r>
    <x v="5"/>
    <s v="UK GAS"/>
    <x v="0"/>
    <x v="0"/>
    <n v="16"/>
    <n v="362356366"/>
  </r>
  <r>
    <x v="5"/>
    <s v="UK POWER"/>
    <x v="0"/>
    <x v="0"/>
    <n v="375"/>
    <n v="20825"/>
  </r>
  <r>
    <x v="5"/>
    <s v="US GAS"/>
    <x v="1"/>
    <x v="1"/>
    <n v="10"/>
    <n v="2555000"/>
  </r>
  <r>
    <x v="6"/>
    <s v="CANADIAN GAS"/>
    <x v="1"/>
    <x v="0"/>
    <n v="6"/>
    <n v="60849.8514"/>
  </r>
  <r>
    <x v="6"/>
    <s v="CRUDE"/>
    <x v="3"/>
    <x v="1"/>
    <n v="16"/>
    <n v="365000"/>
  </r>
  <r>
    <x v="6"/>
    <s v="POWER EAST"/>
    <x v="2"/>
    <x v="0"/>
    <n v="18"/>
    <n v="1960"/>
  </r>
  <r>
    <x v="6"/>
    <s v="POWER WEST"/>
    <x v="2"/>
    <x v="0"/>
    <n v="24"/>
    <n v="2600"/>
  </r>
  <r>
    <x v="6"/>
    <s v="UK GAS"/>
    <x v="0"/>
    <x v="0"/>
    <n v="8"/>
    <n v="26700"/>
  </r>
  <r>
    <x v="6"/>
    <s v="UK POWER"/>
    <x v="0"/>
    <x v="0"/>
    <n v="331"/>
    <n v="31937"/>
  </r>
  <r>
    <x v="6"/>
    <s v="US GAS"/>
    <x v="1"/>
    <x v="1"/>
    <n v="66"/>
    <n v="14792500"/>
  </r>
  <r>
    <x v="7"/>
    <s v="ARGENTINAN GAS"/>
    <x v="0"/>
    <x v="0"/>
    <n v="1"/>
    <n v="0"/>
  </r>
  <r>
    <x v="7"/>
    <s v="AUSTRALIAN POWER"/>
    <x v="0"/>
    <x v="0"/>
    <n v="4"/>
    <n v="55725"/>
  </r>
  <r>
    <x v="7"/>
    <s v="AUSTRIAN POWER"/>
    <x v="0"/>
    <x v="0"/>
    <n v="17"/>
    <n v="956580"/>
  </r>
  <r>
    <x v="7"/>
    <s v="AUSTRIAN POWER"/>
    <x v="0"/>
    <x v="1"/>
    <n v="5"/>
    <n v="2400"/>
  </r>
  <r>
    <x v="7"/>
    <s v="CANADIAN GAS"/>
    <x v="1"/>
    <x v="0"/>
    <n v="13"/>
    <n v="106474.91833000001"/>
  </r>
  <r>
    <x v="7"/>
    <s v="CANADIAN GAS"/>
    <x v="1"/>
    <x v="1"/>
    <n v="98"/>
    <n v="11201477.809599997"/>
  </r>
  <r>
    <x v="7"/>
    <s v="COAL"/>
    <x v="0"/>
    <x v="0"/>
    <n v="3"/>
    <n v="120000"/>
  </r>
  <r>
    <x v="7"/>
    <s v="COAL INTERNATIONAL"/>
    <x v="0"/>
    <x v="0"/>
    <n v="4"/>
    <n v="80918.039999999994"/>
  </r>
  <r>
    <x v="7"/>
    <s v="CONTINENTAL GAS"/>
    <x v="0"/>
    <x v="0"/>
    <n v="25"/>
    <n v="4705762"/>
  </r>
  <r>
    <x v="7"/>
    <s v="CONTINENTAL GAS"/>
    <x v="0"/>
    <x v="1"/>
    <n v="17"/>
    <n v="625952"/>
  </r>
  <r>
    <x v="7"/>
    <s v="CRUDE"/>
    <x v="3"/>
    <x v="0"/>
    <n v="95"/>
    <n v="2096571.4"/>
  </r>
  <r>
    <x v="7"/>
    <s v="CRUDE"/>
    <x v="3"/>
    <x v="1"/>
    <n v="13"/>
    <n v="263000"/>
  </r>
  <r>
    <x v="7"/>
    <s v="CRUDE PRODUCTS"/>
    <x v="3"/>
    <x v="0"/>
    <n v="146"/>
    <n v="7985000"/>
  </r>
  <r>
    <x v="7"/>
    <s v="CRUDE PRODUCTS"/>
    <x v="3"/>
    <x v="1"/>
    <n v="212"/>
    <n v="5744999.9983999999"/>
  </r>
  <r>
    <x v="7"/>
    <s v="DUTCH POWER"/>
    <x v="0"/>
    <x v="0"/>
    <n v="8"/>
    <n v="55314"/>
  </r>
  <r>
    <x v="7"/>
    <s v="EMISSIONS"/>
    <x v="0"/>
    <x v="0"/>
    <n v="4"/>
    <n v="20000"/>
  </r>
  <r>
    <x v="7"/>
    <s v="FRANCE POWER"/>
    <x v="0"/>
    <x v="0"/>
    <n v="35"/>
    <n v="358617"/>
  </r>
  <r>
    <x v="7"/>
    <s v="FRANCE POWER"/>
    <x v="0"/>
    <x v="1"/>
    <n v="7"/>
    <n v="147900"/>
  </r>
  <r>
    <x v="7"/>
    <s v="GERMAN POWER"/>
    <x v="0"/>
    <x v="0"/>
    <n v="92"/>
    <n v="3808715"/>
  </r>
  <r>
    <x v="7"/>
    <s v="GERMAN POWER"/>
    <x v="0"/>
    <x v="1"/>
    <n v="96"/>
    <n v="1307580"/>
  </r>
  <r>
    <x v="7"/>
    <s v="IBERIAN POWER"/>
    <x v="0"/>
    <x v="0"/>
    <n v="2"/>
    <n v="5830"/>
  </r>
  <r>
    <x v="7"/>
    <s v="LPG"/>
    <x v="0"/>
    <x v="0"/>
    <n v="5"/>
    <n v="160000"/>
  </r>
  <r>
    <x v="7"/>
    <s v="LPG"/>
    <x v="0"/>
    <x v="1"/>
    <n v="38"/>
    <n v="511000"/>
  </r>
  <r>
    <x v="7"/>
    <s v="METALS"/>
    <x v="4"/>
    <x v="1"/>
    <n v="431"/>
    <n v="164362"/>
  </r>
  <r>
    <x v="7"/>
    <s v="NORDIC POWER"/>
    <x v="0"/>
    <x v="0"/>
    <n v="157"/>
    <n v="4112266"/>
  </r>
  <r>
    <x v="7"/>
    <s v="NORDIC POWER"/>
    <x v="0"/>
    <x v="1"/>
    <n v="20"/>
    <n v="325890"/>
  </r>
  <r>
    <x v="7"/>
    <s v="OTHER CONTINENTAL POWER"/>
    <x v="0"/>
    <x v="0"/>
    <n v="3"/>
    <n v="600"/>
  </r>
  <r>
    <x v="7"/>
    <s v="PAPER &amp; PULP"/>
    <x v="0"/>
    <x v="0"/>
    <n v="24"/>
    <n v="6440.01"/>
  </r>
  <r>
    <x v="7"/>
    <s v="PAPER &amp; PULP"/>
    <x v="0"/>
    <x v="1"/>
    <n v="2"/>
    <n v="79.98"/>
  </r>
  <r>
    <x v="7"/>
    <s v="PETROCHEMICALS"/>
    <x v="0"/>
    <x v="0"/>
    <n v="9"/>
    <n v="129584"/>
  </r>
  <r>
    <x v="7"/>
    <s v="PETROCHEMICALS"/>
    <x v="0"/>
    <x v="1"/>
    <n v="2"/>
    <n v="25000"/>
  </r>
  <r>
    <x v="7"/>
    <s v="PIPELINE CAPACITY"/>
    <x v="0"/>
    <x v="1"/>
    <n v="1"/>
    <n v="15000"/>
  </r>
  <r>
    <x v="7"/>
    <s v="POWER EAST"/>
    <x v="2"/>
    <x v="0"/>
    <n v="113"/>
    <n v="1831639.16"/>
  </r>
  <r>
    <x v="7"/>
    <s v="POWER EAST"/>
    <x v="2"/>
    <x v="1"/>
    <n v="640"/>
    <n v="7237850"/>
  </r>
  <r>
    <x v="7"/>
    <s v="POWER WEST"/>
    <x v="2"/>
    <x v="0"/>
    <n v="171"/>
    <n v="318490.76"/>
  </r>
  <r>
    <x v="7"/>
    <s v="POWER WEST"/>
    <x v="2"/>
    <x v="1"/>
    <n v="349"/>
    <n v="708892"/>
  </r>
  <r>
    <x v="7"/>
    <s v="STEEL"/>
    <x v="0"/>
    <x v="0"/>
    <n v="33"/>
    <n v="2145.9780000000001"/>
  </r>
  <r>
    <x v="7"/>
    <s v="SWISS POWER"/>
    <x v="0"/>
    <x v="0"/>
    <n v="16"/>
    <n v="14838"/>
  </r>
  <r>
    <x v="7"/>
    <s v="SWISS POWER"/>
    <x v="0"/>
    <x v="1"/>
    <n v="22"/>
    <n v="25000"/>
  </r>
  <r>
    <x v="7"/>
    <s v="UK GAS"/>
    <x v="0"/>
    <x v="0"/>
    <n v="96"/>
    <n v="23132190"/>
  </r>
  <r>
    <x v="7"/>
    <s v="UK GAS"/>
    <x v="0"/>
    <x v="1"/>
    <n v="111"/>
    <n v="21100000"/>
  </r>
  <r>
    <x v="7"/>
    <s v="UK POWER"/>
    <x v="0"/>
    <x v="0"/>
    <n v="256"/>
    <n v="2141028"/>
  </r>
  <r>
    <x v="7"/>
    <s v="UK POWER"/>
    <x v="0"/>
    <x v="1"/>
    <n v="36"/>
    <n v="1107380"/>
  </r>
  <r>
    <x v="7"/>
    <s v="US GAS"/>
    <x v="1"/>
    <x v="0"/>
    <n v="344"/>
    <n v="567045261.6918"/>
  </r>
  <r>
    <x v="7"/>
    <s v="US GAS"/>
    <x v="1"/>
    <x v="1"/>
    <n v="3029"/>
    <n v="415008621.19270003"/>
  </r>
  <r>
    <x v="8"/>
    <s v="AUSTRALIAN POWER"/>
    <x v="0"/>
    <x v="0"/>
    <n v="17"/>
    <n v="188910"/>
  </r>
  <r>
    <x v="8"/>
    <s v="AUSTRIAN POWER"/>
    <x v="0"/>
    <x v="0"/>
    <n v="12"/>
    <n v="485530"/>
  </r>
  <r>
    <x v="8"/>
    <s v="AUSTRIAN POWER"/>
    <x v="0"/>
    <x v="1"/>
    <n v="12"/>
    <n v="6690"/>
  </r>
  <r>
    <x v="8"/>
    <s v="CANADIAN GAS"/>
    <x v="1"/>
    <x v="0"/>
    <n v="57"/>
    <n v="12090187.338779999"/>
  </r>
  <r>
    <x v="8"/>
    <s v="CANADIAN GAS"/>
    <x v="1"/>
    <x v="1"/>
    <n v="231"/>
    <n v="14391160.729489991"/>
  </r>
  <r>
    <x v="8"/>
    <s v="CANADIAN POWER"/>
    <x v="2"/>
    <x v="0"/>
    <n v="2"/>
    <n v="13225"/>
  </r>
  <r>
    <x v="8"/>
    <s v="CANADIAN POWER"/>
    <x v="2"/>
    <x v="1"/>
    <n v="18"/>
    <n v="387250"/>
  </r>
  <r>
    <x v="8"/>
    <s v="COAL"/>
    <x v="0"/>
    <x v="0"/>
    <n v="18"/>
    <n v="759750"/>
  </r>
  <r>
    <x v="8"/>
    <s v="COAL"/>
    <x v="0"/>
    <x v="1"/>
    <n v="13"/>
    <n v="697505"/>
  </r>
  <r>
    <x v="8"/>
    <s v="COAL INTERNATIONAL"/>
    <x v="0"/>
    <x v="0"/>
    <n v="2"/>
    <n v="60000"/>
  </r>
  <r>
    <x v="8"/>
    <s v="CONTINENTAL GAS"/>
    <x v="0"/>
    <x v="0"/>
    <n v="30"/>
    <n v="4137345"/>
  </r>
  <r>
    <x v="8"/>
    <s v="CONTINENTAL GAS"/>
    <x v="0"/>
    <x v="1"/>
    <n v="13"/>
    <n v="1265819"/>
  </r>
  <r>
    <x v="8"/>
    <s v="CRUDE"/>
    <x v="3"/>
    <x v="0"/>
    <n v="90"/>
    <n v="3112459.5291000004"/>
  </r>
  <r>
    <x v="8"/>
    <s v="CRUDE"/>
    <x v="3"/>
    <x v="1"/>
    <n v="36"/>
    <n v="1111000"/>
  </r>
  <r>
    <x v="8"/>
    <s v="CRUDE PRODUCTS"/>
    <x v="3"/>
    <x v="0"/>
    <n v="184"/>
    <n v="17214286.006099999"/>
  </r>
  <r>
    <x v="8"/>
    <s v="CRUDE PRODUCTS"/>
    <x v="3"/>
    <x v="1"/>
    <n v="172"/>
    <n v="4700000"/>
  </r>
  <r>
    <x v="8"/>
    <s v="DUTCH POWER"/>
    <x v="0"/>
    <x v="0"/>
    <n v="6"/>
    <n v="4556"/>
  </r>
  <r>
    <x v="8"/>
    <s v="EMISSIONS"/>
    <x v="0"/>
    <x v="0"/>
    <n v="1"/>
    <n v="2500"/>
  </r>
  <r>
    <x v="8"/>
    <s v="EMISSIONS"/>
    <x v="0"/>
    <x v="1"/>
    <n v="1"/>
    <n v="2500"/>
  </r>
  <r>
    <x v="8"/>
    <s v="EXCHANGE RATES"/>
    <x v="0"/>
    <x v="0"/>
    <n v="17"/>
    <n v="1250000"/>
  </r>
  <r>
    <x v="8"/>
    <s v="FRANCE POWER"/>
    <x v="0"/>
    <x v="0"/>
    <n v="23"/>
    <n v="29549"/>
  </r>
  <r>
    <x v="8"/>
    <s v="FRANCE POWER"/>
    <x v="0"/>
    <x v="1"/>
    <n v="7"/>
    <n v="9300"/>
  </r>
  <r>
    <x v="8"/>
    <s v="GERMAN POWER"/>
    <x v="0"/>
    <x v="0"/>
    <n v="54"/>
    <n v="2589981"/>
  </r>
  <r>
    <x v="8"/>
    <s v="GERMAN POWER"/>
    <x v="0"/>
    <x v="1"/>
    <n v="68"/>
    <n v="1713060"/>
  </r>
  <r>
    <x v="8"/>
    <s v="IBERIAN POWER"/>
    <x v="0"/>
    <x v="0"/>
    <n v="2"/>
    <n v="4659"/>
  </r>
  <r>
    <x v="8"/>
    <s v="INTEREST RATES"/>
    <x v="0"/>
    <x v="0"/>
    <n v="16"/>
    <n v="600000"/>
  </r>
  <r>
    <x v="8"/>
    <s v="LPG"/>
    <x v="0"/>
    <x v="0"/>
    <n v="7"/>
    <n v="121000"/>
  </r>
  <r>
    <x v="8"/>
    <s v="LPG"/>
    <x v="0"/>
    <x v="1"/>
    <n v="12"/>
    <n v="237000"/>
  </r>
  <r>
    <x v="8"/>
    <s v="METALS"/>
    <x v="4"/>
    <x v="1"/>
    <n v="404"/>
    <n v="138264"/>
  </r>
  <r>
    <x v="8"/>
    <s v="NORDIC POWER"/>
    <x v="0"/>
    <x v="0"/>
    <n v="140"/>
    <n v="2616282"/>
  </r>
  <r>
    <x v="8"/>
    <s v="NORDIC POWER"/>
    <x v="0"/>
    <x v="1"/>
    <n v="11"/>
    <n v="133305"/>
  </r>
  <r>
    <x v="8"/>
    <s v="OTHER CONTINENTAL POWER"/>
    <x v="0"/>
    <x v="0"/>
    <n v="1"/>
    <n v="300"/>
  </r>
  <r>
    <x v="8"/>
    <s v="PAPER &amp; PULP"/>
    <x v="0"/>
    <x v="0"/>
    <n v="14"/>
    <n v="1489.9939999999999"/>
  </r>
  <r>
    <x v="8"/>
    <s v="PAPER &amp; PULP"/>
    <x v="0"/>
    <x v="1"/>
    <n v="1"/>
    <n v="1000"/>
  </r>
  <r>
    <x v="8"/>
    <s v="PETROCHEMICALS"/>
    <x v="0"/>
    <x v="0"/>
    <n v="7"/>
    <n v="185000"/>
  </r>
  <r>
    <x v="8"/>
    <s v="PETROCHEMICALS"/>
    <x v="0"/>
    <x v="1"/>
    <n v="7"/>
    <n v="55000"/>
  </r>
  <r>
    <x v="8"/>
    <s v="PIPELINE CAPACITY"/>
    <x v="0"/>
    <x v="1"/>
    <n v="1"/>
    <n v="15000"/>
  </r>
  <r>
    <x v="8"/>
    <s v="PLASTICS"/>
    <x v="0"/>
    <x v="0"/>
    <n v="3"/>
    <n v="3678080"/>
  </r>
  <r>
    <x v="8"/>
    <s v="POWER EAST"/>
    <x v="2"/>
    <x v="0"/>
    <n v="167"/>
    <n v="3344827.08"/>
  </r>
  <r>
    <x v="8"/>
    <s v="POWER EAST"/>
    <x v="2"/>
    <x v="1"/>
    <n v="746"/>
    <n v="8993000"/>
  </r>
  <r>
    <x v="8"/>
    <s v="POWER WEST"/>
    <x v="2"/>
    <x v="0"/>
    <n v="248"/>
    <n v="2179127.42"/>
  </r>
  <r>
    <x v="8"/>
    <s v="POWER WEST"/>
    <x v="2"/>
    <x v="1"/>
    <n v="459"/>
    <n v="1481066"/>
  </r>
  <r>
    <x v="8"/>
    <s v="SEA FREIGHT"/>
    <x v="0"/>
    <x v="0"/>
    <n v="5"/>
    <n v="310000"/>
  </r>
  <r>
    <x v="8"/>
    <s v="STEEL"/>
    <x v="0"/>
    <x v="0"/>
    <n v="12"/>
    <n v="909.38"/>
  </r>
  <r>
    <x v="8"/>
    <s v="SWISS POWER"/>
    <x v="0"/>
    <x v="0"/>
    <n v="20"/>
    <n v="123535"/>
  </r>
  <r>
    <x v="8"/>
    <s v="SWISS POWER"/>
    <x v="0"/>
    <x v="1"/>
    <n v="17"/>
    <n v="15500"/>
  </r>
  <r>
    <x v="8"/>
    <s v="UK GAS"/>
    <x v="0"/>
    <x v="0"/>
    <n v="88"/>
    <n v="18527871"/>
  </r>
  <r>
    <x v="8"/>
    <s v="UK GAS"/>
    <x v="0"/>
    <x v="1"/>
    <n v="108"/>
    <n v="21860404"/>
  </r>
  <r>
    <x v="8"/>
    <s v="UK POWER"/>
    <x v="0"/>
    <x v="0"/>
    <n v="422"/>
    <n v="5501060"/>
  </r>
  <r>
    <x v="8"/>
    <s v="UK POWER"/>
    <x v="0"/>
    <x v="1"/>
    <n v="62"/>
    <n v="1496800"/>
  </r>
  <r>
    <x v="8"/>
    <s v="US GAS"/>
    <x v="1"/>
    <x v="0"/>
    <n v="322"/>
    <n v="254525647.95219997"/>
  </r>
  <r>
    <x v="8"/>
    <s v="US GAS"/>
    <x v="1"/>
    <x v="1"/>
    <n v="2960"/>
    <n v="565399151.19270003"/>
  </r>
  <r>
    <x v="9"/>
    <s v="AUSTRALIAN POWER"/>
    <x v="0"/>
    <x v="0"/>
    <n v="6"/>
    <n v="80775"/>
  </r>
  <r>
    <x v="9"/>
    <s v="AUSTRIAN POWER"/>
    <x v="0"/>
    <x v="0"/>
    <n v="34"/>
    <n v="1740097"/>
  </r>
  <r>
    <x v="9"/>
    <s v="AUSTRIAN POWER"/>
    <x v="0"/>
    <x v="1"/>
    <n v="8"/>
    <n v="299640"/>
  </r>
  <r>
    <x v="9"/>
    <s v="BANDWIDTH"/>
    <x v="0"/>
    <x v="0"/>
    <n v="1"/>
    <n v="1"/>
  </r>
  <r>
    <x v="9"/>
    <s v="CANADIAN GAS"/>
    <x v="1"/>
    <x v="0"/>
    <n v="74"/>
    <n v="16165431.32917"/>
  </r>
  <r>
    <x v="9"/>
    <s v="CANADIAN GAS"/>
    <x v="1"/>
    <x v="1"/>
    <n v="352"/>
    <n v="16898557.66169"/>
  </r>
  <r>
    <x v="9"/>
    <s v="CANADIAN POWER"/>
    <x v="2"/>
    <x v="0"/>
    <n v="9"/>
    <n v="767936"/>
  </r>
  <r>
    <x v="9"/>
    <s v="CANADIAN POWER"/>
    <x v="2"/>
    <x v="1"/>
    <n v="36"/>
    <n v="2104265"/>
  </r>
  <r>
    <x v="9"/>
    <s v="COAL"/>
    <x v="0"/>
    <x v="0"/>
    <n v="21"/>
    <n v="499100"/>
  </r>
  <r>
    <x v="9"/>
    <s v="COAL"/>
    <x v="0"/>
    <x v="1"/>
    <n v="7"/>
    <n v="302250"/>
  </r>
  <r>
    <x v="9"/>
    <s v="COAL INTERNATIONAL"/>
    <x v="0"/>
    <x v="0"/>
    <n v="3"/>
    <n v="95000"/>
  </r>
  <r>
    <x v="9"/>
    <s v="COAL INTERNATIONAL"/>
    <x v="0"/>
    <x v="1"/>
    <n v="2"/>
    <n v="90000"/>
  </r>
  <r>
    <x v="9"/>
    <s v="CONTINENTAL GAS"/>
    <x v="0"/>
    <x v="0"/>
    <n v="25"/>
    <n v="3617303"/>
  </r>
  <r>
    <x v="9"/>
    <s v="CONTINENTAL GAS"/>
    <x v="0"/>
    <x v="1"/>
    <n v="14"/>
    <n v="1830819"/>
  </r>
  <r>
    <x v="9"/>
    <s v="CRUDE"/>
    <x v="3"/>
    <x v="0"/>
    <n v="88"/>
    <n v="3838557.1509000002"/>
  </r>
  <r>
    <x v="9"/>
    <s v="CRUDE"/>
    <x v="3"/>
    <x v="1"/>
    <n v="32"/>
    <n v="1050000"/>
  </r>
  <r>
    <x v="9"/>
    <s v="CRUDE PRODUCTS"/>
    <x v="3"/>
    <x v="0"/>
    <n v="203"/>
    <n v="17421200.020100001"/>
  </r>
  <r>
    <x v="9"/>
    <s v="CRUDE PRODUCTS"/>
    <x v="3"/>
    <x v="1"/>
    <n v="170"/>
    <n v="5249000"/>
  </r>
  <r>
    <x v="9"/>
    <s v="DUTCH POWER"/>
    <x v="0"/>
    <x v="0"/>
    <n v="12"/>
    <n v="78334"/>
  </r>
  <r>
    <x v="9"/>
    <s v="EXCHANGE RATES"/>
    <x v="0"/>
    <x v="0"/>
    <n v="2"/>
    <n v="250000"/>
  </r>
  <r>
    <x v="9"/>
    <s v="FRANCE POWER"/>
    <x v="0"/>
    <x v="0"/>
    <n v="51"/>
    <n v="181961"/>
  </r>
  <r>
    <x v="9"/>
    <s v="FRANCE POWER"/>
    <x v="0"/>
    <x v="1"/>
    <n v="7"/>
    <n v="6300"/>
  </r>
  <r>
    <x v="9"/>
    <s v="GERMAN POWER"/>
    <x v="0"/>
    <x v="0"/>
    <n v="111"/>
    <n v="6244391"/>
  </r>
  <r>
    <x v="9"/>
    <s v="GERMAN POWER"/>
    <x v="0"/>
    <x v="1"/>
    <n v="83"/>
    <n v="1276500"/>
  </r>
  <r>
    <x v="9"/>
    <s v="IBERIAN POWER"/>
    <x v="0"/>
    <x v="0"/>
    <n v="1"/>
    <n v="1776"/>
  </r>
  <r>
    <x v="9"/>
    <s v="INTEREST RATES"/>
    <x v="0"/>
    <x v="0"/>
    <n v="38"/>
    <n v="2277000"/>
  </r>
  <r>
    <x v="9"/>
    <s v="LPG"/>
    <x v="0"/>
    <x v="0"/>
    <n v="8"/>
    <n v="162000"/>
  </r>
  <r>
    <x v="9"/>
    <s v="LPG"/>
    <x v="0"/>
    <x v="1"/>
    <n v="21"/>
    <n v="365000"/>
  </r>
  <r>
    <x v="9"/>
    <s v="METALS"/>
    <x v="4"/>
    <x v="1"/>
    <n v="396"/>
    <n v="164826"/>
  </r>
  <r>
    <x v="9"/>
    <s v="NORDIC POWER"/>
    <x v="0"/>
    <x v="0"/>
    <n v="121"/>
    <n v="2649343"/>
  </r>
  <r>
    <x v="9"/>
    <s v="NORDIC POWER"/>
    <x v="0"/>
    <x v="1"/>
    <n v="9"/>
    <n v="191435"/>
  </r>
  <r>
    <x v="9"/>
    <s v="OTHER CONTINENTAL POWER"/>
    <x v="0"/>
    <x v="0"/>
    <n v="2"/>
    <n v="43420"/>
  </r>
  <r>
    <x v="9"/>
    <s v="PAPER &amp; PULP"/>
    <x v="0"/>
    <x v="0"/>
    <n v="22"/>
    <n v="33004.043999999994"/>
  </r>
  <r>
    <x v="9"/>
    <s v="PETROCHEMICALS"/>
    <x v="0"/>
    <x v="0"/>
    <n v="17"/>
    <n v="405599.98600000003"/>
  </r>
  <r>
    <x v="9"/>
    <s v="PETROCHEMICALS"/>
    <x v="0"/>
    <x v="1"/>
    <n v="5"/>
    <n v="45000"/>
  </r>
  <r>
    <x v="9"/>
    <s v="PIPELINE CAPACITY"/>
    <x v="0"/>
    <x v="1"/>
    <n v="2"/>
    <n v="15000"/>
  </r>
  <r>
    <x v="9"/>
    <s v="PLASTICS"/>
    <x v="0"/>
    <x v="0"/>
    <n v="1"/>
    <n v="100800"/>
  </r>
  <r>
    <x v="9"/>
    <s v="POWER EAST"/>
    <x v="2"/>
    <x v="0"/>
    <n v="145"/>
    <n v="4963235.1399999997"/>
  </r>
  <r>
    <x v="9"/>
    <s v="POWER EAST"/>
    <x v="2"/>
    <x v="1"/>
    <n v="761"/>
    <n v="9513200"/>
  </r>
  <r>
    <x v="9"/>
    <s v="POWER WEST"/>
    <x v="2"/>
    <x v="0"/>
    <n v="268"/>
    <n v="2787133.76"/>
  </r>
  <r>
    <x v="9"/>
    <s v="POWER WEST"/>
    <x v="2"/>
    <x v="1"/>
    <n v="572"/>
    <n v="3273970"/>
  </r>
  <r>
    <x v="9"/>
    <s v="SEA FREIGHT"/>
    <x v="0"/>
    <x v="0"/>
    <n v="2"/>
    <n v="300365"/>
  </r>
  <r>
    <x v="9"/>
    <s v="SEA FREIGHT"/>
    <x v="0"/>
    <x v="1"/>
    <n v="1"/>
    <n v="27000"/>
  </r>
  <r>
    <x v="9"/>
    <s v="STEEL"/>
    <x v="0"/>
    <x v="0"/>
    <n v="24"/>
    <n v="1937.8050000000001"/>
  </r>
  <r>
    <x v="9"/>
    <s v="SWISS POWER"/>
    <x v="0"/>
    <x v="0"/>
    <n v="16"/>
    <n v="64115"/>
  </r>
  <r>
    <x v="9"/>
    <s v="SWISS POWER"/>
    <x v="0"/>
    <x v="1"/>
    <n v="13"/>
    <n v="17260"/>
  </r>
  <r>
    <x v="9"/>
    <s v="UK GAS"/>
    <x v="0"/>
    <x v="0"/>
    <n v="118"/>
    <n v="33075109"/>
  </r>
  <r>
    <x v="9"/>
    <s v="UK GAS"/>
    <x v="0"/>
    <x v="1"/>
    <n v="93"/>
    <n v="16972300"/>
  </r>
  <r>
    <x v="9"/>
    <s v="UK POWER"/>
    <x v="0"/>
    <x v="0"/>
    <n v="513"/>
    <n v="3389802"/>
  </r>
  <r>
    <x v="9"/>
    <s v="UK POWER"/>
    <x v="0"/>
    <x v="1"/>
    <n v="71"/>
    <n v="1264160"/>
  </r>
  <r>
    <x v="9"/>
    <s v="US GAS"/>
    <x v="1"/>
    <x v="0"/>
    <n v="358"/>
    <n v="706044491.98149991"/>
  </r>
  <r>
    <x v="9"/>
    <s v="US GAS"/>
    <x v="1"/>
    <x v="1"/>
    <n v="3653"/>
    <n v="739434131"/>
  </r>
  <r>
    <x v="10"/>
    <s v="AUSTRALIAN POWER"/>
    <x v="0"/>
    <x v="0"/>
    <n v="3"/>
    <n v="55575"/>
  </r>
  <r>
    <x v="10"/>
    <s v="AUSTRIAN POWER"/>
    <x v="0"/>
    <x v="0"/>
    <n v="29"/>
    <n v="766940"/>
  </r>
  <r>
    <x v="10"/>
    <s v="AUSTRIAN POWER"/>
    <x v="0"/>
    <x v="1"/>
    <n v="16"/>
    <n v="9750"/>
  </r>
  <r>
    <x v="10"/>
    <s v="BANDWIDTH"/>
    <x v="0"/>
    <x v="0"/>
    <n v="3"/>
    <n v="3"/>
  </r>
  <r>
    <x v="10"/>
    <s v="CANADIAN GAS"/>
    <x v="1"/>
    <x v="0"/>
    <n v="87"/>
    <n v="20730197.40887"/>
  </r>
  <r>
    <x v="10"/>
    <s v="CANADIAN GAS"/>
    <x v="1"/>
    <x v="1"/>
    <n v="329"/>
    <n v="34085955.154999994"/>
  </r>
  <r>
    <x v="10"/>
    <s v="CANADIAN POWER"/>
    <x v="2"/>
    <x v="0"/>
    <n v="22"/>
    <n v="562315"/>
  </r>
  <r>
    <x v="10"/>
    <s v="CANADIAN POWER"/>
    <x v="2"/>
    <x v="1"/>
    <n v="25"/>
    <n v="961485"/>
  </r>
  <r>
    <x v="10"/>
    <s v="COAL"/>
    <x v="0"/>
    <x v="0"/>
    <n v="4"/>
    <n v="41950"/>
  </r>
  <r>
    <x v="10"/>
    <s v="COAL"/>
    <x v="0"/>
    <x v="1"/>
    <n v="2"/>
    <n v="116250"/>
  </r>
  <r>
    <x v="10"/>
    <s v="COAL INTERNATIONAL"/>
    <x v="0"/>
    <x v="0"/>
    <n v="4"/>
    <n v="110000"/>
  </r>
  <r>
    <x v="10"/>
    <s v="COAL INTERNATIONAL"/>
    <x v="0"/>
    <x v="1"/>
    <n v="2"/>
    <n v="10000"/>
  </r>
  <r>
    <x v="10"/>
    <s v="CONTINENTAL GAS"/>
    <x v="0"/>
    <x v="0"/>
    <n v="28"/>
    <n v="10142072"/>
  </r>
  <r>
    <x v="10"/>
    <s v="CONTINENTAL GAS"/>
    <x v="0"/>
    <x v="1"/>
    <n v="12"/>
    <n v="1683319"/>
  </r>
  <r>
    <x v="10"/>
    <s v="CRUDE"/>
    <x v="3"/>
    <x v="0"/>
    <n v="89"/>
    <n v="2413715.2000000002"/>
  </r>
  <r>
    <x v="10"/>
    <s v="CRUDE"/>
    <x v="3"/>
    <x v="1"/>
    <n v="34"/>
    <n v="956950"/>
  </r>
  <r>
    <x v="10"/>
    <s v="CRUDE PRODUCTS"/>
    <x v="3"/>
    <x v="0"/>
    <n v="201"/>
    <n v="9924088.0044"/>
  </r>
  <r>
    <x v="10"/>
    <s v="CRUDE PRODUCTS"/>
    <x v="3"/>
    <x v="1"/>
    <n v="184"/>
    <n v="5176376"/>
  </r>
  <r>
    <x v="10"/>
    <s v="DUTCH POWER"/>
    <x v="0"/>
    <x v="0"/>
    <n v="25"/>
    <n v="257179"/>
  </r>
  <r>
    <x v="10"/>
    <s v="EXCHANGE RATES"/>
    <x v="0"/>
    <x v="0"/>
    <n v="20"/>
    <n v="1250000"/>
  </r>
  <r>
    <x v="10"/>
    <s v="FRANCE POWER"/>
    <x v="0"/>
    <x v="0"/>
    <n v="38"/>
    <n v="413819"/>
  </r>
  <r>
    <x v="10"/>
    <s v="FRANCE POWER"/>
    <x v="0"/>
    <x v="1"/>
    <n v="7"/>
    <n v="22500"/>
  </r>
  <r>
    <x v="10"/>
    <s v="GERMAN POWER"/>
    <x v="0"/>
    <x v="0"/>
    <n v="98"/>
    <n v="5156146"/>
  </r>
  <r>
    <x v="10"/>
    <s v="GERMAN POWER"/>
    <x v="0"/>
    <x v="1"/>
    <n v="83"/>
    <n v="1109700"/>
  </r>
  <r>
    <x v="10"/>
    <s v="IBERIAN POWER"/>
    <x v="0"/>
    <x v="0"/>
    <n v="2"/>
    <n v="8819"/>
  </r>
  <r>
    <x v="10"/>
    <s v="INTEREST RATES"/>
    <x v="0"/>
    <x v="0"/>
    <n v="66"/>
    <n v="3775000"/>
  </r>
  <r>
    <x v="10"/>
    <s v="LPG"/>
    <x v="0"/>
    <x v="0"/>
    <n v="11"/>
    <n v="119786.70450000001"/>
  </r>
  <r>
    <x v="10"/>
    <s v="LPG"/>
    <x v="0"/>
    <x v="1"/>
    <n v="20"/>
    <n v="330000"/>
  </r>
  <r>
    <x v="10"/>
    <s v="METALS"/>
    <x v="4"/>
    <x v="1"/>
    <n v="346"/>
    <n v="132036"/>
  </r>
  <r>
    <x v="10"/>
    <s v="NORDIC POWER"/>
    <x v="0"/>
    <x v="0"/>
    <n v="127"/>
    <n v="4343423"/>
  </r>
  <r>
    <x v="10"/>
    <s v="NORDIC POWER"/>
    <x v="0"/>
    <x v="1"/>
    <n v="27"/>
    <n v="466596"/>
  </r>
  <r>
    <x v="10"/>
    <s v="OTHER CONTINENTAL POWER"/>
    <x v="0"/>
    <x v="0"/>
    <n v="2"/>
    <n v="1400"/>
  </r>
  <r>
    <x v="10"/>
    <s v="PAPER &amp; PULP"/>
    <x v="0"/>
    <x v="0"/>
    <n v="31"/>
    <n v="10577.677"/>
  </r>
  <r>
    <x v="10"/>
    <s v="PAPER &amp; PULP"/>
    <x v="0"/>
    <x v="1"/>
    <n v="1"/>
    <n v="39.99"/>
  </r>
  <r>
    <x v="10"/>
    <s v="PETROCHEMICALS"/>
    <x v="0"/>
    <x v="0"/>
    <n v="5"/>
    <n v="170000"/>
  </r>
  <r>
    <x v="10"/>
    <s v="PETROCHEMICALS"/>
    <x v="0"/>
    <x v="1"/>
    <n v="3"/>
    <n v="30000"/>
  </r>
  <r>
    <x v="10"/>
    <s v="PIPELINE CAPACITY"/>
    <x v="0"/>
    <x v="1"/>
    <n v="2"/>
    <n v="20000"/>
  </r>
  <r>
    <x v="10"/>
    <s v="POWER EAST"/>
    <x v="2"/>
    <x v="0"/>
    <n v="133"/>
    <n v="4122688.94"/>
  </r>
  <r>
    <x v="10"/>
    <s v="POWER EAST"/>
    <x v="2"/>
    <x v="1"/>
    <n v="873"/>
    <n v="8507900"/>
  </r>
  <r>
    <x v="10"/>
    <s v="POWER WEST"/>
    <x v="2"/>
    <x v="0"/>
    <n v="263"/>
    <n v="1964844.71"/>
  </r>
  <r>
    <x v="10"/>
    <s v="POWER WEST"/>
    <x v="2"/>
    <x v="1"/>
    <n v="543"/>
    <n v="2241674"/>
  </r>
  <r>
    <x v="10"/>
    <s v="SEA FREIGHT"/>
    <x v="0"/>
    <x v="1"/>
    <n v="3"/>
    <n v="155045"/>
  </r>
  <r>
    <x v="10"/>
    <s v="STEEL"/>
    <x v="0"/>
    <x v="0"/>
    <n v="21"/>
    <n v="3443.42"/>
  </r>
  <r>
    <x v="10"/>
    <s v="SWISS POWER"/>
    <x v="0"/>
    <x v="0"/>
    <n v="20"/>
    <n v="329307"/>
  </r>
  <r>
    <x v="10"/>
    <s v="SWISS POWER"/>
    <x v="0"/>
    <x v="1"/>
    <n v="14"/>
    <n v="9200"/>
  </r>
  <r>
    <x v="10"/>
    <s v="UK GAS"/>
    <x v="0"/>
    <x v="0"/>
    <n v="103"/>
    <n v="24619512"/>
  </r>
  <r>
    <x v="10"/>
    <s v="UK GAS"/>
    <x v="0"/>
    <x v="1"/>
    <n v="90"/>
    <n v="18432500"/>
  </r>
  <r>
    <x v="10"/>
    <s v="UK POWER"/>
    <x v="0"/>
    <x v="0"/>
    <n v="429"/>
    <n v="5087744"/>
  </r>
  <r>
    <x v="10"/>
    <s v="UK POWER"/>
    <x v="0"/>
    <x v="1"/>
    <n v="45"/>
    <n v="1409080"/>
  </r>
  <r>
    <x v="10"/>
    <s v="US GAS"/>
    <x v="1"/>
    <x v="0"/>
    <n v="413"/>
    <n v="818470069.33459997"/>
  </r>
  <r>
    <x v="10"/>
    <s v="US GAS"/>
    <x v="1"/>
    <x v="1"/>
    <n v="3346"/>
    <n v="713907246"/>
  </r>
  <r>
    <x v="10"/>
    <s v="WEATHER"/>
    <x v="0"/>
    <x v="0"/>
    <n v="6"/>
    <n v="17600"/>
  </r>
  <r>
    <x v="11"/>
    <s v="AUSTRALIAN POWER"/>
    <x v="0"/>
    <x v="0"/>
    <n v="3"/>
    <n v="66960"/>
  </r>
  <r>
    <x v="11"/>
    <s v="AUSTRIAN POWER"/>
    <x v="0"/>
    <x v="0"/>
    <n v="21"/>
    <n v="48100"/>
  </r>
  <r>
    <x v="11"/>
    <s v="AUSTRIAN POWER"/>
    <x v="0"/>
    <x v="1"/>
    <n v="6"/>
    <n v="2250"/>
  </r>
  <r>
    <x v="11"/>
    <s v="BANDWIDTH"/>
    <x v="0"/>
    <x v="0"/>
    <n v="4"/>
    <n v="4"/>
  </r>
  <r>
    <x v="11"/>
    <s v="CANADIAN GAS"/>
    <x v="1"/>
    <x v="0"/>
    <n v="61"/>
    <n v="4182291.7581099998"/>
  </r>
  <r>
    <x v="11"/>
    <s v="CANADIAN GAS"/>
    <x v="1"/>
    <x v="1"/>
    <n v="262"/>
    <n v="16192386.491499992"/>
  </r>
  <r>
    <x v="11"/>
    <s v="CANADIAN POWER"/>
    <x v="2"/>
    <x v="0"/>
    <n v="6"/>
    <n v="209720"/>
  </r>
  <r>
    <x v="11"/>
    <s v="CANADIAN POWER"/>
    <x v="2"/>
    <x v="1"/>
    <n v="24"/>
    <n v="872150"/>
  </r>
  <r>
    <x v="11"/>
    <s v="COAL"/>
    <x v="0"/>
    <x v="0"/>
    <n v="29"/>
    <n v="1628058"/>
  </r>
  <r>
    <x v="11"/>
    <s v="COAL"/>
    <x v="0"/>
    <x v="1"/>
    <n v="3"/>
    <n v="139500"/>
  </r>
  <r>
    <x v="11"/>
    <s v="COAL INTERNATIONAL"/>
    <x v="0"/>
    <x v="0"/>
    <n v="1"/>
    <n v="45000"/>
  </r>
  <r>
    <x v="11"/>
    <s v="COAL INTERNATIONAL"/>
    <x v="0"/>
    <x v="1"/>
    <n v="2"/>
    <n v="90000"/>
  </r>
  <r>
    <x v="11"/>
    <s v="CONTINENTAL GAS"/>
    <x v="0"/>
    <x v="0"/>
    <n v="30"/>
    <n v="8688293"/>
  </r>
  <r>
    <x v="11"/>
    <s v="CONTINENTAL GAS"/>
    <x v="0"/>
    <x v="1"/>
    <n v="11"/>
    <n v="556637"/>
  </r>
  <r>
    <x v="11"/>
    <s v="CRUDE"/>
    <x v="3"/>
    <x v="0"/>
    <n v="92"/>
    <n v="3397750"/>
  </r>
  <r>
    <x v="11"/>
    <s v="CRUDE"/>
    <x v="3"/>
    <x v="1"/>
    <n v="15"/>
    <n v="611750.00219999999"/>
  </r>
  <r>
    <x v="11"/>
    <s v="CRUDE PRODUCTS"/>
    <x v="3"/>
    <x v="0"/>
    <n v="188"/>
    <n v="13561420.0085"/>
  </r>
  <r>
    <x v="11"/>
    <s v="CRUDE PRODUCTS"/>
    <x v="3"/>
    <x v="1"/>
    <n v="252"/>
    <n v="7530000"/>
  </r>
  <r>
    <x v="11"/>
    <s v="DUTCH POWER"/>
    <x v="0"/>
    <x v="0"/>
    <n v="9"/>
    <n v="113246"/>
  </r>
  <r>
    <x v="11"/>
    <s v="EXCHANGE RATES"/>
    <x v="0"/>
    <x v="0"/>
    <n v="12"/>
    <n v="1100000"/>
  </r>
  <r>
    <x v="11"/>
    <s v="FRANCE POWER"/>
    <x v="0"/>
    <x v="0"/>
    <n v="18"/>
    <n v="354000"/>
  </r>
  <r>
    <x v="11"/>
    <s v="FRANCE POWER"/>
    <x v="0"/>
    <x v="1"/>
    <n v="17"/>
    <n v="27360"/>
  </r>
  <r>
    <x v="11"/>
    <s v="GERMAN POWER"/>
    <x v="0"/>
    <x v="0"/>
    <n v="87"/>
    <n v="4743402"/>
  </r>
  <r>
    <x v="11"/>
    <s v="GERMAN POWER"/>
    <x v="0"/>
    <x v="1"/>
    <n v="74"/>
    <n v="1123440"/>
  </r>
  <r>
    <x v="11"/>
    <s v="IBERIAN POWER"/>
    <x v="0"/>
    <x v="0"/>
    <n v="1"/>
    <n v="733"/>
  </r>
  <r>
    <x v="11"/>
    <s v="INTEREST RATES"/>
    <x v="0"/>
    <x v="0"/>
    <n v="31"/>
    <n v="980000"/>
  </r>
  <r>
    <x v="11"/>
    <s v="LPG"/>
    <x v="0"/>
    <x v="0"/>
    <n v="10"/>
    <n v="169000"/>
  </r>
  <r>
    <x v="11"/>
    <s v="LPG"/>
    <x v="0"/>
    <x v="1"/>
    <n v="26"/>
    <n v="428000"/>
  </r>
  <r>
    <x v="11"/>
    <s v="METALS"/>
    <x v="4"/>
    <x v="1"/>
    <n v="598"/>
    <n v="277230"/>
  </r>
  <r>
    <x v="11"/>
    <s v="NORDIC POWER"/>
    <x v="0"/>
    <x v="0"/>
    <n v="117"/>
    <n v="2198356"/>
  </r>
  <r>
    <x v="11"/>
    <s v="NORDIC POWER"/>
    <x v="0"/>
    <x v="1"/>
    <n v="18"/>
    <n v="290515"/>
  </r>
  <r>
    <x v="11"/>
    <s v="NORDIC WEATHER"/>
    <x v="0"/>
    <x v="0"/>
    <n v="1"/>
    <n v="5000"/>
  </r>
  <r>
    <x v="11"/>
    <s v="OTHER CONTINENTAL POWER"/>
    <x v="0"/>
    <x v="0"/>
    <n v="1"/>
    <n v="600"/>
  </r>
  <r>
    <x v="11"/>
    <s v="PAPER &amp; PULP"/>
    <x v="0"/>
    <x v="0"/>
    <n v="27"/>
    <n v="11594.562999999998"/>
  </r>
  <r>
    <x v="11"/>
    <s v="PAPER &amp; PULP"/>
    <x v="0"/>
    <x v="1"/>
    <n v="1"/>
    <n v="39.99"/>
  </r>
  <r>
    <x v="11"/>
    <s v="PETROCHEMICALS"/>
    <x v="0"/>
    <x v="0"/>
    <n v="4"/>
    <n v="18616"/>
  </r>
  <r>
    <x v="11"/>
    <s v="PETROCHEMICALS"/>
    <x v="0"/>
    <x v="1"/>
    <n v="2"/>
    <n v="15000"/>
  </r>
  <r>
    <x v="11"/>
    <s v="PIPELINE CAPACITY"/>
    <x v="0"/>
    <x v="1"/>
    <n v="2"/>
    <n v="36000"/>
  </r>
  <r>
    <x v="11"/>
    <s v="PLASTICS"/>
    <x v="0"/>
    <x v="0"/>
    <n v="4"/>
    <n v="6773760"/>
  </r>
  <r>
    <x v="11"/>
    <s v="POWER EAST"/>
    <x v="2"/>
    <x v="0"/>
    <n v="113"/>
    <n v="1562597.54"/>
  </r>
  <r>
    <x v="11"/>
    <s v="POWER EAST"/>
    <x v="2"/>
    <x v="1"/>
    <n v="641"/>
    <n v="5711100"/>
  </r>
  <r>
    <x v="11"/>
    <s v="POWER WEST"/>
    <x v="2"/>
    <x v="0"/>
    <n v="211"/>
    <n v="2013395.43"/>
  </r>
  <r>
    <x v="11"/>
    <s v="POWER WEST"/>
    <x v="2"/>
    <x v="1"/>
    <n v="459"/>
    <n v="780861"/>
  </r>
  <r>
    <x v="11"/>
    <s v="SEA FREIGHT"/>
    <x v="0"/>
    <x v="0"/>
    <n v="3"/>
    <n v="204000"/>
  </r>
  <r>
    <x v="11"/>
    <s v="SEA FREIGHT"/>
    <x v="0"/>
    <x v="1"/>
    <n v="1"/>
    <n v="33000"/>
  </r>
  <r>
    <x v="11"/>
    <s v="STEEL"/>
    <x v="0"/>
    <x v="0"/>
    <n v="60"/>
    <n v="7210.73"/>
  </r>
  <r>
    <x v="11"/>
    <s v="SWISS POWER"/>
    <x v="0"/>
    <x v="0"/>
    <n v="19"/>
    <n v="10834"/>
  </r>
  <r>
    <x v="11"/>
    <s v="SWISS POWER"/>
    <x v="0"/>
    <x v="1"/>
    <n v="8"/>
    <n v="5580"/>
  </r>
  <r>
    <x v="11"/>
    <s v="UK GAS"/>
    <x v="0"/>
    <x v="0"/>
    <n v="104"/>
    <n v="21198596"/>
  </r>
  <r>
    <x v="11"/>
    <s v="UK GAS"/>
    <x v="0"/>
    <x v="1"/>
    <n v="65"/>
    <n v="9807500"/>
  </r>
  <r>
    <x v="11"/>
    <s v="UK POWER"/>
    <x v="0"/>
    <x v="0"/>
    <n v="335"/>
    <n v="1951056"/>
  </r>
  <r>
    <x v="11"/>
    <s v="UK POWER"/>
    <x v="0"/>
    <x v="1"/>
    <n v="39"/>
    <n v="1206480"/>
  </r>
  <r>
    <x v="11"/>
    <s v="US GAS"/>
    <x v="1"/>
    <x v="0"/>
    <n v="354"/>
    <n v="424494435.49190009"/>
  </r>
  <r>
    <x v="11"/>
    <s v="US GAS"/>
    <x v="1"/>
    <x v="1"/>
    <n v="3589"/>
    <n v="683448238"/>
  </r>
  <r>
    <x v="11"/>
    <s v="WEATHER"/>
    <x v="0"/>
    <x v="0"/>
    <n v="12"/>
    <n v="12000"/>
  </r>
  <r>
    <x v="11"/>
    <s v="WEATHER"/>
    <x v="0"/>
    <x v="1"/>
    <n v="5"/>
    <n v="2300"/>
  </r>
  <r>
    <x v="12"/>
    <s v="CRUDE"/>
    <x v="3"/>
    <x v="1"/>
    <n v="1"/>
    <n v="15000"/>
  </r>
  <r>
    <x v="12"/>
    <s v="POWER EAST"/>
    <x v="2"/>
    <x v="0"/>
    <n v="9"/>
    <n v="1035"/>
  </r>
  <r>
    <x v="12"/>
    <s v="POWER EAST"/>
    <x v="2"/>
    <x v="1"/>
    <n v="6"/>
    <n v="4000"/>
  </r>
  <r>
    <x v="12"/>
    <s v="POWER WEST"/>
    <x v="2"/>
    <x v="0"/>
    <n v="27"/>
    <n v="4506"/>
  </r>
  <r>
    <x v="12"/>
    <s v="UK GAS"/>
    <x v="0"/>
    <x v="0"/>
    <n v="15"/>
    <n v="75500"/>
  </r>
  <r>
    <x v="12"/>
    <s v="UK POWER"/>
    <x v="0"/>
    <x v="0"/>
    <n v="239"/>
    <n v="8290"/>
  </r>
  <r>
    <x v="12"/>
    <s v="US GAS"/>
    <x v="1"/>
    <x v="1"/>
    <n v="14"/>
    <n v="4050000"/>
  </r>
  <r>
    <x v="13"/>
    <s v="CANADIAN GAS"/>
    <x v="1"/>
    <x v="0"/>
    <n v="10"/>
    <n v="86251.347000000009"/>
  </r>
  <r>
    <x v="13"/>
    <s v="CRUDE"/>
    <x v="3"/>
    <x v="1"/>
    <n v="14"/>
    <n v="285000"/>
  </r>
  <r>
    <x v="13"/>
    <s v="POWER EAST"/>
    <x v="2"/>
    <x v="0"/>
    <n v="6"/>
    <n v="306"/>
  </r>
  <r>
    <x v="13"/>
    <s v="POWER EAST"/>
    <x v="2"/>
    <x v="1"/>
    <n v="8"/>
    <n v="5250"/>
  </r>
  <r>
    <x v="13"/>
    <s v="POWER WEST"/>
    <x v="2"/>
    <x v="0"/>
    <n v="38"/>
    <n v="5571"/>
  </r>
  <r>
    <x v="13"/>
    <s v="UK GAS"/>
    <x v="0"/>
    <x v="0"/>
    <n v="11"/>
    <n v="74600"/>
  </r>
  <r>
    <x v="13"/>
    <s v="UK POWER"/>
    <x v="0"/>
    <x v="0"/>
    <n v="143"/>
    <n v="7935"/>
  </r>
  <r>
    <x v="13"/>
    <s v="US GAS"/>
    <x v="1"/>
    <x v="1"/>
    <n v="27"/>
    <n v="8432500"/>
  </r>
  <r>
    <x v="14"/>
    <s v="AUSTRALIAN POWER"/>
    <x v="0"/>
    <x v="0"/>
    <n v="8"/>
    <n v="67650"/>
  </r>
  <r>
    <x v="14"/>
    <s v="AUSTRIAN POWER"/>
    <x v="0"/>
    <x v="0"/>
    <n v="17"/>
    <n v="269020"/>
  </r>
  <r>
    <x v="14"/>
    <s v="AUSTRIAN POWER"/>
    <x v="0"/>
    <x v="1"/>
    <n v="13"/>
    <n v="3450"/>
  </r>
  <r>
    <x v="14"/>
    <s v="CANADIAN GAS"/>
    <x v="1"/>
    <x v="0"/>
    <n v="55"/>
    <n v="43163992.506870002"/>
  </r>
  <r>
    <x v="14"/>
    <s v="CANADIAN GAS"/>
    <x v="1"/>
    <x v="1"/>
    <n v="241"/>
    <n v="9662410.6997999866"/>
  </r>
  <r>
    <x v="14"/>
    <s v="CANADIAN POWER"/>
    <x v="2"/>
    <x v="0"/>
    <n v="11"/>
    <n v="761185"/>
  </r>
  <r>
    <x v="14"/>
    <s v="CANADIAN POWER"/>
    <x v="2"/>
    <x v="1"/>
    <n v="25"/>
    <n v="1435950"/>
  </r>
  <r>
    <x v="14"/>
    <s v="COAL"/>
    <x v="0"/>
    <x v="0"/>
    <n v="2"/>
    <n v="75000"/>
  </r>
  <r>
    <x v="14"/>
    <s v="COAL INTERNATIONAL"/>
    <x v="0"/>
    <x v="0"/>
    <n v="1"/>
    <n v="5700"/>
  </r>
  <r>
    <x v="14"/>
    <s v="CONTINENTAL GAS"/>
    <x v="0"/>
    <x v="0"/>
    <n v="24"/>
    <n v="4860131"/>
  </r>
  <r>
    <x v="14"/>
    <s v="CONTINENTAL GAS"/>
    <x v="0"/>
    <x v="1"/>
    <n v="27"/>
    <n v="2446228"/>
  </r>
  <r>
    <x v="14"/>
    <s v="CRUDE"/>
    <x v="3"/>
    <x v="0"/>
    <n v="94"/>
    <n v="3398607.1379999998"/>
  </r>
  <r>
    <x v="14"/>
    <s v="CRUDE"/>
    <x v="3"/>
    <x v="1"/>
    <n v="14"/>
    <n v="590000"/>
  </r>
  <r>
    <x v="14"/>
    <s v="CRUDE PRODUCTS"/>
    <x v="3"/>
    <x v="0"/>
    <n v="76"/>
    <n v="4792401.0045999996"/>
  </r>
  <r>
    <x v="14"/>
    <s v="CRUDE PRODUCTS"/>
    <x v="3"/>
    <x v="1"/>
    <n v="121"/>
    <n v="3439999.9983999999"/>
  </r>
  <r>
    <x v="14"/>
    <s v="DUTCH POWER"/>
    <x v="0"/>
    <x v="0"/>
    <n v="18"/>
    <n v="431598"/>
  </r>
  <r>
    <x v="14"/>
    <s v="EMISSIONS"/>
    <x v="0"/>
    <x v="1"/>
    <n v="2"/>
    <n v="5000"/>
  </r>
  <r>
    <x v="14"/>
    <s v="FRANCE POWER"/>
    <x v="0"/>
    <x v="0"/>
    <n v="35"/>
    <n v="1000172"/>
  </r>
  <r>
    <x v="14"/>
    <s v="FRANCE POWER"/>
    <x v="0"/>
    <x v="1"/>
    <n v="14"/>
    <n v="7020"/>
  </r>
  <r>
    <x v="14"/>
    <s v="GERMAN POWER"/>
    <x v="0"/>
    <x v="0"/>
    <n v="79"/>
    <n v="4195237"/>
  </r>
  <r>
    <x v="14"/>
    <s v="GERMAN POWER"/>
    <x v="0"/>
    <x v="1"/>
    <n v="83"/>
    <n v="1088760"/>
  </r>
  <r>
    <x v="14"/>
    <s v="IBERIAN POWER"/>
    <x v="0"/>
    <x v="0"/>
    <n v="1"/>
    <n v="1281"/>
  </r>
  <r>
    <x v="14"/>
    <s v="INTEREST RATES"/>
    <x v="0"/>
    <x v="0"/>
    <n v="30"/>
    <n v="1788000"/>
  </r>
  <r>
    <x v="14"/>
    <s v="LPG"/>
    <x v="0"/>
    <x v="0"/>
    <n v="9"/>
    <n v="235000"/>
  </r>
  <r>
    <x v="14"/>
    <s v="LPG"/>
    <x v="0"/>
    <x v="1"/>
    <n v="21"/>
    <n v="370000"/>
  </r>
  <r>
    <x v="14"/>
    <s v="METALS"/>
    <x v="4"/>
    <x v="1"/>
    <n v="361"/>
    <n v="126236"/>
  </r>
  <r>
    <x v="14"/>
    <s v="NORDIC POWER"/>
    <x v="0"/>
    <x v="0"/>
    <n v="178"/>
    <n v="4026314"/>
  </r>
  <r>
    <x v="14"/>
    <s v="NORDIC POWER"/>
    <x v="0"/>
    <x v="1"/>
    <n v="29"/>
    <n v="568704"/>
  </r>
  <r>
    <x v="14"/>
    <s v="OTHER CONTINENTAL POWER"/>
    <x v="0"/>
    <x v="0"/>
    <n v="1"/>
    <n v="4800"/>
  </r>
  <r>
    <x v="14"/>
    <s v="PAPER &amp; PULP"/>
    <x v="0"/>
    <x v="0"/>
    <n v="24"/>
    <n v="62008.201000000023"/>
  </r>
  <r>
    <x v="14"/>
    <s v="PAPER &amp; PULP"/>
    <x v="0"/>
    <x v="1"/>
    <n v="4"/>
    <n v="2190"/>
  </r>
  <r>
    <x v="14"/>
    <s v="PETROCHEMICALS"/>
    <x v="0"/>
    <x v="0"/>
    <n v="1"/>
    <n v="10000"/>
  </r>
  <r>
    <x v="14"/>
    <s v="PIPELINE CAPACITY"/>
    <x v="0"/>
    <x v="1"/>
    <n v="2"/>
    <n v="15000"/>
  </r>
  <r>
    <x v="14"/>
    <s v="POWER EAST"/>
    <x v="2"/>
    <x v="0"/>
    <n v="159"/>
    <n v="3692498.54"/>
  </r>
  <r>
    <x v="14"/>
    <s v="POWER EAST"/>
    <x v="2"/>
    <x v="1"/>
    <n v="654"/>
    <n v="8677800"/>
  </r>
  <r>
    <x v="14"/>
    <s v="POWER WEST"/>
    <x v="2"/>
    <x v="0"/>
    <n v="308"/>
    <n v="1580542.28"/>
  </r>
  <r>
    <x v="14"/>
    <s v="POWER WEST"/>
    <x v="2"/>
    <x v="1"/>
    <n v="549"/>
    <n v="982401"/>
  </r>
  <r>
    <x v="14"/>
    <s v="STEEL"/>
    <x v="0"/>
    <x v="0"/>
    <n v="10"/>
    <n v="219.5"/>
  </r>
  <r>
    <x v="14"/>
    <s v="SWISS POWER"/>
    <x v="0"/>
    <x v="0"/>
    <n v="17"/>
    <n v="756440"/>
  </r>
  <r>
    <x v="14"/>
    <s v="SWISS POWER"/>
    <x v="0"/>
    <x v="1"/>
    <n v="24"/>
    <n v="26480"/>
  </r>
  <r>
    <x v="14"/>
    <s v="UK GAS"/>
    <x v="0"/>
    <x v="0"/>
    <n v="72"/>
    <n v="11385976"/>
  </r>
  <r>
    <x v="14"/>
    <s v="UK GAS"/>
    <x v="0"/>
    <x v="1"/>
    <n v="77"/>
    <n v="14428490"/>
  </r>
  <r>
    <x v="14"/>
    <s v="UK POWER"/>
    <x v="0"/>
    <x v="0"/>
    <n v="251"/>
    <n v="3084070"/>
  </r>
  <r>
    <x v="14"/>
    <s v="UK POWER"/>
    <x v="0"/>
    <x v="1"/>
    <n v="68"/>
    <n v="1203040"/>
  </r>
  <r>
    <x v="14"/>
    <s v="US GAS"/>
    <x v="1"/>
    <x v="0"/>
    <n v="314"/>
    <n v="567326595.53600001"/>
  </r>
  <r>
    <x v="14"/>
    <s v="US GAS"/>
    <x v="1"/>
    <x v="1"/>
    <n v="3148"/>
    <n v="488687407.24609995"/>
  </r>
  <r>
    <x v="14"/>
    <s v="WEATHER"/>
    <x v="0"/>
    <x v="1"/>
    <n v="6"/>
    <n v="3000"/>
  </r>
  <r>
    <x v="15"/>
    <s v="AUSTRALIAN POWER"/>
    <x v="0"/>
    <x v="0"/>
    <n v="12"/>
    <n v="100890"/>
  </r>
  <r>
    <x v="15"/>
    <s v="AUSTRIAN POWER"/>
    <x v="0"/>
    <x v="0"/>
    <n v="15"/>
    <n v="293255"/>
  </r>
  <r>
    <x v="15"/>
    <s v="AUSTRIAN POWER"/>
    <x v="0"/>
    <x v="1"/>
    <n v="5"/>
    <n v="164220"/>
  </r>
  <r>
    <x v="15"/>
    <s v="BANDWIDTH"/>
    <x v="0"/>
    <x v="0"/>
    <n v="18"/>
    <n v="18"/>
  </r>
  <r>
    <x v="15"/>
    <s v="CANADIAN GAS"/>
    <x v="1"/>
    <x v="0"/>
    <n v="78"/>
    <n v="22268827.783030007"/>
  </r>
  <r>
    <x v="15"/>
    <s v="CANADIAN GAS"/>
    <x v="1"/>
    <x v="1"/>
    <n v="322"/>
    <n v="25893084.882899981"/>
  </r>
  <r>
    <x v="15"/>
    <s v="CANADIAN POWER"/>
    <x v="2"/>
    <x v="0"/>
    <n v="4"/>
    <n v="255600"/>
  </r>
  <r>
    <x v="15"/>
    <s v="CANADIAN POWER"/>
    <x v="2"/>
    <x v="1"/>
    <n v="24"/>
    <n v="781550"/>
  </r>
  <r>
    <x v="15"/>
    <s v="COAL"/>
    <x v="0"/>
    <x v="0"/>
    <n v="6"/>
    <n v="238250"/>
  </r>
  <r>
    <x v="15"/>
    <s v="COAL"/>
    <x v="0"/>
    <x v="1"/>
    <n v="5"/>
    <n v="367000"/>
  </r>
  <r>
    <x v="15"/>
    <s v="COAL INTERNATIONAL"/>
    <x v="0"/>
    <x v="1"/>
    <n v="2"/>
    <n v="90000"/>
  </r>
  <r>
    <x v="15"/>
    <s v="CONTINENTAL GAS"/>
    <x v="0"/>
    <x v="0"/>
    <n v="19"/>
    <n v="1381372"/>
  </r>
  <r>
    <x v="15"/>
    <s v="CONTINENTAL GAS"/>
    <x v="0"/>
    <x v="1"/>
    <n v="37"/>
    <n v="2521228"/>
  </r>
  <r>
    <x v="15"/>
    <s v="CRUDE"/>
    <x v="3"/>
    <x v="0"/>
    <n v="100"/>
    <n v="4138321.3589000003"/>
  </r>
  <r>
    <x v="15"/>
    <s v="CRUDE"/>
    <x v="3"/>
    <x v="1"/>
    <n v="28"/>
    <n v="807000"/>
  </r>
  <r>
    <x v="15"/>
    <s v="CRUDE PRODUCTS"/>
    <x v="3"/>
    <x v="0"/>
    <n v="132"/>
    <n v="8319800.0069999993"/>
  </r>
  <r>
    <x v="15"/>
    <s v="CRUDE PRODUCTS"/>
    <x v="3"/>
    <x v="1"/>
    <n v="151"/>
    <n v="4045000"/>
  </r>
  <r>
    <x v="15"/>
    <s v="DUTCH POWER"/>
    <x v="0"/>
    <x v="0"/>
    <n v="18"/>
    <n v="780472"/>
  </r>
  <r>
    <x v="15"/>
    <s v="EMISSIONS"/>
    <x v="0"/>
    <x v="0"/>
    <n v="1"/>
    <n v="10000"/>
  </r>
  <r>
    <x v="15"/>
    <s v="EMISSIONS"/>
    <x v="0"/>
    <x v="1"/>
    <n v="2"/>
    <n v="5000"/>
  </r>
  <r>
    <x v="15"/>
    <s v="EXCHANGE RATES"/>
    <x v="0"/>
    <x v="0"/>
    <n v="6"/>
    <n v="350000"/>
  </r>
  <r>
    <x v="15"/>
    <s v="FRANCE POWER"/>
    <x v="0"/>
    <x v="0"/>
    <n v="28"/>
    <n v="141543"/>
  </r>
  <r>
    <x v="15"/>
    <s v="FRANCE POWER"/>
    <x v="0"/>
    <x v="1"/>
    <n v="6"/>
    <n v="20400"/>
  </r>
  <r>
    <x v="15"/>
    <s v="GERMAN POWER"/>
    <x v="0"/>
    <x v="0"/>
    <n v="113"/>
    <n v="9316439"/>
  </r>
  <r>
    <x v="15"/>
    <s v="GERMAN POWER"/>
    <x v="0"/>
    <x v="1"/>
    <n v="81"/>
    <n v="1649820"/>
  </r>
  <r>
    <x v="15"/>
    <s v="INTEREST RATES"/>
    <x v="0"/>
    <x v="0"/>
    <n v="33"/>
    <n v="2225000"/>
  </r>
  <r>
    <x v="15"/>
    <s v="LPG"/>
    <x v="0"/>
    <x v="0"/>
    <n v="9"/>
    <n v="124200"/>
  </r>
  <r>
    <x v="15"/>
    <s v="LPG"/>
    <x v="0"/>
    <x v="1"/>
    <n v="35"/>
    <n v="732000"/>
  </r>
  <r>
    <x v="15"/>
    <s v="METALS"/>
    <x v="4"/>
    <x v="1"/>
    <n v="507"/>
    <n v="216024"/>
  </r>
  <r>
    <x v="15"/>
    <s v="NORDIC POWER"/>
    <x v="0"/>
    <x v="0"/>
    <n v="126"/>
    <n v="3544769"/>
  </r>
  <r>
    <x v="15"/>
    <s v="NORDIC POWER"/>
    <x v="0"/>
    <x v="1"/>
    <n v="14"/>
    <n v="297845"/>
  </r>
  <r>
    <x v="15"/>
    <s v="PAPER &amp; PULP"/>
    <x v="0"/>
    <x v="0"/>
    <n v="28"/>
    <n v="7107.1090000000013"/>
  </r>
  <r>
    <x v="15"/>
    <s v="PAPER &amp; PULP"/>
    <x v="0"/>
    <x v="1"/>
    <n v="3"/>
    <n v="1500"/>
  </r>
  <r>
    <x v="15"/>
    <s v="PETROCHEMICALS"/>
    <x v="0"/>
    <x v="0"/>
    <n v="12"/>
    <n v="231973.50100000002"/>
  </r>
  <r>
    <x v="15"/>
    <s v="PETROCHEMICALS"/>
    <x v="0"/>
    <x v="1"/>
    <n v="5"/>
    <n v="55000"/>
  </r>
  <r>
    <x v="15"/>
    <s v="PIPELINE CAPACITY"/>
    <x v="0"/>
    <x v="1"/>
    <n v="2"/>
    <n v="15000"/>
  </r>
  <r>
    <x v="15"/>
    <s v="PLASTICS"/>
    <x v="0"/>
    <x v="0"/>
    <n v="3"/>
    <n v="4524800"/>
  </r>
  <r>
    <x v="15"/>
    <s v="POWER EAST"/>
    <x v="2"/>
    <x v="0"/>
    <n v="154"/>
    <n v="2260671.54"/>
  </r>
  <r>
    <x v="15"/>
    <s v="POWER EAST"/>
    <x v="2"/>
    <x v="1"/>
    <n v="932"/>
    <n v="10894350"/>
  </r>
  <r>
    <x v="15"/>
    <s v="POWER WEST"/>
    <x v="2"/>
    <x v="0"/>
    <n v="214"/>
    <n v="1827759.23"/>
  </r>
  <r>
    <x v="15"/>
    <s v="POWER WEST"/>
    <x v="2"/>
    <x v="1"/>
    <n v="535"/>
    <n v="2463568"/>
  </r>
  <r>
    <x v="15"/>
    <s v="SEA FREIGHT"/>
    <x v="0"/>
    <x v="0"/>
    <n v="1"/>
    <n v="92"/>
  </r>
  <r>
    <x v="15"/>
    <s v="STEEL"/>
    <x v="0"/>
    <x v="0"/>
    <n v="57"/>
    <n v="4709.1929999999993"/>
  </r>
  <r>
    <x v="15"/>
    <s v="SWISS POWER"/>
    <x v="0"/>
    <x v="0"/>
    <n v="7"/>
    <n v="227885"/>
  </r>
  <r>
    <x v="15"/>
    <s v="SWISS POWER"/>
    <x v="0"/>
    <x v="1"/>
    <n v="16"/>
    <n v="9440"/>
  </r>
  <r>
    <x v="15"/>
    <s v="UK GAS"/>
    <x v="0"/>
    <x v="0"/>
    <n v="106"/>
    <n v="13591238"/>
  </r>
  <r>
    <x v="15"/>
    <s v="UK GAS"/>
    <x v="0"/>
    <x v="1"/>
    <n v="62"/>
    <n v="5450000"/>
  </r>
  <r>
    <x v="15"/>
    <s v="UK POWER"/>
    <x v="0"/>
    <x v="0"/>
    <n v="312"/>
    <n v="3597837"/>
  </r>
  <r>
    <x v="15"/>
    <s v="UK POWER"/>
    <x v="0"/>
    <x v="1"/>
    <n v="77"/>
    <n v="2269680"/>
  </r>
  <r>
    <x v="15"/>
    <s v="US GAS"/>
    <x v="1"/>
    <x v="0"/>
    <n v="432"/>
    <n v="467826150.92139995"/>
  </r>
  <r>
    <x v="15"/>
    <s v="US GAS"/>
    <x v="1"/>
    <x v="1"/>
    <n v="4346"/>
    <n v="894588011.59050012"/>
  </r>
  <r>
    <x v="15"/>
    <s v="WEATHER"/>
    <x v="0"/>
    <x v="0"/>
    <n v="2"/>
    <n v="10000"/>
  </r>
  <r>
    <x v="15"/>
    <s v="WEATHER"/>
    <x v="0"/>
    <x v="1"/>
    <n v="27"/>
    <n v="12700"/>
  </r>
  <r>
    <x v="16"/>
    <s v="AUSTRALIAN POWER"/>
    <x v="0"/>
    <x v="0"/>
    <n v="13"/>
    <n v="565380"/>
  </r>
  <r>
    <x v="16"/>
    <s v="AUSTRIAN POWER"/>
    <x v="0"/>
    <x v="0"/>
    <n v="9"/>
    <n v="137083"/>
  </r>
  <r>
    <x v="16"/>
    <s v="AUSTRIAN POWER"/>
    <x v="0"/>
    <x v="1"/>
    <n v="11"/>
    <n v="4320"/>
  </r>
  <r>
    <x v="16"/>
    <s v="BANDWIDTH"/>
    <x v="0"/>
    <x v="0"/>
    <n v="1"/>
    <n v="1"/>
  </r>
  <r>
    <x v="16"/>
    <s v="CANADIAN GAS"/>
    <x v="1"/>
    <x v="0"/>
    <n v="44"/>
    <n v="7272240.1807899997"/>
  </r>
  <r>
    <x v="16"/>
    <s v="CANADIAN GAS"/>
    <x v="1"/>
    <x v="1"/>
    <n v="317"/>
    <n v="22365445.671499982"/>
  </r>
  <r>
    <x v="16"/>
    <s v="CANADIAN POWER"/>
    <x v="2"/>
    <x v="0"/>
    <n v="6"/>
    <n v="39000"/>
  </r>
  <r>
    <x v="16"/>
    <s v="CANADIAN POWER"/>
    <x v="2"/>
    <x v="1"/>
    <n v="22"/>
    <n v="794725"/>
  </r>
  <r>
    <x v="16"/>
    <s v="COAL"/>
    <x v="0"/>
    <x v="0"/>
    <n v="14"/>
    <n v="413850"/>
  </r>
  <r>
    <x v="16"/>
    <s v="COAL"/>
    <x v="0"/>
    <x v="1"/>
    <n v="6"/>
    <n v="348750"/>
  </r>
  <r>
    <x v="16"/>
    <s v="COAL INTERNATIONAL"/>
    <x v="0"/>
    <x v="0"/>
    <n v="2"/>
    <n v="34200"/>
  </r>
  <r>
    <x v="16"/>
    <s v="CONTINENTAL GAS"/>
    <x v="0"/>
    <x v="0"/>
    <n v="27"/>
    <n v="4246636"/>
  </r>
  <r>
    <x v="16"/>
    <s v="CONTINENTAL GAS"/>
    <x v="0"/>
    <x v="1"/>
    <n v="36"/>
    <n v="1463728"/>
  </r>
  <r>
    <x v="16"/>
    <s v="CRUDE"/>
    <x v="3"/>
    <x v="0"/>
    <n v="139"/>
    <n v="5784816.5800000001"/>
  </r>
  <r>
    <x v="16"/>
    <s v="CRUDE"/>
    <x v="3"/>
    <x v="1"/>
    <n v="16"/>
    <n v="669950"/>
  </r>
  <r>
    <x v="16"/>
    <s v="CRUDE PRODUCTS"/>
    <x v="3"/>
    <x v="0"/>
    <n v="336"/>
    <n v="22994420.006199997"/>
  </r>
  <r>
    <x v="16"/>
    <s v="CRUDE PRODUCTS"/>
    <x v="3"/>
    <x v="1"/>
    <n v="146"/>
    <n v="4138000"/>
  </r>
  <r>
    <x v="16"/>
    <s v="DUTCH POWER"/>
    <x v="0"/>
    <x v="0"/>
    <n v="17"/>
    <n v="692921"/>
  </r>
  <r>
    <x v="16"/>
    <s v="EMISSIONS"/>
    <x v="0"/>
    <x v="0"/>
    <n v="2"/>
    <n v="12500"/>
  </r>
  <r>
    <x v="16"/>
    <s v="EMISSIONS"/>
    <x v="0"/>
    <x v="1"/>
    <n v="1"/>
    <n v="2500"/>
  </r>
  <r>
    <x v="16"/>
    <s v="FRANCE POWER"/>
    <x v="0"/>
    <x v="0"/>
    <n v="31"/>
    <n v="109121"/>
  </r>
  <r>
    <x v="16"/>
    <s v="FRANCE POWER"/>
    <x v="0"/>
    <x v="1"/>
    <n v="9"/>
    <n v="29100"/>
  </r>
  <r>
    <x v="16"/>
    <s v="GERMAN POWER"/>
    <x v="0"/>
    <x v="0"/>
    <n v="90"/>
    <n v="2461844"/>
  </r>
  <r>
    <x v="16"/>
    <s v="GERMAN POWER"/>
    <x v="0"/>
    <x v="1"/>
    <n v="76"/>
    <n v="429000"/>
  </r>
  <r>
    <x v="16"/>
    <s v="IBERIAN POWER"/>
    <x v="0"/>
    <x v="0"/>
    <n v="1"/>
    <n v="1685"/>
  </r>
  <r>
    <x v="16"/>
    <s v="INTEREST RATES"/>
    <x v="0"/>
    <x v="0"/>
    <n v="97"/>
    <n v="4975000"/>
  </r>
  <r>
    <x v="16"/>
    <s v="LPG"/>
    <x v="0"/>
    <x v="0"/>
    <n v="27"/>
    <n v="533000"/>
  </r>
  <r>
    <x v="16"/>
    <s v="LPG"/>
    <x v="0"/>
    <x v="1"/>
    <n v="17"/>
    <n v="348000"/>
  </r>
  <r>
    <x v="16"/>
    <s v="METALS"/>
    <x v="4"/>
    <x v="1"/>
    <n v="655"/>
    <n v="230624"/>
  </r>
  <r>
    <x v="16"/>
    <s v="NORDIC POWER"/>
    <x v="0"/>
    <x v="0"/>
    <n v="112"/>
    <n v="4067969"/>
  </r>
  <r>
    <x v="16"/>
    <s v="NORDIC POWER"/>
    <x v="0"/>
    <x v="1"/>
    <n v="16"/>
    <n v="416152"/>
  </r>
  <r>
    <x v="16"/>
    <s v="PAPER &amp; PULP"/>
    <x v="0"/>
    <x v="0"/>
    <n v="18"/>
    <n v="9182.9879999999994"/>
  </r>
  <r>
    <x v="16"/>
    <s v="PETROCHEMICALS"/>
    <x v="0"/>
    <x v="0"/>
    <n v="5"/>
    <n v="240000.027"/>
  </r>
  <r>
    <x v="16"/>
    <s v="PETROCHEMICALS"/>
    <x v="0"/>
    <x v="1"/>
    <n v="6"/>
    <n v="60000"/>
  </r>
  <r>
    <x v="16"/>
    <s v="PLASTICS"/>
    <x v="0"/>
    <x v="0"/>
    <n v="2"/>
    <n v="2251200"/>
  </r>
  <r>
    <x v="16"/>
    <s v="POWER EAST"/>
    <x v="2"/>
    <x v="0"/>
    <n v="127"/>
    <n v="4129803.54"/>
  </r>
  <r>
    <x v="16"/>
    <s v="POWER EAST"/>
    <x v="2"/>
    <x v="1"/>
    <n v="913"/>
    <n v="12796600"/>
  </r>
  <r>
    <x v="16"/>
    <s v="POWER WEST"/>
    <x v="2"/>
    <x v="0"/>
    <n v="237"/>
    <n v="2690798.18"/>
  </r>
  <r>
    <x v="16"/>
    <s v="POWER WEST"/>
    <x v="2"/>
    <x v="1"/>
    <n v="507"/>
    <n v="1857639"/>
  </r>
  <r>
    <x v="16"/>
    <s v="SEA FREIGHT"/>
    <x v="0"/>
    <x v="0"/>
    <n v="1"/>
    <n v="75000"/>
  </r>
  <r>
    <x v="16"/>
    <s v="SEA FREIGHT"/>
    <x v="0"/>
    <x v="1"/>
    <n v="1"/>
    <n v="27000"/>
  </r>
  <r>
    <x v="16"/>
    <s v="STEEL"/>
    <x v="0"/>
    <x v="0"/>
    <n v="20"/>
    <n v="4624.17"/>
  </r>
  <r>
    <x v="16"/>
    <s v="SWISS POWER"/>
    <x v="0"/>
    <x v="0"/>
    <n v="13"/>
    <n v="60719"/>
  </r>
  <r>
    <x v="16"/>
    <s v="SWISS POWER"/>
    <x v="0"/>
    <x v="1"/>
    <n v="20"/>
    <n v="30120"/>
  </r>
  <r>
    <x v="16"/>
    <s v="UK GAS"/>
    <x v="0"/>
    <x v="0"/>
    <n v="112"/>
    <n v="14731390"/>
  </r>
  <r>
    <x v="16"/>
    <s v="UK GAS"/>
    <x v="0"/>
    <x v="1"/>
    <n v="53"/>
    <n v="6827500"/>
  </r>
  <r>
    <x v="16"/>
    <s v="UK POWER"/>
    <x v="0"/>
    <x v="0"/>
    <n v="298"/>
    <n v="2620626"/>
  </r>
  <r>
    <x v="16"/>
    <s v="UK POWER"/>
    <x v="0"/>
    <x v="1"/>
    <n v="42"/>
    <n v="973280"/>
  </r>
  <r>
    <x v="16"/>
    <s v="US GAS"/>
    <x v="1"/>
    <x v="0"/>
    <n v="393"/>
    <n v="441777041.09730005"/>
  </r>
  <r>
    <x v="16"/>
    <s v="US GAS"/>
    <x v="1"/>
    <x v="1"/>
    <n v="4589"/>
    <n v="976412110.11249995"/>
  </r>
  <r>
    <x v="16"/>
    <s v="WEATHER"/>
    <x v="0"/>
    <x v="0"/>
    <n v="4"/>
    <n v="400"/>
  </r>
  <r>
    <x v="16"/>
    <s v="WEATHER"/>
    <x v="0"/>
    <x v="1"/>
    <n v="10"/>
    <n v="4600"/>
  </r>
  <r>
    <x v="17"/>
    <s v="AUSTRALIAN POWER"/>
    <x v="0"/>
    <x v="0"/>
    <n v="8"/>
    <n v="102600"/>
  </r>
  <r>
    <x v="17"/>
    <s v="AUSTRIAN POWER"/>
    <x v="0"/>
    <x v="0"/>
    <n v="20"/>
    <n v="317145"/>
  </r>
  <r>
    <x v="17"/>
    <s v="AUSTRIAN POWER"/>
    <x v="0"/>
    <x v="1"/>
    <n v="10"/>
    <n v="7200"/>
  </r>
  <r>
    <x v="17"/>
    <s v="BANDWIDTH"/>
    <x v="0"/>
    <x v="0"/>
    <n v="29"/>
    <n v="30"/>
  </r>
  <r>
    <x v="17"/>
    <s v="CANADIAN GAS"/>
    <x v="1"/>
    <x v="0"/>
    <n v="101"/>
    <n v="38338103.475390002"/>
  </r>
  <r>
    <x v="17"/>
    <s v="CANADIAN GAS"/>
    <x v="1"/>
    <x v="1"/>
    <n v="267"/>
    <n v="22312682.906499989"/>
  </r>
  <r>
    <x v="17"/>
    <s v="CANADIAN POWER"/>
    <x v="2"/>
    <x v="1"/>
    <n v="26"/>
    <n v="409635"/>
  </r>
  <r>
    <x v="17"/>
    <s v="COAL"/>
    <x v="0"/>
    <x v="0"/>
    <n v="10"/>
    <n v="538250"/>
  </r>
  <r>
    <x v="17"/>
    <s v="COAL"/>
    <x v="0"/>
    <x v="1"/>
    <n v="3"/>
    <n v="108500"/>
  </r>
  <r>
    <x v="17"/>
    <s v="CONTINENTAL GAS"/>
    <x v="0"/>
    <x v="0"/>
    <n v="23"/>
    <n v="4858558"/>
  </r>
  <r>
    <x v="17"/>
    <s v="CONTINENTAL GAS"/>
    <x v="0"/>
    <x v="1"/>
    <n v="30"/>
    <n v="1186228"/>
  </r>
  <r>
    <x v="17"/>
    <s v="CRUDE"/>
    <x v="3"/>
    <x v="0"/>
    <n v="98"/>
    <n v="2881950.0015000002"/>
  </r>
  <r>
    <x v="17"/>
    <s v="CRUDE"/>
    <x v="3"/>
    <x v="1"/>
    <n v="9"/>
    <n v="374950"/>
  </r>
  <r>
    <x v="17"/>
    <s v="CRUDE PRODUCTS"/>
    <x v="3"/>
    <x v="0"/>
    <n v="183"/>
    <n v="15254000.000800001"/>
  </r>
  <r>
    <x v="17"/>
    <s v="CRUDE PRODUCTS"/>
    <x v="3"/>
    <x v="1"/>
    <n v="206"/>
    <n v="6687688"/>
  </r>
  <r>
    <x v="17"/>
    <s v="DUTCH POWER"/>
    <x v="0"/>
    <x v="0"/>
    <n v="16"/>
    <n v="484074"/>
  </r>
  <r>
    <x v="17"/>
    <s v="FRANCE POWER"/>
    <x v="0"/>
    <x v="0"/>
    <n v="28"/>
    <n v="498613"/>
  </r>
  <r>
    <x v="17"/>
    <s v="FRANCE POWER"/>
    <x v="0"/>
    <x v="1"/>
    <n v="10"/>
    <n v="4200"/>
  </r>
  <r>
    <x v="17"/>
    <s v="GERMAN POWER"/>
    <x v="0"/>
    <x v="0"/>
    <n v="103"/>
    <n v="5111865"/>
  </r>
  <r>
    <x v="17"/>
    <s v="GERMAN POWER"/>
    <x v="0"/>
    <x v="1"/>
    <n v="126"/>
    <n v="403320"/>
  </r>
  <r>
    <x v="17"/>
    <s v="IBERIAN POWER"/>
    <x v="0"/>
    <x v="0"/>
    <n v="1"/>
    <n v="1667"/>
  </r>
  <r>
    <x v="17"/>
    <s v="INTEREST RATES"/>
    <x v="0"/>
    <x v="0"/>
    <n v="45"/>
    <n v="1361000"/>
  </r>
  <r>
    <x v="17"/>
    <s v="LPG"/>
    <x v="0"/>
    <x v="0"/>
    <n v="15"/>
    <n v="394000"/>
  </r>
  <r>
    <x v="17"/>
    <s v="LPG"/>
    <x v="0"/>
    <x v="1"/>
    <n v="14"/>
    <n v="179000"/>
  </r>
  <r>
    <x v="17"/>
    <s v="METALS"/>
    <x v="4"/>
    <x v="1"/>
    <n v="678"/>
    <n v="231205"/>
  </r>
  <r>
    <x v="17"/>
    <s v="NORDIC POWER"/>
    <x v="0"/>
    <x v="0"/>
    <n v="110"/>
    <n v="2428776"/>
  </r>
  <r>
    <x v="17"/>
    <s v="NORDIC POWER"/>
    <x v="0"/>
    <x v="1"/>
    <n v="13"/>
    <n v="157518"/>
  </r>
  <r>
    <x v="17"/>
    <s v="OTHER CONTINENTAL POWER"/>
    <x v="0"/>
    <x v="0"/>
    <n v="1"/>
    <n v="1200"/>
  </r>
  <r>
    <x v="17"/>
    <s v="PAPER &amp; PULP"/>
    <x v="0"/>
    <x v="0"/>
    <n v="18"/>
    <n v="75276.293000000005"/>
  </r>
  <r>
    <x v="17"/>
    <s v="PETROCHEMICALS"/>
    <x v="0"/>
    <x v="0"/>
    <n v="7"/>
    <n v="130999.99100000001"/>
  </r>
  <r>
    <x v="17"/>
    <s v="PETROCHEMICALS"/>
    <x v="0"/>
    <x v="1"/>
    <n v="2"/>
    <n v="2000"/>
  </r>
  <r>
    <x v="17"/>
    <s v="PIPELINE CAPACITY"/>
    <x v="0"/>
    <x v="1"/>
    <n v="3"/>
    <n v="15000"/>
  </r>
  <r>
    <x v="17"/>
    <s v="PLASTICS"/>
    <x v="0"/>
    <x v="0"/>
    <n v="2"/>
    <n v="4480000"/>
  </r>
  <r>
    <x v="17"/>
    <s v="POWER EAST"/>
    <x v="2"/>
    <x v="0"/>
    <n v="158"/>
    <n v="2577976.59"/>
  </r>
  <r>
    <x v="17"/>
    <s v="POWER EAST"/>
    <x v="2"/>
    <x v="1"/>
    <n v="936"/>
    <n v="15400150"/>
  </r>
  <r>
    <x v="17"/>
    <s v="POWER WEST"/>
    <x v="2"/>
    <x v="0"/>
    <n v="246"/>
    <n v="1593646.98"/>
  </r>
  <r>
    <x v="17"/>
    <s v="POWER WEST"/>
    <x v="2"/>
    <x v="1"/>
    <n v="515"/>
    <n v="2064570"/>
  </r>
  <r>
    <x v="17"/>
    <s v="SEA FREIGHT"/>
    <x v="0"/>
    <x v="0"/>
    <n v="3"/>
    <n v="310000"/>
  </r>
  <r>
    <x v="17"/>
    <s v="SEA FREIGHT"/>
    <x v="0"/>
    <x v="1"/>
    <n v="3"/>
    <n v="225000"/>
  </r>
  <r>
    <x v="17"/>
    <s v="STEEL"/>
    <x v="0"/>
    <x v="0"/>
    <n v="30"/>
    <n v="1638.3530000000003"/>
  </r>
  <r>
    <x v="17"/>
    <s v="SWISS POWER"/>
    <x v="0"/>
    <x v="0"/>
    <n v="15"/>
    <n v="50579"/>
  </r>
  <r>
    <x v="17"/>
    <s v="SWISS POWER"/>
    <x v="0"/>
    <x v="1"/>
    <n v="15"/>
    <n v="9360"/>
  </r>
  <r>
    <x v="17"/>
    <s v="UK GAS"/>
    <x v="0"/>
    <x v="0"/>
    <n v="81"/>
    <n v="7292448"/>
  </r>
  <r>
    <x v="17"/>
    <s v="UK GAS"/>
    <x v="0"/>
    <x v="1"/>
    <n v="74"/>
    <n v="12120200"/>
  </r>
  <r>
    <x v="17"/>
    <s v="UK POWER"/>
    <x v="0"/>
    <x v="0"/>
    <n v="283"/>
    <n v="2833318"/>
  </r>
  <r>
    <x v="17"/>
    <s v="UK POWER"/>
    <x v="0"/>
    <x v="1"/>
    <n v="58"/>
    <n v="584120"/>
  </r>
  <r>
    <x v="17"/>
    <s v="US GAS"/>
    <x v="1"/>
    <x v="0"/>
    <n v="376"/>
    <n v="614999918.64479995"/>
  </r>
  <r>
    <x v="17"/>
    <s v="US GAS"/>
    <x v="1"/>
    <x v="1"/>
    <n v="4694"/>
    <n v="862993181.43170011"/>
  </r>
  <r>
    <x v="17"/>
    <s v="WEATHER"/>
    <x v="0"/>
    <x v="0"/>
    <n v="5"/>
    <n v="7300"/>
  </r>
  <r>
    <x v="17"/>
    <s v="WEATHER"/>
    <x v="0"/>
    <x v="1"/>
    <n v="3"/>
    <n v="1500"/>
  </r>
  <r>
    <x v="18"/>
    <s v="AUSTRALIAN POWER"/>
    <x v="0"/>
    <x v="0"/>
    <n v="14"/>
    <n v="635700"/>
  </r>
  <r>
    <x v="18"/>
    <s v="AUSTRIAN POWER"/>
    <x v="0"/>
    <x v="0"/>
    <n v="12"/>
    <n v="244209"/>
  </r>
  <r>
    <x v="18"/>
    <s v="AUSTRIAN POWER"/>
    <x v="0"/>
    <x v="1"/>
    <n v="13"/>
    <n v="5250"/>
  </r>
  <r>
    <x v="18"/>
    <s v="CANADIAN GAS"/>
    <x v="1"/>
    <x v="0"/>
    <n v="90"/>
    <n v="51719189.769270003"/>
  </r>
  <r>
    <x v="18"/>
    <s v="CANADIAN GAS"/>
    <x v="1"/>
    <x v="1"/>
    <n v="294"/>
    <n v="16850406.792399976"/>
  </r>
  <r>
    <x v="18"/>
    <s v="CANADIAN POWER"/>
    <x v="2"/>
    <x v="0"/>
    <n v="7"/>
    <n v="707420"/>
  </r>
  <r>
    <x v="18"/>
    <s v="CANADIAN POWER"/>
    <x v="2"/>
    <x v="1"/>
    <n v="41"/>
    <n v="518565"/>
  </r>
  <r>
    <x v="18"/>
    <s v="COAL"/>
    <x v="0"/>
    <x v="0"/>
    <n v="9"/>
    <n v="790850"/>
  </r>
  <r>
    <x v="18"/>
    <s v="COAL"/>
    <x v="0"/>
    <x v="1"/>
    <n v="1"/>
    <n v="93000"/>
  </r>
  <r>
    <x v="18"/>
    <s v="COAL INTERNATIONAL"/>
    <x v="0"/>
    <x v="1"/>
    <n v="1"/>
    <n v="60000"/>
  </r>
  <r>
    <x v="18"/>
    <s v="CONTINENTAL GAS"/>
    <x v="0"/>
    <x v="0"/>
    <n v="33"/>
    <n v="4402342"/>
  </r>
  <r>
    <x v="18"/>
    <s v="CONTINENTAL GAS"/>
    <x v="0"/>
    <x v="1"/>
    <n v="39"/>
    <n v="1022866"/>
  </r>
  <r>
    <x v="18"/>
    <s v="CRUDE"/>
    <x v="3"/>
    <x v="0"/>
    <n v="121"/>
    <n v="3192300.0021000002"/>
  </r>
  <r>
    <x v="18"/>
    <s v="CRUDE"/>
    <x v="3"/>
    <x v="1"/>
    <n v="14"/>
    <n v="765000"/>
  </r>
  <r>
    <x v="18"/>
    <s v="CRUDE PRODUCTS"/>
    <x v="3"/>
    <x v="0"/>
    <n v="261"/>
    <n v="26571200.018800002"/>
  </r>
  <r>
    <x v="18"/>
    <s v="CRUDE PRODUCTS"/>
    <x v="3"/>
    <x v="1"/>
    <n v="187"/>
    <n v="5410000"/>
  </r>
  <r>
    <x v="18"/>
    <s v="DUTCH POWER"/>
    <x v="0"/>
    <x v="0"/>
    <n v="16"/>
    <n v="158226"/>
  </r>
  <r>
    <x v="18"/>
    <s v="EMISSIONS"/>
    <x v="0"/>
    <x v="0"/>
    <n v="4"/>
    <n v="27500"/>
  </r>
  <r>
    <x v="18"/>
    <s v="EMISSIONS"/>
    <x v="0"/>
    <x v="1"/>
    <n v="1"/>
    <n v="2500"/>
  </r>
  <r>
    <x v="18"/>
    <s v="EXCHANGE RATES"/>
    <x v="0"/>
    <x v="0"/>
    <n v="3"/>
    <n v="500000"/>
  </r>
  <r>
    <x v="18"/>
    <s v="FRANCE POWER"/>
    <x v="0"/>
    <x v="0"/>
    <n v="20"/>
    <n v="236304"/>
  </r>
  <r>
    <x v="18"/>
    <s v="FRANCE POWER"/>
    <x v="0"/>
    <x v="1"/>
    <n v="8"/>
    <n v="166800"/>
  </r>
  <r>
    <x v="18"/>
    <s v="GERMAN POWER"/>
    <x v="0"/>
    <x v="0"/>
    <n v="87"/>
    <n v="2199702"/>
  </r>
  <r>
    <x v="18"/>
    <s v="GERMAN POWER"/>
    <x v="0"/>
    <x v="1"/>
    <n v="100"/>
    <n v="453900"/>
  </r>
  <r>
    <x v="18"/>
    <s v="IBERIAN POWER"/>
    <x v="0"/>
    <x v="0"/>
    <n v="1"/>
    <n v="1515"/>
  </r>
  <r>
    <x v="18"/>
    <s v="INTEREST RATES"/>
    <x v="0"/>
    <x v="0"/>
    <n v="74"/>
    <n v="2282000"/>
  </r>
  <r>
    <x v="18"/>
    <s v="LPG"/>
    <x v="0"/>
    <x v="0"/>
    <n v="22"/>
    <n v="457590"/>
  </r>
  <r>
    <x v="18"/>
    <s v="LPG"/>
    <x v="0"/>
    <x v="1"/>
    <n v="8"/>
    <n v="118000"/>
  </r>
  <r>
    <x v="18"/>
    <s v="METALS"/>
    <x v="4"/>
    <x v="1"/>
    <n v="673"/>
    <n v="232515"/>
  </r>
  <r>
    <x v="18"/>
    <s v="NORDIC POWER"/>
    <x v="0"/>
    <x v="0"/>
    <n v="158"/>
    <n v="6762346"/>
  </r>
  <r>
    <x v="18"/>
    <s v="NORDIC POWER"/>
    <x v="0"/>
    <x v="1"/>
    <n v="15"/>
    <n v="235235"/>
  </r>
  <r>
    <x v="18"/>
    <s v="PAPER &amp; PULP"/>
    <x v="0"/>
    <x v="0"/>
    <n v="34"/>
    <n v="128976.45799999998"/>
  </r>
  <r>
    <x v="18"/>
    <s v="PAPER &amp; PULP"/>
    <x v="0"/>
    <x v="1"/>
    <n v="1"/>
    <n v="999.99199999999996"/>
  </r>
  <r>
    <x v="18"/>
    <s v="PETROCHEMICALS"/>
    <x v="0"/>
    <x v="0"/>
    <n v="4"/>
    <n v="94000.010999999999"/>
  </r>
  <r>
    <x v="18"/>
    <s v="PETROCHEMICALS"/>
    <x v="0"/>
    <x v="1"/>
    <n v="11"/>
    <n v="110000"/>
  </r>
  <r>
    <x v="18"/>
    <s v="PLASTICS"/>
    <x v="0"/>
    <x v="0"/>
    <n v="1"/>
    <n v="2240000"/>
  </r>
  <r>
    <x v="18"/>
    <s v="POWER EAST"/>
    <x v="2"/>
    <x v="0"/>
    <n v="151"/>
    <n v="4728496.57"/>
  </r>
  <r>
    <x v="18"/>
    <s v="POWER EAST"/>
    <x v="2"/>
    <x v="1"/>
    <n v="1000"/>
    <n v="16545950"/>
  </r>
  <r>
    <x v="18"/>
    <s v="POWER WEST"/>
    <x v="2"/>
    <x v="0"/>
    <n v="200"/>
    <n v="3139285.8"/>
  </r>
  <r>
    <x v="18"/>
    <s v="POWER WEST"/>
    <x v="2"/>
    <x v="1"/>
    <n v="495"/>
    <n v="1968223"/>
  </r>
  <r>
    <x v="18"/>
    <s v="SEA FREIGHT"/>
    <x v="0"/>
    <x v="0"/>
    <n v="2"/>
    <n v="150000"/>
  </r>
  <r>
    <x v="18"/>
    <s v="STEEL"/>
    <x v="0"/>
    <x v="0"/>
    <n v="61"/>
    <n v="44856.544999999998"/>
  </r>
  <r>
    <x v="18"/>
    <s v="SWISS POWER"/>
    <x v="0"/>
    <x v="0"/>
    <n v="10"/>
    <n v="3960"/>
  </r>
  <r>
    <x v="18"/>
    <s v="SWISS POWER"/>
    <x v="0"/>
    <x v="1"/>
    <n v="18"/>
    <n v="26920"/>
  </r>
  <r>
    <x v="18"/>
    <s v="UK GAS"/>
    <x v="0"/>
    <x v="0"/>
    <n v="105"/>
    <n v="11220997"/>
  </r>
  <r>
    <x v="18"/>
    <s v="UK GAS"/>
    <x v="0"/>
    <x v="1"/>
    <n v="53"/>
    <n v="7385000"/>
  </r>
  <r>
    <x v="18"/>
    <s v="UK POWER"/>
    <x v="0"/>
    <x v="0"/>
    <n v="271"/>
    <n v="6022324"/>
  </r>
  <r>
    <x v="18"/>
    <s v="UK POWER"/>
    <x v="0"/>
    <x v="1"/>
    <n v="37"/>
    <n v="885840"/>
  </r>
  <r>
    <x v="18"/>
    <s v="US GAS"/>
    <x v="1"/>
    <x v="0"/>
    <n v="406"/>
    <n v="468696687.35149997"/>
  </r>
  <r>
    <x v="18"/>
    <s v="US GAS"/>
    <x v="1"/>
    <x v="1"/>
    <n v="4991"/>
    <n v="1108029180.4965005"/>
  </r>
  <r>
    <x v="18"/>
    <s v="WEATHER"/>
    <x v="0"/>
    <x v="0"/>
    <n v="3"/>
    <n v="5200"/>
  </r>
  <r>
    <x v="18"/>
    <s v="WEATHER"/>
    <x v="0"/>
    <x v="1"/>
    <n v="3"/>
    <n v="1500"/>
  </r>
  <r>
    <x v="19"/>
    <s v="CANADIAN GAS"/>
    <x v="1"/>
    <x v="0"/>
    <n v="9"/>
    <n v="91464.340499999991"/>
  </r>
  <r>
    <x v="19"/>
    <s v="CONTINENTAL GAS"/>
    <x v="0"/>
    <x v="0"/>
    <n v="1"/>
    <n v="30000"/>
  </r>
  <r>
    <x v="19"/>
    <s v="POWER EAST"/>
    <x v="2"/>
    <x v="0"/>
    <n v="4"/>
    <n v="86"/>
  </r>
  <r>
    <x v="19"/>
    <s v="POWER WEST"/>
    <x v="2"/>
    <x v="0"/>
    <n v="29"/>
    <n v="3888"/>
  </r>
  <r>
    <x v="19"/>
    <s v="UK GAS"/>
    <x v="0"/>
    <x v="0"/>
    <n v="9"/>
    <n v="74400"/>
  </r>
  <r>
    <x v="19"/>
    <s v="UK POWER"/>
    <x v="0"/>
    <x v="0"/>
    <n v="2"/>
    <n v="547"/>
  </r>
  <r>
    <x v="19"/>
    <s v="US GAS"/>
    <x v="1"/>
    <x v="1"/>
    <n v="14"/>
    <n v="3150000"/>
  </r>
  <r>
    <x v="20"/>
    <s v="CANADIAN GAS"/>
    <x v="1"/>
    <x v="0"/>
    <n v="13"/>
    <n v="136959.55650000001"/>
  </r>
  <r>
    <x v="20"/>
    <s v="CANADIAN POWER"/>
    <x v="2"/>
    <x v="0"/>
    <n v="5"/>
    <n v="724.96"/>
  </r>
  <r>
    <x v="20"/>
    <s v="CRUDE"/>
    <x v="3"/>
    <x v="1"/>
    <n v="5"/>
    <n v="125000"/>
  </r>
  <r>
    <x v="20"/>
    <s v="POWER EAST"/>
    <x v="2"/>
    <x v="0"/>
    <n v="14"/>
    <n v="1348"/>
  </r>
  <r>
    <x v="20"/>
    <s v="POWER EAST"/>
    <x v="2"/>
    <x v="1"/>
    <n v="6"/>
    <n v="3000"/>
  </r>
  <r>
    <x v="20"/>
    <s v="POWER WEST"/>
    <x v="2"/>
    <x v="0"/>
    <n v="20"/>
    <n v="1992"/>
  </r>
  <r>
    <x v="20"/>
    <s v="UK GAS"/>
    <x v="0"/>
    <x v="0"/>
    <n v="11"/>
    <n v="90400"/>
  </r>
  <r>
    <x v="20"/>
    <s v="UK POWER"/>
    <x v="0"/>
    <x v="0"/>
    <n v="30"/>
    <n v="14523"/>
  </r>
  <r>
    <x v="20"/>
    <s v="US GAS"/>
    <x v="1"/>
    <x v="1"/>
    <n v="101"/>
    <n v="20000000"/>
  </r>
  <r>
    <x v="21"/>
    <s v="AUSTRALIAN POWER"/>
    <x v="0"/>
    <x v="0"/>
    <n v="3"/>
    <n v="99165"/>
  </r>
  <r>
    <x v="21"/>
    <s v="AUSTRALIAN POWER"/>
    <x v="0"/>
    <x v="1"/>
    <n v="1"/>
    <n v="87840"/>
  </r>
  <r>
    <x v="21"/>
    <s v="AUSTRIAN POWER"/>
    <x v="0"/>
    <x v="0"/>
    <n v="13"/>
    <n v="193960"/>
  </r>
  <r>
    <x v="21"/>
    <s v="AUSTRIAN POWER"/>
    <x v="0"/>
    <x v="1"/>
    <n v="9"/>
    <n v="2550"/>
  </r>
  <r>
    <x v="21"/>
    <s v="BANDWIDTH"/>
    <x v="0"/>
    <x v="0"/>
    <n v="2"/>
    <n v="2"/>
  </r>
  <r>
    <x v="21"/>
    <s v="CANADIAN GAS"/>
    <x v="1"/>
    <x v="0"/>
    <n v="52"/>
    <n v="5579883.0688079996"/>
  </r>
  <r>
    <x v="21"/>
    <s v="CANADIAN GAS"/>
    <x v="1"/>
    <x v="1"/>
    <n v="319"/>
    <n v="39482994.684499986"/>
  </r>
  <r>
    <x v="21"/>
    <s v="CANADIAN POWER"/>
    <x v="2"/>
    <x v="0"/>
    <n v="6"/>
    <n v="12268.4"/>
  </r>
  <r>
    <x v="21"/>
    <s v="CANADIAN POWER"/>
    <x v="2"/>
    <x v="1"/>
    <n v="26"/>
    <n v="176950"/>
  </r>
  <r>
    <x v="21"/>
    <s v="COAL"/>
    <x v="0"/>
    <x v="0"/>
    <n v="4"/>
    <n v="37700"/>
  </r>
  <r>
    <x v="21"/>
    <s v="COAL"/>
    <x v="0"/>
    <x v="1"/>
    <n v="2"/>
    <n v="116250"/>
  </r>
  <r>
    <x v="21"/>
    <s v="COAL INTERNATIONAL"/>
    <x v="0"/>
    <x v="0"/>
    <n v="2"/>
    <n v="30000"/>
  </r>
  <r>
    <x v="21"/>
    <s v="COAL INTERNATIONAL"/>
    <x v="0"/>
    <x v="1"/>
    <n v="1"/>
    <n v="45000"/>
  </r>
  <r>
    <x v="21"/>
    <s v="CONTINENTAL GAS"/>
    <x v="0"/>
    <x v="0"/>
    <n v="26"/>
    <n v="3674916"/>
  </r>
  <r>
    <x v="21"/>
    <s v="CONTINENTAL GAS"/>
    <x v="0"/>
    <x v="1"/>
    <n v="24"/>
    <n v="1424448"/>
  </r>
  <r>
    <x v="21"/>
    <s v="CRUDE"/>
    <x v="3"/>
    <x v="0"/>
    <n v="80"/>
    <n v="2577749.9929"/>
  </r>
  <r>
    <x v="21"/>
    <s v="CRUDE"/>
    <x v="3"/>
    <x v="1"/>
    <n v="12"/>
    <n v="493000"/>
  </r>
  <r>
    <x v="21"/>
    <s v="CRUDE PRODUCTS"/>
    <x v="3"/>
    <x v="0"/>
    <n v="128"/>
    <n v="12548099.762399999"/>
  </r>
  <r>
    <x v="21"/>
    <s v="CRUDE PRODUCTS"/>
    <x v="3"/>
    <x v="1"/>
    <n v="143"/>
    <n v="3615000"/>
  </r>
  <r>
    <x v="21"/>
    <s v="DUTCH POWER"/>
    <x v="0"/>
    <x v="0"/>
    <n v="27"/>
    <n v="163897"/>
  </r>
  <r>
    <x v="21"/>
    <s v="DUTCH POWER"/>
    <x v="0"/>
    <x v="1"/>
    <n v="1"/>
    <n v="43800"/>
  </r>
  <r>
    <x v="21"/>
    <s v="EMISSIONS"/>
    <x v="0"/>
    <x v="0"/>
    <n v="2"/>
    <n v="22500"/>
  </r>
  <r>
    <x v="21"/>
    <s v="FRANCE POWER"/>
    <x v="0"/>
    <x v="0"/>
    <n v="20"/>
    <n v="266760"/>
  </r>
  <r>
    <x v="21"/>
    <s v="FRANCE POWER"/>
    <x v="0"/>
    <x v="1"/>
    <n v="7"/>
    <n v="3000"/>
  </r>
  <r>
    <x v="21"/>
    <s v="GERMAN POWER"/>
    <x v="0"/>
    <x v="0"/>
    <n v="51"/>
    <n v="1729189"/>
  </r>
  <r>
    <x v="21"/>
    <s v="GERMAN POWER"/>
    <x v="0"/>
    <x v="1"/>
    <n v="160"/>
    <n v="2211540"/>
  </r>
  <r>
    <x v="21"/>
    <s v="IBERIAN POWER"/>
    <x v="0"/>
    <x v="0"/>
    <n v="3"/>
    <n v="3550"/>
  </r>
  <r>
    <x v="21"/>
    <s v="LPG"/>
    <x v="0"/>
    <x v="0"/>
    <n v="9"/>
    <n v="275472.82400000002"/>
  </r>
  <r>
    <x v="21"/>
    <s v="LPG"/>
    <x v="0"/>
    <x v="1"/>
    <n v="13"/>
    <n v="243000"/>
  </r>
  <r>
    <x v="21"/>
    <s v="METALS"/>
    <x v="4"/>
    <x v="1"/>
    <n v="576"/>
    <n v="227750"/>
  </r>
  <r>
    <x v="21"/>
    <s v="NORDIC POWER"/>
    <x v="0"/>
    <x v="0"/>
    <n v="72"/>
    <n v="6660733"/>
  </r>
  <r>
    <x v="21"/>
    <s v="NORDIC POWER"/>
    <x v="0"/>
    <x v="1"/>
    <n v="18"/>
    <n v="522440"/>
  </r>
  <r>
    <x v="21"/>
    <s v="PAPER &amp; PULP"/>
    <x v="0"/>
    <x v="0"/>
    <n v="23"/>
    <n v="10461.936000000002"/>
  </r>
  <r>
    <x v="21"/>
    <s v="PETROCHEMICALS"/>
    <x v="0"/>
    <x v="0"/>
    <n v="3"/>
    <n v="207499.99799999999"/>
  </r>
  <r>
    <x v="21"/>
    <s v="PETROCHEMICALS"/>
    <x v="0"/>
    <x v="1"/>
    <n v="6"/>
    <n v="75000"/>
  </r>
  <r>
    <x v="21"/>
    <s v="PLASTICS"/>
    <x v="0"/>
    <x v="0"/>
    <n v="2"/>
    <n v="353920"/>
  </r>
  <r>
    <x v="21"/>
    <s v="POWER EAST"/>
    <x v="2"/>
    <x v="0"/>
    <n v="155"/>
    <n v="2427279.5699999998"/>
  </r>
  <r>
    <x v="21"/>
    <s v="POWER EAST"/>
    <x v="2"/>
    <x v="1"/>
    <n v="1222"/>
    <n v="15425650"/>
  </r>
  <r>
    <x v="21"/>
    <s v="POWER WEST"/>
    <x v="2"/>
    <x v="0"/>
    <n v="276"/>
    <n v="3102688.09"/>
  </r>
  <r>
    <x v="21"/>
    <s v="POWER WEST"/>
    <x v="2"/>
    <x v="1"/>
    <n v="488"/>
    <n v="1743619"/>
  </r>
  <r>
    <x v="21"/>
    <s v="SEA FREIGHT"/>
    <x v="0"/>
    <x v="0"/>
    <n v="1"/>
    <n v="75000"/>
  </r>
  <r>
    <x v="21"/>
    <s v="STEEL"/>
    <x v="0"/>
    <x v="0"/>
    <n v="43"/>
    <n v="245793.91800000001"/>
  </r>
  <r>
    <x v="21"/>
    <s v="SWISS POWER"/>
    <x v="0"/>
    <x v="0"/>
    <n v="8"/>
    <n v="3398"/>
  </r>
  <r>
    <x v="21"/>
    <s v="SWISS POWER"/>
    <x v="0"/>
    <x v="1"/>
    <n v="11"/>
    <n v="4720"/>
  </r>
  <r>
    <x v="21"/>
    <s v="TRUCKING FREIGHT"/>
    <x v="0"/>
    <x v="0"/>
    <n v="2"/>
    <n v="13"/>
  </r>
  <r>
    <x v="21"/>
    <s v="UK GAS"/>
    <x v="0"/>
    <x v="0"/>
    <n v="81"/>
    <n v="12049896"/>
  </r>
  <r>
    <x v="21"/>
    <s v="UK GAS"/>
    <x v="0"/>
    <x v="1"/>
    <n v="72"/>
    <n v="9456800"/>
  </r>
  <r>
    <x v="21"/>
    <s v="UK POWER"/>
    <x v="0"/>
    <x v="0"/>
    <n v="226"/>
    <n v="1662840"/>
  </r>
  <r>
    <x v="21"/>
    <s v="UK POWER"/>
    <x v="0"/>
    <x v="1"/>
    <n v="39"/>
    <n v="642960"/>
  </r>
  <r>
    <x v="21"/>
    <s v="US GAS"/>
    <x v="1"/>
    <x v="0"/>
    <n v="376"/>
    <n v="639524349.00699997"/>
  </r>
  <r>
    <x v="21"/>
    <s v="US GAS"/>
    <x v="1"/>
    <x v="1"/>
    <n v="4836"/>
    <n v="991647468.0647999"/>
  </r>
  <r>
    <x v="21"/>
    <s v="WEATHER"/>
    <x v="0"/>
    <x v="0"/>
    <n v="3"/>
    <n v="8500"/>
  </r>
  <r>
    <x v="21"/>
    <s v="WEATHER"/>
    <x v="0"/>
    <x v="1"/>
    <n v="5"/>
    <n v="1700"/>
  </r>
  <r>
    <x v="22"/>
    <s v="AUSTRALIAN POWER"/>
    <x v="0"/>
    <x v="0"/>
    <n v="5"/>
    <n v="104850"/>
  </r>
  <r>
    <x v="22"/>
    <s v="AUSTRIAN POWER"/>
    <x v="0"/>
    <x v="0"/>
    <n v="14"/>
    <n v="97643"/>
  </r>
  <r>
    <x v="22"/>
    <s v="AUSTRIAN POWER"/>
    <x v="0"/>
    <x v="1"/>
    <n v="13"/>
    <n v="316530"/>
  </r>
  <r>
    <x v="22"/>
    <s v="BANDWIDTH"/>
    <x v="0"/>
    <x v="0"/>
    <n v="2"/>
    <n v="2"/>
  </r>
  <r>
    <x v="22"/>
    <s v="CANADIAN GAS"/>
    <x v="1"/>
    <x v="0"/>
    <n v="74"/>
    <n v="65664726.455759995"/>
  </r>
  <r>
    <x v="22"/>
    <s v="CANADIAN GAS"/>
    <x v="1"/>
    <x v="1"/>
    <n v="370"/>
    <n v="14040434.153299984"/>
  </r>
  <r>
    <x v="22"/>
    <s v="CANADIAN POWER"/>
    <x v="2"/>
    <x v="0"/>
    <n v="9"/>
    <n v="436025"/>
  </r>
  <r>
    <x v="22"/>
    <s v="CANADIAN POWER"/>
    <x v="2"/>
    <x v="1"/>
    <n v="29"/>
    <n v="405310"/>
  </r>
  <r>
    <x v="22"/>
    <s v="COAL"/>
    <x v="0"/>
    <x v="0"/>
    <n v="5"/>
    <n v="74800"/>
  </r>
  <r>
    <x v="22"/>
    <s v="COAL"/>
    <x v="0"/>
    <x v="1"/>
    <n v="4"/>
    <n v="429000"/>
  </r>
  <r>
    <x v="22"/>
    <s v="COAL INTERNATIONAL"/>
    <x v="0"/>
    <x v="1"/>
    <n v="1"/>
    <n v="45000"/>
  </r>
  <r>
    <x v="22"/>
    <s v="CONTINENTAL GAS"/>
    <x v="0"/>
    <x v="0"/>
    <n v="25"/>
    <n v="5025088"/>
  </r>
  <r>
    <x v="22"/>
    <s v="CONTINENTAL GAS"/>
    <x v="0"/>
    <x v="1"/>
    <n v="21"/>
    <n v="2408728"/>
  </r>
  <r>
    <x v="22"/>
    <s v="CRUDE"/>
    <x v="3"/>
    <x v="0"/>
    <n v="41"/>
    <n v="1035000"/>
  </r>
  <r>
    <x v="22"/>
    <s v="CRUDE"/>
    <x v="3"/>
    <x v="1"/>
    <n v="17"/>
    <n v="653000"/>
  </r>
  <r>
    <x v="22"/>
    <s v="CRUDE PRODUCTS"/>
    <x v="3"/>
    <x v="0"/>
    <n v="208"/>
    <n v="10853650.002699999"/>
  </r>
  <r>
    <x v="22"/>
    <s v="CRUDE PRODUCTS"/>
    <x v="3"/>
    <x v="1"/>
    <n v="188"/>
    <n v="5264750.0022"/>
  </r>
  <r>
    <x v="22"/>
    <s v="DUTCH POWER"/>
    <x v="0"/>
    <x v="0"/>
    <n v="15"/>
    <n v="268262"/>
  </r>
  <r>
    <x v="22"/>
    <s v="DUTCH POWER"/>
    <x v="0"/>
    <x v="1"/>
    <n v="1"/>
    <n v="3600"/>
  </r>
  <r>
    <x v="22"/>
    <s v="EMISSIONS"/>
    <x v="0"/>
    <x v="0"/>
    <n v="3"/>
    <n v="7500"/>
  </r>
  <r>
    <x v="22"/>
    <s v="EMISSIONS"/>
    <x v="0"/>
    <x v="1"/>
    <n v="4"/>
    <n v="10000"/>
  </r>
  <r>
    <x v="22"/>
    <s v="EXCHANGE RATES"/>
    <x v="0"/>
    <x v="0"/>
    <n v="6"/>
    <n v="825000"/>
  </r>
  <r>
    <x v="22"/>
    <s v="FRANCE POWER"/>
    <x v="0"/>
    <x v="0"/>
    <n v="13"/>
    <n v="264840"/>
  </r>
  <r>
    <x v="22"/>
    <s v="FRANCE POWER"/>
    <x v="0"/>
    <x v="1"/>
    <n v="3"/>
    <n v="2400"/>
  </r>
  <r>
    <x v="22"/>
    <s v="GERMAN POWER"/>
    <x v="0"/>
    <x v="0"/>
    <n v="76"/>
    <n v="4862073"/>
  </r>
  <r>
    <x v="22"/>
    <s v="GERMAN POWER"/>
    <x v="0"/>
    <x v="1"/>
    <n v="126"/>
    <n v="510240"/>
  </r>
  <r>
    <x v="22"/>
    <s v="INTEREST RATES"/>
    <x v="0"/>
    <x v="0"/>
    <n v="26"/>
    <n v="887000"/>
  </r>
  <r>
    <x v="22"/>
    <s v="LPG"/>
    <x v="0"/>
    <x v="0"/>
    <n v="16"/>
    <n v="581000"/>
  </r>
  <r>
    <x v="22"/>
    <s v="LPG"/>
    <x v="0"/>
    <x v="1"/>
    <n v="15"/>
    <n v="239000"/>
  </r>
  <r>
    <x v="22"/>
    <s v="METALS"/>
    <x v="4"/>
    <x v="1"/>
    <n v="873"/>
    <n v="322908"/>
  </r>
  <r>
    <x v="22"/>
    <s v="NORDIC POWER"/>
    <x v="0"/>
    <x v="0"/>
    <n v="140"/>
    <n v="2648247"/>
  </r>
  <r>
    <x v="22"/>
    <s v="NORDIC POWER"/>
    <x v="0"/>
    <x v="1"/>
    <n v="29"/>
    <n v="1012327"/>
  </r>
  <r>
    <x v="22"/>
    <s v="NORDIC WEATHER"/>
    <x v="0"/>
    <x v="1"/>
    <n v="1"/>
    <n v="2500"/>
  </r>
  <r>
    <x v="22"/>
    <s v="PAPER &amp; PULP"/>
    <x v="0"/>
    <x v="0"/>
    <n v="20"/>
    <n v="9374.9650000000001"/>
  </r>
  <r>
    <x v="22"/>
    <s v="PETROCHEMICALS"/>
    <x v="0"/>
    <x v="0"/>
    <n v="7"/>
    <n v="494003.47200000007"/>
  </r>
  <r>
    <x v="22"/>
    <s v="PETROCHEMICALS"/>
    <x v="0"/>
    <x v="1"/>
    <n v="18"/>
    <n v="106000"/>
  </r>
  <r>
    <x v="22"/>
    <s v="POWER EAST"/>
    <x v="2"/>
    <x v="0"/>
    <n v="158"/>
    <n v="5908072.5700000003"/>
  </r>
  <r>
    <x v="22"/>
    <s v="POWER EAST"/>
    <x v="2"/>
    <x v="1"/>
    <n v="1395"/>
    <n v="17189000"/>
  </r>
  <r>
    <x v="22"/>
    <s v="POWER WEST"/>
    <x v="2"/>
    <x v="0"/>
    <n v="118"/>
    <n v="1195861"/>
  </r>
  <r>
    <x v="22"/>
    <s v="POWER WEST"/>
    <x v="2"/>
    <x v="1"/>
    <n v="267"/>
    <n v="2758675"/>
  </r>
  <r>
    <x v="22"/>
    <s v="SEA FREIGHT"/>
    <x v="0"/>
    <x v="0"/>
    <n v="2"/>
    <n v="600000"/>
  </r>
  <r>
    <x v="22"/>
    <s v="STEEL"/>
    <x v="0"/>
    <x v="0"/>
    <n v="30"/>
    <n v="2157.4"/>
  </r>
  <r>
    <x v="22"/>
    <s v="SWISS POWER"/>
    <x v="0"/>
    <x v="0"/>
    <n v="7"/>
    <n v="3125"/>
  </r>
  <r>
    <x v="22"/>
    <s v="SWISS POWER"/>
    <x v="0"/>
    <x v="1"/>
    <n v="11"/>
    <n v="4990"/>
  </r>
  <r>
    <x v="22"/>
    <s v="TRUCKING FREIGHT"/>
    <x v="0"/>
    <x v="0"/>
    <n v="1"/>
    <n v="3"/>
  </r>
  <r>
    <x v="22"/>
    <s v="UK GAS"/>
    <x v="0"/>
    <x v="0"/>
    <n v="103"/>
    <n v="8578504"/>
  </r>
  <r>
    <x v="22"/>
    <s v="UK GAS"/>
    <x v="0"/>
    <x v="1"/>
    <n v="152"/>
    <n v="21590547"/>
  </r>
  <r>
    <x v="22"/>
    <s v="UK POWER"/>
    <x v="0"/>
    <x v="0"/>
    <n v="377"/>
    <n v="2938643"/>
  </r>
  <r>
    <x v="22"/>
    <s v="UK POWER"/>
    <x v="0"/>
    <x v="1"/>
    <n v="53"/>
    <n v="1669800"/>
  </r>
  <r>
    <x v="22"/>
    <s v="US GAS"/>
    <x v="1"/>
    <x v="0"/>
    <n v="448"/>
    <n v="458286990.28649992"/>
  </r>
  <r>
    <x v="22"/>
    <s v="US GAS"/>
    <x v="1"/>
    <x v="1"/>
    <n v="5061"/>
    <n v="1063714506.3759003"/>
  </r>
  <r>
    <x v="22"/>
    <s v="WEATHER"/>
    <x v="0"/>
    <x v="1"/>
    <n v="15"/>
    <n v="6700"/>
  </r>
  <r>
    <x v="23"/>
    <s v="AUSTRALIAN POWER"/>
    <x v="0"/>
    <x v="0"/>
    <n v="14"/>
    <n v="117480"/>
  </r>
  <r>
    <x v="23"/>
    <s v="AUSTRIAN POWER"/>
    <x v="0"/>
    <x v="0"/>
    <n v="21"/>
    <n v="532955"/>
  </r>
  <r>
    <x v="23"/>
    <s v="AUSTRIAN POWER"/>
    <x v="0"/>
    <x v="1"/>
    <n v="9"/>
    <n v="2340"/>
  </r>
  <r>
    <x v="23"/>
    <s v="BANDWIDTH"/>
    <x v="0"/>
    <x v="0"/>
    <n v="1"/>
    <n v="1"/>
  </r>
  <r>
    <x v="23"/>
    <s v="CANADIAN GAS"/>
    <x v="1"/>
    <x v="0"/>
    <n v="78"/>
    <n v="15280782.618120002"/>
  </r>
  <r>
    <x v="23"/>
    <s v="CANADIAN GAS"/>
    <x v="1"/>
    <x v="1"/>
    <n v="277"/>
    <n v="16261490.620799983"/>
  </r>
  <r>
    <x v="23"/>
    <s v="CANADIAN POWER"/>
    <x v="2"/>
    <x v="0"/>
    <n v="10"/>
    <n v="22925"/>
  </r>
  <r>
    <x v="23"/>
    <s v="CANADIAN POWER"/>
    <x v="2"/>
    <x v="1"/>
    <n v="21"/>
    <n v="444750"/>
  </r>
  <r>
    <x v="23"/>
    <s v="COAL"/>
    <x v="0"/>
    <x v="0"/>
    <n v="9"/>
    <n v="401800"/>
  </r>
  <r>
    <x v="23"/>
    <s v="COAL"/>
    <x v="0"/>
    <x v="1"/>
    <n v="3"/>
    <n v="124000"/>
  </r>
  <r>
    <x v="23"/>
    <s v="COAL INTERNATIONAL"/>
    <x v="0"/>
    <x v="0"/>
    <n v="2"/>
    <n v="90000"/>
  </r>
  <r>
    <x v="23"/>
    <s v="COAL INTERNATIONAL"/>
    <x v="0"/>
    <x v="1"/>
    <n v="6"/>
    <n v="200000"/>
  </r>
  <r>
    <x v="23"/>
    <s v="CONTINENTAL GAS"/>
    <x v="0"/>
    <x v="0"/>
    <n v="23"/>
    <n v="2050665"/>
  </r>
  <r>
    <x v="23"/>
    <s v="CONTINENTAL GAS"/>
    <x v="0"/>
    <x v="1"/>
    <n v="15"/>
    <n v="1331638"/>
  </r>
  <r>
    <x v="23"/>
    <s v="CRUDE"/>
    <x v="3"/>
    <x v="0"/>
    <n v="59"/>
    <n v="2113714.25"/>
  </r>
  <r>
    <x v="23"/>
    <s v="CRUDE"/>
    <x v="3"/>
    <x v="1"/>
    <n v="16"/>
    <n v="555000"/>
  </r>
  <r>
    <x v="23"/>
    <s v="CRUDE PRODUCTS"/>
    <x v="3"/>
    <x v="0"/>
    <n v="198"/>
    <n v="9281426.0069999993"/>
  </r>
  <r>
    <x v="23"/>
    <s v="CRUDE PRODUCTS"/>
    <x v="3"/>
    <x v="1"/>
    <n v="166"/>
    <n v="5024000"/>
  </r>
  <r>
    <x v="23"/>
    <s v="DUTCH POWER"/>
    <x v="0"/>
    <x v="0"/>
    <n v="17"/>
    <n v="650199"/>
  </r>
  <r>
    <x v="23"/>
    <s v="EMISSIONS"/>
    <x v="0"/>
    <x v="0"/>
    <n v="1"/>
    <n v="0"/>
  </r>
  <r>
    <x v="23"/>
    <s v="EXCHANGE RATES"/>
    <x v="0"/>
    <x v="0"/>
    <n v="4"/>
    <n v="350000"/>
  </r>
  <r>
    <x v="23"/>
    <s v="FRANCE POWER"/>
    <x v="0"/>
    <x v="0"/>
    <n v="22"/>
    <n v="495096"/>
  </r>
  <r>
    <x v="23"/>
    <s v="FRANCE POWER"/>
    <x v="0"/>
    <x v="1"/>
    <n v="3"/>
    <n v="1500"/>
  </r>
  <r>
    <x v="23"/>
    <s v="GERMAN POWER"/>
    <x v="0"/>
    <x v="0"/>
    <n v="80"/>
    <n v="5751658"/>
  </r>
  <r>
    <x v="23"/>
    <s v="GERMAN POWER"/>
    <x v="0"/>
    <x v="1"/>
    <n v="122"/>
    <n v="1145880"/>
  </r>
  <r>
    <x v="23"/>
    <s v="INTEREST RATES"/>
    <x v="0"/>
    <x v="0"/>
    <n v="39"/>
    <n v="1258750"/>
  </r>
  <r>
    <x v="23"/>
    <s v="LPG"/>
    <x v="0"/>
    <x v="0"/>
    <n v="18"/>
    <n v="391500"/>
  </r>
  <r>
    <x v="23"/>
    <s v="LPG"/>
    <x v="0"/>
    <x v="1"/>
    <n v="17"/>
    <n v="254000"/>
  </r>
  <r>
    <x v="23"/>
    <s v="METALS"/>
    <x v="4"/>
    <x v="1"/>
    <n v="370"/>
    <n v="130078"/>
  </r>
  <r>
    <x v="23"/>
    <s v="NORDIC POWER"/>
    <x v="0"/>
    <x v="0"/>
    <n v="147"/>
    <n v="3662202"/>
  </r>
  <r>
    <x v="23"/>
    <s v="NORDIC POWER"/>
    <x v="0"/>
    <x v="1"/>
    <n v="27"/>
    <n v="543319"/>
  </r>
  <r>
    <x v="23"/>
    <s v="PAPER &amp; PULP"/>
    <x v="0"/>
    <x v="0"/>
    <n v="24"/>
    <n v="6389.9740000000002"/>
  </r>
  <r>
    <x v="23"/>
    <s v="PAPER &amp; PULP"/>
    <x v="0"/>
    <x v="1"/>
    <n v="1"/>
    <n v="920"/>
  </r>
  <r>
    <x v="23"/>
    <s v="PETROCHEMICALS"/>
    <x v="0"/>
    <x v="0"/>
    <n v="2"/>
    <n v="55000"/>
  </r>
  <r>
    <x v="23"/>
    <s v="PETROCHEMICALS"/>
    <x v="0"/>
    <x v="1"/>
    <n v="8"/>
    <n v="60000"/>
  </r>
  <r>
    <x v="23"/>
    <s v="PIPELINE CAPACITY"/>
    <x v="0"/>
    <x v="1"/>
    <n v="2"/>
    <n v="609820"/>
  </r>
  <r>
    <x v="23"/>
    <s v="PLASTICS"/>
    <x v="0"/>
    <x v="0"/>
    <n v="1"/>
    <n v="300000"/>
  </r>
  <r>
    <x v="23"/>
    <s v="POWER EAST"/>
    <x v="2"/>
    <x v="0"/>
    <n v="159"/>
    <n v="2333846.5699999998"/>
  </r>
  <r>
    <x v="23"/>
    <s v="POWER EAST"/>
    <x v="2"/>
    <x v="1"/>
    <n v="1279"/>
    <n v="17308600"/>
  </r>
  <r>
    <x v="23"/>
    <s v="POWER WEST"/>
    <x v="2"/>
    <x v="0"/>
    <n v="179"/>
    <n v="2009897"/>
  </r>
  <r>
    <x v="23"/>
    <s v="POWER WEST"/>
    <x v="2"/>
    <x v="1"/>
    <n v="392"/>
    <n v="3506914"/>
  </r>
  <r>
    <x v="23"/>
    <s v="SEA FREIGHT"/>
    <x v="0"/>
    <x v="0"/>
    <n v="1"/>
    <n v="115"/>
  </r>
  <r>
    <x v="23"/>
    <s v="SEA FREIGHT"/>
    <x v="0"/>
    <x v="1"/>
    <n v="1"/>
    <n v="75000"/>
  </r>
  <r>
    <x v="23"/>
    <s v="STEEL"/>
    <x v="0"/>
    <x v="0"/>
    <n v="38"/>
    <n v="2171.4380000000006"/>
  </r>
  <r>
    <x v="23"/>
    <s v="SWISS POWER"/>
    <x v="0"/>
    <x v="0"/>
    <n v="8"/>
    <n v="1740"/>
  </r>
  <r>
    <x v="23"/>
    <s v="SWISS POWER"/>
    <x v="0"/>
    <x v="1"/>
    <n v="9"/>
    <n v="3530"/>
  </r>
  <r>
    <x v="23"/>
    <s v="TRUCKING FREIGHT"/>
    <x v="0"/>
    <x v="0"/>
    <n v="2"/>
    <n v="10"/>
  </r>
  <r>
    <x v="23"/>
    <s v="UK GAS"/>
    <x v="0"/>
    <x v="0"/>
    <n v="91"/>
    <n v="11777686"/>
  </r>
  <r>
    <x v="23"/>
    <s v="UK GAS"/>
    <x v="0"/>
    <x v="1"/>
    <n v="114"/>
    <n v="16544046"/>
  </r>
  <r>
    <x v="23"/>
    <s v="UK POWER"/>
    <x v="0"/>
    <x v="0"/>
    <n v="409"/>
    <n v="3778947"/>
  </r>
  <r>
    <x v="23"/>
    <s v="UK POWER"/>
    <x v="0"/>
    <x v="1"/>
    <n v="31"/>
    <n v="774000"/>
  </r>
  <r>
    <x v="23"/>
    <s v="US GAS"/>
    <x v="1"/>
    <x v="0"/>
    <n v="514"/>
    <n v="830139594.20780015"/>
  </r>
  <r>
    <x v="23"/>
    <s v="US GAS"/>
    <x v="1"/>
    <x v="1"/>
    <n v="5212"/>
    <n v="1173369134.7082002"/>
  </r>
  <r>
    <x v="23"/>
    <s v="WEATHER"/>
    <x v="0"/>
    <x v="0"/>
    <n v="1"/>
    <n v="5000"/>
  </r>
  <r>
    <x v="23"/>
    <s v="WEATHER"/>
    <x v="0"/>
    <x v="1"/>
    <n v="10"/>
    <n v="5000"/>
  </r>
  <r>
    <x v="24"/>
    <s v="AUSTRALIAN POWER"/>
    <x v="0"/>
    <x v="0"/>
    <n v="7"/>
    <n v="116850"/>
  </r>
  <r>
    <x v="24"/>
    <s v="AUSTRIAN POWER"/>
    <x v="0"/>
    <x v="0"/>
    <n v="23"/>
    <n v="887420"/>
  </r>
  <r>
    <x v="24"/>
    <s v="AUSTRIAN POWER"/>
    <x v="0"/>
    <x v="1"/>
    <n v="7"/>
    <n v="2400"/>
  </r>
  <r>
    <x v="24"/>
    <s v="BANDWIDTH"/>
    <x v="0"/>
    <x v="0"/>
    <n v="1"/>
    <n v="1"/>
  </r>
  <r>
    <x v="24"/>
    <s v="CANADIAN GAS"/>
    <x v="1"/>
    <x v="0"/>
    <n v="63"/>
    <n v="11766899.826369999"/>
  </r>
  <r>
    <x v="24"/>
    <s v="CANADIAN GAS"/>
    <x v="1"/>
    <x v="1"/>
    <n v="294"/>
    <n v="21570927.604439989"/>
  </r>
  <r>
    <x v="24"/>
    <s v="CANADIAN POWER"/>
    <x v="2"/>
    <x v="0"/>
    <n v="9"/>
    <n v="510636"/>
  </r>
  <r>
    <x v="24"/>
    <s v="CANADIAN POWER"/>
    <x v="2"/>
    <x v="1"/>
    <n v="20"/>
    <n v="102200"/>
  </r>
  <r>
    <x v="24"/>
    <s v="COAL"/>
    <x v="0"/>
    <x v="0"/>
    <n v="11"/>
    <n v="1246500"/>
  </r>
  <r>
    <x v="24"/>
    <s v="COAL"/>
    <x v="0"/>
    <x v="1"/>
    <n v="5"/>
    <n v="38750"/>
  </r>
  <r>
    <x v="24"/>
    <s v="COAL INTERNATIONAL"/>
    <x v="0"/>
    <x v="1"/>
    <n v="2"/>
    <n v="90000"/>
  </r>
  <r>
    <x v="24"/>
    <s v="CONTINENTAL GAS"/>
    <x v="0"/>
    <x v="0"/>
    <n v="19"/>
    <n v="4288962"/>
  </r>
  <r>
    <x v="24"/>
    <s v="CONTINENTAL GAS"/>
    <x v="0"/>
    <x v="1"/>
    <n v="21"/>
    <n v="2168276"/>
  </r>
  <r>
    <x v="24"/>
    <s v="CRUDE"/>
    <x v="3"/>
    <x v="0"/>
    <n v="40"/>
    <n v="1183000"/>
  </r>
  <r>
    <x v="24"/>
    <s v="CRUDE"/>
    <x v="3"/>
    <x v="1"/>
    <n v="4"/>
    <n v="100000"/>
  </r>
  <r>
    <x v="24"/>
    <s v="CRUDE PRODUCTS"/>
    <x v="3"/>
    <x v="0"/>
    <n v="214"/>
    <n v="23604250.0178"/>
  </r>
  <r>
    <x v="24"/>
    <s v="CRUDE PRODUCTS"/>
    <x v="3"/>
    <x v="1"/>
    <n v="115"/>
    <n v="3812000.0087000001"/>
  </r>
  <r>
    <x v="24"/>
    <s v="DUTCH POWER"/>
    <x v="0"/>
    <x v="0"/>
    <n v="12"/>
    <n v="85540"/>
  </r>
  <r>
    <x v="24"/>
    <s v="EMISSIONS"/>
    <x v="0"/>
    <x v="0"/>
    <n v="1"/>
    <n v="2500"/>
  </r>
  <r>
    <x v="24"/>
    <s v="EMISSIONS"/>
    <x v="0"/>
    <x v="1"/>
    <n v="1"/>
    <n v="2500"/>
  </r>
  <r>
    <x v="24"/>
    <s v="FRANCE POWER"/>
    <x v="0"/>
    <x v="0"/>
    <n v="12"/>
    <n v="483339"/>
  </r>
  <r>
    <x v="24"/>
    <s v="FRANCE POWER"/>
    <x v="0"/>
    <x v="1"/>
    <n v="2"/>
    <n v="900"/>
  </r>
  <r>
    <x v="24"/>
    <s v="GERMAN POWER"/>
    <x v="0"/>
    <x v="0"/>
    <n v="78"/>
    <n v="4142833"/>
  </r>
  <r>
    <x v="24"/>
    <s v="GERMAN POWER"/>
    <x v="0"/>
    <x v="1"/>
    <n v="121"/>
    <n v="1058280"/>
  </r>
  <r>
    <x v="24"/>
    <s v="IBERIAN POWER"/>
    <x v="0"/>
    <x v="0"/>
    <n v="9"/>
    <n v="13961"/>
  </r>
  <r>
    <x v="24"/>
    <s v="INTEREST RATES"/>
    <x v="0"/>
    <x v="0"/>
    <n v="124"/>
    <n v="11410000"/>
  </r>
  <r>
    <x v="24"/>
    <s v="LPG"/>
    <x v="0"/>
    <x v="0"/>
    <n v="10"/>
    <n v="311000"/>
  </r>
  <r>
    <x v="24"/>
    <s v="LPG"/>
    <x v="0"/>
    <x v="1"/>
    <n v="15"/>
    <n v="261000"/>
  </r>
  <r>
    <x v="24"/>
    <s v="METALS"/>
    <x v="4"/>
    <x v="1"/>
    <n v="355"/>
    <n v="124060"/>
  </r>
  <r>
    <x v="24"/>
    <s v="NORDIC POWER"/>
    <x v="0"/>
    <x v="0"/>
    <n v="137"/>
    <n v="3332433"/>
  </r>
  <r>
    <x v="24"/>
    <s v="NORDIC POWER"/>
    <x v="0"/>
    <x v="1"/>
    <n v="32"/>
    <n v="711232"/>
  </r>
  <r>
    <x v="24"/>
    <s v="OTHER CONTINENTAL POWER"/>
    <x v="0"/>
    <x v="0"/>
    <n v="3"/>
    <n v="1305"/>
  </r>
  <r>
    <x v="24"/>
    <s v="PAPER &amp; PULP"/>
    <x v="0"/>
    <x v="0"/>
    <n v="21"/>
    <n v="42963.828000000001"/>
  </r>
  <r>
    <x v="24"/>
    <s v="PETROCHEMICALS"/>
    <x v="0"/>
    <x v="0"/>
    <n v="8"/>
    <n v="37047.99"/>
  </r>
  <r>
    <x v="24"/>
    <s v="PETROCHEMICALS"/>
    <x v="0"/>
    <x v="1"/>
    <n v="1"/>
    <n v="5000"/>
  </r>
  <r>
    <x v="24"/>
    <s v="PIPELINE CAPACITY"/>
    <x v="0"/>
    <x v="1"/>
    <n v="3"/>
    <n v="320000"/>
  </r>
  <r>
    <x v="24"/>
    <s v="PLASTICS"/>
    <x v="0"/>
    <x v="0"/>
    <n v="5"/>
    <n v="5866560"/>
  </r>
  <r>
    <x v="24"/>
    <s v="POWER EAST"/>
    <x v="2"/>
    <x v="0"/>
    <n v="259"/>
    <n v="17990911.73"/>
  </r>
  <r>
    <x v="24"/>
    <s v="POWER EAST"/>
    <x v="2"/>
    <x v="1"/>
    <n v="1230"/>
    <n v="13679200"/>
  </r>
  <r>
    <x v="24"/>
    <s v="POWER WEST"/>
    <x v="2"/>
    <x v="0"/>
    <n v="356"/>
    <n v="12466013.640000001"/>
  </r>
  <r>
    <x v="24"/>
    <s v="POWER WEST"/>
    <x v="2"/>
    <x v="1"/>
    <n v="774"/>
    <n v="4673233"/>
  </r>
  <r>
    <x v="24"/>
    <s v="SEA FREIGHT"/>
    <x v="0"/>
    <x v="0"/>
    <n v="14"/>
    <n v="88401"/>
  </r>
  <r>
    <x v="24"/>
    <s v="STEEL"/>
    <x v="0"/>
    <x v="0"/>
    <n v="40"/>
    <n v="5698.5089999999991"/>
  </r>
  <r>
    <x v="24"/>
    <s v="SWISS POWER"/>
    <x v="0"/>
    <x v="0"/>
    <n v="11"/>
    <n v="299724"/>
  </r>
  <r>
    <x v="24"/>
    <s v="SWISS POWER"/>
    <x v="0"/>
    <x v="1"/>
    <n v="15"/>
    <n v="7130"/>
  </r>
  <r>
    <x v="24"/>
    <s v="TRUCKING FREIGHT"/>
    <x v="0"/>
    <x v="0"/>
    <n v="1"/>
    <n v="5"/>
  </r>
  <r>
    <x v="24"/>
    <s v="UK GAS"/>
    <x v="0"/>
    <x v="0"/>
    <n v="47"/>
    <n v="4603060"/>
  </r>
  <r>
    <x v="24"/>
    <s v="UK GAS"/>
    <x v="0"/>
    <x v="1"/>
    <n v="105"/>
    <n v="18531000"/>
  </r>
  <r>
    <x v="24"/>
    <s v="UK POWER"/>
    <x v="0"/>
    <x v="0"/>
    <n v="396"/>
    <n v="1502643"/>
  </r>
  <r>
    <x v="24"/>
    <s v="UK POWER"/>
    <x v="0"/>
    <x v="1"/>
    <n v="35"/>
    <n v="878160"/>
  </r>
  <r>
    <x v="24"/>
    <s v="US GAS"/>
    <x v="1"/>
    <x v="0"/>
    <n v="773"/>
    <n v="2471458840.1492"/>
  </r>
  <r>
    <x v="24"/>
    <s v="US GAS"/>
    <x v="1"/>
    <x v="1"/>
    <n v="5283"/>
    <n v="1149743505.4117002"/>
  </r>
  <r>
    <x v="24"/>
    <s v="WEATHER"/>
    <x v="0"/>
    <x v="0"/>
    <n v="8"/>
    <n v="197000"/>
  </r>
  <r>
    <x v="24"/>
    <s v="WEATHER"/>
    <x v="0"/>
    <x v="1"/>
    <n v="6"/>
    <n v="2400"/>
  </r>
  <r>
    <x v="25"/>
    <s v="AUSTRALIAN POWER"/>
    <x v="0"/>
    <x v="0"/>
    <n v="5"/>
    <n v="27615"/>
  </r>
  <r>
    <x v="25"/>
    <s v="CANADIAN GAS"/>
    <x v="1"/>
    <x v="0"/>
    <n v="95"/>
    <n v="14339796.550519995"/>
  </r>
  <r>
    <x v="25"/>
    <s v="CANADIAN GAS"/>
    <x v="1"/>
    <x v="1"/>
    <n v="229"/>
    <n v="17452511.929399982"/>
  </r>
  <r>
    <x v="25"/>
    <s v="CANADIAN POWER"/>
    <x v="2"/>
    <x v="0"/>
    <n v="5"/>
    <n v="56370"/>
  </r>
  <r>
    <x v="25"/>
    <s v="CANADIAN POWER"/>
    <x v="2"/>
    <x v="1"/>
    <n v="22"/>
    <n v="175125"/>
  </r>
  <r>
    <x v="25"/>
    <s v="COAL"/>
    <x v="0"/>
    <x v="0"/>
    <n v="13"/>
    <n v="358250"/>
  </r>
  <r>
    <x v="25"/>
    <s v="COAL INTERNATIONAL"/>
    <x v="0"/>
    <x v="0"/>
    <n v="2"/>
    <n v="105000"/>
  </r>
  <r>
    <x v="25"/>
    <s v="CONTINENTAL GAS"/>
    <x v="0"/>
    <x v="0"/>
    <n v="40"/>
    <n v="3839301"/>
  </r>
  <r>
    <x v="25"/>
    <s v="CONTINENTAL GAS"/>
    <x v="0"/>
    <x v="1"/>
    <n v="17"/>
    <n v="1463310"/>
  </r>
  <r>
    <x v="25"/>
    <s v="CRUDE"/>
    <x v="3"/>
    <x v="0"/>
    <n v="42"/>
    <n v="1201297.6188000001"/>
  </r>
  <r>
    <x v="25"/>
    <s v="CRUDE PRODUCTS"/>
    <x v="3"/>
    <x v="0"/>
    <n v="140"/>
    <n v="14193100.0011"/>
  </r>
  <r>
    <x v="25"/>
    <s v="CRUDE PRODUCTS"/>
    <x v="3"/>
    <x v="1"/>
    <n v="131"/>
    <n v="3865000.0024000001"/>
  </r>
  <r>
    <x v="25"/>
    <s v="DUTCH POWER"/>
    <x v="0"/>
    <x v="0"/>
    <n v="11"/>
    <n v="278057"/>
  </r>
  <r>
    <x v="25"/>
    <s v="EXCHANGE RATES"/>
    <x v="0"/>
    <x v="0"/>
    <n v="4"/>
    <n v="860000"/>
  </r>
  <r>
    <x v="25"/>
    <s v="FRANCE POWER"/>
    <x v="0"/>
    <x v="0"/>
    <n v="8"/>
    <n v="72816"/>
  </r>
  <r>
    <x v="25"/>
    <s v="FRANCE POWER"/>
    <x v="0"/>
    <x v="1"/>
    <n v="6"/>
    <n v="2700"/>
  </r>
  <r>
    <x v="25"/>
    <s v="GERMAN POWER"/>
    <x v="0"/>
    <x v="0"/>
    <n v="98"/>
    <n v="5969280"/>
  </r>
  <r>
    <x v="25"/>
    <s v="GERMAN POWER"/>
    <x v="0"/>
    <x v="1"/>
    <n v="97"/>
    <n v="660600"/>
  </r>
  <r>
    <x v="25"/>
    <s v="IBERIAN POWER"/>
    <x v="0"/>
    <x v="0"/>
    <n v="1"/>
    <n v="1518"/>
  </r>
  <r>
    <x v="25"/>
    <s v="INTEREST RATES"/>
    <x v="0"/>
    <x v="0"/>
    <n v="26"/>
    <n v="1475000"/>
  </r>
  <r>
    <x v="25"/>
    <s v="LPG"/>
    <x v="0"/>
    <x v="0"/>
    <n v="8"/>
    <n v="206000"/>
  </r>
  <r>
    <x v="25"/>
    <s v="LPG"/>
    <x v="0"/>
    <x v="1"/>
    <n v="4"/>
    <n v="105000"/>
  </r>
  <r>
    <x v="25"/>
    <s v="METALS"/>
    <x v="4"/>
    <x v="1"/>
    <n v="552"/>
    <n v="255699"/>
  </r>
  <r>
    <x v="25"/>
    <s v="NORDIC POWER"/>
    <x v="0"/>
    <x v="0"/>
    <n v="183"/>
    <n v="3007447"/>
  </r>
  <r>
    <x v="25"/>
    <s v="NORDIC POWER"/>
    <x v="0"/>
    <x v="1"/>
    <n v="25"/>
    <n v="584937"/>
  </r>
  <r>
    <x v="25"/>
    <s v="NORDIC WEATHER"/>
    <x v="0"/>
    <x v="0"/>
    <n v="4"/>
    <n v="160000"/>
  </r>
  <r>
    <x v="25"/>
    <s v="OTHER CONTINENTAL POWER"/>
    <x v="0"/>
    <x v="0"/>
    <n v="1"/>
    <n v="146400"/>
  </r>
  <r>
    <x v="25"/>
    <s v="PAPER &amp; PULP"/>
    <x v="0"/>
    <x v="0"/>
    <n v="28"/>
    <n v="5150.9399999999996"/>
  </r>
  <r>
    <x v="25"/>
    <s v="PETROCHEMICALS"/>
    <x v="0"/>
    <x v="0"/>
    <n v="7"/>
    <n v="461599.97100000002"/>
  </r>
  <r>
    <x v="25"/>
    <s v="PETROCHEMICALS"/>
    <x v="0"/>
    <x v="1"/>
    <n v="2"/>
    <n v="20000"/>
  </r>
  <r>
    <x v="25"/>
    <s v="PIPELINE CAPACITY"/>
    <x v="0"/>
    <x v="1"/>
    <n v="2"/>
    <n v="315000"/>
  </r>
  <r>
    <x v="25"/>
    <s v="POWER EAST"/>
    <x v="2"/>
    <x v="0"/>
    <n v="141"/>
    <n v="4077124.57"/>
  </r>
  <r>
    <x v="25"/>
    <s v="POWER EAST"/>
    <x v="2"/>
    <x v="1"/>
    <n v="861"/>
    <n v="9032550"/>
  </r>
  <r>
    <x v="25"/>
    <s v="POWER WEST"/>
    <x v="2"/>
    <x v="0"/>
    <n v="241"/>
    <n v="892728.94"/>
  </r>
  <r>
    <x v="25"/>
    <s v="POWER WEST"/>
    <x v="2"/>
    <x v="1"/>
    <n v="604"/>
    <n v="1474328"/>
  </r>
  <r>
    <x v="25"/>
    <s v="SEA FREIGHT"/>
    <x v="0"/>
    <x v="0"/>
    <n v="4"/>
    <n v="567000"/>
  </r>
  <r>
    <x v="25"/>
    <s v="STEEL"/>
    <x v="0"/>
    <x v="0"/>
    <n v="10"/>
    <n v="512.96"/>
  </r>
  <r>
    <x v="25"/>
    <s v="SWISS POWER"/>
    <x v="0"/>
    <x v="0"/>
    <n v="17"/>
    <n v="10425"/>
  </r>
  <r>
    <x v="25"/>
    <s v="SWISS POWER"/>
    <x v="0"/>
    <x v="1"/>
    <n v="20"/>
    <n v="10360"/>
  </r>
  <r>
    <x v="25"/>
    <s v="TRUCKING FREIGHT"/>
    <x v="0"/>
    <x v="0"/>
    <n v="2"/>
    <n v="19"/>
  </r>
  <r>
    <x v="25"/>
    <s v="UK GAS"/>
    <x v="0"/>
    <x v="0"/>
    <n v="63"/>
    <n v="14437235"/>
  </r>
  <r>
    <x v="25"/>
    <s v="UK GAS"/>
    <x v="0"/>
    <x v="1"/>
    <n v="63"/>
    <n v="10067500"/>
  </r>
  <r>
    <x v="25"/>
    <s v="UK POWER"/>
    <x v="0"/>
    <x v="0"/>
    <n v="285"/>
    <n v="637524"/>
  </r>
  <r>
    <x v="25"/>
    <s v="UK POWER"/>
    <x v="0"/>
    <x v="1"/>
    <n v="32"/>
    <n v="688320"/>
  </r>
  <r>
    <x v="25"/>
    <s v="US GAS"/>
    <x v="1"/>
    <x v="0"/>
    <n v="628"/>
    <n v="727702803.81050003"/>
  </r>
  <r>
    <x v="25"/>
    <s v="US GAS"/>
    <x v="1"/>
    <x v="1"/>
    <n v="4133"/>
    <n v="823835027.69789994"/>
  </r>
  <r>
    <x v="25"/>
    <s v="WEATHER"/>
    <x v="0"/>
    <x v="0"/>
    <n v="5"/>
    <n v="500"/>
  </r>
  <r>
    <x v="25"/>
    <s v="WEATHER"/>
    <x v="0"/>
    <x v="1"/>
    <n v="8"/>
    <n v="3300"/>
  </r>
  <r>
    <x v="26"/>
    <s v="CANADIAN GAS"/>
    <x v="1"/>
    <x v="0"/>
    <n v="16"/>
    <n v="150702.90299999999"/>
  </r>
  <r>
    <x v="26"/>
    <s v="GERMAN POWER"/>
    <x v="0"/>
    <x v="0"/>
    <n v="1"/>
    <n v="200"/>
  </r>
  <r>
    <x v="26"/>
    <s v="POWER EAST"/>
    <x v="2"/>
    <x v="0"/>
    <n v="15"/>
    <n v="1784"/>
  </r>
  <r>
    <x v="26"/>
    <s v="POWER WEST"/>
    <x v="2"/>
    <x v="0"/>
    <n v="20"/>
    <n v="4506"/>
  </r>
  <r>
    <x v="26"/>
    <s v="UK GAS"/>
    <x v="0"/>
    <x v="0"/>
    <n v="22"/>
    <n v="182500"/>
  </r>
  <r>
    <x v="26"/>
    <s v="UK POWER"/>
    <x v="0"/>
    <x v="0"/>
    <n v="428"/>
    <n v="44283"/>
  </r>
  <r>
    <x v="26"/>
    <s v="US GAS"/>
    <x v="1"/>
    <x v="1"/>
    <n v="21"/>
    <n v="3932500"/>
  </r>
  <r>
    <x v="27"/>
    <s v="CANADIAN GAS"/>
    <x v="1"/>
    <x v="0"/>
    <n v="11"/>
    <n v="79047.9378"/>
  </r>
  <r>
    <x v="27"/>
    <s v="CRUDE"/>
    <x v="3"/>
    <x v="1"/>
    <n v="6"/>
    <n v="150000"/>
  </r>
  <r>
    <x v="27"/>
    <s v="POWER EAST"/>
    <x v="2"/>
    <x v="0"/>
    <n v="3"/>
    <n v="10.5"/>
  </r>
  <r>
    <x v="27"/>
    <s v="POWER WEST"/>
    <x v="2"/>
    <x v="0"/>
    <n v="56"/>
    <n v="7443"/>
  </r>
  <r>
    <x v="27"/>
    <s v="UK GAS"/>
    <x v="0"/>
    <x v="0"/>
    <n v="17"/>
    <n v="138100"/>
  </r>
  <r>
    <x v="27"/>
    <s v="UK POWER"/>
    <x v="0"/>
    <x v="0"/>
    <n v="363"/>
    <n v="16752"/>
  </r>
  <r>
    <x v="27"/>
    <s v="US GAS"/>
    <x v="1"/>
    <x v="0"/>
    <n v="1"/>
    <n v="39840"/>
  </r>
  <r>
    <x v="27"/>
    <s v="US GAS"/>
    <x v="1"/>
    <x v="1"/>
    <n v="29"/>
    <n v="6112500"/>
  </r>
  <r>
    <x v="28"/>
    <s v="AUSTRIAN POWER"/>
    <x v="0"/>
    <x v="0"/>
    <n v="17"/>
    <n v="93411"/>
  </r>
  <r>
    <x v="28"/>
    <s v="AUSTRIAN POWER"/>
    <x v="0"/>
    <x v="1"/>
    <n v="10"/>
    <n v="4350"/>
  </r>
  <r>
    <x v="28"/>
    <s v="BANDWIDTH"/>
    <x v="0"/>
    <x v="0"/>
    <n v="3"/>
    <n v="6"/>
  </r>
  <r>
    <x v="28"/>
    <s v="CANADIAN GAS"/>
    <x v="1"/>
    <x v="0"/>
    <n v="79"/>
    <n v="12588701.741415"/>
  </r>
  <r>
    <x v="28"/>
    <s v="CANADIAN GAS"/>
    <x v="1"/>
    <x v="1"/>
    <n v="236"/>
    <n v="47203171.964199983"/>
  </r>
  <r>
    <x v="28"/>
    <s v="CANADIAN POWER"/>
    <x v="2"/>
    <x v="1"/>
    <n v="17"/>
    <n v="107490"/>
  </r>
  <r>
    <x v="28"/>
    <s v="COAL"/>
    <x v="0"/>
    <x v="0"/>
    <n v="7"/>
    <n v="777500"/>
  </r>
  <r>
    <x v="28"/>
    <s v="COAL"/>
    <x v="0"/>
    <x v="1"/>
    <n v="5"/>
    <n v="187500"/>
  </r>
  <r>
    <x v="28"/>
    <s v="COAL INTERNATIONAL"/>
    <x v="0"/>
    <x v="0"/>
    <n v="2"/>
    <n v="30000"/>
  </r>
  <r>
    <x v="28"/>
    <s v="CONTINENTAL GAS"/>
    <x v="0"/>
    <x v="0"/>
    <n v="11"/>
    <n v="1362373"/>
  </r>
  <r>
    <x v="28"/>
    <s v="CONTINENTAL GAS"/>
    <x v="0"/>
    <x v="1"/>
    <n v="11"/>
    <n v="744547"/>
  </r>
  <r>
    <x v="28"/>
    <s v="CRUDE"/>
    <x v="3"/>
    <x v="0"/>
    <n v="73"/>
    <n v="1831000"/>
  </r>
  <r>
    <x v="28"/>
    <s v="CRUDE"/>
    <x v="3"/>
    <x v="1"/>
    <n v="6"/>
    <n v="215000"/>
  </r>
  <r>
    <x v="28"/>
    <s v="CRUDE PRODUCTS"/>
    <x v="3"/>
    <x v="0"/>
    <n v="128"/>
    <n v="9278450.0256000012"/>
  </r>
  <r>
    <x v="28"/>
    <s v="CRUDE PRODUCTS"/>
    <x v="3"/>
    <x v="1"/>
    <n v="145"/>
    <n v="3460999.9992"/>
  </r>
  <r>
    <x v="28"/>
    <s v="DUTCH POWER"/>
    <x v="0"/>
    <x v="0"/>
    <n v="17"/>
    <n v="235315"/>
  </r>
  <r>
    <x v="28"/>
    <s v="DUTCH POWER"/>
    <x v="0"/>
    <x v="1"/>
    <n v="1"/>
    <n v="3720"/>
  </r>
  <r>
    <x v="28"/>
    <s v="EMISSIONS"/>
    <x v="0"/>
    <x v="0"/>
    <n v="2"/>
    <n v="4813"/>
  </r>
  <r>
    <x v="28"/>
    <s v="EXCHANGE RATES"/>
    <x v="0"/>
    <x v="0"/>
    <n v="74"/>
    <n v="40970000"/>
  </r>
  <r>
    <x v="28"/>
    <s v="FRANCE POWER"/>
    <x v="0"/>
    <x v="0"/>
    <n v="12"/>
    <n v="529860"/>
  </r>
  <r>
    <x v="28"/>
    <s v="FRANCE POWER"/>
    <x v="0"/>
    <x v="1"/>
    <n v="3"/>
    <n v="19500"/>
  </r>
  <r>
    <x v="28"/>
    <s v="GERMAN POWER"/>
    <x v="0"/>
    <x v="0"/>
    <n v="98"/>
    <n v="2282184"/>
  </r>
  <r>
    <x v="28"/>
    <s v="GERMAN POWER"/>
    <x v="0"/>
    <x v="1"/>
    <n v="132"/>
    <n v="1959120"/>
  </r>
  <r>
    <x v="28"/>
    <s v="IBERIAN POWER"/>
    <x v="0"/>
    <x v="0"/>
    <n v="3"/>
    <n v="3589"/>
  </r>
  <r>
    <x v="28"/>
    <s v="INTEREST RATES"/>
    <x v="0"/>
    <x v="0"/>
    <n v="22"/>
    <n v="1218000"/>
  </r>
  <r>
    <x v="28"/>
    <s v="LPG"/>
    <x v="0"/>
    <x v="0"/>
    <n v="15"/>
    <n v="804580"/>
  </r>
  <r>
    <x v="28"/>
    <s v="LPG"/>
    <x v="0"/>
    <x v="1"/>
    <n v="5"/>
    <n v="128000"/>
  </r>
  <r>
    <x v="28"/>
    <s v="METALS"/>
    <x v="4"/>
    <x v="1"/>
    <n v="361"/>
    <n v="178475"/>
  </r>
  <r>
    <x v="28"/>
    <s v="NORDIC POWER"/>
    <x v="0"/>
    <x v="0"/>
    <n v="157"/>
    <n v="4947783"/>
  </r>
  <r>
    <x v="28"/>
    <s v="NORDIC POWER"/>
    <x v="0"/>
    <x v="1"/>
    <n v="36"/>
    <n v="757484"/>
  </r>
  <r>
    <x v="28"/>
    <s v="OTHER CONTINENTAL POWER"/>
    <x v="0"/>
    <x v="0"/>
    <n v="3"/>
    <n v="23650"/>
  </r>
  <r>
    <x v="28"/>
    <s v="PAPER &amp; PULP"/>
    <x v="0"/>
    <x v="0"/>
    <n v="17"/>
    <n v="16059.025"/>
  </r>
  <r>
    <x v="28"/>
    <s v="PETROCHEMICALS"/>
    <x v="0"/>
    <x v="0"/>
    <n v="5"/>
    <n v="68448"/>
  </r>
  <r>
    <x v="28"/>
    <s v="PIPELINE CAPACITY"/>
    <x v="0"/>
    <x v="1"/>
    <n v="2"/>
    <n v="15000"/>
  </r>
  <r>
    <x v="28"/>
    <s v="PLASTICS"/>
    <x v="0"/>
    <x v="0"/>
    <n v="3"/>
    <n v="4480000"/>
  </r>
  <r>
    <x v="28"/>
    <s v="POWER EAST"/>
    <x v="2"/>
    <x v="0"/>
    <n v="126"/>
    <n v="3925234.57"/>
  </r>
  <r>
    <x v="28"/>
    <s v="POWER EAST"/>
    <x v="2"/>
    <x v="1"/>
    <n v="915"/>
    <n v="10226050"/>
  </r>
  <r>
    <x v="28"/>
    <s v="POWER WEST"/>
    <x v="2"/>
    <x v="0"/>
    <n v="287"/>
    <n v="2684881.68"/>
  </r>
  <r>
    <x v="28"/>
    <s v="POWER WEST"/>
    <x v="2"/>
    <x v="1"/>
    <n v="554"/>
    <n v="2475175"/>
  </r>
  <r>
    <x v="28"/>
    <s v="SEA FREIGHT"/>
    <x v="0"/>
    <x v="1"/>
    <n v="2"/>
    <n v="33046"/>
  </r>
  <r>
    <x v="28"/>
    <s v="STEEL"/>
    <x v="0"/>
    <x v="0"/>
    <n v="62"/>
    <n v="4263.317"/>
  </r>
  <r>
    <x v="28"/>
    <s v="SWISS POWER"/>
    <x v="0"/>
    <x v="0"/>
    <n v="14"/>
    <n v="168775"/>
  </r>
  <r>
    <x v="28"/>
    <s v="SWISS POWER"/>
    <x v="0"/>
    <x v="1"/>
    <n v="23"/>
    <n v="79050"/>
  </r>
  <r>
    <x v="28"/>
    <s v="UK GAS"/>
    <x v="0"/>
    <x v="0"/>
    <n v="82"/>
    <n v="6680740"/>
  </r>
  <r>
    <x v="28"/>
    <s v="UK GAS"/>
    <x v="0"/>
    <x v="1"/>
    <n v="75"/>
    <n v="7783000"/>
  </r>
  <r>
    <x v="28"/>
    <s v="UK POWER"/>
    <x v="0"/>
    <x v="0"/>
    <n v="158"/>
    <n v="1007726"/>
  </r>
  <r>
    <x v="28"/>
    <s v="UK POWER"/>
    <x v="0"/>
    <x v="1"/>
    <n v="46"/>
    <n v="1316520"/>
  </r>
  <r>
    <x v="28"/>
    <s v="US GAS"/>
    <x v="1"/>
    <x v="0"/>
    <n v="521"/>
    <n v="425336619.90129995"/>
  </r>
  <r>
    <x v="28"/>
    <s v="US GAS"/>
    <x v="1"/>
    <x v="1"/>
    <n v="4623"/>
    <n v="799141822.69800007"/>
  </r>
  <r>
    <x v="28"/>
    <s v="WEATHER"/>
    <x v="0"/>
    <x v="0"/>
    <n v="1"/>
    <n v="2500"/>
  </r>
  <r>
    <x v="28"/>
    <s v="WEATHER"/>
    <x v="0"/>
    <x v="1"/>
    <n v="2"/>
    <n v="900"/>
  </r>
  <r>
    <x v="29"/>
    <s v="AUSTRALIAN POWER"/>
    <x v="0"/>
    <x v="0"/>
    <n v="2"/>
    <n v="9150"/>
  </r>
  <r>
    <x v="29"/>
    <s v="AUSTRIAN POWER"/>
    <x v="0"/>
    <x v="0"/>
    <n v="14"/>
    <n v="44840"/>
  </r>
  <r>
    <x v="29"/>
    <s v="AUSTRIAN POWER"/>
    <x v="0"/>
    <x v="1"/>
    <n v="10"/>
    <n v="3300"/>
  </r>
  <r>
    <x v="29"/>
    <s v="CANADIAN GAS"/>
    <x v="1"/>
    <x v="0"/>
    <n v="69"/>
    <n v="65709859.771913998"/>
  </r>
  <r>
    <x v="29"/>
    <s v="CANADIAN GAS"/>
    <x v="1"/>
    <x v="1"/>
    <n v="172"/>
    <n v="9212574.0720999949"/>
  </r>
  <r>
    <x v="29"/>
    <s v="CANADIAN POWER"/>
    <x v="2"/>
    <x v="0"/>
    <n v="9"/>
    <n v="57040"/>
  </r>
  <r>
    <x v="29"/>
    <s v="CANADIAN POWER"/>
    <x v="2"/>
    <x v="1"/>
    <n v="7"/>
    <n v="258150"/>
  </r>
  <r>
    <x v="29"/>
    <s v="COAL"/>
    <x v="0"/>
    <x v="0"/>
    <n v="9"/>
    <n v="223400"/>
  </r>
  <r>
    <x v="29"/>
    <s v="COAL"/>
    <x v="0"/>
    <x v="1"/>
    <n v="1"/>
    <n v="23250"/>
  </r>
  <r>
    <x v="29"/>
    <s v="COAL INTERNATIONAL"/>
    <x v="0"/>
    <x v="0"/>
    <n v="6"/>
    <n v="486000"/>
  </r>
  <r>
    <x v="29"/>
    <s v="CONTINENTAL GAS"/>
    <x v="0"/>
    <x v="0"/>
    <n v="17"/>
    <n v="2153006"/>
  </r>
  <r>
    <x v="29"/>
    <s v="CONTINENTAL GAS"/>
    <x v="0"/>
    <x v="1"/>
    <n v="11"/>
    <n v="856638"/>
  </r>
  <r>
    <x v="29"/>
    <s v="CRUDE"/>
    <x v="3"/>
    <x v="0"/>
    <n v="34"/>
    <n v="1610000"/>
  </r>
  <r>
    <x v="29"/>
    <s v="CRUDE"/>
    <x v="3"/>
    <x v="1"/>
    <n v="12"/>
    <n v="300000"/>
  </r>
  <r>
    <x v="29"/>
    <s v="CRUDE PRODUCTS"/>
    <x v="3"/>
    <x v="0"/>
    <n v="158"/>
    <n v="14636150.0098"/>
  </r>
  <r>
    <x v="29"/>
    <s v="CRUDE PRODUCTS"/>
    <x v="3"/>
    <x v="1"/>
    <n v="105"/>
    <n v="2908000"/>
  </r>
  <r>
    <x v="29"/>
    <s v="DUTCH POWER"/>
    <x v="0"/>
    <x v="0"/>
    <n v="19"/>
    <n v="66122"/>
  </r>
  <r>
    <x v="29"/>
    <s v="EMISSIONS"/>
    <x v="0"/>
    <x v="0"/>
    <n v="4"/>
    <n v="5522.33"/>
  </r>
  <r>
    <x v="29"/>
    <s v="EMISSIONS"/>
    <x v="0"/>
    <x v="1"/>
    <n v="2"/>
    <n v="5000"/>
  </r>
  <r>
    <x v="29"/>
    <s v="EXCHANGE RATES"/>
    <x v="0"/>
    <x v="0"/>
    <n v="4"/>
    <n v="100000"/>
  </r>
  <r>
    <x v="29"/>
    <s v="FRANCE POWER"/>
    <x v="0"/>
    <x v="0"/>
    <n v="16"/>
    <n v="76598"/>
  </r>
  <r>
    <x v="29"/>
    <s v="FRANCE POWER"/>
    <x v="0"/>
    <x v="1"/>
    <n v="4"/>
    <n v="2100"/>
  </r>
  <r>
    <x v="29"/>
    <s v="GERMAN POWER"/>
    <x v="0"/>
    <x v="0"/>
    <n v="103"/>
    <n v="5071881"/>
  </r>
  <r>
    <x v="29"/>
    <s v="GERMAN POWER"/>
    <x v="0"/>
    <x v="1"/>
    <n v="106"/>
    <n v="388080"/>
  </r>
  <r>
    <x v="29"/>
    <s v="IBERIAN POWER"/>
    <x v="0"/>
    <x v="0"/>
    <n v="3"/>
    <n v="10452"/>
  </r>
  <r>
    <x v="29"/>
    <s v="INTEREST RATES"/>
    <x v="0"/>
    <x v="0"/>
    <n v="24"/>
    <n v="1964000"/>
  </r>
  <r>
    <x v="29"/>
    <s v="LPG"/>
    <x v="0"/>
    <x v="0"/>
    <n v="15"/>
    <n v="216904.75"/>
  </r>
  <r>
    <x v="29"/>
    <s v="LPG"/>
    <x v="0"/>
    <x v="1"/>
    <n v="9"/>
    <n v="195000"/>
  </r>
  <r>
    <x v="29"/>
    <s v="METALS"/>
    <x v="4"/>
    <x v="1"/>
    <n v="393"/>
    <n v="157647"/>
  </r>
  <r>
    <x v="29"/>
    <s v="NORDIC POWER"/>
    <x v="0"/>
    <x v="0"/>
    <n v="171"/>
    <n v="4128424"/>
  </r>
  <r>
    <x v="29"/>
    <s v="NORDIC POWER"/>
    <x v="0"/>
    <x v="1"/>
    <n v="27"/>
    <n v="287259"/>
  </r>
  <r>
    <x v="29"/>
    <s v="OTHER CONTINENTAL POWER"/>
    <x v="0"/>
    <x v="0"/>
    <n v="2"/>
    <n v="450"/>
  </r>
  <r>
    <x v="29"/>
    <s v="PAPER &amp; PULP"/>
    <x v="0"/>
    <x v="0"/>
    <n v="9"/>
    <n v="1399.98"/>
  </r>
  <r>
    <x v="29"/>
    <s v="PETROCHEMICALS"/>
    <x v="0"/>
    <x v="0"/>
    <n v="9"/>
    <n v="201500.01"/>
  </r>
  <r>
    <x v="29"/>
    <s v="PETROCHEMICALS"/>
    <x v="0"/>
    <x v="1"/>
    <n v="1"/>
    <n v="400"/>
  </r>
  <r>
    <x v="29"/>
    <s v="POWER EAST"/>
    <x v="2"/>
    <x v="0"/>
    <n v="159"/>
    <n v="3604932.78"/>
  </r>
  <r>
    <x v="29"/>
    <s v="POWER EAST"/>
    <x v="2"/>
    <x v="1"/>
    <n v="753"/>
    <n v="9997600"/>
  </r>
  <r>
    <x v="29"/>
    <s v="POWER WEST"/>
    <x v="2"/>
    <x v="0"/>
    <n v="289"/>
    <n v="3537353.46"/>
  </r>
  <r>
    <x v="29"/>
    <s v="POWER WEST"/>
    <x v="2"/>
    <x v="1"/>
    <n v="479"/>
    <n v="2530842"/>
  </r>
  <r>
    <x v="29"/>
    <s v="SEA FREIGHT"/>
    <x v="0"/>
    <x v="0"/>
    <n v="3"/>
    <n v="900000"/>
  </r>
  <r>
    <x v="29"/>
    <s v="STEEL"/>
    <x v="0"/>
    <x v="0"/>
    <n v="81"/>
    <n v="4690.5570000000007"/>
  </r>
  <r>
    <x v="29"/>
    <s v="SWISS POWER"/>
    <x v="0"/>
    <x v="0"/>
    <n v="18"/>
    <n v="366180"/>
  </r>
  <r>
    <x v="29"/>
    <s v="SWISS POWER"/>
    <x v="0"/>
    <x v="1"/>
    <n v="20"/>
    <n v="7710"/>
  </r>
  <r>
    <x v="29"/>
    <s v="TRUCKING FREIGHT"/>
    <x v="0"/>
    <x v="0"/>
    <n v="3"/>
    <n v="29"/>
  </r>
  <r>
    <x v="29"/>
    <s v="UK GAS"/>
    <x v="0"/>
    <x v="0"/>
    <n v="71"/>
    <n v="10910757"/>
  </r>
  <r>
    <x v="29"/>
    <s v="UK GAS"/>
    <x v="0"/>
    <x v="1"/>
    <n v="34"/>
    <n v="3327800"/>
  </r>
  <r>
    <x v="29"/>
    <s v="UK POWER"/>
    <x v="0"/>
    <x v="0"/>
    <n v="229"/>
    <n v="801634"/>
  </r>
  <r>
    <x v="29"/>
    <s v="UK POWER"/>
    <x v="0"/>
    <x v="1"/>
    <n v="40"/>
    <n v="1096240"/>
  </r>
  <r>
    <x v="29"/>
    <s v="US GAS"/>
    <x v="1"/>
    <x v="0"/>
    <n v="516"/>
    <n v="662210776.74570012"/>
  </r>
  <r>
    <x v="29"/>
    <s v="US GAS"/>
    <x v="1"/>
    <x v="1"/>
    <n v="3607"/>
    <n v="765837921.597199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Position="0" applyNumberFormats="0" applyBorderFormats="0" applyFontFormats="0" applyPatternFormats="0" applyAlignmentFormats="0" applyWidthHeightFormats="1" dataCaption="Data" asteriskTotals="1" showItems="0" showMultipleLabel="0" showMemberPropertyTips="0" useAutoFormatting="1" rowGrandTotals="0" colGrandTotals="0" itemPrintTitles="1" indent="0" compact="0" compactData="0" gridDropZones="1">
  <location ref="A2:F125" firstHeaderRow="1" firstDataRow="3" firstDataCol="2"/>
  <pivotFields count="6">
    <pivotField axis="axisRow" compact="0" numFmtId="164" outline="0" subtotalTop="0" showAll="0" includeNewItemsInFilter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7">
        <item x="3"/>
        <item m="1" x="5"/>
        <item h="1" x="4"/>
        <item x="1"/>
        <item x="2"/>
        <item x="0"/>
        <item t="default"/>
      </items>
    </pivotField>
    <pivotField axis="axisCol" compact="0" outline="0" subtotalTop="0" showAll="0" includeNewItemsInFilter="1">
      <items count="3">
        <item n="OTC" x="0"/>
        <item n="EOL  "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</pivotFields>
  <rowFields count="2">
    <field x="2"/>
    <field x="0"/>
  </rowFields>
  <rowItems count="121">
    <i>
      <x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29"/>
    </i>
    <i t="default">
      <x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default">
      <x v="5"/>
    </i>
  </rowItems>
  <colFields count="2">
    <field x="-2"/>
    <field x="3"/>
  </colFields>
  <colItems count="4">
    <i>
      <x/>
      <x/>
    </i>
    <i r="1">
      <x v="1"/>
    </i>
    <i i="1">
      <x v="1"/>
      <x/>
    </i>
    <i r="1" i="1">
      <x v="1"/>
    </i>
  </colItems>
  <dataFields count="2">
    <dataField name="DEAL COUNT" fld="4" baseField="0" baseItem="0"/>
    <dataField name="VOLUME" fld="5" baseField="0" baseItem="0"/>
  </dataFields>
  <formats count="50">
    <format dxfId="49">
      <pivotArea outline="0" fieldPosition="0">
        <references count="2">
          <reference field="4294967294" count="0" selected="0"/>
          <reference field="3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8">
      <pivotArea field="-2" type="button" dataOnly="0" labelOnly="1" outline="0" axis="axisCol" fieldPosition="0"/>
    </format>
    <format dxfId="47">
      <pivotArea field="3" type="button" dataOnly="0" labelOnly="1" outline="0" axis="axisCol" fieldPosition="1"/>
    </format>
    <format dxfId="46">
      <pivotArea type="topRight" dataOnly="0" labelOnly="1" outline="0" fieldPosition="0"/>
    </format>
    <format dxfId="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">
      <pivotArea dataOnly="0" labelOnly="1" outline="0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42">
      <pivotArea dataOnly="0" labelOnly="1" outline="0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41">
      <pivotArea field="3" grandCol="1" outline="0" axis="axisCol" fieldPosition="1">
        <references count="1">
          <reference field="4294967294" count="0" selected="0"/>
        </references>
      </pivotArea>
    </format>
    <format dxfId="40">
      <pivotArea dataOnly="0" labelOnly="1" grandCol="1" outline="0" fieldPosition="0">
        <references count="1">
          <reference field="4294967294" count="1" selected="0">
            <x v="0"/>
          </reference>
        </references>
      </pivotArea>
    </format>
    <format dxfId="39">
      <pivotArea dataOnly="0" labelOnly="1" grandCol="1" outline="0" fieldPosition="0">
        <references count="1">
          <reference field="4294967294" count="1" selected="0">
            <x v="1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">
      <pivotArea dataOnly="0" labelOnly="1" outline="0" offset="A1" fieldPosition="0">
        <references count="1">
          <reference field="4294967294" count="1">
            <x v="1"/>
          </reference>
        </references>
      </pivotArea>
    </format>
    <format dxfId="35">
      <pivotArea dataOnly="0" labelOnly="1" outline="0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34">
      <pivotArea dataOnly="0" labelOnly="1" outline="0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33">
      <pivotArea dataOnly="0" labelOnly="1" outline="0" offset="B1" fieldPosition="0">
        <references count="1">
          <reference field="4294967294" count="1">
            <x v="1"/>
          </reference>
        </references>
      </pivotArea>
    </format>
    <format dxfId="32">
      <pivotArea dataOnly="0" labelOnly="1" outline="0" fieldPosition="0">
        <references count="1">
          <reference field="2" count="1">
            <x v="0"/>
          </reference>
        </references>
      </pivotArea>
    </format>
    <format dxfId="31">
      <pivotArea dataOnly="0" labelOnly="1" outline="0" fieldPosition="0">
        <references count="1">
          <reference field="2" count="1">
            <x v="1"/>
          </reference>
        </references>
      </pivotArea>
    </format>
    <format dxfId="30">
      <pivotArea dataOnly="0" labelOnly="1" outline="0" fieldPosition="0">
        <references count="1">
          <reference field="2" count="1">
            <x v="2"/>
          </reference>
        </references>
      </pivotArea>
    </format>
    <format dxfId="29">
      <pivotArea dataOnly="0" labelOnly="1" outline="0" fieldPosition="0">
        <references count="1">
          <reference field="2" count="1">
            <x v="3"/>
          </reference>
        </references>
      </pivotArea>
    </format>
    <format dxfId="28">
      <pivotArea dataOnly="0" labelOnly="1" outline="0" fieldPosition="0">
        <references count="1">
          <reference field="2" count="1">
            <x v="4"/>
          </reference>
        </references>
      </pivotArea>
    </format>
    <format dxfId="27">
      <pivotArea dataOnly="0" labelOnly="1" outline="0" fieldPosition="0">
        <references count="1">
          <reference field="2" count="1">
            <x v="5"/>
          </reference>
        </references>
      </pivotArea>
    </format>
    <format dxfId="26">
      <pivotArea dataOnly="0" labelOnly="1" outline="0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25">
      <pivotArea dataOnly="0" labelOnly="1" outline="0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24">
      <pivotArea field="-2" type="button" dataOnly="0" labelOnly="1" outline="0" axis="axisCol" fieldPosition="0"/>
    </format>
    <format dxfId="23">
      <pivotArea field="3" type="button" dataOnly="0" labelOnly="1" outline="0" axis="axisCol" fieldPosition="1"/>
    </format>
    <format dxfId="22">
      <pivotArea outline="0" fieldPosition="0">
        <references count="4">
          <reference field="4294967294" count="1" selected="0">
            <x v="0"/>
          </reference>
          <reference field="0" count="12" selected="0">
            <x v="0"/>
            <x v="1"/>
            <x v="2"/>
            <x v="3"/>
            <x v="4"/>
            <x v="6"/>
            <x v="7"/>
            <x v="8"/>
            <x v="9"/>
            <x v="10"/>
            <x v="11"/>
            <x v="12"/>
          </reference>
          <reference field="2" count="1" selected="0">
            <x v="0"/>
          </reference>
          <reference field="3" count="1" selected="0">
            <x v="0"/>
          </reference>
        </references>
      </pivotArea>
    </format>
    <format dxfId="21">
      <pivotArea outline="0" fieldPosition="0"/>
    </format>
    <format dxfId="20">
      <pivotArea outline="0" fieldPosition="0"/>
    </format>
    <format dxfId="19">
      <pivotArea dataOnly="0" outline="0" fieldPosition="0">
        <references count="1">
          <reference field="2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8">
      <pivotArea dataOnly="0" labelOnly="1" outline="0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17">
      <pivotArea dataOnly="0" labelOnly="1" outline="0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  <format dxfId="16">
      <pivotArea dataOnly="0" labelOnly="1" outline="0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15">
      <pivotArea dataOnly="0" labelOnly="1" outline="0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  <format dxfId="14">
      <pivotArea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format>
    <format dxfId="13">
      <pivotArea dataOnly="0" labelOnly="1" outline="0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12">
      <pivotArea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format>
    <format dxfId="11">
      <pivotArea dataOnly="0" labelOnly="1" outline="0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10">
      <pivotArea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format>
    <format dxfId="9">
      <pivotArea dataOnly="0" labelOnly="1" outline="0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8">
      <pivotArea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format>
    <format dxfId="7">
      <pivotArea dataOnly="0" labelOnly="1" outline="0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  <format dxfId="6">
      <pivotArea dataOnly="0" outline="0" fieldPosition="0">
        <references count="1">
          <reference field="2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">
      <pivotArea dataOnly="0" labelOnly="1" outline="0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2">
      <pivotArea dataOnly="0" labelOnly="1" outline="0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1">
      <pivotArea dataOnly="0" labelOnly="1" outline="0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0">
      <pivotArea dataOnly="0" labelOnly="1" outline="0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8"/>
  <sheetViews>
    <sheetView showGridLines="0" tabSelected="1" zoomScale="85" workbookViewId="0"/>
  </sheetViews>
  <sheetFormatPr defaultRowHeight="12.75" x14ac:dyDescent="0.2"/>
  <cols>
    <col min="1" max="1" width="29" bestFit="1" customWidth="1"/>
    <col min="2" max="2" width="14" customWidth="1"/>
    <col min="3" max="6" width="16.42578125" style="13" bestFit="1" customWidth="1"/>
    <col min="7" max="7" width="4.28515625" customWidth="1"/>
    <col min="8" max="8" width="13.140625" bestFit="1" customWidth="1"/>
    <col min="9" max="9" width="18" bestFit="1" customWidth="1"/>
  </cols>
  <sheetData>
    <row r="2" spans="1:6" x14ac:dyDescent="0.2">
      <c r="A2" s="6"/>
      <c r="B2" s="7"/>
      <c r="C2" s="17" t="s">
        <v>49</v>
      </c>
      <c r="D2" s="18" t="s">
        <v>13</v>
      </c>
      <c r="E2" s="14"/>
      <c r="F2" s="15"/>
    </row>
    <row r="3" spans="1:6" ht="16.5" customHeight="1" x14ac:dyDescent="0.2">
      <c r="A3" s="9"/>
      <c r="B3" s="12"/>
      <c r="C3" s="43" t="s">
        <v>56</v>
      </c>
      <c r="D3" s="44"/>
      <c r="E3" s="45" t="s">
        <v>57</v>
      </c>
      <c r="F3" s="46"/>
    </row>
    <row r="4" spans="1:6" ht="13.5" customHeight="1" x14ac:dyDescent="0.2">
      <c r="A4" s="8" t="s">
        <v>1</v>
      </c>
      <c r="B4" s="8" t="s">
        <v>11</v>
      </c>
      <c r="C4" s="26" t="s">
        <v>58</v>
      </c>
      <c r="D4" s="49" t="s">
        <v>59</v>
      </c>
      <c r="E4" s="50" t="s">
        <v>58</v>
      </c>
      <c r="F4" s="51" t="s">
        <v>59</v>
      </c>
    </row>
    <row r="5" spans="1:6" x14ac:dyDescent="0.2">
      <c r="A5" s="24" t="s">
        <v>51</v>
      </c>
      <c r="B5" s="10">
        <v>37165</v>
      </c>
      <c r="C5" s="34">
        <v>282</v>
      </c>
      <c r="D5" s="37">
        <v>134</v>
      </c>
      <c r="E5" s="34">
        <v>13178418.0021</v>
      </c>
      <c r="F5" s="41">
        <v>3771999.9967999998</v>
      </c>
    </row>
    <row r="6" spans="1:6" x14ac:dyDescent="0.2">
      <c r="A6" s="25"/>
      <c r="B6" s="11">
        <v>37166</v>
      </c>
      <c r="C6" s="35">
        <v>283</v>
      </c>
      <c r="D6" s="38">
        <v>265</v>
      </c>
      <c r="E6" s="35">
        <v>10801342.834099999</v>
      </c>
      <c r="F6" s="40">
        <v>6438000</v>
      </c>
    </row>
    <row r="7" spans="1:6" x14ac:dyDescent="0.2">
      <c r="A7" s="25"/>
      <c r="B7" s="11">
        <v>37167</v>
      </c>
      <c r="C7" s="35">
        <v>336</v>
      </c>
      <c r="D7" s="38">
        <v>288</v>
      </c>
      <c r="E7" s="35">
        <v>21029950.012499999</v>
      </c>
      <c r="F7" s="40">
        <v>7892000.0007999996</v>
      </c>
    </row>
    <row r="8" spans="1:6" x14ac:dyDescent="0.2">
      <c r="A8" s="25"/>
      <c r="B8" s="11">
        <v>37168</v>
      </c>
      <c r="C8" s="35">
        <v>315</v>
      </c>
      <c r="D8" s="38">
        <v>319</v>
      </c>
      <c r="E8" s="35">
        <v>12969870.0056</v>
      </c>
      <c r="F8" s="40">
        <v>8722999.998399999</v>
      </c>
    </row>
    <row r="9" spans="1:6" x14ac:dyDescent="0.2">
      <c r="A9" s="25"/>
      <c r="B9" s="11">
        <v>37169</v>
      </c>
      <c r="C9" s="35">
        <v>291</v>
      </c>
      <c r="D9" s="38">
        <v>255</v>
      </c>
      <c r="E9" s="35">
        <v>12958654.273499999</v>
      </c>
      <c r="F9" s="40">
        <v>10590999.999200001</v>
      </c>
    </row>
    <row r="10" spans="1:6" x14ac:dyDescent="0.2">
      <c r="A10" s="25"/>
      <c r="B10" s="11">
        <v>37171</v>
      </c>
      <c r="C10" s="35"/>
      <c r="D10" s="38">
        <v>16</v>
      </c>
      <c r="E10" s="35"/>
      <c r="F10" s="40">
        <v>365000</v>
      </c>
    </row>
    <row r="11" spans="1:6" x14ac:dyDescent="0.2">
      <c r="A11" s="25"/>
      <c r="B11" s="11">
        <v>37172</v>
      </c>
      <c r="C11" s="35">
        <v>241</v>
      </c>
      <c r="D11" s="38">
        <v>225</v>
      </c>
      <c r="E11" s="35">
        <v>10081571.4</v>
      </c>
      <c r="F11" s="40">
        <v>6007999.9983999999</v>
      </c>
    </row>
    <row r="12" spans="1:6" x14ac:dyDescent="0.2">
      <c r="A12" s="25"/>
      <c r="B12" s="11">
        <v>37173</v>
      </c>
      <c r="C12" s="35">
        <v>274</v>
      </c>
      <c r="D12" s="38">
        <v>208</v>
      </c>
      <c r="E12" s="35">
        <v>20326745.5352</v>
      </c>
      <c r="F12" s="40">
        <v>5811000</v>
      </c>
    </row>
    <row r="13" spans="1:6" x14ac:dyDescent="0.2">
      <c r="A13" s="25"/>
      <c r="B13" s="11">
        <v>37174</v>
      </c>
      <c r="C13" s="35">
        <v>291</v>
      </c>
      <c r="D13" s="38">
        <v>202</v>
      </c>
      <c r="E13" s="35">
        <v>21259757.171</v>
      </c>
      <c r="F13" s="40">
        <v>6299000</v>
      </c>
    </row>
    <row r="14" spans="1:6" x14ac:dyDescent="0.2">
      <c r="A14" s="25"/>
      <c r="B14" s="11">
        <v>37175</v>
      </c>
      <c r="C14" s="35">
        <v>290</v>
      </c>
      <c r="D14" s="38">
        <v>218</v>
      </c>
      <c r="E14" s="35">
        <v>12337803.204399999</v>
      </c>
      <c r="F14" s="40">
        <v>6133326</v>
      </c>
    </row>
    <row r="15" spans="1:6" x14ac:dyDescent="0.2">
      <c r="A15" s="25"/>
      <c r="B15" s="11">
        <v>37176</v>
      </c>
      <c r="C15" s="35">
        <v>280</v>
      </c>
      <c r="D15" s="38">
        <v>267</v>
      </c>
      <c r="E15" s="35">
        <v>16959170.008500002</v>
      </c>
      <c r="F15" s="40">
        <v>8141750.0022</v>
      </c>
    </row>
    <row r="16" spans="1:6" x14ac:dyDescent="0.2">
      <c r="A16" s="25"/>
      <c r="B16" s="11">
        <v>37177</v>
      </c>
      <c r="C16" s="35"/>
      <c r="D16" s="38">
        <v>1</v>
      </c>
      <c r="E16" s="35"/>
      <c r="F16" s="40">
        <v>15000</v>
      </c>
    </row>
    <row r="17" spans="1:6" x14ac:dyDescent="0.2">
      <c r="A17" s="25"/>
      <c r="B17" s="11">
        <v>37178</v>
      </c>
      <c r="C17" s="35"/>
      <c r="D17" s="38">
        <v>14</v>
      </c>
      <c r="E17" s="35"/>
      <c r="F17" s="40">
        <v>285000</v>
      </c>
    </row>
    <row r="18" spans="1:6" x14ac:dyDescent="0.2">
      <c r="A18" s="25"/>
      <c r="B18" s="11">
        <v>37179</v>
      </c>
      <c r="C18" s="35">
        <v>170</v>
      </c>
      <c r="D18" s="38">
        <v>135</v>
      </c>
      <c r="E18" s="35">
        <v>8191008.1425999999</v>
      </c>
      <c r="F18" s="40">
        <v>4029999.9983999999</v>
      </c>
    </row>
    <row r="19" spans="1:6" x14ac:dyDescent="0.2">
      <c r="A19" s="25"/>
      <c r="B19" s="11">
        <v>37180</v>
      </c>
      <c r="C19" s="35">
        <v>232</v>
      </c>
      <c r="D19" s="38">
        <v>179</v>
      </c>
      <c r="E19" s="35">
        <v>12458121.365899999</v>
      </c>
      <c r="F19" s="40">
        <v>4852000</v>
      </c>
    </row>
    <row r="20" spans="1:6" x14ac:dyDescent="0.2">
      <c r="A20" s="25"/>
      <c r="B20" s="11">
        <v>37181</v>
      </c>
      <c r="C20" s="35">
        <v>475</v>
      </c>
      <c r="D20" s="38">
        <v>162</v>
      </c>
      <c r="E20" s="35">
        <v>28779236.586199999</v>
      </c>
      <c r="F20" s="40">
        <v>4807950</v>
      </c>
    </row>
    <row r="21" spans="1:6" x14ac:dyDescent="0.2">
      <c r="A21" s="25"/>
      <c r="B21" s="11">
        <v>37182</v>
      </c>
      <c r="C21" s="35">
        <v>281</v>
      </c>
      <c r="D21" s="38">
        <v>215</v>
      </c>
      <c r="E21" s="35">
        <v>18135950.002300002</v>
      </c>
      <c r="F21" s="40">
        <v>7062638</v>
      </c>
    </row>
    <row r="22" spans="1:6" x14ac:dyDescent="0.2">
      <c r="A22" s="25"/>
      <c r="B22" s="11">
        <v>37183</v>
      </c>
      <c r="C22" s="35">
        <v>382</v>
      </c>
      <c r="D22" s="38">
        <v>201</v>
      </c>
      <c r="E22" s="35">
        <v>29763500.020900004</v>
      </c>
      <c r="F22" s="40">
        <v>6175000</v>
      </c>
    </row>
    <row r="23" spans="1:6" x14ac:dyDescent="0.2">
      <c r="A23" s="25"/>
      <c r="B23" s="11">
        <v>37185</v>
      </c>
      <c r="C23" s="35"/>
      <c r="D23" s="38">
        <v>5</v>
      </c>
      <c r="E23" s="35"/>
      <c r="F23" s="40">
        <v>125000</v>
      </c>
    </row>
    <row r="24" spans="1:6" x14ac:dyDescent="0.2">
      <c r="A24" s="25"/>
      <c r="B24" s="11">
        <v>37186</v>
      </c>
      <c r="C24" s="35">
        <v>208</v>
      </c>
      <c r="D24" s="38">
        <v>155</v>
      </c>
      <c r="E24" s="35">
        <v>15125849.7553</v>
      </c>
      <c r="F24" s="40">
        <v>4108000</v>
      </c>
    </row>
    <row r="25" spans="1:6" x14ac:dyDescent="0.2">
      <c r="A25" s="25"/>
      <c r="B25" s="11">
        <v>37187</v>
      </c>
      <c r="C25" s="35">
        <v>249</v>
      </c>
      <c r="D25" s="38">
        <v>205</v>
      </c>
      <c r="E25" s="35">
        <v>11888650.002699999</v>
      </c>
      <c r="F25" s="40">
        <v>5917750.0022</v>
      </c>
    </row>
    <row r="26" spans="1:6" x14ac:dyDescent="0.2">
      <c r="A26" s="25"/>
      <c r="B26" s="11">
        <v>37188</v>
      </c>
      <c r="C26" s="35">
        <v>257</v>
      </c>
      <c r="D26" s="38">
        <v>182</v>
      </c>
      <c r="E26" s="35">
        <v>11395140.256999999</v>
      </c>
      <c r="F26" s="40">
        <v>5579000</v>
      </c>
    </row>
    <row r="27" spans="1:6" x14ac:dyDescent="0.2">
      <c r="A27" s="25"/>
      <c r="B27" s="11">
        <v>37189</v>
      </c>
      <c r="C27" s="35">
        <v>254</v>
      </c>
      <c r="D27" s="38">
        <v>119</v>
      </c>
      <c r="E27" s="35">
        <v>24787250.0178</v>
      </c>
      <c r="F27" s="40">
        <v>3912000.0087000001</v>
      </c>
    </row>
    <row r="28" spans="1:6" x14ac:dyDescent="0.2">
      <c r="A28" s="25"/>
      <c r="B28" s="11">
        <v>37190</v>
      </c>
      <c r="C28" s="35">
        <v>182</v>
      </c>
      <c r="D28" s="38">
        <v>131</v>
      </c>
      <c r="E28" s="35">
        <v>15394397.619899999</v>
      </c>
      <c r="F28" s="40">
        <v>3865000.0024000001</v>
      </c>
    </row>
    <row r="29" spans="1:6" x14ac:dyDescent="0.2">
      <c r="A29" s="25"/>
      <c r="B29" s="11">
        <v>37192</v>
      </c>
      <c r="C29" s="35"/>
      <c r="D29" s="38">
        <v>6</v>
      </c>
      <c r="E29" s="35"/>
      <c r="F29" s="40">
        <v>150000</v>
      </c>
    </row>
    <row r="30" spans="1:6" x14ac:dyDescent="0.2">
      <c r="A30" s="25"/>
      <c r="B30" s="11">
        <v>37193</v>
      </c>
      <c r="C30" s="35">
        <v>201</v>
      </c>
      <c r="D30" s="38">
        <v>151</v>
      </c>
      <c r="E30" s="35">
        <v>11109450.025600001</v>
      </c>
      <c r="F30" s="40">
        <v>3675999.9992</v>
      </c>
    </row>
    <row r="31" spans="1:6" x14ac:dyDescent="0.2">
      <c r="A31" s="25"/>
      <c r="B31" s="11">
        <v>37194</v>
      </c>
      <c r="C31" s="35">
        <v>192</v>
      </c>
      <c r="D31" s="38">
        <v>117</v>
      </c>
      <c r="E31" s="35">
        <v>16246150.0098</v>
      </c>
      <c r="F31" s="40">
        <v>3208000</v>
      </c>
    </row>
    <row r="32" spans="1:6" x14ac:dyDescent="0.2">
      <c r="A32" s="19" t="s">
        <v>52</v>
      </c>
      <c r="B32" s="20"/>
      <c r="C32" s="21">
        <v>5966</v>
      </c>
      <c r="D32" s="22">
        <v>4375</v>
      </c>
      <c r="E32" s="21">
        <v>355177986.2529</v>
      </c>
      <c r="F32" s="23">
        <v>127942414.00669999</v>
      </c>
    </row>
    <row r="33" spans="1:6" x14ac:dyDescent="0.2">
      <c r="A33" s="24" t="s">
        <v>3</v>
      </c>
      <c r="B33" s="10">
        <v>37165</v>
      </c>
      <c r="C33" s="34">
        <v>381</v>
      </c>
      <c r="D33" s="37">
        <v>3313</v>
      </c>
      <c r="E33" s="34">
        <v>247131471.457151</v>
      </c>
      <c r="F33" s="41">
        <v>507248821.787</v>
      </c>
    </row>
    <row r="34" spans="1:6" x14ac:dyDescent="0.2">
      <c r="A34" s="25"/>
      <c r="B34" s="11">
        <v>37166</v>
      </c>
      <c r="C34" s="35">
        <v>637</v>
      </c>
      <c r="D34" s="38">
        <v>3375</v>
      </c>
      <c r="E34" s="35">
        <v>461764688.19673491</v>
      </c>
      <c r="F34" s="40">
        <v>509960887.54549998</v>
      </c>
    </row>
    <row r="35" spans="1:6" x14ac:dyDescent="0.2">
      <c r="A35" s="25"/>
      <c r="B35" s="11">
        <v>37167</v>
      </c>
      <c r="C35" s="35">
        <v>502</v>
      </c>
      <c r="D35" s="38">
        <v>3920</v>
      </c>
      <c r="E35" s="35">
        <v>484167319.36418504</v>
      </c>
      <c r="F35" s="40">
        <v>620082081.89120007</v>
      </c>
    </row>
    <row r="36" spans="1:6" x14ac:dyDescent="0.2">
      <c r="A36" s="25"/>
      <c r="B36" s="11">
        <v>37168</v>
      </c>
      <c r="C36" s="35">
        <v>444</v>
      </c>
      <c r="D36" s="38">
        <v>3872</v>
      </c>
      <c r="E36" s="35">
        <v>585322498.63376486</v>
      </c>
      <c r="F36" s="40">
        <v>806570159.6652</v>
      </c>
    </row>
    <row r="37" spans="1:6" x14ac:dyDescent="0.2">
      <c r="A37" s="25"/>
      <c r="B37" s="11">
        <v>37169</v>
      </c>
      <c r="C37" s="35">
        <v>511</v>
      </c>
      <c r="D37" s="38">
        <v>3685</v>
      </c>
      <c r="E37" s="35">
        <v>466018074.38603997</v>
      </c>
      <c r="F37" s="40">
        <v>693591521.05070007</v>
      </c>
    </row>
    <row r="38" spans="1:6" x14ac:dyDescent="0.2">
      <c r="A38" s="25"/>
      <c r="B38" s="11">
        <v>37170</v>
      </c>
      <c r="C38" s="35">
        <v>6</v>
      </c>
      <c r="D38" s="38">
        <v>10</v>
      </c>
      <c r="E38" s="35">
        <v>46443.032999999996</v>
      </c>
      <c r="F38" s="40">
        <v>2555000</v>
      </c>
    </row>
    <row r="39" spans="1:6" x14ac:dyDescent="0.2">
      <c r="A39" s="25"/>
      <c r="B39" s="11">
        <v>37171</v>
      </c>
      <c r="C39" s="35">
        <v>6</v>
      </c>
      <c r="D39" s="38">
        <v>66</v>
      </c>
      <c r="E39" s="35">
        <v>60849.8514</v>
      </c>
      <c r="F39" s="40">
        <v>14792500</v>
      </c>
    </row>
    <row r="40" spans="1:6" x14ac:dyDescent="0.2">
      <c r="A40" s="25"/>
      <c r="B40" s="11">
        <v>37172</v>
      </c>
      <c r="C40" s="35">
        <v>357</v>
      </c>
      <c r="D40" s="38">
        <v>3127</v>
      </c>
      <c r="E40" s="35">
        <v>567151736.61012995</v>
      </c>
      <c r="F40" s="40">
        <v>426210099.00230002</v>
      </c>
    </row>
    <row r="41" spans="1:6" x14ac:dyDescent="0.2">
      <c r="A41" s="25"/>
      <c r="B41" s="11">
        <v>37173</v>
      </c>
      <c r="C41" s="35">
        <v>379</v>
      </c>
      <c r="D41" s="38">
        <v>3191</v>
      </c>
      <c r="E41" s="35">
        <v>266615835.29097995</v>
      </c>
      <c r="F41" s="40">
        <v>579790311.92219007</v>
      </c>
    </row>
    <row r="42" spans="1:6" x14ac:dyDescent="0.2">
      <c r="A42" s="25"/>
      <c r="B42" s="11">
        <v>37174</v>
      </c>
      <c r="C42" s="35">
        <v>432</v>
      </c>
      <c r="D42" s="38">
        <v>4005</v>
      </c>
      <c r="E42" s="35">
        <v>722209923.3106699</v>
      </c>
      <c r="F42" s="40">
        <v>756332688.66169</v>
      </c>
    </row>
    <row r="43" spans="1:6" x14ac:dyDescent="0.2">
      <c r="A43" s="25"/>
      <c r="B43" s="11">
        <v>37175</v>
      </c>
      <c r="C43" s="35">
        <v>500</v>
      </c>
      <c r="D43" s="38">
        <v>3675</v>
      </c>
      <c r="E43" s="35">
        <v>839200266.74346995</v>
      </c>
      <c r="F43" s="40">
        <v>747993201.15499997</v>
      </c>
    </row>
    <row r="44" spans="1:6" x14ac:dyDescent="0.2">
      <c r="A44" s="25"/>
      <c r="B44" s="11">
        <v>37176</v>
      </c>
      <c r="C44" s="35">
        <v>415</v>
      </c>
      <c r="D44" s="38">
        <v>3851</v>
      </c>
      <c r="E44" s="35">
        <v>428676727.25001007</v>
      </c>
      <c r="F44" s="40">
        <v>699640624.49150002</v>
      </c>
    </row>
    <row r="45" spans="1:6" x14ac:dyDescent="0.2">
      <c r="A45" s="25"/>
      <c r="B45" s="11">
        <v>37177</v>
      </c>
      <c r="C45" s="35"/>
      <c r="D45" s="38">
        <v>14</v>
      </c>
      <c r="E45" s="35"/>
      <c r="F45" s="40">
        <v>4050000</v>
      </c>
    </row>
    <row r="46" spans="1:6" x14ac:dyDescent="0.2">
      <c r="A46" s="25"/>
      <c r="B46" s="11">
        <v>37178</v>
      </c>
      <c r="C46" s="35">
        <v>10</v>
      </c>
      <c r="D46" s="38">
        <v>27</v>
      </c>
      <c r="E46" s="35">
        <v>86251.347000000009</v>
      </c>
      <c r="F46" s="40">
        <v>8432500</v>
      </c>
    </row>
    <row r="47" spans="1:6" x14ac:dyDescent="0.2">
      <c r="A47" s="25"/>
      <c r="B47" s="11">
        <v>37179</v>
      </c>
      <c r="C47" s="35">
        <v>369</v>
      </c>
      <c r="D47" s="38">
        <v>3389</v>
      </c>
      <c r="E47" s="35">
        <v>610490588.04287004</v>
      </c>
      <c r="F47" s="40">
        <v>498349817.94589996</v>
      </c>
    </row>
    <row r="48" spans="1:6" x14ac:dyDescent="0.2">
      <c r="A48" s="25"/>
      <c r="B48" s="11">
        <v>37180</v>
      </c>
      <c r="C48" s="35">
        <v>510</v>
      </c>
      <c r="D48" s="38">
        <v>4668</v>
      </c>
      <c r="E48" s="35">
        <v>490094978.70442998</v>
      </c>
      <c r="F48" s="40">
        <v>920481096.47340012</v>
      </c>
    </row>
    <row r="49" spans="1:6" x14ac:dyDescent="0.2">
      <c r="A49" s="25"/>
      <c r="B49" s="11">
        <v>37181</v>
      </c>
      <c r="C49" s="35">
        <v>437</v>
      </c>
      <c r="D49" s="38">
        <v>4906</v>
      </c>
      <c r="E49" s="35">
        <v>449049281.27809006</v>
      </c>
      <c r="F49" s="40">
        <v>998777555.78399992</v>
      </c>
    </row>
    <row r="50" spans="1:6" x14ac:dyDescent="0.2">
      <c r="A50" s="25"/>
      <c r="B50" s="11">
        <v>37182</v>
      </c>
      <c r="C50" s="35">
        <v>477</v>
      </c>
      <c r="D50" s="38">
        <v>4961</v>
      </c>
      <c r="E50" s="35">
        <v>653338022.12018991</v>
      </c>
      <c r="F50" s="40">
        <v>885305864.33820009</v>
      </c>
    </row>
    <row r="51" spans="1:6" x14ac:dyDescent="0.2">
      <c r="A51" s="25"/>
      <c r="B51" s="11">
        <v>37183</v>
      </c>
      <c r="C51" s="35">
        <v>496</v>
      </c>
      <c r="D51" s="38">
        <v>5285</v>
      </c>
      <c r="E51" s="35">
        <v>520415877.12076998</v>
      </c>
      <c r="F51" s="40">
        <v>1124879587.2889004</v>
      </c>
    </row>
    <row r="52" spans="1:6" x14ac:dyDescent="0.2">
      <c r="A52" s="25"/>
      <c r="B52" s="11">
        <v>37184</v>
      </c>
      <c r="C52" s="35">
        <v>9</v>
      </c>
      <c r="D52" s="38">
        <v>14</v>
      </c>
      <c r="E52" s="35">
        <v>91464.340499999991</v>
      </c>
      <c r="F52" s="40">
        <v>3150000</v>
      </c>
    </row>
    <row r="53" spans="1:6" x14ac:dyDescent="0.2">
      <c r="A53" s="25"/>
      <c r="B53" s="11">
        <v>37185</v>
      </c>
      <c r="C53" s="35">
        <v>13</v>
      </c>
      <c r="D53" s="38">
        <v>101</v>
      </c>
      <c r="E53" s="35">
        <v>136959.55650000001</v>
      </c>
      <c r="F53" s="40">
        <v>20000000</v>
      </c>
    </row>
    <row r="54" spans="1:6" x14ac:dyDescent="0.2">
      <c r="A54" s="25"/>
      <c r="B54" s="11">
        <v>37186</v>
      </c>
      <c r="C54" s="35">
        <v>428</v>
      </c>
      <c r="D54" s="38">
        <v>5155</v>
      </c>
      <c r="E54" s="35">
        <v>645104232.07580793</v>
      </c>
      <c r="F54" s="40">
        <v>1031130462.7492999</v>
      </c>
    </row>
    <row r="55" spans="1:6" x14ac:dyDescent="0.2">
      <c r="A55" s="25"/>
      <c r="B55" s="11">
        <v>37187</v>
      </c>
      <c r="C55" s="35">
        <v>522</v>
      </c>
      <c r="D55" s="38">
        <v>5431</v>
      </c>
      <c r="E55" s="35">
        <v>523951716.74225992</v>
      </c>
      <c r="F55" s="40">
        <v>1077754940.5292003</v>
      </c>
    </row>
    <row r="56" spans="1:6" x14ac:dyDescent="0.2">
      <c r="A56" s="25"/>
      <c r="B56" s="11">
        <v>37188</v>
      </c>
      <c r="C56" s="35">
        <v>592</v>
      </c>
      <c r="D56" s="38">
        <v>5489</v>
      </c>
      <c r="E56" s="35">
        <v>845420376.8259201</v>
      </c>
      <c r="F56" s="40">
        <v>1189630625.3290002</v>
      </c>
    </row>
    <row r="57" spans="1:6" x14ac:dyDescent="0.2">
      <c r="A57" s="25"/>
      <c r="B57" s="11">
        <v>37189</v>
      </c>
      <c r="C57" s="35">
        <v>836</v>
      </c>
      <c r="D57" s="38">
        <v>5577</v>
      </c>
      <c r="E57" s="35">
        <v>2483225739.9755697</v>
      </c>
      <c r="F57" s="40">
        <v>1171314433.0161402</v>
      </c>
    </row>
    <row r="58" spans="1:6" x14ac:dyDescent="0.2">
      <c r="A58" s="25"/>
      <c r="B58" s="11">
        <v>37190</v>
      </c>
      <c r="C58" s="35">
        <v>723</v>
      </c>
      <c r="D58" s="38">
        <v>4362</v>
      </c>
      <c r="E58" s="35">
        <v>742042600.36101997</v>
      </c>
      <c r="F58" s="40">
        <v>841287539.6272999</v>
      </c>
    </row>
    <row r="59" spans="1:6" x14ac:dyDescent="0.2">
      <c r="A59" s="25"/>
      <c r="B59" s="11">
        <v>37191</v>
      </c>
      <c r="C59" s="35">
        <v>16</v>
      </c>
      <c r="D59" s="38">
        <v>21</v>
      </c>
      <c r="E59" s="35">
        <v>150702.90299999999</v>
      </c>
      <c r="F59" s="40">
        <v>3932500</v>
      </c>
    </row>
    <row r="60" spans="1:6" x14ac:dyDescent="0.2">
      <c r="A60" s="25"/>
      <c r="B60" s="11">
        <v>37192</v>
      </c>
      <c r="C60" s="35">
        <v>12</v>
      </c>
      <c r="D60" s="38">
        <v>29</v>
      </c>
      <c r="E60" s="35">
        <v>118887.9378</v>
      </c>
      <c r="F60" s="40">
        <v>6112500</v>
      </c>
    </row>
    <row r="61" spans="1:6" x14ac:dyDescent="0.2">
      <c r="A61" s="25"/>
      <c r="B61" s="11">
        <v>37193</v>
      </c>
      <c r="C61" s="35">
        <v>600</v>
      </c>
      <c r="D61" s="38">
        <v>4859</v>
      </c>
      <c r="E61" s="35">
        <v>437925321.64271498</v>
      </c>
      <c r="F61" s="40">
        <v>846344994.66220009</v>
      </c>
    </row>
    <row r="62" spans="1:6" x14ac:dyDescent="0.2">
      <c r="A62" s="25"/>
      <c r="B62" s="11">
        <v>37194</v>
      </c>
      <c r="C62" s="35">
        <v>585</v>
      </c>
      <c r="D62" s="38">
        <v>3779</v>
      </c>
      <c r="E62" s="35">
        <v>727920636.51761413</v>
      </c>
      <c r="F62" s="40">
        <v>775050495.66929996</v>
      </c>
    </row>
    <row r="63" spans="1:6" x14ac:dyDescent="0.2">
      <c r="A63" s="19" t="s">
        <v>53</v>
      </c>
      <c r="B63" s="20"/>
      <c r="C63" s="21">
        <v>11205</v>
      </c>
      <c r="D63" s="22">
        <v>94157</v>
      </c>
      <c r="E63" s="21">
        <v>14197929471.619591</v>
      </c>
      <c r="F63" s="23">
        <v>17770752810.585121</v>
      </c>
    </row>
    <row r="64" spans="1:6" x14ac:dyDescent="0.2">
      <c r="A64" s="24" t="s">
        <v>6</v>
      </c>
      <c r="B64" s="10">
        <v>37165</v>
      </c>
      <c r="C64" s="34">
        <v>399</v>
      </c>
      <c r="D64" s="37">
        <v>1173</v>
      </c>
      <c r="E64" s="34">
        <v>5869547.0600000005</v>
      </c>
      <c r="F64" s="41">
        <v>9487816</v>
      </c>
    </row>
    <row r="65" spans="1:6" x14ac:dyDescent="0.2">
      <c r="A65" s="25"/>
      <c r="B65" s="11">
        <v>37166</v>
      </c>
      <c r="C65" s="35">
        <v>408</v>
      </c>
      <c r="D65" s="38">
        <v>1308</v>
      </c>
      <c r="E65" s="35">
        <v>10430341.08</v>
      </c>
      <c r="F65" s="40">
        <v>10541360</v>
      </c>
    </row>
    <row r="66" spans="1:6" x14ac:dyDescent="0.2">
      <c r="A66" s="25"/>
      <c r="B66" s="11">
        <v>37167</v>
      </c>
      <c r="C66" s="35">
        <v>465</v>
      </c>
      <c r="D66" s="38">
        <v>1320</v>
      </c>
      <c r="E66" s="35">
        <v>7966859.8399999999</v>
      </c>
      <c r="F66" s="40">
        <v>9165251</v>
      </c>
    </row>
    <row r="67" spans="1:6" x14ac:dyDescent="0.2">
      <c r="A67" s="25"/>
      <c r="B67" s="11">
        <v>37168</v>
      </c>
      <c r="C67" s="35">
        <v>368</v>
      </c>
      <c r="D67" s="38">
        <v>1618</v>
      </c>
      <c r="E67" s="35">
        <v>5686850.2000000002</v>
      </c>
      <c r="F67" s="40">
        <v>18248717</v>
      </c>
    </row>
    <row r="68" spans="1:6" x14ac:dyDescent="0.2">
      <c r="A68" s="25"/>
      <c r="B68" s="11">
        <v>37169</v>
      </c>
      <c r="C68" s="35">
        <v>400</v>
      </c>
      <c r="D68" s="38">
        <v>1196</v>
      </c>
      <c r="E68" s="35">
        <v>4896963.82</v>
      </c>
      <c r="F68" s="40">
        <v>7984045</v>
      </c>
    </row>
    <row r="69" spans="1:6" x14ac:dyDescent="0.2">
      <c r="A69" s="25"/>
      <c r="B69" s="11">
        <v>37170</v>
      </c>
      <c r="C69" s="35">
        <v>47</v>
      </c>
      <c r="D69" s="38">
        <v>10</v>
      </c>
      <c r="E69" s="35">
        <v>5912</v>
      </c>
      <c r="F69" s="40">
        <v>5750</v>
      </c>
    </row>
    <row r="70" spans="1:6" x14ac:dyDescent="0.2">
      <c r="A70" s="25"/>
      <c r="B70" s="11">
        <v>37171</v>
      </c>
      <c r="C70" s="35">
        <v>42</v>
      </c>
      <c r="D70" s="38"/>
      <c r="E70" s="35">
        <v>4560</v>
      </c>
      <c r="F70" s="40"/>
    </row>
    <row r="71" spans="1:6" x14ac:dyDescent="0.2">
      <c r="A71" s="25"/>
      <c r="B71" s="11">
        <v>37172</v>
      </c>
      <c r="C71" s="35">
        <v>284</v>
      </c>
      <c r="D71" s="38">
        <v>989</v>
      </c>
      <c r="E71" s="35">
        <v>2150129.92</v>
      </c>
      <c r="F71" s="40">
        <v>7946742</v>
      </c>
    </row>
    <row r="72" spans="1:6" x14ac:dyDescent="0.2">
      <c r="A72" s="25"/>
      <c r="B72" s="11">
        <v>37173</v>
      </c>
      <c r="C72" s="35">
        <v>417</v>
      </c>
      <c r="D72" s="38">
        <v>1223</v>
      </c>
      <c r="E72" s="35">
        <v>5537179.5</v>
      </c>
      <c r="F72" s="40">
        <v>10861316</v>
      </c>
    </row>
    <row r="73" spans="1:6" x14ac:dyDescent="0.2">
      <c r="A73" s="25"/>
      <c r="B73" s="11">
        <v>37174</v>
      </c>
      <c r="C73" s="35">
        <v>422</v>
      </c>
      <c r="D73" s="38">
        <v>1369</v>
      </c>
      <c r="E73" s="35">
        <v>8518304.8999999985</v>
      </c>
      <c r="F73" s="40">
        <v>14891435</v>
      </c>
    </row>
    <row r="74" spans="1:6" x14ac:dyDescent="0.2">
      <c r="A74" s="25"/>
      <c r="B74" s="11">
        <v>37175</v>
      </c>
      <c r="C74" s="35">
        <v>418</v>
      </c>
      <c r="D74" s="38">
        <v>1441</v>
      </c>
      <c r="E74" s="35">
        <v>6649848.6499999994</v>
      </c>
      <c r="F74" s="40">
        <v>11711059</v>
      </c>
    </row>
    <row r="75" spans="1:6" x14ac:dyDescent="0.2">
      <c r="A75" s="25"/>
      <c r="B75" s="11">
        <v>37176</v>
      </c>
      <c r="C75" s="35">
        <v>330</v>
      </c>
      <c r="D75" s="38">
        <v>1124</v>
      </c>
      <c r="E75" s="35">
        <v>3785712.97</v>
      </c>
      <c r="F75" s="40">
        <v>7364111</v>
      </c>
    </row>
    <row r="76" spans="1:6" x14ac:dyDescent="0.2">
      <c r="A76" s="25"/>
      <c r="B76" s="11">
        <v>37177</v>
      </c>
      <c r="C76" s="35">
        <v>36</v>
      </c>
      <c r="D76" s="38">
        <v>6</v>
      </c>
      <c r="E76" s="35">
        <v>5541</v>
      </c>
      <c r="F76" s="40">
        <v>4000</v>
      </c>
    </row>
    <row r="77" spans="1:6" x14ac:dyDescent="0.2">
      <c r="A77" s="25"/>
      <c r="B77" s="11">
        <v>37178</v>
      </c>
      <c r="C77" s="35">
        <v>44</v>
      </c>
      <c r="D77" s="38">
        <v>8</v>
      </c>
      <c r="E77" s="35">
        <v>5877</v>
      </c>
      <c r="F77" s="40">
        <v>5250</v>
      </c>
    </row>
    <row r="78" spans="1:6" x14ac:dyDescent="0.2">
      <c r="A78" s="25"/>
      <c r="B78" s="11">
        <v>37179</v>
      </c>
      <c r="C78" s="35">
        <v>478</v>
      </c>
      <c r="D78" s="38">
        <v>1228</v>
      </c>
      <c r="E78" s="35">
        <v>6034225.8200000003</v>
      </c>
      <c r="F78" s="40">
        <v>11096151</v>
      </c>
    </row>
    <row r="79" spans="1:6" x14ac:dyDescent="0.2">
      <c r="A79" s="25"/>
      <c r="B79" s="11">
        <v>37180</v>
      </c>
      <c r="C79" s="35">
        <v>372</v>
      </c>
      <c r="D79" s="38">
        <v>1491</v>
      </c>
      <c r="E79" s="35">
        <v>4344030.7699999996</v>
      </c>
      <c r="F79" s="40">
        <v>14139468</v>
      </c>
    </row>
    <row r="80" spans="1:6" x14ac:dyDescent="0.2">
      <c r="A80" s="25"/>
      <c r="B80" s="11">
        <v>37181</v>
      </c>
      <c r="C80" s="35">
        <v>370</v>
      </c>
      <c r="D80" s="38">
        <v>1442</v>
      </c>
      <c r="E80" s="35">
        <v>6859601.7200000007</v>
      </c>
      <c r="F80" s="40">
        <v>15448964</v>
      </c>
    </row>
    <row r="81" spans="1:6" x14ac:dyDescent="0.2">
      <c r="A81" s="25"/>
      <c r="B81" s="11">
        <v>37182</v>
      </c>
      <c r="C81" s="35">
        <v>404</v>
      </c>
      <c r="D81" s="38">
        <v>1477</v>
      </c>
      <c r="E81" s="35">
        <v>4171623.57</v>
      </c>
      <c r="F81" s="40">
        <v>17874355</v>
      </c>
    </row>
    <row r="82" spans="1:6" x14ac:dyDescent="0.2">
      <c r="A82" s="25"/>
      <c r="B82" s="11">
        <v>37183</v>
      </c>
      <c r="C82" s="35">
        <v>358</v>
      </c>
      <c r="D82" s="38">
        <v>1536</v>
      </c>
      <c r="E82" s="35">
        <v>8575202.370000001</v>
      </c>
      <c r="F82" s="40">
        <v>19032738</v>
      </c>
    </row>
    <row r="83" spans="1:6" x14ac:dyDescent="0.2">
      <c r="A83" s="25"/>
      <c r="B83" s="11">
        <v>37184</v>
      </c>
      <c r="C83" s="35">
        <v>33</v>
      </c>
      <c r="D83" s="38"/>
      <c r="E83" s="35">
        <v>3974</v>
      </c>
      <c r="F83" s="40"/>
    </row>
    <row r="84" spans="1:6" x14ac:dyDescent="0.2">
      <c r="A84" s="25"/>
      <c r="B84" s="11">
        <v>37185</v>
      </c>
      <c r="C84" s="35">
        <v>39</v>
      </c>
      <c r="D84" s="38">
        <v>6</v>
      </c>
      <c r="E84" s="35">
        <v>4064.96</v>
      </c>
      <c r="F84" s="40">
        <v>3000</v>
      </c>
    </row>
    <row r="85" spans="1:6" x14ac:dyDescent="0.2">
      <c r="A85" s="25"/>
      <c r="B85" s="11">
        <v>37186</v>
      </c>
      <c r="C85" s="35">
        <v>437</v>
      </c>
      <c r="D85" s="38">
        <v>1736</v>
      </c>
      <c r="E85" s="35">
        <v>5542236.0599999996</v>
      </c>
      <c r="F85" s="40">
        <v>17346219</v>
      </c>
    </row>
    <row r="86" spans="1:6" x14ac:dyDescent="0.2">
      <c r="A86" s="25"/>
      <c r="B86" s="11">
        <v>37187</v>
      </c>
      <c r="C86" s="35">
        <v>285</v>
      </c>
      <c r="D86" s="38">
        <v>1691</v>
      </c>
      <c r="E86" s="35">
        <v>7539958.5700000003</v>
      </c>
      <c r="F86" s="40">
        <v>20352985</v>
      </c>
    </row>
    <row r="87" spans="1:6" x14ac:dyDescent="0.2">
      <c r="A87" s="25"/>
      <c r="B87" s="11">
        <v>37188</v>
      </c>
      <c r="C87" s="35">
        <v>348</v>
      </c>
      <c r="D87" s="38">
        <v>1692</v>
      </c>
      <c r="E87" s="35">
        <v>4366668.57</v>
      </c>
      <c r="F87" s="40">
        <v>21260264</v>
      </c>
    </row>
    <row r="88" spans="1:6" x14ac:dyDescent="0.2">
      <c r="A88" s="25"/>
      <c r="B88" s="11">
        <v>37189</v>
      </c>
      <c r="C88" s="35">
        <v>624</v>
      </c>
      <c r="D88" s="38">
        <v>2024</v>
      </c>
      <c r="E88" s="35">
        <v>30967561.370000001</v>
      </c>
      <c r="F88" s="40">
        <v>18454633</v>
      </c>
    </row>
    <row r="89" spans="1:6" x14ac:dyDescent="0.2">
      <c r="A89" s="25"/>
      <c r="B89" s="11">
        <v>37190</v>
      </c>
      <c r="C89" s="35">
        <v>387</v>
      </c>
      <c r="D89" s="38">
        <v>1487</v>
      </c>
      <c r="E89" s="35">
        <v>5026223.51</v>
      </c>
      <c r="F89" s="40">
        <v>10682003</v>
      </c>
    </row>
    <row r="90" spans="1:6" x14ac:dyDescent="0.2">
      <c r="A90" s="25"/>
      <c r="B90" s="11">
        <v>37191</v>
      </c>
      <c r="C90" s="35">
        <v>35</v>
      </c>
      <c r="D90" s="38"/>
      <c r="E90" s="35">
        <v>6290</v>
      </c>
      <c r="F90" s="40"/>
    </row>
    <row r="91" spans="1:6" x14ac:dyDescent="0.2">
      <c r="A91" s="25"/>
      <c r="B91" s="11">
        <v>37192</v>
      </c>
      <c r="C91" s="35">
        <v>59</v>
      </c>
      <c r="D91" s="38"/>
      <c r="E91" s="35">
        <v>7453.5</v>
      </c>
      <c r="F91" s="40"/>
    </row>
    <row r="92" spans="1:6" x14ac:dyDescent="0.2">
      <c r="A92" s="25"/>
      <c r="B92" s="11">
        <v>37193</v>
      </c>
      <c r="C92" s="35">
        <v>413</v>
      </c>
      <c r="D92" s="38">
        <v>1486</v>
      </c>
      <c r="E92" s="35">
        <v>6610116.25</v>
      </c>
      <c r="F92" s="40">
        <v>12808715</v>
      </c>
    </row>
    <row r="93" spans="1:6" x14ac:dyDescent="0.2">
      <c r="A93" s="25"/>
      <c r="B93" s="11">
        <v>37194</v>
      </c>
      <c r="C93" s="35">
        <v>457</v>
      </c>
      <c r="D93" s="38">
        <v>1239</v>
      </c>
      <c r="E93" s="35">
        <v>7199326.2400000002</v>
      </c>
      <c r="F93" s="40">
        <v>12786592</v>
      </c>
    </row>
    <row r="94" spans="1:6" x14ac:dyDescent="0.2">
      <c r="A94" s="19" t="s">
        <v>54</v>
      </c>
      <c r="B94" s="20"/>
      <c r="C94" s="21">
        <v>9179</v>
      </c>
      <c r="D94" s="22">
        <v>31320</v>
      </c>
      <c r="E94" s="21">
        <v>158772185.21999997</v>
      </c>
      <c r="F94" s="23">
        <v>299502939</v>
      </c>
    </row>
    <row r="95" spans="1:6" x14ac:dyDescent="0.2">
      <c r="A95" s="24" t="s">
        <v>50</v>
      </c>
      <c r="B95" s="10">
        <v>37165</v>
      </c>
      <c r="C95" s="34">
        <v>832</v>
      </c>
      <c r="D95" s="37">
        <v>197</v>
      </c>
      <c r="E95" s="34">
        <v>25151657.067000002</v>
      </c>
      <c r="F95" s="41">
        <v>3816518.7180000003</v>
      </c>
    </row>
    <row r="96" spans="1:6" x14ac:dyDescent="0.2">
      <c r="A96" s="25"/>
      <c r="B96" s="11">
        <v>37166</v>
      </c>
      <c r="C96" s="35">
        <v>1216</v>
      </c>
      <c r="D96" s="38">
        <v>248</v>
      </c>
      <c r="E96" s="35">
        <v>35415175.717</v>
      </c>
      <c r="F96" s="40">
        <v>6605772</v>
      </c>
    </row>
    <row r="97" spans="1:6" x14ac:dyDescent="0.2">
      <c r="A97" s="25"/>
      <c r="B97" s="11">
        <v>37167</v>
      </c>
      <c r="C97" s="35">
        <v>855</v>
      </c>
      <c r="D97" s="38">
        <v>110</v>
      </c>
      <c r="E97" s="35">
        <v>33301955.858000003</v>
      </c>
      <c r="F97" s="40">
        <v>5607716.0099999998</v>
      </c>
    </row>
    <row r="98" spans="1:6" x14ac:dyDescent="0.2">
      <c r="A98" s="25"/>
      <c r="B98" s="11">
        <v>37168</v>
      </c>
      <c r="C98" s="35">
        <v>937</v>
      </c>
      <c r="D98" s="38">
        <v>269</v>
      </c>
      <c r="E98" s="35">
        <v>41399828.193000004</v>
      </c>
      <c r="F98" s="40">
        <v>18859799.009999998</v>
      </c>
    </row>
    <row r="99" spans="1:6" x14ac:dyDescent="0.2">
      <c r="A99" s="25"/>
      <c r="B99" s="11">
        <v>37169</v>
      </c>
      <c r="C99" s="35">
        <v>831</v>
      </c>
      <c r="D99" s="38">
        <v>198</v>
      </c>
      <c r="E99" s="35">
        <v>38641756.162</v>
      </c>
      <c r="F99" s="40">
        <v>7827996</v>
      </c>
    </row>
    <row r="100" spans="1:6" x14ac:dyDescent="0.2">
      <c r="A100" s="25"/>
      <c r="B100" s="11">
        <v>37170</v>
      </c>
      <c r="C100" s="35">
        <v>394</v>
      </c>
      <c r="D100" s="38"/>
      <c r="E100" s="35">
        <v>362389263</v>
      </c>
      <c r="F100" s="40"/>
    </row>
    <row r="101" spans="1:6" x14ac:dyDescent="0.2">
      <c r="A101" s="25"/>
      <c r="B101" s="11">
        <v>37171</v>
      </c>
      <c r="C101" s="35">
        <v>339</v>
      </c>
      <c r="D101" s="38"/>
      <c r="E101" s="35">
        <v>58637</v>
      </c>
      <c r="F101" s="40"/>
    </row>
    <row r="102" spans="1:6" x14ac:dyDescent="0.2">
      <c r="A102" s="25"/>
      <c r="B102" s="11">
        <v>37172</v>
      </c>
      <c r="C102" s="35">
        <v>794</v>
      </c>
      <c r="D102" s="38">
        <v>357</v>
      </c>
      <c r="E102" s="35">
        <v>39866553.027999997</v>
      </c>
      <c r="F102" s="40">
        <v>25193181.98</v>
      </c>
    </row>
    <row r="103" spans="1:6" x14ac:dyDescent="0.2">
      <c r="A103" s="25"/>
      <c r="B103" s="11">
        <v>37173</v>
      </c>
      <c r="C103" s="35">
        <v>917</v>
      </c>
      <c r="D103" s="38">
        <v>333</v>
      </c>
      <c r="E103" s="35">
        <v>41178307.373999998</v>
      </c>
      <c r="F103" s="40">
        <v>27508883</v>
      </c>
    </row>
    <row r="104" spans="1:6" x14ac:dyDescent="0.2">
      <c r="A104" s="25"/>
      <c r="B104" s="11">
        <v>37174</v>
      </c>
      <c r="C104" s="35">
        <v>1149</v>
      </c>
      <c r="D104" s="38">
        <v>336</v>
      </c>
      <c r="E104" s="35">
        <v>55291233.835000001</v>
      </c>
      <c r="F104" s="40">
        <v>22702664</v>
      </c>
    </row>
    <row r="105" spans="1:6" x14ac:dyDescent="0.2">
      <c r="A105" s="25"/>
      <c r="B105" s="11">
        <v>37175</v>
      </c>
      <c r="C105" s="35">
        <v>1075</v>
      </c>
      <c r="D105" s="38">
        <v>327</v>
      </c>
      <c r="E105" s="35">
        <v>56680296.801500008</v>
      </c>
      <c r="F105" s="40">
        <v>23803979.990000002</v>
      </c>
    </row>
    <row r="106" spans="1:6" x14ac:dyDescent="0.2">
      <c r="A106" s="25"/>
      <c r="B106" s="11">
        <v>37176</v>
      </c>
      <c r="C106" s="35">
        <v>943</v>
      </c>
      <c r="D106" s="38">
        <v>280</v>
      </c>
      <c r="E106" s="35">
        <v>50328419.292999998</v>
      </c>
      <c r="F106" s="40">
        <v>13763601.99</v>
      </c>
    </row>
    <row r="107" spans="1:6" x14ac:dyDescent="0.2">
      <c r="A107" s="25"/>
      <c r="B107" s="11">
        <v>37177</v>
      </c>
      <c r="C107" s="35">
        <v>254</v>
      </c>
      <c r="D107" s="38"/>
      <c r="E107" s="35">
        <v>83790</v>
      </c>
      <c r="F107" s="40"/>
    </row>
    <row r="108" spans="1:6" x14ac:dyDescent="0.2">
      <c r="A108" s="25"/>
      <c r="B108" s="11">
        <v>37178</v>
      </c>
      <c r="C108" s="35">
        <v>154</v>
      </c>
      <c r="D108" s="38"/>
      <c r="E108" s="35">
        <v>82535</v>
      </c>
      <c r="F108" s="40"/>
    </row>
    <row r="109" spans="1:6" x14ac:dyDescent="0.2">
      <c r="A109" s="25"/>
      <c r="B109" s="11">
        <v>37179</v>
      </c>
      <c r="C109" s="35">
        <v>778</v>
      </c>
      <c r="D109" s="38">
        <v>370</v>
      </c>
      <c r="E109" s="35">
        <v>32258616.701000001</v>
      </c>
      <c r="F109" s="40">
        <v>20167362</v>
      </c>
    </row>
    <row r="110" spans="1:6" x14ac:dyDescent="0.2">
      <c r="A110" s="25"/>
      <c r="B110" s="11">
        <v>37180</v>
      </c>
      <c r="C110" s="35">
        <v>932</v>
      </c>
      <c r="D110" s="38">
        <v>379</v>
      </c>
      <c r="E110" s="35">
        <v>40701849.803000003</v>
      </c>
      <c r="F110" s="40">
        <v>13660833</v>
      </c>
    </row>
    <row r="111" spans="1:6" x14ac:dyDescent="0.2">
      <c r="A111" s="25"/>
      <c r="B111" s="11">
        <v>37181</v>
      </c>
      <c r="C111" s="35">
        <v>916</v>
      </c>
      <c r="D111" s="38">
        <v>304</v>
      </c>
      <c r="E111" s="35">
        <v>38244332.185000002</v>
      </c>
      <c r="F111" s="40">
        <v>10964050</v>
      </c>
    </row>
    <row r="112" spans="1:6" x14ac:dyDescent="0.2">
      <c r="A112" s="25"/>
      <c r="B112" s="11">
        <v>37182</v>
      </c>
      <c r="C112" s="35">
        <v>853</v>
      </c>
      <c r="D112" s="38">
        <v>364</v>
      </c>
      <c r="E112" s="35">
        <v>31279337.637000002</v>
      </c>
      <c r="F112" s="40">
        <v>15003146</v>
      </c>
    </row>
    <row r="113" spans="1:6" x14ac:dyDescent="0.2">
      <c r="A113" s="25"/>
      <c r="B113" s="11">
        <v>37183</v>
      </c>
      <c r="C113" s="35">
        <v>944</v>
      </c>
      <c r="D113" s="38">
        <v>309</v>
      </c>
      <c r="E113" s="35">
        <v>38608598.013999999</v>
      </c>
      <c r="F113" s="40">
        <v>10567810.992000001</v>
      </c>
    </row>
    <row r="114" spans="1:6" x14ac:dyDescent="0.2">
      <c r="A114" s="25"/>
      <c r="B114" s="11">
        <v>37184</v>
      </c>
      <c r="C114" s="35">
        <v>12</v>
      </c>
      <c r="D114" s="38"/>
      <c r="E114" s="35">
        <v>104947</v>
      </c>
      <c r="F114" s="40"/>
    </row>
    <row r="115" spans="1:6" x14ac:dyDescent="0.2">
      <c r="A115" s="25"/>
      <c r="B115" s="11">
        <v>37185</v>
      </c>
      <c r="C115" s="35">
        <v>41</v>
      </c>
      <c r="D115" s="38"/>
      <c r="E115" s="35">
        <v>104923</v>
      </c>
      <c r="F115" s="40"/>
    </row>
    <row r="116" spans="1:6" x14ac:dyDescent="0.2">
      <c r="A116" s="25"/>
      <c r="B116" s="11">
        <v>37186</v>
      </c>
      <c r="C116" s="35">
        <v>626</v>
      </c>
      <c r="D116" s="38">
        <v>369</v>
      </c>
      <c r="E116" s="35">
        <v>27775167.675999999</v>
      </c>
      <c r="F116" s="40">
        <v>14881048</v>
      </c>
    </row>
    <row r="117" spans="1:6" x14ac:dyDescent="0.2">
      <c r="A117" s="25"/>
      <c r="B117" s="11">
        <v>37187</v>
      </c>
      <c r="C117" s="35">
        <v>893</v>
      </c>
      <c r="D117" s="38">
        <v>467</v>
      </c>
      <c r="E117" s="35">
        <v>28272115.836999997</v>
      </c>
      <c r="F117" s="40">
        <v>28357362</v>
      </c>
    </row>
    <row r="118" spans="1:6" x14ac:dyDescent="0.2">
      <c r="A118" s="25"/>
      <c r="B118" s="11">
        <v>37188</v>
      </c>
      <c r="C118" s="35">
        <v>975</v>
      </c>
      <c r="D118" s="38">
        <v>378</v>
      </c>
      <c r="E118" s="35">
        <v>31679365.412</v>
      </c>
      <c r="F118" s="40">
        <v>21674993</v>
      </c>
    </row>
    <row r="119" spans="1:6" x14ac:dyDescent="0.2">
      <c r="A119" s="25"/>
      <c r="B119" s="11">
        <v>37189</v>
      </c>
      <c r="C119" s="35">
        <v>998</v>
      </c>
      <c r="D119" s="38">
        <v>371</v>
      </c>
      <c r="E119" s="35">
        <v>38965747.327</v>
      </c>
      <c r="F119" s="40">
        <v>24077028</v>
      </c>
    </row>
    <row r="120" spans="1:6" x14ac:dyDescent="0.2">
      <c r="A120" s="25"/>
      <c r="B120" s="11">
        <v>37190</v>
      </c>
      <c r="C120" s="35">
        <v>825</v>
      </c>
      <c r="D120" s="38">
        <v>276</v>
      </c>
      <c r="E120" s="35">
        <v>32626650.870999999</v>
      </c>
      <c r="F120" s="40">
        <v>13921027</v>
      </c>
    </row>
    <row r="121" spans="1:6" x14ac:dyDescent="0.2">
      <c r="A121" s="25"/>
      <c r="B121" s="11">
        <v>37191</v>
      </c>
      <c r="C121" s="35">
        <v>451</v>
      </c>
      <c r="D121" s="38"/>
      <c r="E121" s="35">
        <v>226983</v>
      </c>
      <c r="F121" s="40"/>
    </row>
    <row r="122" spans="1:6" x14ac:dyDescent="0.2">
      <c r="A122" s="25"/>
      <c r="B122" s="11">
        <v>37192</v>
      </c>
      <c r="C122" s="35">
        <v>380</v>
      </c>
      <c r="D122" s="38"/>
      <c r="E122" s="35">
        <v>154852</v>
      </c>
      <c r="F122" s="40"/>
    </row>
    <row r="123" spans="1:6" x14ac:dyDescent="0.2">
      <c r="A123" s="25"/>
      <c r="B123" s="11">
        <v>37193</v>
      </c>
      <c r="C123" s="35">
        <v>785</v>
      </c>
      <c r="D123" s="38">
        <v>353</v>
      </c>
      <c r="E123" s="35">
        <v>65711575.342</v>
      </c>
      <c r="F123" s="40">
        <v>13031737</v>
      </c>
    </row>
    <row r="124" spans="1:6" x14ac:dyDescent="0.2">
      <c r="A124" s="25"/>
      <c r="B124" s="11">
        <v>37194</v>
      </c>
      <c r="C124" s="35">
        <v>832</v>
      </c>
      <c r="D124" s="38">
        <v>265</v>
      </c>
      <c r="E124" s="35">
        <v>27742940.626999997</v>
      </c>
      <c r="F124" s="40">
        <v>6192777</v>
      </c>
    </row>
    <row r="125" spans="1:6" x14ac:dyDescent="0.2">
      <c r="A125" s="27" t="s">
        <v>55</v>
      </c>
      <c r="B125" s="28"/>
      <c r="C125" s="29">
        <v>21931</v>
      </c>
      <c r="D125" s="30">
        <v>6860</v>
      </c>
      <c r="E125" s="29">
        <v>1214327410.7605</v>
      </c>
      <c r="F125" s="31">
        <v>348189286.69000006</v>
      </c>
    </row>
    <row r="126" spans="1:6" x14ac:dyDescent="0.2">
      <c r="A126" s="16" t="s">
        <v>10</v>
      </c>
      <c r="B126" s="10">
        <v>37165</v>
      </c>
      <c r="C126" s="34">
        <v>1694</v>
      </c>
      <c r="D126" s="37">
        <v>451</v>
      </c>
      <c r="E126" s="34">
        <v>1646327.8903635971</v>
      </c>
      <c r="F126" s="41">
        <v>154435</v>
      </c>
    </row>
    <row r="127" spans="1:6" x14ac:dyDescent="0.2">
      <c r="A127" s="9"/>
      <c r="B127" s="11">
        <v>37166</v>
      </c>
      <c r="C127" s="35">
        <v>1444</v>
      </c>
      <c r="D127" s="38">
        <v>271</v>
      </c>
      <c r="E127" s="35">
        <v>3159449.9440108342</v>
      </c>
      <c r="F127" s="40">
        <v>81616</v>
      </c>
    </row>
    <row r="128" spans="1:6" x14ac:dyDescent="0.2">
      <c r="A128" s="9"/>
      <c r="B128" s="11">
        <v>37167</v>
      </c>
      <c r="C128" s="35">
        <v>1556</v>
      </c>
      <c r="D128" s="38">
        <v>383</v>
      </c>
      <c r="E128" s="35">
        <v>1959185.1532927449</v>
      </c>
      <c r="F128" s="40">
        <v>146380</v>
      </c>
    </row>
    <row r="129" spans="1:6" x14ac:dyDescent="0.2">
      <c r="A129" s="9"/>
      <c r="B129" s="11">
        <v>37168</v>
      </c>
      <c r="C129" s="35">
        <v>1049</v>
      </c>
      <c r="D129" s="38">
        <v>449</v>
      </c>
      <c r="E129" s="35">
        <v>2813277.0421384126</v>
      </c>
      <c r="F129" s="40">
        <v>148267</v>
      </c>
    </row>
    <row r="130" spans="1:6" x14ac:dyDescent="0.2">
      <c r="A130" s="9"/>
      <c r="B130" s="11">
        <v>37169</v>
      </c>
      <c r="C130" s="35">
        <v>943</v>
      </c>
      <c r="D130" s="38">
        <v>536</v>
      </c>
      <c r="E130" s="35">
        <v>483827.34307748353</v>
      </c>
      <c r="F130" s="40">
        <v>191119</v>
      </c>
    </row>
    <row r="131" spans="1:6" x14ac:dyDescent="0.2">
      <c r="A131" s="9"/>
      <c r="B131" s="11">
        <v>37172</v>
      </c>
      <c r="C131" s="35">
        <v>967</v>
      </c>
      <c r="D131" s="38">
        <v>431</v>
      </c>
      <c r="E131" s="35">
        <v>708659.72585095163</v>
      </c>
      <c r="F131" s="40">
        <v>164362</v>
      </c>
    </row>
    <row r="132" spans="1:6" x14ac:dyDescent="0.2">
      <c r="A132" s="9"/>
      <c r="B132" s="11">
        <v>37173</v>
      </c>
      <c r="C132" s="35">
        <v>1040</v>
      </c>
      <c r="D132" s="38">
        <v>404</v>
      </c>
      <c r="E132" s="35">
        <v>1007813.3366047353</v>
      </c>
      <c r="F132" s="40">
        <v>138264</v>
      </c>
    </row>
    <row r="133" spans="1:6" x14ac:dyDescent="0.2">
      <c r="A133" s="9"/>
      <c r="B133" s="11">
        <v>37174</v>
      </c>
      <c r="C133" s="35">
        <v>1116</v>
      </c>
      <c r="D133" s="38">
        <v>396</v>
      </c>
      <c r="E133" s="35">
        <v>1612740.0915260655</v>
      </c>
      <c r="F133" s="40">
        <v>164826</v>
      </c>
    </row>
    <row r="134" spans="1:6" x14ac:dyDescent="0.2">
      <c r="A134" s="9"/>
      <c r="B134" s="11">
        <v>37175</v>
      </c>
      <c r="C134" s="35">
        <v>1662</v>
      </c>
      <c r="D134" s="38">
        <v>346</v>
      </c>
      <c r="E134" s="35">
        <v>1070349.8393502412</v>
      </c>
      <c r="F134" s="40">
        <v>132036</v>
      </c>
    </row>
    <row r="135" spans="1:6" x14ac:dyDescent="0.2">
      <c r="A135" s="9"/>
      <c r="B135" s="11">
        <v>37176</v>
      </c>
      <c r="C135" s="35">
        <v>1546</v>
      </c>
      <c r="D135" s="38">
        <v>598</v>
      </c>
      <c r="E135" s="35">
        <v>1411021.5415117885</v>
      </c>
      <c r="F135" s="40">
        <v>277230</v>
      </c>
    </row>
    <row r="136" spans="1:6" x14ac:dyDescent="0.2">
      <c r="A136" s="9"/>
      <c r="B136" s="11">
        <v>37179</v>
      </c>
      <c r="C136" s="35">
        <v>1546</v>
      </c>
      <c r="D136" s="38">
        <v>361</v>
      </c>
      <c r="E136" s="35">
        <v>1411022</v>
      </c>
      <c r="F136" s="40">
        <v>126236</v>
      </c>
    </row>
    <row r="137" spans="1:6" x14ac:dyDescent="0.2">
      <c r="A137" s="9"/>
      <c r="B137" s="11">
        <v>37180</v>
      </c>
      <c r="C137" s="35">
        <v>1233</v>
      </c>
      <c r="D137" s="38">
        <v>507</v>
      </c>
      <c r="E137" s="35">
        <v>2935934.476881898</v>
      </c>
      <c r="F137" s="40">
        <v>216024</v>
      </c>
    </row>
    <row r="138" spans="1:6" x14ac:dyDescent="0.2">
      <c r="A138" s="9"/>
      <c r="B138" s="11">
        <v>37181</v>
      </c>
      <c r="C138" s="35">
        <v>1031</v>
      </c>
      <c r="D138" s="38">
        <v>655</v>
      </c>
      <c r="E138" s="35">
        <v>2319139.6358283432</v>
      </c>
      <c r="F138" s="40">
        <v>230624</v>
      </c>
    </row>
    <row r="139" spans="1:6" x14ac:dyDescent="0.2">
      <c r="A139" s="9"/>
      <c r="B139" s="11">
        <v>37182</v>
      </c>
      <c r="C139" s="35">
        <v>1201</v>
      </c>
      <c r="D139" s="38">
        <v>678</v>
      </c>
      <c r="E139" s="35">
        <v>1705028.46114455</v>
      </c>
      <c r="F139" s="40">
        <v>231205</v>
      </c>
    </row>
    <row r="140" spans="1:6" x14ac:dyDescent="0.2">
      <c r="A140" s="9"/>
      <c r="B140" s="11">
        <v>37183</v>
      </c>
      <c r="C140" s="35">
        <v>1173</v>
      </c>
      <c r="D140" s="38">
        <v>673</v>
      </c>
      <c r="E140" s="35">
        <v>1044052.5839615682</v>
      </c>
      <c r="F140" s="40">
        <v>232515</v>
      </c>
    </row>
    <row r="141" spans="1:6" x14ac:dyDescent="0.2">
      <c r="A141" s="9"/>
      <c r="B141" s="11">
        <v>37186</v>
      </c>
      <c r="C141" s="35">
        <v>965</v>
      </c>
      <c r="D141" s="38">
        <v>576</v>
      </c>
      <c r="E141" s="35">
        <v>993665.71763972403</v>
      </c>
      <c r="F141" s="40">
        <v>227750</v>
      </c>
    </row>
    <row r="142" spans="1:6" x14ac:dyDescent="0.2">
      <c r="A142" s="9"/>
      <c r="B142" s="11">
        <v>37187</v>
      </c>
      <c r="C142" s="35">
        <v>1640</v>
      </c>
      <c r="D142" s="38">
        <v>873</v>
      </c>
      <c r="E142" s="35">
        <v>1951499.0969223173</v>
      </c>
      <c r="F142" s="40">
        <v>322908</v>
      </c>
    </row>
    <row r="143" spans="1:6" x14ac:dyDescent="0.2">
      <c r="A143" s="9"/>
      <c r="B143" s="11">
        <v>37188</v>
      </c>
      <c r="C143" s="35">
        <v>1202</v>
      </c>
      <c r="D143" s="38">
        <v>370</v>
      </c>
      <c r="E143" s="35">
        <v>1602677</v>
      </c>
      <c r="F143" s="40">
        <v>130078</v>
      </c>
    </row>
    <row r="144" spans="1:6" x14ac:dyDescent="0.2">
      <c r="A144" s="9"/>
      <c r="B144" s="11">
        <v>37189</v>
      </c>
      <c r="C144" s="35">
        <v>1081</v>
      </c>
      <c r="D144" s="38">
        <v>355</v>
      </c>
      <c r="E144" s="35">
        <v>3817404.3021077965</v>
      </c>
      <c r="F144" s="40">
        <v>124060</v>
      </c>
    </row>
    <row r="145" spans="1:6" x14ac:dyDescent="0.2">
      <c r="A145" s="9"/>
      <c r="B145" s="11">
        <v>37190</v>
      </c>
      <c r="C145" s="35">
        <v>917</v>
      </c>
      <c r="D145" s="38">
        <v>552</v>
      </c>
      <c r="E145" s="35">
        <v>1126146.3745080908</v>
      </c>
      <c r="F145" s="40">
        <v>255699</v>
      </c>
    </row>
    <row r="146" spans="1:6" x14ac:dyDescent="0.2">
      <c r="A146" s="9"/>
      <c r="B146" s="11">
        <v>37193</v>
      </c>
      <c r="C146" s="35">
        <v>1144</v>
      </c>
      <c r="D146" s="38">
        <v>361</v>
      </c>
      <c r="E146" s="35">
        <v>1481641.1711570083</v>
      </c>
      <c r="F146" s="40">
        <v>178475</v>
      </c>
    </row>
    <row r="147" spans="1:6" x14ac:dyDescent="0.2">
      <c r="A147" s="9"/>
      <c r="B147" s="11">
        <v>37194</v>
      </c>
      <c r="C147" s="35">
        <v>1216</v>
      </c>
      <c r="D147" s="38">
        <v>393</v>
      </c>
      <c r="E147" s="35">
        <v>1732465.7067391346</v>
      </c>
      <c r="F147" s="40">
        <v>157647</v>
      </c>
    </row>
    <row r="148" spans="1:6" x14ac:dyDescent="0.2">
      <c r="A148" s="32" t="s">
        <v>48</v>
      </c>
      <c r="B148" s="33"/>
      <c r="C148" s="36">
        <f>SUM(C126:C147)</f>
        <v>27366</v>
      </c>
      <c r="D148" s="39">
        <v>10619</v>
      </c>
      <c r="E148" s="36">
        <f>SUM(E126:E147)</f>
        <v>37993328.434617288</v>
      </c>
      <c r="F148" s="42">
        <v>4031756</v>
      </c>
    </row>
    <row r="149" spans="1:6" x14ac:dyDescent="0.2">
      <c r="A149" s="47" t="s">
        <v>60</v>
      </c>
      <c r="C149"/>
      <c r="D149"/>
      <c r="E149"/>
      <c r="F149"/>
    </row>
    <row r="150" spans="1:6" x14ac:dyDescent="0.2">
      <c r="A150" s="48" t="s">
        <v>46</v>
      </c>
    </row>
    <row r="151" spans="1:6" x14ac:dyDescent="0.2">
      <c r="A151" s="48" t="s">
        <v>41</v>
      </c>
    </row>
    <row r="152" spans="1:6" x14ac:dyDescent="0.2">
      <c r="A152" s="48" t="s">
        <v>16</v>
      </c>
    </row>
    <row r="153" spans="1:6" x14ac:dyDescent="0.2">
      <c r="A153" s="48" t="s">
        <v>18</v>
      </c>
    </row>
    <row r="154" spans="1:6" x14ac:dyDescent="0.2">
      <c r="A154" s="48" t="s">
        <v>20</v>
      </c>
    </row>
    <row r="155" spans="1:6" x14ac:dyDescent="0.2">
      <c r="A155" s="48" t="s">
        <v>21</v>
      </c>
    </row>
    <row r="156" spans="1:6" x14ac:dyDescent="0.2">
      <c r="A156" s="48" t="s">
        <v>22</v>
      </c>
    </row>
    <row r="157" spans="1:6" x14ac:dyDescent="0.2">
      <c r="A157" s="48" t="s">
        <v>24</v>
      </c>
    </row>
    <row r="158" spans="1:6" x14ac:dyDescent="0.2">
      <c r="A158" s="48" t="s">
        <v>45</v>
      </c>
    </row>
    <row r="159" spans="1:6" x14ac:dyDescent="0.2">
      <c r="A159" s="48" t="s">
        <v>25</v>
      </c>
    </row>
    <row r="160" spans="1:6" x14ac:dyDescent="0.2">
      <c r="A160" s="48" t="s">
        <v>26</v>
      </c>
    </row>
    <row r="161" spans="1:1" x14ac:dyDescent="0.2">
      <c r="A161" s="48" t="s">
        <v>27</v>
      </c>
    </row>
    <row r="162" spans="1:1" x14ac:dyDescent="0.2">
      <c r="A162" s="48" t="s">
        <v>28</v>
      </c>
    </row>
    <row r="163" spans="1:1" x14ac:dyDescent="0.2">
      <c r="A163" s="48" t="s">
        <v>29</v>
      </c>
    </row>
    <row r="164" spans="1:1" x14ac:dyDescent="0.2">
      <c r="A164" s="48" t="s">
        <v>30</v>
      </c>
    </row>
    <row r="165" spans="1:1" x14ac:dyDescent="0.2">
      <c r="A165" s="48" t="s">
        <v>31</v>
      </c>
    </row>
    <row r="166" spans="1:1" x14ac:dyDescent="0.2">
      <c r="A166" s="48" t="s">
        <v>42</v>
      </c>
    </row>
    <row r="167" spans="1:1" x14ac:dyDescent="0.2">
      <c r="A167" s="48" t="s">
        <v>32</v>
      </c>
    </row>
    <row r="168" spans="1:1" x14ac:dyDescent="0.2">
      <c r="A168" s="48" t="s">
        <v>33</v>
      </c>
    </row>
    <row r="169" spans="1:1" x14ac:dyDescent="0.2">
      <c r="A169" s="48" t="s">
        <v>34</v>
      </c>
    </row>
    <row r="170" spans="1:1" x14ac:dyDescent="0.2">
      <c r="A170" s="48" t="s">
        <v>43</v>
      </c>
    </row>
    <row r="171" spans="1:1" x14ac:dyDescent="0.2">
      <c r="A171" s="48" t="s">
        <v>44</v>
      </c>
    </row>
    <row r="172" spans="1:1" x14ac:dyDescent="0.2">
      <c r="A172" s="48" t="s">
        <v>35</v>
      </c>
    </row>
    <row r="173" spans="1:1" x14ac:dyDescent="0.2">
      <c r="A173" s="48" t="s">
        <v>36</v>
      </c>
    </row>
    <row r="174" spans="1:1" x14ac:dyDescent="0.2">
      <c r="A174" s="48" t="s">
        <v>37</v>
      </c>
    </row>
    <row r="175" spans="1:1" x14ac:dyDescent="0.2">
      <c r="A175" s="48" t="s">
        <v>47</v>
      </c>
    </row>
    <row r="176" spans="1:1" x14ac:dyDescent="0.2">
      <c r="A176" s="48" t="s">
        <v>38</v>
      </c>
    </row>
    <row r="177" spans="1:1" x14ac:dyDescent="0.2">
      <c r="A177" s="48" t="s">
        <v>39</v>
      </c>
    </row>
    <row r="178" spans="1:1" x14ac:dyDescent="0.2">
      <c r="A178" s="48" t="s">
        <v>40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1"/>
  <sheetViews>
    <sheetView zoomScale="85" workbookViewId="0"/>
  </sheetViews>
  <sheetFormatPr defaultColWidth="22.140625" defaultRowHeight="12.75" x14ac:dyDescent="0.2"/>
  <cols>
    <col min="1" max="7" width="22.140625" customWidth="1"/>
    <col min="8" max="8" width="28.7109375" bestFit="1" customWidth="1"/>
  </cols>
  <sheetData>
    <row r="1" spans="1:9" x14ac:dyDescent="0.2">
      <c r="A1" s="1" t="s">
        <v>11</v>
      </c>
      <c r="B1" s="1" t="s">
        <v>12</v>
      </c>
      <c r="C1" s="1" t="s">
        <v>1</v>
      </c>
      <c r="D1" s="1" t="s">
        <v>13</v>
      </c>
      <c r="E1" s="1" t="s">
        <v>14</v>
      </c>
      <c r="F1" s="1" t="s">
        <v>15</v>
      </c>
      <c r="H1" s="1" t="s">
        <v>0</v>
      </c>
      <c r="I1" s="1" t="s">
        <v>1</v>
      </c>
    </row>
    <row r="2" spans="1:9" x14ac:dyDescent="0.2">
      <c r="A2" s="2">
        <v>37165</v>
      </c>
      <c r="B2" s="3" t="s">
        <v>16</v>
      </c>
      <c r="C2" s="3" t="str">
        <f>VLOOKUP(B2,$H$1:$I$38,2,FALSE)</f>
        <v>OTHER</v>
      </c>
      <c r="D2" s="3" t="s">
        <v>17</v>
      </c>
      <c r="E2" s="4">
        <v>15</v>
      </c>
      <c r="F2" s="4">
        <v>30705</v>
      </c>
      <c r="H2" s="5" t="s">
        <v>2</v>
      </c>
      <c r="I2" s="3" t="s">
        <v>3</v>
      </c>
    </row>
    <row r="3" spans="1:9" x14ac:dyDescent="0.2">
      <c r="A3" s="2">
        <v>37165</v>
      </c>
      <c r="B3" s="3" t="s">
        <v>18</v>
      </c>
      <c r="C3" s="3" t="str">
        <f t="shared" ref="C3:C66" si="0">VLOOKUP(B3,$H$1:$I$38,2,FALSE)</f>
        <v>OTHER</v>
      </c>
      <c r="D3" s="3" t="s">
        <v>17</v>
      </c>
      <c r="E3" s="4">
        <v>5</v>
      </c>
      <c r="F3" s="4">
        <v>7</v>
      </c>
      <c r="H3" s="5" t="s">
        <v>4</v>
      </c>
      <c r="I3" s="3" t="s">
        <v>3</v>
      </c>
    </row>
    <row r="4" spans="1:9" x14ac:dyDescent="0.2">
      <c r="A4" s="2">
        <v>37165</v>
      </c>
      <c r="B4" s="3" t="s">
        <v>4</v>
      </c>
      <c r="C4" s="3" t="str">
        <f t="shared" si="0"/>
        <v>NA GAS</v>
      </c>
      <c r="D4" s="3" t="s">
        <v>17</v>
      </c>
      <c r="E4" s="4">
        <v>58</v>
      </c>
      <c r="F4" s="4">
        <v>17731302.475150999</v>
      </c>
      <c r="H4" s="5" t="s">
        <v>5</v>
      </c>
      <c r="I4" s="3" t="s">
        <v>6</v>
      </c>
    </row>
    <row r="5" spans="1:9" x14ac:dyDescent="0.2">
      <c r="A5" s="2">
        <v>37165</v>
      </c>
      <c r="B5" s="3" t="s">
        <v>4</v>
      </c>
      <c r="C5" s="3" t="str">
        <f t="shared" si="0"/>
        <v>NA GAS</v>
      </c>
      <c r="D5" s="3" t="s">
        <v>19</v>
      </c>
      <c r="E5" s="4">
        <v>302</v>
      </c>
      <c r="F5" s="4">
        <v>19598088.786999986</v>
      </c>
      <c r="H5" s="5" t="s">
        <v>7</v>
      </c>
      <c r="I5" s="3" t="s">
        <v>6</v>
      </c>
    </row>
    <row r="6" spans="1:9" x14ac:dyDescent="0.2">
      <c r="A6" s="2">
        <v>37165</v>
      </c>
      <c r="B6" s="3" t="s">
        <v>8</v>
      </c>
      <c r="C6" s="3" t="str">
        <f t="shared" si="0"/>
        <v>NA POWER</v>
      </c>
      <c r="D6" s="3" t="s">
        <v>19</v>
      </c>
      <c r="E6" s="4">
        <v>8</v>
      </c>
      <c r="F6" s="4">
        <v>90500</v>
      </c>
      <c r="H6" s="5" t="s">
        <v>8</v>
      </c>
      <c r="I6" s="3" t="s">
        <v>6</v>
      </c>
    </row>
    <row r="7" spans="1:9" x14ac:dyDescent="0.2">
      <c r="A7" s="2">
        <v>37165</v>
      </c>
      <c r="B7" s="3" t="s">
        <v>20</v>
      </c>
      <c r="C7" s="3" t="str">
        <f t="shared" si="0"/>
        <v>OTHER</v>
      </c>
      <c r="D7" s="3" t="s">
        <v>17</v>
      </c>
      <c r="E7" s="4">
        <v>7</v>
      </c>
      <c r="F7" s="4">
        <v>948000</v>
      </c>
      <c r="H7" s="5" t="s">
        <v>9</v>
      </c>
      <c r="I7" s="3" t="s">
        <v>51</v>
      </c>
    </row>
    <row r="8" spans="1:9" x14ac:dyDescent="0.2">
      <c r="A8" s="2">
        <v>37165</v>
      </c>
      <c r="B8" s="3" t="s">
        <v>21</v>
      </c>
      <c r="C8" s="3" t="str">
        <f t="shared" si="0"/>
        <v>OTHER</v>
      </c>
      <c r="D8" s="3" t="s">
        <v>17</v>
      </c>
      <c r="E8" s="4">
        <v>1</v>
      </c>
      <c r="F8" s="4">
        <v>120000</v>
      </c>
      <c r="H8" s="5" t="s">
        <v>23</v>
      </c>
      <c r="I8" s="3" t="s">
        <v>51</v>
      </c>
    </row>
    <row r="9" spans="1:9" x14ac:dyDescent="0.2">
      <c r="A9" s="2">
        <v>37165</v>
      </c>
      <c r="B9" s="3" t="s">
        <v>22</v>
      </c>
      <c r="C9" s="3" t="str">
        <f t="shared" si="0"/>
        <v>OTHER</v>
      </c>
      <c r="D9" s="3" t="s">
        <v>17</v>
      </c>
      <c r="E9" s="4">
        <v>22</v>
      </c>
      <c r="F9" s="4">
        <v>1591868</v>
      </c>
      <c r="H9" s="5" t="s">
        <v>10</v>
      </c>
      <c r="I9" s="3" t="s">
        <v>10</v>
      </c>
    </row>
    <row r="10" spans="1:9" x14ac:dyDescent="0.2">
      <c r="A10" s="2">
        <v>37165</v>
      </c>
      <c r="B10" s="3" t="s">
        <v>22</v>
      </c>
      <c r="C10" s="3" t="str">
        <f t="shared" si="0"/>
        <v>OTHER</v>
      </c>
      <c r="D10" s="3" t="s">
        <v>19</v>
      </c>
      <c r="E10" s="4">
        <v>6</v>
      </c>
      <c r="F10" s="4">
        <v>555034</v>
      </c>
      <c r="H10" s="5" t="s">
        <v>46</v>
      </c>
      <c r="I10" s="3" t="s">
        <v>50</v>
      </c>
    </row>
    <row r="11" spans="1:9" x14ac:dyDescent="0.2">
      <c r="A11" s="2">
        <v>37165</v>
      </c>
      <c r="B11" s="3" t="s">
        <v>9</v>
      </c>
      <c r="C11" s="3" t="str">
        <f t="shared" si="0"/>
        <v xml:space="preserve">CRUDE   </v>
      </c>
      <c r="D11" s="3" t="s">
        <v>17</v>
      </c>
      <c r="E11" s="4">
        <v>116</v>
      </c>
      <c r="F11" s="4">
        <v>3861898</v>
      </c>
      <c r="H11" s="5" t="s">
        <v>41</v>
      </c>
      <c r="I11" s="3" t="s">
        <v>50</v>
      </c>
    </row>
    <row r="12" spans="1:9" x14ac:dyDescent="0.2">
      <c r="A12" s="2">
        <v>37165</v>
      </c>
      <c r="B12" s="3" t="s">
        <v>9</v>
      </c>
      <c r="C12" s="3" t="str">
        <f t="shared" si="0"/>
        <v xml:space="preserve">CRUDE   </v>
      </c>
      <c r="D12" s="3" t="s">
        <v>19</v>
      </c>
      <c r="E12" s="4">
        <v>17</v>
      </c>
      <c r="F12" s="4">
        <v>567000</v>
      </c>
      <c r="H12" s="5" t="s">
        <v>16</v>
      </c>
      <c r="I12" s="3" t="s">
        <v>50</v>
      </c>
    </row>
    <row r="13" spans="1:9" x14ac:dyDescent="0.2">
      <c r="A13" s="2">
        <v>37165</v>
      </c>
      <c r="B13" s="3" t="s">
        <v>23</v>
      </c>
      <c r="C13" s="3" t="str">
        <f t="shared" si="0"/>
        <v xml:space="preserve">CRUDE   </v>
      </c>
      <c r="D13" s="3" t="s">
        <v>17</v>
      </c>
      <c r="E13" s="4">
        <v>166</v>
      </c>
      <c r="F13" s="4">
        <v>9316520.0021000002</v>
      </c>
      <c r="H13" s="5" t="s">
        <v>18</v>
      </c>
      <c r="I13" s="3" t="s">
        <v>50</v>
      </c>
    </row>
    <row r="14" spans="1:9" x14ac:dyDescent="0.2">
      <c r="A14" s="2">
        <v>37165</v>
      </c>
      <c r="B14" s="3" t="s">
        <v>23</v>
      </c>
      <c r="C14" s="3" t="str">
        <f t="shared" si="0"/>
        <v xml:space="preserve">CRUDE   </v>
      </c>
      <c r="D14" s="3" t="s">
        <v>19</v>
      </c>
      <c r="E14" s="4">
        <v>117</v>
      </c>
      <c r="F14" s="4">
        <v>3204999.9967999998</v>
      </c>
      <c r="H14" s="5" t="s">
        <v>20</v>
      </c>
      <c r="I14" s="3" t="s">
        <v>50</v>
      </c>
    </row>
    <row r="15" spans="1:9" x14ac:dyDescent="0.2">
      <c r="A15" s="2">
        <v>37165</v>
      </c>
      <c r="B15" s="3" t="s">
        <v>24</v>
      </c>
      <c r="C15" s="3" t="str">
        <f t="shared" si="0"/>
        <v>OTHER</v>
      </c>
      <c r="D15" s="3" t="s">
        <v>17</v>
      </c>
      <c r="E15" s="4">
        <v>9</v>
      </c>
      <c r="F15" s="4">
        <v>65055</v>
      </c>
      <c r="H15" s="5" t="s">
        <v>21</v>
      </c>
      <c r="I15" s="3" t="s">
        <v>50</v>
      </c>
    </row>
    <row r="16" spans="1:9" x14ac:dyDescent="0.2">
      <c r="A16" s="2">
        <v>37165</v>
      </c>
      <c r="B16" s="3" t="s">
        <v>25</v>
      </c>
      <c r="C16" s="3" t="str">
        <f t="shared" si="0"/>
        <v>OTHER</v>
      </c>
      <c r="D16" s="3" t="s">
        <v>17</v>
      </c>
      <c r="E16" s="4">
        <v>25</v>
      </c>
      <c r="F16" s="4">
        <v>2207500</v>
      </c>
      <c r="H16" s="5" t="s">
        <v>22</v>
      </c>
      <c r="I16" s="3" t="s">
        <v>50</v>
      </c>
    </row>
    <row r="17" spans="1:9" x14ac:dyDescent="0.2">
      <c r="A17" s="2">
        <v>37165</v>
      </c>
      <c r="B17" s="3" t="s">
        <v>26</v>
      </c>
      <c r="C17" s="3" t="str">
        <f t="shared" si="0"/>
        <v>OTHER</v>
      </c>
      <c r="D17" s="3" t="s">
        <v>17</v>
      </c>
      <c r="E17" s="4">
        <v>13</v>
      </c>
      <c r="F17" s="4">
        <v>49225</v>
      </c>
      <c r="H17" s="5" t="s">
        <v>24</v>
      </c>
      <c r="I17" s="3" t="s">
        <v>50</v>
      </c>
    </row>
    <row r="18" spans="1:9" x14ac:dyDescent="0.2">
      <c r="A18" s="2">
        <v>37165</v>
      </c>
      <c r="B18" s="3" t="s">
        <v>26</v>
      </c>
      <c r="C18" s="3" t="str">
        <f t="shared" si="0"/>
        <v>OTHER</v>
      </c>
      <c r="D18" s="3" t="s">
        <v>19</v>
      </c>
      <c r="E18" s="4">
        <v>3</v>
      </c>
      <c r="F18" s="4">
        <v>7500</v>
      </c>
      <c r="H18" s="5" t="s">
        <v>45</v>
      </c>
      <c r="I18" s="3" t="s">
        <v>50</v>
      </c>
    </row>
    <row r="19" spans="1:9" x14ac:dyDescent="0.2">
      <c r="A19" s="2">
        <v>37165</v>
      </c>
      <c r="B19" s="3" t="s">
        <v>27</v>
      </c>
      <c r="C19" s="3" t="str">
        <f t="shared" si="0"/>
        <v>OTHER</v>
      </c>
      <c r="D19" s="3" t="s">
        <v>17</v>
      </c>
      <c r="E19" s="4">
        <v>72</v>
      </c>
      <c r="F19" s="4">
        <v>3299174</v>
      </c>
      <c r="H19" s="5" t="s">
        <v>25</v>
      </c>
      <c r="I19" s="3" t="s">
        <v>50</v>
      </c>
    </row>
    <row r="20" spans="1:9" x14ac:dyDescent="0.2">
      <c r="A20" s="2">
        <v>37165</v>
      </c>
      <c r="B20" s="3" t="s">
        <v>27</v>
      </c>
      <c r="C20" s="3" t="str">
        <f t="shared" si="0"/>
        <v>OTHER</v>
      </c>
      <c r="D20" s="3" t="s">
        <v>19</v>
      </c>
      <c r="E20" s="4">
        <v>68</v>
      </c>
      <c r="F20" s="4">
        <v>462660</v>
      </c>
      <c r="H20" s="5" t="s">
        <v>26</v>
      </c>
      <c r="I20" s="3" t="s">
        <v>50</v>
      </c>
    </row>
    <row r="21" spans="1:9" x14ac:dyDescent="0.2">
      <c r="A21" s="2">
        <v>37165</v>
      </c>
      <c r="B21" s="3" t="s">
        <v>28</v>
      </c>
      <c r="C21" s="3" t="str">
        <f t="shared" si="0"/>
        <v>OTHER</v>
      </c>
      <c r="D21" s="3" t="s">
        <v>17</v>
      </c>
      <c r="E21" s="4">
        <v>2</v>
      </c>
      <c r="F21" s="4">
        <v>11400</v>
      </c>
      <c r="H21" s="5" t="s">
        <v>27</v>
      </c>
      <c r="I21" s="3" t="s">
        <v>50</v>
      </c>
    </row>
    <row r="22" spans="1:9" x14ac:dyDescent="0.2">
      <c r="A22" s="2">
        <v>37165</v>
      </c>
      <c r="B22" s="3" t="s">
        <v>29</v>
      </c>
      <c r="C22" s="3" t="str">
        <f t="shared" si="0"/>
        <v>OTHER</v>
      </c>
      <c r="D22" s="3" t="s">
        <v>17</v>
      </c>
      <c r="E22" s="4">
        <v>27</v>
      </c>
      <c r="F22" s="4">
        <v>1045000</v>
      </c>
      <c r="H22" s="5" t="s">
        <v>28</v>
      </c>
      <c r="I22" s="3" t="s">
        <v>50</v>
      </c>
    </row>
    <row r="23" spans="1:9" x14ac:dyDescent="0.2">
      <c r="A23" s="2">
        <v>37165</v>
      </c>
      <c r="B23" s="3" t="s">
        <v>30</v>
      </c>
      <c r="C23" s="3" t="str">
        <f t="shared" si="0"/>
        <v>OTHER</v>
      </c>
      <c r="D23" s="3" t="s">
        <v>17</v>
      </c>
      <c r="E23" s="4">
        <v>18</v>
      </c>
      <c r="F23" s="4">
        <v>478078.55</v>
      </c>
      <c r="H23" s="5" t="s">
        <v>29</v>
      </c>
      <c r="I23" s="3" t="s">
        <v>50</v>
      </c>
    </row>
    <row r="24" spans="1:9" x14ac:dyDescent="0.2">
      <c r="A24" s="2">
        <v>37165</v>
      </c>
      <c r="B24" s="3" t="s">
        <v>30</v>
      </c>
      <c r="C24" s="3" t="str">
        <f t="shared" si="0"/>
        <v>OTHER</v>
      </c>
      <c r="D24" s="3" t="s">
        <v>19</v>
      </c>
      <c r="E24" s="4">
        <v>14</v>
      </c>
      <c r="F24" s="4">
        <v>311000</v>
      </c>
      <c r="H24" s="5" t="s">
        <v>30</v>
      </c>
      <c r="I24" s="3" t="s">
        <v>50</v>
      </c>
    </row>
    <row r="25" spans="1:9" x14ac:dyDescent="0.2">
      <c r="A25" s="2">
        <v>37165</v>
      </c>
      <c r="B25" s="3" t="s">
        <v>10</v>
      </c>
      <c r="C25" s="3" t="str">
        <f t="shared" si="0"/>
        <v>METALS</v>
      </c>
      <c r="D25" s="3" t="s">
        <v>19</v>
      </c>
      <c r="E25" s="4">
        <v>451</v>
      </c>
      <c r="F25" s="4">
        <v>154435</v>
      </c>
      <c r="H25" s="5" t="s">
        <v>31</v>
      </c>
      <c r="I25" s="3" t="s">
        <v>50</v>
      </c>
    </row>
    <row r="26" spans="1:9" x14ac:dyDescent="0.2">
      <c r="A26" s="2">
        <v>37165</v>
      </c>
      <c r="B26" s="3" t="s">
        <v>31</v>
      </c>
      <c r="C26" s="3" t="str">
        <f t="shared" si="0"/>
        <v>OTHER</v>
      </c>
      <c r="D26" s="3" t="s">
        <v>17</v>
      </c>
      <c r="E26" s="4">
        <v>109</v>
      </c>
      <c r="F26" s="4">
        <v>1971247.43</v>
      </c>
      <c r="H26" s="5" t="s">
        <v>42</v>
      </c>
      <c r="I26" s="3" t="s">
        <v>50</v>
      </c>
    </row>
    <row r="27" spans="1:9" x14ac:dyDescent="0.2">
      <c r="A27" s="2">
        <v>37165</v>
      </c>
      <c r="B27" s="3" t="s">
        <v>31</v>
      </c>
      <c r="C27" s="3" t="str">
        <f t="shared" si="0"/>
        <v>OTHER</v>
      </c>
      <c r="D27" s="3" t="s">
        <v>19</v>
      </c>
      <c r="E27" s="4">
        <v>6</v>
      </c>
      <c r="F27" s="4">
        <v>60732</v>
      </c>
      <c r="H27" s="5" t="s">
        <v>32</v>
      </c>
      <c r="I27" s="3" t="s">
        <v>50</v>
      </c>
    </row>
    <row r="28" spans="1:9" ht="22.5" x14ac:dyDescent="0.2">
      <c r="A28" s="2">
        <v>37165</v>
      </c>
      <c r="B28" s="3" t="s">
        <v>32</v>
      </c>
      <c r="C28" s="3" t="str">
        <f t="shared" si="0"/>
        <v>OTHER</v>
      </c>
      <c r="D28" s="3" t="s">
        <v>17</v>
      </c>
      <c r="E28" s="4">
        <v>2</v>
      </c>
      <c r="F28" s="4">
        <v>176</v>
      </c>
      <c r="H28" s="5" t="s">
        <v>33</v>
      </c>
      <c r="I28" s="3" t="s">
        <v>50</v>
      </c>
    </row>
    <row r="29" spans="1:9" x14ac:dyDescent="0.2">
      <c r="A29" s="2">
        <v>37165</v>
      </c>
      <c r="B29" s="3" t="s">
        <v>33</v>
      </c>
      <c r="C29" s="3" t="str">
        <f t="shared" si="0"/>
        <v>OTHER</v>
      </c>
      <c r="D29" s="3" t="s">
        <v>17</v>
      </c>
      <c r="E29" s="4">
        <v>10</v>
      </c>
      <c r="F29" s="4">
        <v>2079.9989999999998</v>
      </c>
      <c r="H29" s="5" t="s">
        <v>34</v>
      </c>
      <c r="I29" s="3" t="s">
        <v>50</v>
      </c>
    </row>
    <row r="30" spans="1:9" x14ac:dyDescent="0.2">
      <c r="A30" s="2">
        <v>37165</v>
      </c>
      <c r="B30" s="3" t="s">
        <v>33</v>
      </c>
      <c r="C30" s="3" t="str">
        <f t="shared" si="0"/>
        <v>OTHER</v>
      </c>
      <c r="D30" s="3" t="s">
        <v>19</v>
      </c>
      <c r="E30" s="4">
        <v>1</v>
      </c>
      <c r="F30" s="4">
        <v>352.71800000000002</v>
      </c>
      <c r="H30" s="5" t="s">
        <v>43</v>
      </c>
      <c r="I30" s="3" t="s">
        <v>50</v>
      </c>
    </row>
    <row r="31" spans="1:9" x14ac:dyDescent="0.2">
      <c r="A31" s="2">
        <v>37165</v>
      </c>
      <c r="B31" s="3" t="s">
        <v>34</v>
      </c>
      <c r="C31" s="3" t="str">
        <f t="shared" si="0"/>
        <v>OTHER</v>
      </c>
      <c r="D31" s="3" t="s">
        <v>17</v>
      </c>
      <c r="E31" s="4">
        <v>7</v>
      </c>
      <c r="F31" s="4">
        <v>186399.99</v>
      </c>
      <c r="H31" s="5" t="s">
        <v>44</v>
      </c>
      <c r="I31" s="3" t="s">
        <v>50</v>
      </c>
    </row>
    <row r="32" spans="1:9" x14ac:dyDescent="0.2">
      <c r="A32" s="2">
        <v>37165</v>
      </c>
      <c r="B32" s="3" t="s">
        <v>34</v>
      </c>
      <c r="C32" s="3" t="str">
        <f t="shared" si="0"/>
        <v>OTHER</v>
      </c>
      <c r="D32" s="3" t="s">
        <v>19</v>
      </c>
      <c r="E32" s="4">
        <v>3</v>
      </c>
      <c r="F32" s="4">
        <v>20000</v>
      </c>
      <c r="H32" s="5" t="s">
        <v>35</v>
      </c>
      <c r="I32" s="3" t="s">
        <v>50</v>
      </c>
    </row>
    <row r="33" spans="1:9" x14ac:dyDescent="0.2">
      <c r="A33" s="2">
        <v>37165</v>
      </c>
      <c r="B33" s="3" t="s">
        <v>5</v>
      </c>
      <c r="C33" s="3" t="str">
        <f t="shared" si="0"/>
        <v>NA POWER</v>
      </c>
      <c r="D33" s="3" t="s">
        <v>17</v>
      </c>
      <c r="E33" s="4">
        <v>147</v>
      </c>
      <c r="F33" s="4">
        <v>3119881.06</v>
      </c>
      <c r="H33" s="5" t="s">
        <v>36</v>
      </c>
      <c r="I33" s="3" t="s">
        <v>50</v>
      </c>
    </row>
    <row r="34" spans="1:9" x14ac:dyDescent="0.2">
      <c r="A34" s="2">
        <v>37165</v>
      </c>
      <c r="B34" s="3" t="s">
        <v>5</v>
      </c>
      <c r="C34" s="3" t="str">
        <f t="shared" si="0"/>
        <v>NA POWER</v>
      </c>
      <c r="D34" s="3" t="s">
        <v>19</v>
      </c>
      <c r="E34" s="4">
        <v>626</v>
      </c>
      <c r="F34" s="4">
        <v>7622650</v>
      </c>
      <c r="H34" s="5" t="s">
        <v>37</v>
      </c>
      <c r="I34" s="3" t="s">
        <v>50</v>
      </c>
    </row>
    <row r="35" spans="1:9" x14ac:dyDescent="0.2">
      <c r="A35" s="2">
        <v>37165</v>
      </c>
      <c r="B35" s="3" t="s">
        <v>7</v>
      </c>
      <c r="C35" s="3" t="str">
        <f t="shared" si="0"/>
        <v>NA POWER</v>
      </c>
      <c r="D35" s="3" t="s">
        <v>17</v>
      </c>
      <c r="E35" s="4">
        <v>252</v>
      </c>
      <c r="F35" s="4">
        <v>2749666</v>
      </c>
      <c r="H35" s="5" t="s">
        <v>47</v>
      </c>
      <c r="I35" s="3" t="s">
        <v>50</v>
      </c>
    </row>
    <row r="36" spans="1:9" x14ac:dyDescent="0.2">
      <c r="A36" s="2">
        <v>37165</v>
      </c>
      <c r="B36" s="3" t="s">
        <v>7</v>
      </c>
      <c r="C36" s="3" t="str">
        <f t="shared" si="0"/>
        <v>NA POWER</v>
      </c>
      <c r="D36" s="3" t="s">
        <v>19</v>
      </c>
      <c r="E36" s="4">
        <v>539</v>
      </c>
      <c r="F36" s="4">
        <v>1774666</v>
      </c>
      <c r="H36" s="5" t="s">
        <v>38</v>
      </c>
      <c r="I36" s="3" t="s">
        <v>50</v>
      </c>
    </row>
    <row r="37" spans="1:9" x14ac:dyDescent="0.2">
      <c r="A37" s="2">
        <v>37165</v>
      </c>
      <c r="B37" s="3" t="s">
        <v>35</v>
      </c>
      <c r="C37" s="3" t="str">
        <f t="shared" si="0"/>
        <v>OTHER</v>
      </c>
      <c r="D37" s="3" t="s">
        <v>19</v>
      </c>
      <c r="E37" s="4">
        <v>1</v>
      </c>
      <c r="F37" s="4">
        <v>75000</v>
      </c>
      <c r="H37" s="5" t="s">
        <v>39</v>
      </c>
      <c r="I37" s="3" t="s">
        <v>50</v>
      </c>
    </row>
    <row r="38" spans="1:9" x14ac:dyDescent="0.2">
      <c r="A38" s="2">
        <v>37165</v>
      </c>
      <c r="B38" s="3" t="s">
        <v>36</v>
      </c>
      <c r="C38" s="3" t="str">
        <f t="shared" si="0"/>
        <v>OTHER</v>
      </c>
      <c r="D38" s="3" t="s">
        <v>17</v>
      </c>
      <c r="E38" s="4">
        <v>42</v>
      </c>
      <c r="F38" s="4">
        <v>3216.098</v>
      </c>
      <c r="H38" s="5" t="s">
        <v>40</v>
      </c>
      <c r="I38" s="3" t="s">
        <v>50</v>
      </c>
    </row>
    <row r="39" spans="1:9" x14ac:dyDescent="0.2">
      <c r="A39" s="2">
        <v>37165</v>
      </c>
      <c r="B39" s="3" t="s">
        <v>37</v>
      </c>
      <c r="C39" s="3" t="str">
        <f t="shared" si="0"/>
        <v>OTHER</v>
      </c>
      <c r="D39" s="3" t="s">
        <v>17</v>
      </c>
      <c r="E39" s="4">
        <v>14</v>
      </c>
      <c r="F39" s="4">
        <v>144898</v>
      </c>
    </row>
    <row r="40" spans="1:9" x14ac:dyDescent="0.2">
      <c r="A40" s="2">
        <v>37165</v>
      </c>
      <c r="B40" s="3" t="s">
        <v>37</v>
      </c>
      <c r="C40" s="3" t="str">
        <f t="shared" si="0"/>
        <v>OTHER</v>
      </c>
      <c r="D40" s="3" t="s">
        <v>19</v>
      </c>
      <c r="E40" s="4">
        <v>21</v>
      </c>
      <c r="F40" s="4">
        <v>58800</v>
      </c>
    </row>
    <row r="41" spans="1:9" x14ac:dyDescent="0.2">
      <c r="A41" s="2">
        <v>37165</v>
      </c>
      <c r="B41" s="3" t="s">
        <v>38</v>
      </c>
      <c r="C41" s="3" t="str">
        <f t="shared" si="0"/>
        <v>OTHER</v>
      </c>
      <c r="D41" s="3" t="s">
        <v>17</v>
      </c>
      <c r="E41" s="4">
        <v>67</v>
      </c>
      <c r="F41" s="4">
        <v>10395927</v>
      </c>
    </row>
    <row r="42" spans="1:9" x14ac:dyDescent="0.2">
      <c r="A42" s="2">
        <v>37165</v>
      </c>
      <c r="B42" s="3" t="s">
        <v>38</v>
      </c>
      <c r="C42" s="3" t="str">
        <f t="shared" si="0"/>
        <v>OTHER</v>
      </c>
      <c r="D42" s="3" t="s">
        <v>19</v>
      </c>
      <c r="E42" s="4">
        <v>27</v>
      </c>
      <c r="F42" s="4">
        <v>1482500</v>
      </c>
    </row>
    <row r="43" spans="1:9" x14ac:dyDescent="0.2">
      <c r="A43" s="2">
        <v>37165</v>
      </c>
      <c r="B43" s="3" t="s">
        <v>39</v>
      </c>
      <c r="C43" s="3" t="str">
        <f t="shared" si="0"/>
        <v>OTHER</v>
      </c>
      <c r="D43" s="3" t="s">
        <v>17</v>
      </c>
      <c r="E43" s="4">
        <v>362</v>
      </c>
      <c r="F43" s="4">
        <v>2593200</v>
      </c>
    </row>
    <row r="44" spans="1:9" x14ac:dyDescent="0.2">
      <c r="A44" s="2">
        <v>37165</v>
      </c>
      <c r="B44" s="3" t="s">
        <v>39</v>
      </c>
      <c r="C44" s="3" t="str">
        <f t="shared" si="0"/>
        <v>OTHER</v>
      </c>
      <c r="D44" s="3" t="s">
        <v>19</v>
      </c>
      <c r="E44" s="4">
        <v>46</v>
      </c>
      <c r="F44" s="4">
        <v>782440</v>
      </c>
    </row>
    <row r="45" spans="1:9" x14ac:dyDescent="0.2">
      <c r="A45" s="2">
        <v>37165</v>
      </c>
      <c r="B45" s="3" t="s">
        <v>2</v>
      </c>
      <c r="C45" s="3" t="str">
        <f t="shared" si="0"/>
        <v>NA GAS</v>
      </c>
      <c r="D45" s="3" t="s">
        <v>17</v>
      </c>
      <c r="E45" s="4">
        <v>323</v>
      </c>
      <c r="F45" s="4">
        <v>229400168.98199999</v>
      </c>
    </row>
    <row r="46" spans="1:9" x14ac:dyDescent="0.2">
      <c r="A46" s="2">
        <v>37165</v>
      </c>
      <c r="B46" s="3" t="s">
        <v>2</v>
      </c>
      <c r="C46" s="3" t="str">
        <f t="shared" si="0"/>
        <v>NA GAS</v>
      </c>
      <c r="D46" s="3" t="s">
        <v>19</v>
      </c>
      <c r="E46" s="4">
        <v>3011</v>
      </c>
      <c r="F46" s="4">
        <v>487650733</v>
      </c>
    </row>
    <row r="47" spans="1:9" x14ac:dyDescent="0.2">
      <c r="A47" s="2">
        <v>37165</v>
      </c>
      <c r="B47" s="3" t="s">
        <v>40</v>
      </c>
      <c r="C47" s="3" t="str">
        <f t="shared" si="0"/>
        <v>OTHER</v>
      </c>
      <c r="D47" s="3" t="s">
        <v>17</v>
      </c>
      <c r="E47" s="4">
        <v>3</v>
      </c>
      <c r="F47" s="4">
        <v>8500</v>
      </c>
    </row>
    <row r="48" spans="1:9" x14ac:dyDescent="0.2">
      <c r="A48" s="2">
        <v>37165</v>
      </c>
      <c r="B48" s="3" t="s">
        <v>40</v>
      </c>
      <c r="C48" s="3" t="str">
        <f t="shared" si="0"/>
        <v>OTHER</v>
      </c>
      <c r="D48" s="3" t="s">
        <v>19</v>
      </c>
      <c r="E48" s="4">
        <v>1</v>
      </c>
      <c r="F48" s="4">
        <v>500</v>
      </c>
    </row>
    <row r="49" spans="1:6" x14ac:dyDescent="0.2">
      <c r="A49" s="2">
        <v>37166</v>
      </c>
      <c r="B49" s="3" t="s">
        <v>41</v>
      </c>
      <c r="C49" s="3" t="str">
        <f t="shared" si="0"/>
        <v>OTHER</v>
      </c>
      <c r="D49" s="3" t="s">
        <v>17</v>
      </c>
      <c r="E49" s="4">
        <v>8</v>
      </c>
      <c r="F49" s="4">
        <v>166875</v>
      </c>
    </row>
    <row r="50" spans="1:6" x14ac:dyDescent="0.2">
      <c r="A50" s="2">
        <v>37166</v>
      </c>
      <c r="B50" s="3" t="s">
        <v>16</v>
      </c>
      <c r="C50" s="3" t="str">
        <f t="shared" si="0"/>
        <v>OTHER</v>
      </c>
      <c r="D50" s="3" t="s">
        <v>17</v>
      </c>
      <c r="E50" s="4">
        <v>21</v>
      </c>
      <c r="F50" s="4">
        <v>287520</v>
      </c>
    </row>
    <row r="51" spans="1:6" x14ac:dyDescent="0.2">
      <c r="A51" s="2">
        <v>37166</v>
      </c>
      <c r="B51" s="3" t="s">
        <v>4</v>
      </c>
      <c r="C51" s="3" t="str">
        <f t="shared" si="0"/>
        <v>NA GAS</v>
      </c>
      <c r="D51" s="3" t="s">
        <v>17</v>
      </c>
      <c r="E51" s="4">
        <v>87</v>
      </c>
      <c r="F51" s="4">
        <v>66583426.060735002</v>
      </c>
    </row>
    <row r="52" spans="1:6" x14ac:dyDescent="0.2">
      <c r="A52" s="2">
        <v>37166</v>
      </c>
      <c r="B52" s="3" t="s">
        <v>4</v>
      </c>
      <c r="C52" s="3" t="str">
        <f t="shared" si="0"/>
        <v>NA GAS</v>
      </c>
      <c r="D52" s="3" t="s">
        <v>19</v>
      </c>
      <c r="E52" s="4">
        <v>240</v>
      </c>
      <c r="F52" s="4">
        <v>8358682.5454999851</v>
      </c>
    </row>
    <row r="53" spans="1:6" x14ac:dyDescent="0.2">
      <c r="A53" s="2">
        <v>37166</v>
      </c>
      <c r="B53" s="3" t="s">
        <v>8</v>
      </c>
      <c r="C53" s="3" t="str">
        <f t="shared" si="0"/>
        <v>NA POWER</v>
      </c>
      <c r="D53" s="3" t="s">
        <v>17</v>
      </c>
      <c r="E53" s="4">
        <v>2</v>
      </c>
      <c r="F53" s="4">
        <v>17425</v>
      </c>
    </row>
    <row r="54" spans="1:6" x14ac:dyDescent="0.2">
      <c r="A54" s="2">
        <v>37166</v>
      </c>
      <c r="B54" s="3" t="s">
        <v>8</v>
      </c>
      <c r="C54" s="3" t="str">
        <f t="shared" si="0"/>
        <v>NA POWER</v>
      </c>
      <c r="D54" s="3" t="s">
        <v>19</v>
      </c>
      <c r="E54" s="4">
        <v>20</v>
      </c>
      <c r="F54" s="4">
        <v>620030</v>
      </c>
    </row>
    <row r="55" spans="1:6" x14ac:dyDescent="0.2">
      <c r="A55" s="2">
        <v>37166</v>
      </c>
      <c r="B55" s="3" t="s">
        <v>20</v>
      </c>
      <c r="C55" s="3" t="str">
        <f t="shared" si="0"/>
        <v>OTHER</v>
      </c>
      <c r="D55" s="3" t="s">
        <v>17</v>
      </c>
      <c r="E55" s="4">
        <v>10</v>
      </c>
      <c r="F55" s="4">
        <v>425500</v>
      </c>
    </row>
    <row r="56" spans="1:6" x14ac:dyDescent="0.2">
      <c r="A56" s="2">
        <v>37166</v>
      </c>
      <c r="B56" s="3" t="s">
        <v>20</v>
      </c>
      <c r="C56" s="3" t="str">
        <f t="shared" si="0"/>
        <v>OTHER</v>
      </c>
      <c r="D56" s="3" t="s">
        <v>19</v>
      </c>
      <c r="E56" s="4">
        <v>7</v>
      </c>
      <c r="F56" s="4">
        <v>286765</v>
      </c>
    </row>
    <row r="57" spans="1:6" x14ac:dyDescent="0.2">
      <c r="A57" s="2">
        <v>37166</v>
      </c>
      <c r="B57" s="3" t="s">
        <v>21</v>
      </c>
      <c r="C57" s="3" t="str">
        <f t="shared" si="0"/>
        <v>OTHER</v>
      </c>
      <c r="D57" s="3" t="s">
        <v>17</v>
      </c>
      <c r="E57" s="4">
        <v>2</v>
      </c>
      <c r="F57" s="4">
        <v>137100</v>
      </c>
    </row>
    <row r="58" spans="1:6" x14ac:dyDescent="0.2">
      <c r="A58" s="2">
        <v>37166</v>
      </c>
      <c r="B58" s="3" t="s">
        <v>22</v>
      </c>
      <c r="C58" s="3" t="str">
        <f t="shared" si="0"/>
        <v>OTHER</v>
      </c>
      <c r="D58" s="3" t="s">
        <v>17</v>
      </c>
      <c r="E58" s="4">
        <v>35</v>
      </c>
      <c r="F58" s="4">
        <v>7569721</v>
      </c>
    </row>
    <row r="59" spans="1:6" x14ac:dyDescent="0.2">
      <c r="A59" s="2">
        <v>37166</v>
      </c>
      <c r="B59" s="3" t="s">
        <v>22</v>
      </c>
      <c r="C59" s="3" t="str">
        <f t="shared" si="0"/>
        <v>OTHER</v>
      </c>
      <c r="D59" s="3" t="s">
        <v>19</v>
      </c>
      <c r="E59" s="4">
        <v>10</v>
      </c>
      <c r="F59" s="4">
        <v>965819</v>
      </c>
    </row>
    <row r="60" spans="1:6" x14ac:dyDescent="0.2">
      <c r="A60" s="2">
        <v>37166</v>
      </c>
      <c r="B60" s="3" t="s">
        <v>9</v>
      </c>
      <c r="C60" s="3" t="str">
        <f t="shared" si="0"/>
        <v xml:space="preserve">CRUDE   </v>
      </c>
      <c r="D60" s="3" t="s">
        <v>17</v>
      </c>
      <c r="E60" s="4">
        <v>128</v>
      </c>
      <c r="F60" s="4">
        <v>3839142.8304999997</v>
      </c>
    </row>
    <row r="61" spans="1:6" x14ac:dyDescent="0.2">
      <c r="A61" s="2">
        <v>37166</v>
      </c>
      <c r="B61" s="3" t="s">
        <v>9</v>
      </c>
      <c r="C61" s="3" t="str">
        <f t="shared" si="0"/>
        <v xml:space="preserve">CRUDE   </v>
      </c>
      <c r="D61" s="3" t="s">
        <v>19</v>
      </c>
      <c r="E61" s="4">
        <v>33</v>
      </c>
      <c r="F61" s="4">
        <v>873000</v>
      </c>
    </row>
    <row r="62" spans="1:6" x14ac:dyDescent="0.2">
      <c r="A62" s="2">
        <v>37166</v>
      </c>
      <c r="B62" s="3" t="s">
        <v>23</v>
      </c>
      <c r="C62" s="3" t="str">
        <f t="shared" si="0"/>
        <v xml:space="preserve">CRUDE   </v>
      </c>
      <c r="D62" s="3" t="s">
        <v>17</v>
      </c>
      <c r="E62" s="4">
        <v>155</v>
      </c>
      <c r="F62" s="4">
        <v>6962200.0035999995</v>
      </c>
    </row>
    <row r="63" spans="1:6" x14ac:dyDescent="0.2">
      <c r="A63" s="2">
        <v>37166</v>
      </c>
      <c r="B63" s="3" t="s">
        <v>23</v>
      </c>
      <c r="C63" s="3" t="str">
        <f t="shared" si="0"/>
        <v xml:space="preserve">CRUDE   </v>
      </c>
      <c r="D63" s="3" t="s">
        <v>19</v>
      </c>
      <c r="E63" s="4">
        <v>232</v>
      </c>
      <c r="F63" s="4">
        <v>5565000</v>
      </c>
    </row>
    <row r="64" spans="1:6" x14ac:dyDescent="0.2">
      <c r="A64" s="2">
        <v>37166</v>
      </c>
      <c r="B64" s="3" t="s">
        <v>24</v>
      </c>
      <c r="C64" s="3" t="str">
        <f t="shared" si="0"/>
        <v>OTHER</v>
      </c>
      <c r="D64" s="3" t="s">
        <v>17</v>
      </c>
      <c r="E64" s="4">
        <v>8</v>
      </c>
      <c r="F64" s="4">
        <v>54959</v>
      </c>
    </row>
    <row r="65" spans="1:6" x14ac:dyDescent="0.2">
      <c r="A65" s="2">
        <v>37166</v>
      </c>
      <c r="B65" s="3" t="s">
        <v>24</v>
      </c>
      <c r="C65" s="3" t="str">
        <f t="shared" si="0"/>
        <v>OTHER</v>
      </c>
      <c r="D65" s="3" t="s">
        <v>19</v>
      </c>
      <c r="E65" s="4">
        <v>2</v>
      </c>
      <c r="F65" s="4">
        <v>87600</v>
      </c>
    </row>
    <row r="66" spans="1:6" x14ac:dyDescent="0.2">
      <c r="A66" s="2">
        <v>37166</v>
      </c>
      <c r="B66" s="3" t="s">
        <v>25</v>
      </c>
      <c r="C66" s="3" t="str">
        <f t="shared" si="0"/>
        <v>OTHER</v>
      </c>
      <c r="D66" s="3" t="s">
        <v>17</v>
      </c>
      <c r="E66" s="4">
        <v>22</v>
      </c>
      <c r="F66" s="4">
        <v>3600000</v>
      </c>
    </row>
    <row r="67" spans="1:6" x14ac:dyDescent="0.2">
      <c r="A67" s="2">
        <v>37166</v>
      </c>
      <c r="B67" s="3" t="s">
        <v>26</v>
      </c>
      <c r="C67" s="3" t="str">
        <f t="shared" ref="C67:C130" si="1">VLOOKUP(B67,$H$1:$I$38,2,FALSE)</f>
        <v>OTHER</v>
      </c>
      <c r="D67" s="3" t="s">
        <v>17</v>
      </c>
      <c r="E67" s="4">
        <v>18</v>
      </c>
      <c r="F67" s="4">
        <v>587765</v>
      </c>
    </row>
    <row r="68" spans="1:6" x14ac:dyDescent="0.2">
      <c r="A68" s="2">
        <v>37166</v>
      </c>
      <c r="B68" s="3" t="s">
        <v>26</v>
      </c>
      <c r="C68" s="3" t="str">
        <f t="shared" si="1"/>
        <v>OTHER</v>
      </c>
      <c r="D68" s="3" t="s">
        <v>19</v>
      </c>
      <c r="E68" s="4">
        <v>15</v>
      </c>
      <c r="F68" s="4">
        <v>6540</v>
      </c>
    </row>
    <row r="69" spans="1:6" x14ac:dyDescent="0.2">
      <c r="A69" s="2">
        <v>37166</v>
      </c>
      <c r="B69" s="3" t="s">
        <v>27</v>
      </c>
      <c r="C69" s="3" t="str">
        <f t="shared" si="1"/>
        <v>OTHER</v>
      </c>
      <c r="D69" s="3" t="s">
        <v>17</v>
      </c>
      <c r="E69" s="4">
        <v>97</v>
      </c>
      <c r="F69" s="4">
        <v>2806066</v>
      </c>
    </row>
    <row r="70" spans="1:6" x14ac:dyDescent="0.2">
      <c r="A70" s="2">
        <v>37166</v>
      </c>
      <c r="B70" s="3" t="s">
        <v>27</v>
      </c>
      <c r="C70" s="3" t="str">
        <f t="shared" si="1"/>
        <v>OTHER</v>
      </c>
      <c r="D70" s="3" t="s">
        <v>19</v>
      </c>
      <c r="E70" s="4">
        <v>64</v>
      </c>
      <c r="F70" s="4">
        <v>369240</v>
      </c>
    </row>
    <row r="71" spans="1:6" x14ac:dyDescent="0.2">
      <c r="A71" s="2">
        <v>37166</v>
      </c>
      <c r="B71" s="3" t="s">
        <v>28</v>
      </c>
      <c r="C71" s="3" t="str">
        <f t="shared" si="1"/>
        <v>OTHER</v>
      </c>
      <c r="D71" s="3" t="s">
        <v>17</v>
      </c>
      <c r="E71" s="4">
        <v>9</v>
      </c>
      <c r="F71" s="4">
        <v>38819</v>
      </c>
    </row>
    <row r="72" spans="1:6" x14ac:dyDescent="0.2">
      <c r="A72" s="2">
        <v>37166</v>
      </c>
      <c r="B72" s="3" t="s">
        <v>29</v>
      </c>
      <c r="C72" s="3" t="str">
        <f t="shared" si="1"/>
        <v>OTHER</v>
      </c>
      <c r="D72" s="3" t="s">
        <v>17</v>
      </c>
      <c r="E72" s="4">
        <v>43</v>
      </c>
      <c r="F72" s="4">
        <v>1875000</v>
      </c>
    </row>
    <row r="73" spans="1:6" x14ac:dyDescent="0.2">
      <c r="A73" s="2">
        <v>37166</v>
      </c>
      <c r="B73" s="3" t="s">
        <v>30</v>
      </c>
      <c r="C73" s="3" t="str">
        <f t="shared" si="1"/>
        <v>OTHER</v>
      </c>
      <c r="D73" s="3" t="s">
        <v>17</v>
      </c>
      <c r="E73" s="4">
        <v>12</v>
      </c>
      <c r="F73" s="4">
        <v>255000</v>
      </c>
    </row>
    <row r="74" spans="1:6" x14ac:dyDescent="0.2">
      <c r="A74" s="2">
        <v>37166</v>
      </c>
      <c r="B74" s="3" t="s">
        <v>30</v>
      </c>
      <c r="C74" s="3" t="str">
        <f t="shared" si="1"/>
        <v>OTHER</v>
      </c>
      <c r="D74" s="3" t="s">
        <v>19</v>
      </c>
      <c r="E74" s="4">
        <v>19</v>
      </c>
      <c r="F74" s="4">
        <v>375000</v>
      </c>
    </row>
    <row r="75" spans="1:6" x14ac:dyDescent="0.2">
      <c r="A75" s="2">
        <v>37166</v>
      </c>
      <c r="B75" s="3" t="s">
        <v>10</v>
      </c>
      <c r="C75" s="3" t="str">
        <f t="shared" si="1"/>
        <v>METALS</v>
      </c>
      <c r="D75" s="3" t="s">
        <v>19</v>
      </c>
      <c r="E75" s="4">
        <v>271</v>
      </c>
      <c r="F75" s="4">
        <v>81616</v>
      </c>
    </row>
    <row r="76" spans="1:6" x14ac:dyDescent="0.2">
      <c r="A76" s="2">
        <v>37166</v>
      </c>
      <c r="B76" s="3" t="s">
        <v>31</v>
      </c>
      <c r="C76" s="3" t="str">
        <f t="shared" si="1"/>
        <v>OTHER</v>
      </c>
      <c r="D76" s="3" t="s">
        <v>17</v>
      </c>
      <c r="E76" s="4">
        <v>154</v>
      </c>
      <c r="F76" s="4">
        <v>4419976</v>
      </c>
    </row>
    <row r="77" spans="1:6" x14ac:dyDescent="0.2">
      <c r="A77" s="2">
        <v>37166</v>
      </c>
      <c r="B77" s="3" t="s">
        <v>31</v>
      </c>
      <c r="C77" s="3" t="str">
        <f t="shared" si="1"/>
        <v>OTHER</v>
      </c>
      <c r="D77" s="3" t="s">
        <v>19</v>
      </c>
      <c r="E77" s="4">
        <v>23</v>
      </c>
      <c r="F77" s="4">
        <v>440235</v>
      </c>
    </row>
    <row r="78" spans="1:6" x14ac:dyDescent="0.2">
      <c r="A78" s="2">
        <v>37166</v>
      </c>
      <c r="B78" s="3" t="s">
        <v>42</v>
      </c>
      <c r="C78" s="3" t="str">
        <f t="shared" si="1"/>
        <v>OTHER</v>
      </c>
      <c r="D78" s="3" t="s">
        <v>19</v>
      </c>
      <c r="E78" s="4">
        <v>2</v>
      </c>
      <c r="F78" s="4">
        <v>1700</v>
      </c>
    </row>
    <row r="79" spans="1:6" x14ac:dyDescent="0.2">
      <c r="A79" s="2">
        <v>37166</v>
      </c>
      <c r="B79" s="3" t="s">
        <v>33</v>
      </c>
      <c r="C79" s="3" t="str">
        <f t="shared" si="1"/>
        <v>OTHER</v>
      </c>
      <c r="D79" s="3" t="s">
        <v>17</v>
      </c>
      <c r="E79" s="4">
        <v>20</v>
      </c>
      <c r="F79" s="4">
        <v>2449.924</v>
      </c>
    </row>
    <row r="80" spans="1:6" x14ac:dyDescent="0.2">
      <c r="A80" s="2">
        <v>37166</v>
      </c>
      <c r="B80" s="3" t="s">
        <v>33</v>
      </c>
      <c r="C80" s="3" t="str">
        <f t="shared" si="1"/>
        <v>OTHER</v>
      </c>
      <c r="D80" s="3" t="s">
        <v>19</v>
      </c>
      <c r="E80" s="4">
        <v>1</v>
      </c>
      <c r="F80" s="4">
        <v>460</v>
      </c>
    </row>
    <row r="81" spans="1:6" x14ac:dyDescent="0.2">
      <c r="A81" s="2">
        <v>37166</v>
      </c>
      <c r="B81" s="3" t="s">
        <v>34</v>
      </c>
      <c r="C81" s="3" t="str">
        <f t="shared" si="1"/>
        <v>OTHER</v>
      </c>
      <c r="D81" s="3" t="s">
        <v>17</v>
      </c>
      <c r="E81" s="4">
        <v>9</v>
      </c>
      <c r="F81" s="4">
        <v>426615.98</v>
      </c>
    </row>
    <row r="82" spans="1:6" x14ac:dyDescent="0.2">
      <c r="A82" s="2">
        <v>37166</v>
      </c>
      <c r="B82" s="3" t="s">
        <v>43</v>
      </c>
      <c r="C82" s="3" t="str">
        <f t="shared" si="1"/>
        <v>OTHER</v>
      </c>
      <c r="D82" s="3" t="s">
        <v>19</v>
      </c>
      <c r="E82" s="4">
        <v>3</v>
      </c>
      <c r="F82" s="4">
        <v>20000</v>
      </c>
    </row>
    <row r="83" spans="1:6" x14ac:dyDescent="0.2">
      <c r="A83" s="2">
        <v>37166</v>
      </c>
      <c r="B83" s="3" t="s">
        <v>44</v>
      </c>
      <c r="C83" s="3" t="str">
        <f t="shared" si="1"/>
        <v>OTHER</v>
      </c>
      <c r="D83" s="3" t="s">
        <v>17</v>
      </c>
      <c r="E83" s="4">
        <v>3</v>
      </c>
      <c r="F83" s="4">
        <v>141120</v>
      </c>
    </row>
    <row r="84" spans="1:6" x14ac:dyDescent="0.2">
      <c r="A84" s="2">
        <v>37166</v>
      </c>
      <c r="B84" s="3" t="s">
        <v>5</v>
      </c>
      <c r="C84" s="3" t="str">
        <f t="shared" si="1"/>
        <v>NA POWER</v>
      </c>
      <c r="D84" s="3" t="s">
        <v>17</v>
      </c>
      <c r="E84" s="4">
        <v>163</v>
      </c>
      <c r="F84" s="4">
        <v>5204625.08</v>
      </c>
    </row>
    <row r="85" spans="1:6" x14ac:dyDescent="0.2">
      <c r="A85" s="2">
        <v>37166</v>
      </c>
      <c r="B85" s="3" t="s">
        <v>5</v>
      </c>
      <c r="C85" s="3" t="str">
        <f t="shared" si="1"/>
        <v>NA POWER</v>
      </c>
      <c r="D85" s="3" t="s">
        <v>19</v>
      </c>
      <c r="E85" s="4">
        <v>677</v>
      </c>
      <c r="F85" s="4">
        <v>7806600</v>
      </c>
    </row>
    <row r="86" spans="1:6" x14ac:dyDescent="0.2">
      <c r="A86" s="2">
        <v>37166</v>
      </c>
      <c r="B86" s="3" t="s">
        <v>7</v>
      </c>
      <c r="C86" s="3" t="str">
        <f t="shared" si="1"/>
        <v>NA POWER</v>
      </c>
      <c r="D86" s="3" t="s">
        <v>17</v>
      </c>
      <c r="E86" s="4">
        <v>243</v>
      </c>
      <c r="F86" s="4">
        <v>5208291</v>
      </c>
    </row>
    <row r="87" spans="1:6" x14ac:dyDescent="0.2">
      <c r="A87" s="2">
        <v>37166</v>
      </c>
      <c r="B87" s="3" t="s">
        <v>7</v>
      </c>
      <c r="C87" s="3" t="str">
        <f t="shared" si="1"/>
        <v>NA POWER</v>
      </c>
      <c r="D87" s="3" t="s">
        <v>19</v>
      </c>
      <c r="E87" s="4">
        <v>611</v>
      </c>
      <c r="F87" s="4">
        <v>2114730</v>
      </c>
    </row>
    <row r="88" spans="1:6" x14ac:dyDescent="0.2">
      <c r="A88" s="2">
        <v>37166</v>
      </c>
      <c r="B88" s="3" t="s">
        <v>35</v>
      </c>
      <c r="C88" s="3" t="str">
        <f t="shared" si="1"/>
        <v>OTHER</v>
      </c>
      <c r="D88" s="3" t="s">
        <v>17</v>
      </c>
      <c r="E88" s="4">
        <v>2</v>
      </c>
      <c r="F88" s="4">
        <v>75181</v>
      </c>
    </row>
    <row r="89" spans="1:6" x14ac:dyDescent="0.2">
      <c r="A89" s="2">
        <v>37166</v>
      </c>
      <c r="B89" s="3" t="s">
        <v>35</v>
      </c>
      <c r="C89" s="3" t="str">
        <f t="shared" si="1"/>
        <v>OTHER</v>
      </c>
      <c r="D89" s="3" t="s">
        <v>19</v>
      </c>
      <c r="E89" s="4">
        <v>1</v>
      </c>
      <c r="F89" s="4">
        <v>11</v>
      </c>
    </row>
    <row r="90" spans="1:6" x14ac:dyDescent="0.2">
      <c r="A90" s="2">
        <v>37166</v>
      </c>
      <c r="B90" s="3" t="s">
        <v>36</v>
      </c>
      <c r="C90" s="3" t="str">
        <f t="shared" si="1"/>
        <v>OTHER</v>
      </c>
      <c r="D90" s="3" t="s">
        <v>17</v>
      </c>
      <c r="E90" s="4">
        <v>33</v>
      </c>
      <c r="F90" s="4">
        <v>1632.8130000000001</v>
      </c>
    </row>
    <row r="91" spans="1:6" x14ac:dyDescent="0.2">
      <c r="A91" s="2">
        <v>37166</v>
      </c>
      <c r="B91" s="3" t="s">
        <v>36</v>
      </c>
      <c r="C91" s="3" t="str">
        <f t="shared" si="1"/>
        <v>OTHER</v>
      </c>
      <c r="D91" s="3" t="s">
        <v>19</v>
      </c>
      <c r="E91" s="4">
        <v>2</v>
      </c>
      <c r="F91" s="4">
        <v>720</v>
      </c>
    </row>
    <row r="92" spans="1:6" x14ac:dyDescent="0.2">
      <c r="A92" s="2">
        <v>37166</v>
      </c>
      <c r="B92" s="3" t="s">
        <v>37</v>
      </c>
      <c r="C92" s="3" t="str">
        <f t="shared" si="1"/>
        <v>OTHER</v>
      </c>
      <c r="D92" s="3" t="s">
        <v>17</v>
      </c>
      <c r="E92" s="4">
        <v>14</v>
      </c>
      <c r="F92" s="4">
        <v>16315</v>
      </c>
    </row>
    <row r="93" spans="1:6" x14ac:dyDescent="0.2">
      <c r="A93" s="2">
        <v>37166</v>
      </c>
      <c r="B93" s="3" t="s">
        <v>37</v>
      </c>
      <c r="C93" s="3" t="str">
        <f t="shared" si="1"/>
        <v>OTHER</v>
      </c>
      <c r="D93" s="3" t="s">
        <v>19</v>
      </c>
      <c r="E93" s="4">
        <v>15</v>
      </c>
      <c r="F93" s="4">
        <v>9600</v>
      </c>
    </row>
    <row r="94" spans="1:6" x14ac:dyDescent="0.2">
      <c r="A94" s="2">
        <v>37166</v>
      </c>
      <c r="B94" s="3" t="s">
        <v>38</v>
      </c>
      <c r="C94" s="3" t="str">
        <f t="shared" si="1"/>
        <v>OTHER</v>
      </c>
      <c r="D94" s="3" t="s">
        <v>17</v>
      </c>
      <c r="E94" s="4">
        <v>78</v>
      </c>
      <c r="F94" s="4">
        <v>8226382</v>
      </c>
    </row>
    <row r="95" spans="1:6" x14ac:dyDescent="0.2">
      <c r="A95" s="2">
        <v>37166</v>
      </c>
      <c r="B95" s="3" t="s">
        <v>38</v>
      </c>
      <c r="C95" s="3" t="str">
        <f t="shared" si="1"/>
        <v>OTHER</v>
      </c>
      <c r="D95" s="3" t="s">
        <v>19</v>
      </c>
      <c r="E95" s="4">
        <v>28</v>
      </c>
      <c r="F95" s="4">
        <v>2661562</v>
      </c>
    </row>
    <row r="96" spans="1:6" x14ac:dyDescent="0.2">
      <c r="A96" s="2">
        <v>37166</v>
      </c>
      <c r="B96" s="3" t="s">
        <v>39</v>
      </c>
      <c r="C96" s="3" t="str">
        <f t="shared" si="1"/>
        <v>OTHER</v>
      </c>
      <c r="D96" s="3" t="s">
        <v>17</v>
      </c>
      <c r="E96" s="4">
        <v>618</v>
      </c>
      <c r="F96" s="4">
        <v>4301178</v>
      </c>
    </row>
    <row r="97" spans="1:6" x14ac:dyDescent="0.2">
      <c r="A97" s="2">
        <v>37166</v>
      </c>
      <c r="B97" s="3" t="s">
        <v>39</v>
      </c>
      <c r="C97" s="3" t="str">
        <f t="shared" si="1"/>
        <v>OTHER</v>
      </c>
      <c r="D97" s="3" t="s">
        <v>19</v>
      </c>
      <c r="E97" s="4">
        <v>56</v>
      </c>
      <c r="F97" s="4">
        <v>1380520</v>
      </c>
    </row>
    <row r="98" spans="1:6" x14ac:dyDescent="0.2">
      <c r="A98" s="2">
        <v>37166</v>
      </c>
      <c r="B98" s="3" t="s">
        <v>2</v>
      </c>
      <c r="C98" s="3" t="str">
        <f t="shared" si="1"/>
        <v>NA GAS</v>
      </c>
      <c r="D98" s="3" t="s">
        <v>17</v>
      </c>
      <c r="E98" s="4">
        <v>550</v>
      </c>
      <c r="F98" s="4">
        <v>395181262.13599992</v>
      </c>
    </row>
    <row r="99" spans="1:6" x14ac:dyDescent="0.2">
      <c r="A99" s="2">
        <v>37166</v>
      </c>
      <c r="B99" s="3" t="s">
        <v>2</v>
      </c>
      <c r="C99" s="3" t="str">
        <f t="shared" si="1"/>
        <v>NA GAS</v>
      </c>
      <c r="D99" s="3" t="s">
        <v>19</v>
      </c>
      <c r="E99" s="4">
        <v>3135</v>
      </c>
      <c r="F99" s="4">
        <v>501602205</v>
      </c>
    </row>
    <row r="100" spans="1:6" x14ac:dyDescent="0.2">
      <c r="A100" s="2">
        <v>37167</v>
      </c>
      <c r="B100" s="3" t="s">
        <v>18</v>
      </c>
      <c r="C100" s="3" t="str">
        <f t="shared" si="1"/>
        <v>OTHER</v>
      </c>
      <c r="D100" s="3" t="s">
        <v>17</v>
      </c>
      <c r="E100" s="4">
        <v>7</v>
      </c>
      <c r="F100" s="4">
        <v>7</v>
      </c>
    </row>
    <row r="101" spans="1:6" x14ac:dyDescent="0.2">
      <c r="A101" s="2">
        <v>37167</v>
      </c>
      <c r="B101" s="3" t="s">
        <v>4</v>
      </c>
      <c r="C101" s="3" t="str">
        <f t="shared" si="1"/>
        <v>NA GAS</v>
      </c>
      <c r="D101" s="3" t="s">
        <v>17</v>
      </c>
      <c r="E101" s="4">
        <v>67</v>
      </c>
      <c r="F101" s="4">
        <v>35460325.747584999</v>
      </c>
    </row>
    <row r="102" spans="1:6" x14ac:dyDescent="0.2">
      <c r="A102" s="2">
        <v>37167</v>
      </c>
      <c r="B102" s="3" t="s">
        <v>4</v>
      </c>
      <c r="C102" s="3" t="str">
        <f t="shared" si="1"/>
        <v>NA GAS</v>
      </c>
      <c r="D102" s="3" t="s">
        <v>19</v>
      </c>
      <c r="E102" s="4">
        <v>304</v>
      </c>
      <c r="F102" s="4">
        <v>40903698.891200006</v>
      </c>
    </row>
    <row r="103" spans="1:6" x14ac:dyDescent="0.2">
      <c r="A103" s="2">
        <v>37167</v>
      </c>
      <c r="B103" s="3" t="s">
        <v>8</v>
      </c>
      <c r="C103" s="3" t="str">
        <f t="shared" si="1"/>
        <v>NA POWER</v>
      </c>
      <c r="D103" s="3" t="s">
        <v>17</v>
      </c>
      <c r="E103" s="4">
        <v>6</v>
      </c>
      <c r="F103" s="4">
        <v>72025</v>
      </c>
    </row>
    <row r="104" spans="1:6" x14ac:dyDescent="0.2">
      <c r="A104" s="2">
        <v>37167</v>
      </c>
      <c r="B104" s="3" t="s">
        <v>8</v>
      </c>
      <c r="C104" s="3" t="str">
        <f t="shared" si="1"/>
        <v>NA POWER</v>
      </c>
      <c r="D104" s="3" t="s">
        <v>19</v>
      </c>
      <c r="E104" s="4">
        <v>12</v>
      </c>
      <c r="F104" s="4">
        <v>147325</v>
      </c>
    </row>
    <row r="105" spans="1:6" x14ac:dyDescent="0.2">
      <c r="A105" s="2">
        <v>37167</v>
      </c>
      <c r="B105" s="3" t="s">
        <v>20</v>
      </c>
      <c r="C105" s="3" t="str">
        <f t="shared" si="1"/>
        <v>OTHER</v>
      </c>
      <c r="D105" s="3" t="s">
        <v>17</v>
      </c>
      <c r="E105" s="4">
        <v>16</v>
      </c>
      <c r="F105" s="4">
        <v>532500</v>
      </c>
    </row>
    <row r="106" spans="1:6" x14ac:dyDescent="0.2">
      <c r="A106" s="2">
        <v>37167</v>
      </c>
      <c r="B106" s="3" t="s">
        <v>20</v>
      </c>
      <c r="C106" s="3" t="str">
        <f t="shared" si="1"/>
        <v>OTHER</v>
      </c>
      <c r="D106" s="3" t="s">
        <v>19</v>
      </c>
      <c r="E106" s="4">
        <v>2</v>
      </c>
      <c r="F106" s="4">
        <v>93010</v>
      </c>
    </row>
    <row r="107" spans="1:6" x14ac:dyDescent="0.2">
      <c r="A107" s="2">
        <v>37167</v>
      </c>
      <c r="B107" s="3" t="s">
        <v>22</v>
      </c>
      <c r="C107" s="3" t="str">
        <f t="shared" si="1"/>
        <v>OTHER</v>
      </c>
      <c r="D107" s="3" t="s">
        <v>17</v>
      </c>
      <c r="E107" s="4">
        <v>20</v>
      </c>
      <c r="F107" s="4">
        <v>2034856</v>
      </c>
    </row>
    <row r="108" spans="1:6" x14ac:dyDescent="0.2">
      <c r="A108" s="2">
        <v>37167</v>
      </c>
      <c r="B108" s="3" t="s">
        <v>22</v>
      </c>
      <c r="C108" s="3" t="str">
        <f t="shared" si="1"/>
        <v>OTHER</v>
      </c>
      <c r="D108" s="3" t="s">
        <v>19</v>
      </c>
      <c r="E108" s="4">
        <v>5</v>
      </c>
      <c r="F108" s="4">
        <v>55000</v>
      </c>
    </row>
    <row r="109" spans="1:6" x14ac:dyDescent="0.2">
      <c r="A109" s="2">
        <v>37167</v>
      </c>
      <c r="B109" s="3" t="s">
        <v>9</v>
      </c>
      <c r="C109" s="3" t="str">
        <f t="shared" si="1"/>
        <v xml:space="preserve">CRUDE   </v>
      </c>
      <c r="D109" s="3" t="s">
        <v>17</v>
      </c>
      <c r="E109" s="4">
        <v>145</v>
      </c>
      <c r="F109" s="4">
        <v>5912950</v>
      </c>
    </row>
    <row r="110" spans="1:6" x14ac:dyDescent="0.2">
      <c r="A110" s="2">
        <v>37167</v>
      </c>
      <c r="B110" s="3" t="s">
        <v>9</v>
      </c>
      <c r="C110" s="3" t="str">
        <f t="shared" si="1"/>
        <v xml:space="preserve">CRUDE   </v>
      </c>
      <c r="D110" s="3" t="s">
        <v>19</v>
      </c>
      <c r="E110" s="4">
        <v>26</v>
      </c>
      <c r="F110" s="4">
        <v>852000</v>
      </c>
    </row>
    <row r="111" spans="1:6" x14ac:dyDescent="0.2">
      <c r="A111" s="2">
        <v>37167</v>
      </c>
      <c r="B111" s="3" t="s">
        <v>23</v>
      </c>
      <c r="C111" s="3" t="str">
        <f t="shared" si="1"/>
        <v xml:space="preserve">CRUDE   </v>
      </c>
      <c r="D111" s="3" t="s">
        <v>17</v>
      </c>
      <c r="E111" s="4">
        <v>191</v>
      </c>
      <c r="F111" s="4">
        <v>15117000.012499999</v>
      </c>
    </row>
    <row r="112" spans="1:6" x14ac:dyDescent="0.2">
      <c r="A112" s="2">
        <v>37167</v>
      </c>
      <c r="B112" s="3" t="s">
        <v>23</v>
      </c>
      <c r="C112" s="3" t="str">
        <f t="shared" si="1"/>
        <v xml:space="preserve">CRUDE   </v>
      </c>
      <c r="D112" s="3" t="s">
        <v>19</v>
      </c>
      <c r="E112" s="4">
        <v>262</v>
      </c>
      <c r="F112" s="4">
        <v>7040000.0007999996</v>
      </c>
    </row>
    <row r="113" spans="1:6" x14ac:dyDescent="0.2">
      <c r="A113" s="2">
        <v>37167</v>
      </c>
      <c r="B113" s="3" t="s">
        <v>24</v>
      </c>
      <c r="C113" s="3" t="str">
        <f t="shared" si="1"/>
        <v>OTHER</v>
      </c>
      <c r="D113" s="3" t="s">
        <v>17</v>
      </c>
      <c r="E113" s="4">
        <v>13</v>
      </c>
      <c r="F113" s="4">
        <v>173822</v>
      </c>
    </row>
    <row r="114" spans="1:6" x14ac:dyDescent="0.2">
      <c r="A114" s="2">
        <v>37167</v>
      </c>
      <c r="B114" s="3" t="s">
        <v>45</v>
      </c>
      <c r="C114" s="3" t="str">
        <f t="shared" si="1"/>
        <v>OTHER</v>
      </c>
      <c r="D114" s="3" t="s">
        <v>17</v>
      </c>
      <c r="E114" s="4">
        <v>1</v>
      </c>
      <c r="F114" s="4">
        <v>7500</v>
      </c>
    </row>
    <row r="115" spans="1:6" x14ac:dyDescent="0.2">
      <c r="A115" s="2">
        <v>37167</v>
      </c>
      <c r="B115" s="3" t="s">
        <v>25</v>
      </c>
      <c r="C115" s="3" t="str">
        <f t="shared" si="1"/>
        <v>OTHER</v>
      </c>
      <c r="D115" s="3" t="s">
        <v>17</v>
      </c>
      <c r="E115" s="4">
        <v>7</v>
      </c>
      <c r="F115" s="4">
        <v>400000</v>
      </c>
    </row>
    <row r="116" spans="1:6" x14ac:dyDescent="0.2">
      <c r="A116" s="2">
        <v>37167</v>
      </c>
      <c r="B116" s="3" t="s">
        <v>26</v>
      </c>
      <c r="C116" s="3" t="str">
        <f t="shared" si="1"/>
        <v>OTHER</v>
      </c>
      <c r="D116" s="3" t="s">
        <v>17</v>
      </c>
      <c r="E116" s="4">
        <v>2</v>
      </c>
      <c r="F116" s="4">
        <v>237624</v>
      </c>
    </row>
    <row r="117" spans="1:6" x14ac:dyDescent="0.2">
      <c r="A117" s="2">
        <v>37167</v>
      </c>
      <c r="B117" s="3" t="s">
        <v>27</v>
      </c>
      <c r="C117" s="3" t="str">
        <f t="shared" si="1"/>
        <v>OTHER</v>
      </c>
      <c r="D117" s="3" t="s">
        <v>17</v>
      </c>
      <c r="E117" s="4">
        <v>1</v>
      </c>
      <c r="F117" s="4">
        <v>440</v>
      </c>
    </row>
    <row r="118" spans="1:6" x14ac:dyDescent="0.2">
      <c r="A118" s="2">
        <v>37167</v>
      </c>
      <c r="B118" s="3" t="s">
        <v>28</v>
      </c>
      <c r="C118" s="3" t="str">
        <f t="shared" si="1"/>
        <v>OTHER</v>
      </c>
      <c r="D118" s="3" t="s">
        <v>17</v>
      </c>
      <c r="E118" s="4">
        <v>6</v>
      </c>
      <c r="F118" s="4">
        <v>29574</v>
      </c>
    </row>
    <row r="119" spans="1:6" x14ac:dyDescent="0.2">
      <c r="A119" s="2">
        <v>37167</v>
      </c>
      <c r="B119" s="3" t="s">
        <v>29</v>
      </c>
      <c r="C119" s="3" t="str">
        <f t="shared" si="1"/>
        <v>OTHER</v>
      </c>
      <c r="D119" s="3" t="s">
        <v>17</v>
      </c>
      <c r="E119" s="4">
        <v>77</v>
      </c>
      <c r="F119" s="4">
        <v>3729000</v>
      </c>
    </row>
    <row r="120" spans="1:6" x14ac:dyDescent="0.2">
      <c r="A120" s="2">
        <v>37167</v>
      </c>
      <c r="B120" s="3" t="s">
        <v>30</v>
      </c>
      <c r="C120" s="3" t="str">
        <f t="shared" si="1"/>
        <v>OTHER</v>
      </c>
      <c r="D120" s="3" t="s">
        <v>17</v>
      </c>
      <c r="E120" s="4">
        <v>26</v>
      </c>
      <c r="F120" s="4">
        <v>560200</v>
      </c>
    </row>
    <row r="121" spans="1:6" x14ac:dyDescent="0.2">
      <c r="A121" s="2">
        <v>37167</v>
      </c>
      <c r="B121" s="3" t="s">
        <v>30</v>
      </c>
      <c r="C121" s="3" t="str">
        <f t="shared" si="1"/>
        <v>OTHER</v>
      </c>
      <c r="D121" s="3" t="s">
        <v>19</v>
      </c>
      <c r="E121" s="4">
        <v>11</v>
      </c>
      <c r="F121" s="4">
        <v>206000</v>
      </c>
    </row>
    <row r="122" spans="1:6" x14ac:dyDescent="0.2">
      <c r="A122" s="2">
        <v>37167</v>
      </c>
      <c r="B122" s="3" t="s">
        <v>10</v>
      </c>
      <c r="C122" s="3" t="str">
        <f t="shared" si="1"/>
        <v>METALS</v>
      </c>
      <c r="D122" s="3" t="s">
        <v>19</v>
      </c>
      <c r="E122" s="4">
        <v>383</v>
      </c>
      <c r="F122" s="4">
        <v>146380</v>
      </c>
    </row>
    <row r="123" spans="1:6" x14ac:dyDescent="0.2">
      <c r="A123" s="2">
        <v>37167</v>
      </c>
      <c r="B123" s="3" t="s">
        <v>31</v>
      </c>
      <c r="C123" s="3" t="str">
        <f t="shared" si="1"/>
        <v>OTHER</v>
      </c>
      <c r="D123" s="3" t="s">
        <v>17</v>
      </c>
      <c r="E123" s="4">
        <v>143</v>
      </c>
      <c r="F123" s="4">
        <v>5196957</v>
      </c>
    </row>
    <row r="124" spans="1:6" x14ac:dyDescent="0.2">
      <c r="A124" s="2">
        <v>37167</v>
      </c>
      <c r="B124" s="3" t="s">
        <v>31</v>
      </c>
      <c r="C124" s="3" t="str">
        <f t="shared" si="1"/>
        <v>OTHER</v>
      </c>
      <c r="D124" s="3" t="s">
        <v>19</v>
      </c>
      <c r="E124" s="4">
        <v>20</v>
      </c>
      <c r="F124" s="4">
        <v>460966</v>
      </c>
    </row>
    <row r="125" spans="1:6" x14ac:dyDescent="0.2">
      <c r="A125" s="2">
        <v>37167</v>
      </c>
      <c r="B125" s="3" t="s">
        <v>33</v>
      </c>
      <c r="C125" s="3" t="str">
        <f t="shared" si="1"/>
        <v>OTHER</v>
      </c>
      <c r="D125" s="3" t="s">
        <v>17</v>
      </c>
      <c r="E125" s="4">
        <v>37</v>
      </c>
      <c r="F125" s="4">
        <v>14782.957</v>
      </c>
    </row>
    <row r="126" spans="1:6" x14ac:dyDescent="0.2">
      <c r="A126" s="2">
        <v>37167</v>
      </c>
      <c r="B126" s="3" t="s">
        <v>33</v>
      </c>
      <c r="C126" s="3" t="str">
        <f t="shared" si="1"/>
        <v>OTHER</v>
      </c>
      <c r="D126" s="3" t="s">
        <v>19</v>
      </c>
      <c r="E126" s="4">
        <v>1</v>
      </c>
      <c r="F126" s="4">
        <v>80.010000000000005</v>
      </c>
    </row>
    <row r="127" spans="1:6" x14ac:dyDescent="0.2">
      <c r="A127" s="2">
        <v>37167</v>
      </c>
      <c r="B127" s="3" t="s">
        <v>34</v>
      </c>
      <c r="C127" s="3" t="str">
        <f t="shared" si="1"/>
        <v>OTHER</v>
      </c>
      <c r="D127" s="3" t="s">
        <v>17</v>
      </c>
      <c r="E127" s="4">
        <v>10</v>
      </c>
      <c r="F127" s="4">
        <v>240719.97700000001</v>
      </c>
    </row>
    <row r="128" spans="1:6" x14ac:dyDescent="0.2">
      <c r="A128" s="2">
        <v>37167</v>
      </c>
      <c r="B128" s="3" t="s">
        <v>34</v>
      </c>
      <c r="C128" s="3" t="str">
        <f t="shared" si="1"/>
        <v>OTHER</v>
      </c>
      <c r="D128" s="3" t="s">
        <v>19</v>
      </c>
      <c r="E128" s="4">
        <v>2</v>
      </c>
      <c r="F128" s="4">
        <v>25000</v>
      </c>
    </row>
    <row r="129" spans="1:6" x14ac:dyDescent="0.2">
      <c r="A129" s="2">
        <v>37167</v>
      </c>
      <c r="B129" s="3" t="s">
        <v>43</v>
      </c>
      <c r="C129" s="3" t="str">
        <f t="shared" si="1"/>
        <v>OTHER</v>
      </c>
      <c r="D129" s="3" t="s">
        <v>19</v>
      </c>
      <c r="E129" s="4">
        <v>1</v>
      </c>
      <c r="F129" s="4">
        <v>15000</v>
      </c>
    </row>
    <row r="130" spans="1:6" x14ac:dyDescent="0.2">
      <c r="A130" s="2">
        <v>37167</v>
      </c>
      <c r="B130" s="3" t="s">
        <v>5</v>
      </c>
      <c r="C130" s="3" t="str">
        <f t="shared" si="1"/>
        <v>NA POWER</v>
      </c>
      <c r="D130" s="3" t="s">
        <v>17</v>
      </c>
      <c r="E130" s="4">
        <v>191</v>
      </c>
      <c r="F130" s="4">
        <v>2929726.84</v>
      </c>
    </row>
    <row r="131" spans="1:6" x14ac:dyDescent="0.2">
      <c r="A131" s="2">
        <v>37167</v>
      </c>
      <c r="B131" s="3" t="s">
        <v>5</v>
      </c>
      <c r="C131" s="3" t="str">
        <f t="shared" ref="C131:C194" si="2">VLOOKUP(B131,$H$1:$I$38,2,FALSE)</f>
        <v>NA POWER</v>
      </c>
      <c r="D131" s="3" t="s">
        <v>19</v>
      </c>
      <c r="E131" s="4">
        <v>761</v>
      </c>
      <c r="F131" s="4">
        <v>6793450</v>
      </c>
    </row>
    <row r="132" spans="1:6" x14ac:dyDescent="0.2">
      <c r="A132" s="2">
        <v>37167</v>
      </c>
      <c r="B132" s="3" t="s">
        <v>7</v>
      </c>
      <c r="C132" s="3" t="str">
        <f t="shared" si="2"/>
        <v>NA POWER</v>
      </c>
      <c r="D132" s="3" t="s">
        <v>17</v>
      </c>
      <c r="E132" s="4">
        <v>268</v>
      </c>
      <c r="F132" s="4">
        <v>4965108</v>
      </c>
    </row>
    <row r="133" spans="1:6" x14ac:dyDescent="0.2">
      <c r="A133" s="2">
        <v>37167</v>
      </c>
      <c r="B133" s="3" t="s">
        <v>7</v>
      </c>
      <c r="C133" s="3" t="str">
        <f t="shared" si="2"/>
        <v>NA POWER</v>
      </c>
      <c r="D133" s="3" t="s">
        <v>19</v>
      </c>
      <c r="E133" s="4">
        <v>547</v>
      </c>
      <c r="F133" s="4">
        <v>2224476</v>
      </c>
    </row>
    <row r="134" spans="1:6" x14ac:dyDescent="0.2">
      <c r="A134" s="2">
        <v>37167</v>
      </c>
      <c r="B134" s="3" t="s">
        <v>35</v>
      </c>
      <c r="C134" s="3" t="str">
        <f t="shared" si="2"/>
        <v>OTHER</v>
      </c>
      <c r="D134" s="3" t="s">
        <v>19</v>
      </c>
      <c r="E134" s="4">
        <v>2</v>
      </c>
      <c r="F134" s="4">
        <v>150000</v>
      </c>
    </row>
    <row r="135" spans="1:6" x14ac:dyDescent="0.2">
      <c r="A135" s="2">
        <v>37167</v>
      </c>
      <c r="B135" s="3" t="s">
        <v>36</v>
      </c>
      <c r="C135" s="3" t="str">
        <f t="shared" si="2"/>
        <v>OTHER</v>
      </c>
      <c r="D135" s="3" t="s">
        <v>17</v>
      </c>
      <c r="E135" s="4">
        <v>9</v>
      </c>
      <c r="F135" s="4">
        <v>1829.924</v>
      </c>
    </row>
    <row r="136" spans="1:6" x14ac:dyDescent="0.2">
      <c r="A136" s="2">
        <v>37167</v>
      </c>
      <c r="B136" s="3" t="s">
        <v>38</v>
      </c>
      <c r="C136" s="3" t="str">
        <f t="shared" si="2"/>
        <v>OTHER</v>
      </c>
      <c r="D136" s="3" t="s">
        <v>17</v>
      </c>
      <c r="E136" s="4">
        <v>80</v>
      </c>
      <c r="F136" s="4">
        <v>15522914</v>
      </c>
    </row>
    <row r="137" spans="1:6" x14ac:dyDescent="0.2">
      <c r="A137" s="2">
        <v>37167</v>
      </c>
      <c r="B137" s="3" t="s">
        <v>38</v>
      </c>
      <c r="C137" s="3" t="str">
        <f t="shared" si="2"/>
        <v>OTHER</v>
      </c>
      <c r="D137" s="3" t="s">
        <v>19</v>
      </c>
      <c r="E137" s="4">
        <v>37</v>
      </c>
      <c r="F137" s="4">
        <v>3541100</v>
      </c>
    </row>
    <row r="138" spans="1:6" x14ac:dyDescent="0.2">
      <c r="A138" s="2">
        <v>37167</v>
      </c>
      <c r="B138" s="3" t="s">
        <v>39</v>
      </c>
      <c r="C138" s="3" t="str">
        <f t="shared" si="2"/>
        <v>OTHER</v>
      </c>
      <c r="D138" s="3" t="s">
        <v>17</v>
      </c>
      <c r="E138" s="4">
        <v>400</v>
      </c>
      <c r="F138" s="4">
        <v>4619229</v>
      </c>
    </row>
    <row r="139" spans="1:6" x14ac:dyDescent="0.2">
      <c r="A139" s="2">
        <v>37167</v>
      </c>
      <c r="B139" s="3" t="s">
        <v>39</v>
      </c>
      <c r="C139" s="3" t="str">
        <f t="shared" si="2"/>
        <v>OTHER</v>
      </c>
      <c r="D139" s="3" t="s">
        <v>19</v>
      </c>
      <c r="E139" s="4">
        <v>27</v>
      </c>
      <c r="F139" s="4">
        <v>1061360</v>
      </c>
    </row>
    <row r="140" spans="1:6" x14ac:dyDescent="0.2">
      <c r="A140" s="2">
        <v>37167</v>
      </c>
      <c r="B140" s="3" t="s">
        <v>2</v>
      </c>
      <c r="C140" s="3" t="str">
        <f t="shared" si="2"/>
        <v>NA GAS</v>
      </c>
      <c r="D140" s="3" t="s">
        <v>17</v>
      </c>
      <c r="E140" s="4">
        <v>435</v>
      </c>
      <c r="F140" s="4">
        <v>448706993.61660004</v>
      </c>
    </row>
    <row r="141" spans="1:6" x14ac:dyDescent="0.2">
      <c r="A141" s="2">
        <v>37167</v>
      </c>
      <c r="B141" s="3" t="s">
        <v>2</v>
      </c>
      <c r="C141" s="3" t="str">
        <f t="shared" si="2"/>
        <v>NA GAS</v>
      </c>
      <c r="D141" s="3" t="s">
        <v>19</v>
      </c>
      <c r="E141" s="4">
        <v>3616</v>
      </c>
      <c r="F141" s="4">
        <v>579178383</v>
      </c>
    </row>
    <row r="142" spans="1:6" x14ac:dyDescent="0.2">
      <c r="A142" s="2">
        <v>37167</v>
      </c>
      <c r="B142" s="3" t="s">
        <v>40</v>
      </c>
      <c r="C142" s="3" t="str">
        <f t="shared" si="2"/>
        <v>OTHER</v>
      </c>
      <c r="D142" s="3" t="s">
        <v>19</v>
      </c>
      <c r="E142" s="4">
        <v>2</v>
      </c>
      <c r="F142" s="4">
        <v>200</v>
      </c>
    </row>
    <row r="143" spans="1:6" x14ac:dyDescent="0.2">
      <c r="A143" s="2">
        <v>37168</v>
      </c>
      <c r="B143" s="3" t="s">
        <v>41</v>
      </c>
      <c r="C143" s="3" t="str">
        <f t="shared" si="2"/>
        <v>OTHER</v>
      </c>
      <c r="D143" s="3" t="s">
        <v>17</v>
      </c>
      <c r="E143" s="4">
        <v>3</v>
      </c>
      <c r="F143" s="4">
        <v>106425</v>
      </c>
    </row>
    <row r="144" spans="1:6" x14ac:dyDescent="0.2">
      <c r="A144" s="2">
        <v>37168</v>
      </c>
      <c r="B144" s="3" t="s">
        <v>16</v>
      </c>
      <c r="C144" s="3" t="str">
        <f t="shared" si="2"/>
        <v>OTHER</v>
      </c>
      <c r="D144" s="3" t="s">
        <v>17</v>
      </c>
      <c r="E144" s="4">
        <v>19</v>
      </c>
      <c r="F144" s="4">
        <v>74170</v>
      </c>
    </row>
    <row r="145" spans="1:6" x14ac:dyDescent="0.2">
      <c r="A145" s="2">
        <v>37168</v>
      </c>
      <c r="B145" s="3" t="s">
        <v>16</v>
      </c>
      <c r="C145" s="3" t="str">
        <f t="shared" si="2"/>
        <v>OTHER</v>
      </c>
      <c r="D145" s="3" t="s">
        <v>19</v>
      </c>
      <c r="E145" s="4">
        <v>6</v>
      </c>
      <c r="F145" s="4">
        <v>1800</v>
      </c>
    </row>
    <row r="146" spans="1:6" x14ac:dyDescent="0.2">
      <c r="A146" s="2">
        <v>37168</v>
      </c>
      <c r="B146" s="3" t="s">
        <v>18</v>
      </c>
      <c r="C146" s="3" t="str">
        <f t="shared" si="2"/>
        <v>OTHER</v>
      </c>
      <c r="D146" s="3" t="s">
        <v>17</v>
      </c>
      <c r="E146" s="4">
        <v>9</v>
      </c>
      <c r="F146" s="4">
        <v>9</v>
      </c>
    </row>
    <row r="147" spans="1:6" x14ac:dyDescent="0.2">
      <c r="A147" s="2">
        <v>37168</v>
      </c>
      <c r="B147" s="3" t="s">
        <v>4</v>
      </c>
      <c r="C147" s="3" t="str">
        <f t="shared" si="2"/>
        <v>NA GAS</v>
      </c>
      <c r="D147" s="3" t="s">
        <v>17</v>
      </c>
      <c r="E147" s="4">
        <v>74</v>
      </c>
      <c r="F147" s="4">
        <v>34194036.491464995</v>
      </c>
    </row>
    <row r="148" spans="1:6" x14ac:dyDescent="0.2">
      <c r="A148" s="2">
        <v>37168</v>
      </c>
      <c r="B148" s="3" t="s">
        <v>4</v>
      </c>
      <c r="C148" s="3" t="str">
        <f t="shared" si="2"/>
        <v>NA GAS</v>
      </c>
      <c r="D148" s="3" t="s">
        <v>19</v>
      </c>
      <c r="E148" s="4">
        <v>339</v>
      </c>
      <c r="F148" s="4">
        <v>50952417.665200025</v>
      </c>
    </row>
    <row r="149" spans="1:6" x14ac:dyDescent="0.2">
      <c r="A149" s="2">
        <v>37168</v>
      </c>
      <c r="B149" s="3" t="s">
        <v>8</v>
      </c>
      <c r="C149" s="3" t="str">
        <f t="shared" si="2"/>
        <v>NA POWER</v>
      </c>
      <c r="D149" s="3" t="s">
        <v>17</v>
      </c>
      <c r="E149" s="4">
        <v>9</v>
      </c>
      <c r="F149" s="4">
        <v>32851.199999999997</v>
      </c>
    </row>
    <row r="150" spans="1:6" x14ac:dyDescent="0.2">
      <c r="A150" s="2">
        <v>37168</v>
      </c>
      <c r="B150" s="3" t="s">
        <v>8</v>
      </c>
      <c r="C150" s="3" t="str">
        <f t="shared" si="2"/>
        <v>NA POWER</v>
      </c>
      <c r="D150" s="3" t="s">
        <v>19</v>
      </c>
      <c r="E150" s="4">
        <v>27</v>
      </c>
      <c r="F150" s="4">
        <v>485150</v>
      </c>
    </row>
    <row r="151" spans="1:6" x14ac:dyDescent="0.2">
      <c r="A151" s="2">
        <v>37168</v>
      </c>
      <c r="B151" s="3" t="s">
        <v>20</v>
      </c>
      <c r="C151" s="3" t="str">
        <f t="shared" si="2"/>
        <v>OTHER</v>
      </c>
      <c r="D151" s="3" t="s">
        <v>17</v>
      </c>
      <c r="E151" s="4">
        <v>11</v>
      </c>
      <c r="F151" s="4">
        <v>393700</v>
      </c>
    </row>
    <row r="152" spans="1:6" x14ac:dyDescent="0.2">
      <c r="A152" s="2">
        <v>37168</v>
      </c>
      <c r="B152" s="3" t="s">
        <v>20</v>
      </c>
      <c r="C152" s="3" t="str">
        <f t="shared" si="2"/>
        <v>OTHER</v>
      </c>
      <c r="D152" s="3" t="s">
        <v>19</v>
      </c>
      <c r="E152" s="4">
        <v>13</v>
      </c>
      <c r="F152" s="4">
        <v>604500</v>
      </c>
    </row>
    <row r="153" spans="1:6" x14ac:dyDescent="0.2">
      <c r="A153" s="2">
        <v>37168</v>
      </c>
      <c r="B153" s="3" t="s">
        <v>21</v>
      </c>
      <c r="C153" s="3" t="str">
        <f t="shared" si="2"/>
        <v>OTHER</v>
      </c>
      <c r="D153" s="3" t="s">
        <v>17</v>
      </c>
      <c r="E153" s="4">
        <v>3</v>
      </c>
      <c r="F153" s="4">
        <v>120000</v>
      </c>
    </row>
    <row r="154" spans="1:6" x14ac:dyDescent="0.2">
      <c r="A154" s="2">
        <v>37168</v>
      </c>
      <c r="B154" s="3" t="s">
        <v>22</v>
      </c>
      <c r="C154" s="3" t="str">
        <f t="shared" si="2"/>
        <v>OTHER</v>
      </c>
      <c r="D154" s="3" t="s">
        <v>17</v>
      </c>
      <c r="E154" s="4">
        <v>17</v>
      </c>
      <c r="F154" s="4">
        <v>4225306</v>
      </c>
    </row>
    <row r="155" spans="1:6" x14ac:dyDescent="0.2">
      <c r="A155" s="2">
        <v>37168</v>
      </c>
      <c r="B155" s="3" t="s">
        <v>22</v>
      </c>
      <c r="C155" s="3" t="str">
        <f t="shared" si="2"/>
        <v>OTHER</v>
      </c>
      <c r="D155" s="3" t="s">
        <v>19</v>
      </c>
      <c r="E155" s="4">
        <v>7</v>
      </c>
      <c r="F155" s="4">
        <v>455819</v>
      </c>
    </row>
    <row r="156" spans="1:6" x14ac:dyDescent="0.2">
      <c r="A156" s="2">
        <v>37168</v>
      </c>
      <c r="B156" s="3" t="s">
        <v>9</v>
      </c>
      <c r="C156" s="3" t="str">
        <f t="shared" si="2"/>
        <v xml:space="preserve">CRUDE   </v>
      </c>
      <c r="D156" s="3" t="s">
        <v>17</v>
      </c>
      <c r="E156" s="4">
        <v>122</v>
      </c>
      <c r="F156" s="4">
        <v>4031250.0022</v>
      </c>
    </row>
    <row r="157" spans="1:6" x14ac:dyDescent="0.2">
      <c r="A157" s="2">
        <v>37168</v>
      </c>
      <c r="B157" s="3" t="s">
        <v>9</v>
      </c>
      <c r="C157" s="3" t="str">
        <f t="shared" si="2"/>
        <v xml:space="preserve">CRUDE   </v>
      </c>
      <c r="D157" s="3" t="s">
        <v>19</v>
      </c>
      <c r="E157" s="4">
        <v>23</v>
      </c>
      <c r="F157" s="4">
        <v>777000</v>
      </c>
    </row>
    <row r="158" spans="1:6" x14ac:dyDescent="0.2">
      <c r="A158" s="2">
        <v>37168</v>
      </c>
      <c r="B158" s="3" t="s">
        <v>23</v>
      </c>
      <c r="C158" s="3" t="str">
        <f t="shared" si="2"/>
        <v xml:space="preserve">CRUDE   </v>
      </c>
      <c r="D158" s="3" t="s">
        <v>17</v>
      </c>
      <c r="E158" s="4">
        <v>193</v>
      </c>
      <c r="F158" s="4">
        <v>8938620.0033999998</v>
      </c>
    </row>
    <row r="159" spans="1:6" x14ac:dyDescent="0.2">
      <c r="A159" s="2">
        <v>37168</v>
      </c>
      <c r="B159" s="3" t="s">
        <v>23</v>
      </c>
      <c r="C159" s="3" t="str">
        <f t="shared" si="2"/>
        <v xml:space="preserve">CRUDE   </v>
      </c>
      <c r="D159" s="3" t="s">
        <v>19</v>
      </c>
      <c r="E159" s="4">
        <v>296</v>
      </c>
      <c r="F159" s="4">
        <v>7945999.9983999999</v>
      </c>
    </row>
    <row r="160" spans="1:6" x14ac:dyDescent="0.2">
      <c r="A160" s="2">
        <v>37168</v>
      </c>
      <c r="B160" s="3" t="s">
        <v>24</v>
      </c>
      <c r="C160" s="3" t="str">
        <f t="shared" si="2"/>
        <v>OTHER</v>
      </c>
      <c r="D160" s="3" t="s">
        <v>17</v>
      </c>
      <c r="E160" s="4">
        <v>12</v>
      </c>
      <c r="F160" s="4">
        <v>88030</v>
      </c>
    </row>
    <row r="161" spans="1:6" x14ac:dyDescent="0.2">
      <c r="A161" s="2">
        <v>37168</v>
      </c>
      <c r="B161" s="3" t="s">
        <v>24</v>
      </c>
      <c r="C161" s="3" t="str">
        <f t="shared" si="2"/>
        <v>OTHER</v>
      </c>
      <c r="D161" s="3" t="s">
        <v>19</v>
      </c>
      <c r="E161" s="4">
        <v>1</v>
      </c>
      <c r="F161" s="4">
        <v>43800</v>
      </c>
    </row>
    <row r="162" spans="1:6" x14ac:dyDescent="0.2">
      <c r="A162" s="2">
        <v>37168</v>
      </c>
      <c r="B162" s="3" t="s">
        <v>25</v>
      </c>
      <c r="C162" s="3" t="str">
        <f t="shared" si="2"/>
        <v>OTHER</v>
      </c>
      <c r="D162" s="3" t="s">
        <v>17</v>
      </c>
      <c r="E162" s="4">
        <v>1</v>
      </c>
      <c r="F162" s="4">
        <v>50000</v>
      </c>
    </row>
    <row r="163" spans="1:6" x14ac:dyDescent="0.2">
      <c r="A163" s="2">
        <v>37168</v>
      </c>
      <c r="B163" s="3" t="s">
        <v>26</v>
      </c>
      <c r="C163" s="3" t="str">
        <f t="shared" si="2"/>
        <v>OTHER</v>
      </c>
      <c r="D163" s="3" t="s">
        <v>17</v>
      </c>
      <c r="E163" s="4">
        <v>18</v>
      </c>
      <c r="F163" s="4">
        <v>139840</v>
      </c>
    </row>
    <row r="164" spans="1:6" x14ac:dyDescent="0.2">
      <c r="A164" s="2">
        <v>37168</v>
      </c>
      <c r="B164" s="3" t="s">
        <v>26</v>
      </c>
      <c r="C164" s="3" t="str">
        <f t="shared" si="2"/>
        <v>OTHER</v>
      </c>
      <c r="D164" s="3" t="s">
        <v>19</v>
      </c>
      <c r="E164" s="4">
        <v>15</v>
      </c>
      <c r="F164" s="4">
        <v>525060</v>
      </c>
    </row>
    <row r="165" spans="1:6" x14ac:dyDescent="0.2">
      <c r="A165" s="2">
        <v>37168</v>
      </c>
      <c r="B165" s="3" t="s">
        <v>27</v>
      </c>
      <c r="C165" s="3" t="str">
        <f t="shared" si="2"/>
        <v>OTHER</v>
      </c>
      <c r="D165" s="3" t="s">
        <v>17</v>
      </c>
      <c r="E165" s="4">
        <v>97</v>
      </c>
      <c r="F165" s="4">
        <v>9008240</v>
      </c>
    </row>
    <row r="166" spans="1:6" x14ac:dyDescent="0.2">
      <c r="A166" s="2">
        <v>37168</v>
      </c>
      <c r="B166" s="3" t="s">
        <v>27</v>
      </c>
      <c r="C166" s="3" t="str">
        <f t="shared" si="2"/>
        <v>OTHER</v>
      </c>
      <c r="D166" s="3" t="s">
        <v>19</v>
      </c>
      <c r="E166" s="4">
        <v>66</v>
      </c>
      <c r="F166" s="4">
        <v>2244840</v>
      </c>
    </row>
    <row r="167" spans="1:6" x14ac:dyDescent="0.2">
      <c r="A167" s="2">
        <v>37168</v>
      </c>
      <c r="B167" s="3" t="s">
        <v>28</v>
      </c>
      <c r="C167" s="3" t="str">
        <f t="shared" si="2"/>
        <v>OTHER</v>
      </c>
      <c r="D167" s="3" t="s">
        <v>17</v>
      </c>
      <c r="E167" s="4">
        <v>3</v>
      </c>
      <c r="F167" s="4">
        <v>27540</v>
      </c>
    </row>
    <row r="168" spans="1:6" x14ac:dyDescent="0.2">
      <c r="A168" s="2">
        <v>37168</v>
      </c>
      <c r="B168" s="3" t="s">
        <v>29</v>
      </c>
      <c r="C168" s="3" t="str">
        <f t="shared" si="2"/>
        <v>OTHER</v>
      </c>
      <c r="D168" s="3" t="s">
        <v>17</v>
      </c>
      <c r="E168" s="4">
        <v>48</v>
      </c>
      <c r="F168" s="4">
        <v>1650000</v>
      </c>
    </row>
    <row r="169" spans="1:6" x14ac:dyDescent="0.2">
      <c r="A169" s="2">
        <v>37168</v>
      </c>
      <c r="B169" s="3" t="s">
        <v>30</v>
      </c>
      <c r="C169" s="3" t="str">
        <f t="shared" si="2"/>
        <v>OTHER</v>
      </c>
      <c r="D169" s="3" t="s">
        <v>17</v>
      </c>
      <c r="E169" s="4">
        <v>14</v>
      </c>
      <c r="F169" s="4">
        <v>392000</v>
      </c>
    </row>
    <row r="170" spans="1:6" x14ac:dyDescent="0.2">
      <c r="A170" s="2">
        <v>37168</v>
      </c>
      <c r="B170" s="3" t="s">
        <v>30</v>
      </c>
      <c r="C170" s="3" t="str">
        <f t="shared" si="2"/>
        <v>OTHER</v>
      </c>
      <c r="D170" s="3" t="s">
        <v>19</v>
      </c>
      <c r="E170" s="4">
        <v>13</v>
      </c>
      <c r="F170" s="4">
        <v>231000</v>
      </c>
    </row>
    <row r="171" spans="1:6" x14ac:dyDescent="0.2">
      <c r="A171" s="2">
        <v>37168</v>
      </c>
      <c r="B171" s="3" t="s">
        <v>10</v>
      </c>
      <c r="C171" s="3" t="str">
        <f t="shared" si="2"/>
        <v>METALS</v>
      </c>
      <c r="D171" s="3" t="s">
        <v>19</v>
      </c>
      <c r="E171" s="4">
        <v>449</v>
      </c>
      <c r="F171" s="4">
        <v>148267</v>
      </c>
    </row>
    <row r="172" spans="1:6" x14ac:dyDescent="0.2">
      <c r="A172" s="2">
        <v>37168</v>
      </c>
      <c r="B172" s="3" t="s">
        <v>31</v>
      </c>
      <c r="C172" s="3" t="str">
        <f t="shared" si="2"/>
        <v>OTHER</v>
      </c>
      <c r="D172" s="3" t="s">
        <v>17</v>
      </c>
      <c r="E172" s="4">
        <v>150</v>
      </c>
      <c r="F172" s="4">
        <v>5012532</v>
      </c>
    </row>
    <row r="173" spans="1:6" x14ac:dyDescent="0.2">
      <c r="A173" s="2">
        <v>37168</v>
      </c>
      <c r="B173" s="3" t="s">
        <v>31</v>
      </c>
      <c r="C173" s="3" t="str">
        <f t="shared" si="2"/>
        <v>OTHER</v>
      </c>
      <c r="D173" s="3" t="s">
        <v>19</v>
      </c>
      <c r="E173" s="4">
        <v>13</v>
      </c>
      <c r="F173" s="4">
        <v>233210</v>
      </c>
    </row>
    <row r="174" spans="1:6" ht="22.5" x14ac:dyDescent="0.2">
      <c r="A174" s="2">
        <v>37168</v>
      </c>
      <c r="B174" s="3" t="s">
        <v>32</v>
      </c>
      <c r="C174" s="3" t="str">
        <f t="shared" si="2"/>
        <v>OTHER</v>
      </c>
      <c r="D174" s="3" t="s">
        <v>17</v>
      </c>
      <c r="E174" s="4">
        <v>2</v>
      </c>
      <c r="F174" s="4">
        <v>1500</v>
      </c>
    </row>
    <row r="175" spans="1:6" x14ac:dyDescent="0.2">
      <c r="A175" s="2">
        <v>37168</v>
      </c>
      <c r="B175" s="3" t="s">
        <v>33</v>
      </c>
      <c r="C175" s="3" t="str">
        <f t="shared" si="2"/>
        <v>OTHER</v>
      </c>
      <c r="D175" s="3" t="s">
        <v>17</v>
      </c>
      <c r="E175" s="4">
        <v>13</v>
      </c>
      <c r="F175" s="4">
        <v>52991.964000000007</v>
      </c>
    </row>
    <row r="176" spans="1:6" x14ac:dyDescent="0.2">
      <c r="A176" s="2">
        <v>37168</v>
      </c>
      <c r="B176" s="3" t="s">
        <v>33</v>
      </c>
      <c r="C176" s="3" t="str">
        <f t="shared" si="2"/>
        <v>OTHER</v>
      </c>
      <c r="D176" s="3" t="s">
        <v>19</v>
      </c>
      <c r="E176" s="4">
        <v>1</v>
      </c>
      <c r="F176" s="4">
        <v>20.010000000000002</v>
      </c>
    </row>
    <row r="177" spans="1:6" x14ac:dyDescent="0.2">
      <c r="A177" s="2">
        <v>37168</v>
      </c>
      <c r="B177" s="3" t="s">
        <v>34</v>
      </c>
      <c r="C177" s="3" t="str">
        <f t="shared" si="2"/>
        <v>OTHER</v>
      </c>
      <c r="D177" s="3" t="s">
        <v>17</v>
      </c>
      <c r="E177" s="4">
        <v>12</v>
      </c>
      <c r="F177" s="4">
        <v>633962.01399999997</v>
      </c>
    </row>
    <row r="178" spans="1:6" x14ac:dyDescent="0.2">
      <c r="A178" s="2">
        <v>37168</v>
      </c>
      <c r="B178" s="3" t="s">
        <v>34</v>
      </c>
      <c r="C178" s="3" t="str">
        <f t="shared" si="2"/>
        <v>OTHER</v>
      </c>
      <c r="D178" s="3" t="s">
        <v>19</v>
      </c>
      <c r="E178" s="4">
        <v>6</v>
      </c>
      <c r="F178" s="4">
        <v>50000</v>
      </c>
    </row>
    <row r="179" spans="1:6" x14ac:dyDescent="0.2">
      <c r="A179" s="2">
        <v>37168</v>
      </c>
      <c r="B179" s="3" t="s">
        <v>43</v>
      </c>
      <c r="C179" s="3" t="str">
        <f t="shared" si="2"/>
        <v>OTHER</v>
      </c>
      <c r="D179" s="3" t="s">
        <v>19</v>
      </c>
      <c r="E179" s="4">
        <v>3</v>
      </c>
      <c r="F179" s="4">
        <v>20000</v>
      </c>
    </row>
    <row r="180" spans="1:6" x14ac:dyDescent="0.2">
      <c r="A180" s="2">
        <v>37168</v>
      </c>
      <c r="B180" s="3" t="s">
        <v>5</v>
      </c>
      <c r="C180" s="3" t="str">
        <f t="shared" si="2"/>
        <v>NA POWER</v>
      </c>
      <c r="D180" s="3" t="s">
        <v>17</v>
      </c>
      <c r="E180" s="4">
        <v>153</v>
      </c>
      <c r="F180" s="4">
        <v>3846543</v>
      </c>
    </row>
    <row r="181" spans="1:6" x14ac:dyDescent="0.2">
      <c r="A181" s="2">
        <v>37168</v>
      </c>
      <c r="B181" s="3" t="s">
        <v>5</v>
      </c>
      <c r="C181" s="3" t="str">
        <f t="shared" si="2"/>
        <v>NA POWER</v>
      </c>
      <c r="D181" s="3" t="s">
        <v>19</v>
      </c>
      <c r="E181" s="4">
        <v>1068</v>
      </c>
      <c r="F181" s="4">
        <v>15553750</v>
      </c>
    </row>
    <row r="182" spans="1:6" x14ac:dyDescent="0.2">
      <c r="A182" s="2">
        <v>37168</v>
      </c>
      <c r="B182" s="3" t="s">
        <v>7</v>
      </c>
      <c r="C182" s="3" t="str">
        <f t="shared" si="2"/>
        <v>NA POWER</v>
      </c>
      <c r="D182" s="3" t="s">
        <v>17</v>
      </c>
      <c r="E182" s="4">
        <v>206</v>
      </c>
      <c r="F182" s="4">
        <v>1807456</v>
      </c>
    </row>
    <row r="183" spans="1:6" x14ac:dyDescent="0.2">
      <c r="A183" s="2">
        <v>37168</v>
      </c>
      <c r="B183" s="3" t="s">
        <v>7</v>
      </c>
      <c r="C183" s="3" t="str">
        <f t="shared" si="2"/>
        <v>NA POWER</v>
      </c>
      <c r="D183" s="3" t="s">
        <v>19</v>
      </c>
      <c r="E183" s="4">
        <v>523</v>
      </c>
      <c r="F183" s="4">
        <v>2209817</v>
      </c>
    </row>
    <row r="184" spans="1:6" x14ac:dyDescent="0.2">
      <c r="A184" s="2">
        <v>37168</v>
      </c>
      <c r="B184" s="3" t="s">
        <v>36</v>
      </c>
      <c r="C184" s="3" t="str">
        <f t="shared" si="2"/>
        <v>OTHER</v>
      </c>
      <c r="D184" s="3" t="s">
        <v>17</v>
      </c>
      <c r="E184" s="4">
        <v>21</v>
      </c>
      <c r="F184" s="4">
        <v>2063.2150000000001</v>
      </c>
    </row>
    <row r="185" spans="1:6" x14ac:dyDescent="0.2">
      <c r="A185" s="2">
        <v>37168</v>
      </c>
      <c r="B185" s="3" t="s">
        <v>37</v>
      </c>
      <c r="C185" s="3" t="str">
        <f t="shared" si="2"/>
        <v>OTHER</v>
      </c>
      <c r="D185" s="3" t="s">
        <v>17</v>
      </c>
      <c r="E185" s="4">
        <v>15</v>
      </c>
      <c r="F185" s="4">
        <v>56827</v>
      </c>
    </row>
    <row r="186" spans="1:6" x14ac:dyDescent="0.2">
      <c r="A186" s="2">
        <v>37168</v>
      </c>
      <c r="B186" s="3" t="s">
        <v>37</v>
      </c>
      <c r="C186" s="3" t="str">
        <f t="shared" si="2"/>
        <v>OTHER</v>
      </c>
      <c r="D186" s="3" t="s">
        <v>19</v>
      </c>
      <c r="E186" s="4">
        <v>30</v>
      </c>
      <c r="F186" s="4">
        <v>54710</v>
      </c>
    </row>
    <row r="187" spans="1:6" x14ac:dyDescent="0.2">
      <c r="A187" s="2">
        <v>37168</v>
      </c>
      <c r="B187" s="3" t="s">
        <v>38</v>
      </c>
      <c r="C187" s="3" t="str">
        <f t="shared" si="2"/>
        <v>OTHER</v>
      </c>
      <c r="D187" s="3" t="s">
        <v>17</v>
      </c>
      <c r="E187" s="4">
        <v>59</v>
      </c>
      <c r="F187" s="4">
        <v>15158997</v>
      </c>
    </row>
    <row r="188" spans="1:6" x14ac:dyDescent="0.2">
      <c r="A188" s="2">
        <v>37168</v>
      </c>
      <c r="B188" s="3" t="s">
        <v>38</v>
      </c>
      <c r="C188" s="3" t="str">
        <f t="shared" si="2"/>
        <v>OTHER</v>
      </c>
      <c r="D188" s="3" t="s">
        <v>19</v>
      </c>
      <c r="E188" s="4">
        <v>55</v>
      </c>
      <c r="F188" s="4">
        <v>12088600</v>
      </c>
    </row>
    <row r="189" spans="1:6" x14ac:dyDescent="0.2">
      <c r="A189" s="2">
        <v>37168</v>
      </c>
      <c r="B189" s="3" t="s">
        <v>39</v>
      </c>
      <c r="C189" s="3" t="str">
        <f t="shared" si="2"/>
        <v>OTHER</v>
      </c>
      <c r="D189" s="3" t="s">
        <v>17</v>
      </c>
      <c r="E189" s="4">
        <v>406</v>
      </c>
      <c r="F189" s="4">
        <v>4197195</v>
      </c>
    </row>
    <row r="190" spans="1:6" x14ac:dyDescent="0.2">
      <c r="A190" s="2">
        <v>37168</v>
      </c>
      <c r="B190" s="3" t="s">
        <v>39</v>
      </c>
      <c r="C190" s="3" t="str">
        <f t="shared" si="2"/>
        <v>OTHER</v>
      </c>
      <c r="D190" s="3" t="s">
        <v>19</v>
      </c>
      <c r="E190" s="4">
        <v>38</v>
      </c>
      <c r="F190" s="4">
        <v>2305440</v>
      </c>
    </row>
    <row r="191" spans="1:6" x14ac:dyDescent="0.2">
      <c r="A191" s="2">
        <v>37168</v>
      </c>
      <c r="B191" s="3" t="s">
        <v>2</v>
      </c>
      <c r="C191" s="3" t="str">
        <f t="shared" si="2"/>
        <v>NA GAS</v>
      </c>
      <c r="D191" s="3" t="s">
        <v>17</v>
      </c>
      <c r="E191" s="4">
        <v>370</v>
      </c>
      <c r="F191" s="4">
        <v>551128462.14229989</v>
      </c>
    </row>
    <row r="192" spans="1:6" x14ac:dyDescent="0.2">
      <c r="A192" s="2">
        <v>37168</v>
      </c>
      <c r="B192" s="3" t="s">
        <v>2</v>
      </c>
      <c r="C192" s="3" t="str">
        <f t="shared" si="2"/>
        <v>NA GAS</v>
      </c>
      <c r="D192" s="3" t="s">
        <v>19</v>
      </c>
      <c r="E192" s="4">
        <v>3533</v>
      </c>
      <c r="F192" s="4">
        <v>755617742</v>
      </c>
    </row>
    <row r="193" spans="1:6" x14ac:dyDescent="0.2">
      <c r="A193" s="2">
        <v>37168</v>
      </c>
      <c r="B193" s="3" t="s">
        <v>40</v>
      </c>
      <c r="C193" s="3" t="str">
        <f t="shared" si="2"/>
        <v>OTHER</v>
      </c>
      <c r="D193" s="3" t="s">
        <v>17</v>
      </c>
      <c r="E193" s="4">
        <v>4</v>
      </c>
      <c r="F193" s="4">
        <v>8500</v>
      </c>
    </row>
    <row r="194" spans="1:6" x14ac:dyDescent="0.2">
      <c r="A194" s="2">
        <v>37168</v>
      </c>
      <c r="B194" s="3" t="s">
        <v>40</v>
      </c>
      <c r="C194" s="3" t="str">
        <f t="shared" si="2"/>
        <v>OTHER</v>
      </c>
      <c r="D194" s="3" t="s">
        <v>19</v>
      </c>
      <c r="E194" s="4">
        <v>2</v>
      </c>
      <c r="F194" s="4">
        <v>1000</v>
      </c>
    </row>
    <row r="195" spans="1:6" x14ac:dyDescent="0.2">
      <c r="A195" s="2">
        <v>37169</v>
      </c>
      <c r="B195" s="3" t="s">
        <v>41</v>
      </c>
      <c r="C195" s="3" t="str">
        <f t="shared" ref="C195:C258" si="3">VLOOKUP(B195,$H$1:$I$38,2,FALSE)</f>
        <v>OTHER</v>
      </c>
      <c r="D195" s="3" t="s">
        <v>17</v>
      </c>
      <c r="E195" s="4">
        <v>6</v>
      </c>
      <c r="F195" s="4">
        <v>286050</v>
      </c>
    </row>
    <row r="196" spans="1:6" x14ac:dyDescent="0.2">
      <c r="A196" s="2">
        <v>37169</v>
      </c>
      <c r="B196" s="3" t="s">
        <v>16</v>
      </c>
      <c r="C196" s="3" t="str">
        <f t="shared" si="3"/>
        <v>OTHER</v>
      </c>
      <c r="D196" s="3" t="s">
        <v>17</v>
      </c>
      <c r="E196" s="4">
        <v>25</v>
      </c>
      <c r="F196" s="4">
        <v>62775</v>
      </c>
    </row>
    <row r="197" spans="1:6" x14ac:dyDescent="0.2">
      <c r="A197" s="2">
        <v>37169</v>
      </c>
      <c r="B197" s="3" t="s">
        <v>16</v>
      </c>
      <c r="C197" s="3" t="str">
        <f t="shared" si="3"/>
        <v>OTHER</v>
      </c>
      <c r="D197" s="3" t="s">
        <v>19</v>
      </c>
      <c r="E197" s="4">
        <v>14</v>
      </c>
      <c r="F197" s="4">
        <v>6660</v>
      </c>
    </row>
    <row r="198" spans="1:6" x14ac:dyDescent="0.2">
      <c r="A198" s="2">
        <v>37169</v>
      </c>
      <c r="B198" s="3" t="s">
        <v>18</v>
      </c>
      <c r="C198" s="3" t="str">
        <f t="shared" si="3"/>
        <v>OTHER</v>
      </c>
      <c r="D198" s="3" t="s">
        <v>17</v>
      </c>
      <c r="E198" s="4">
        <v>2</v>
      </c>
      <c r="F198" s="4">
        <v>5</v>
      </c>
    </row>
    <row r="199" spans="1:6" x14ac:dyDescent="0.2">
      <c r="A199" s="2">
        <v>37169</v>
      </c>
      <c r="B199" s="3" t="s">
        <v>4</v>
      </c>
      <c r="C199" s="3" t="str">
        <f t="shared" si="3"/>
        <v>NA GAS</v>
      </c>
      <c r="D199" s="3" t="s">
        <v>17</v>
      </c>
      <c r="E199" s="4">
        <v>73</v>
      </c>
      <c r="F199" s="4">
        <v>10030006.488839999</v>
      </c>
    </row>
    <row r="200" spans="1:6" x14ac:dyDescent="0.2">
      <c r="A200" s="2">
        <v>37169</v>
      </c>
      <c r="B200" s="3" t="s">
        <v>4</v>
      </c>
      <c r="C200" s="3" t="str">
        <f t="shared" si="3"/>
        <v>NA GAS</v>
      </c>
      <c r="D200" s="3" t="s">
        <v>19</v>
      </c>
      <c r="E200" s="4">
        <v>269</v>
      </c>
      <c r="F200" s="4">
        <v>23913523.858000029</v>
      </c>
    </row>
    <row r="201" spans="1:6" x14ac:dyDescent="0.2">
      <c r="A201" s="2">
        <v>37169</v>
      </c>
      <c r="B201" s="3" t="s">
        <v>8</v>
      </c>
      <c r="C201" s="3" t="str">
        <f t="shared" si="3"/>
        <v>NA POWER</v>
      </c>
      <c r="D201" s="3" t="s">
        <v>17</v>
      </c>
      <c r="E201" s="4">
        <v>12</v>
      </c>
      <c r="F201" s="4">
        <v>109032.04</v>
      </c>
    </row>
    <row r="202" spans="1:6" x14ac:dyDescent="0.2">
      <c r="A202" s="2">
        <v>37169</v>
      </c>
      <c r="B202" s="3" t="s">
        <v>8</v>
      </c>
      <c r="C202" s="3" t="str">
        <f t="shared" si="3"/>
        <v>NA POWER</v>
      </c>
      <c r="D202" s="3" t="s">
        <v>19</v>
      </c>
      <c r="E202" s="4">
        <v>15</v>
      </c>
      <c r="F202" s="4">
        <v>128090</v>
      </c>
    </row>
    <row r="203" spans="1:6" x14ac:dyDescent="0.2">
      <c r="A203" s="2">
        <v>37169</v>
      </c>
      <c r="B203" s="3" t="s">
        <v>20</v>
      </c>
      <c r="C203" s="3" t="str">
        <f t="shared" si="3"/>
        <v>OTHER</v>
      </c>
      <c r="D203" s="3" t="s">
        <v>17</v>
      </c>
      <c r="E203" s="4">
        <v>14</v>
      </c>
      <c r="F203" s="4">
        <v>594000</v>
      </c>
    </row>
    <row r="204" spans="1:6" x14ac:dyDescent="0.2">
      <c r="A204" s="2">
        <v>37169</v>
      </c>
      <c r="B204" s="3" t="s">
        <v>20</v>
      </c>
      <c r="C204" s="3" t="str">
        <f t="shared" si="3"/>
        <v>OTHER</v>
      </c>
      <c r="D204" s="3" t="s">
        <v>19</v>
      </c>
      <c r="E204" s="4">
        <v>2</v>
      </c>
      <c r="F204" s="4">
        <v>150005</v>
      </c>
    </row>
    <row r="205" spans="1:6" x14ac:dyDescent="0.2">
      <c r="A205" s="2">
        <v>37169</v>
      </c>
      <c r="B205" s="3" t="s">
        <v>21</v>
      </c>
      <c r="C205" s="3" t="str">
        <f t="shared" si="3"/>
        <v>OTHER</v>
      </c>
      <c r="D205" s="3" t="s">
        <v>17</v>
      </c>
      <c r="E205" s="4">
        <v>3</v>
      </c>
      <c r="F205" s="4">
        <v>240000</v>
      </c>
    </row>
    <row r="206" spans="1:6" x14ac:dyDescent="0.2">
      <c r="A206" s="2">
        <v>37169</v>
      </c>
      <c r="B206" s="3" t="s">
        <v>21</v>
      </c>
      <c r="C206" s="3" t="str">
        <f t="shared" si="3"/>
        <v>OTHER</v>
      </c>
      <c r="D206" s="3" t="s">
        <v>19</v>
      </c>
      <c r="E206" s="4">
        <v>1</v>
      </c>
      <c r="F206" s="4">
        <v>45000</v>
      </c>
    </row>
    <row r="207" spans="1:6" x14ac:dyDescent="0.2">
      <c r="A207" s="2">
        <v>37169</v>
      </c>
      <c r="B207" s="3" t="s">
        <v>22</v>
      </c>
      <c r="C207" s="3" t="str">
        <f t="shared" si="3"/>
        <v>OTHER</v>
      </c>
      <c r="D207" s="3" t="s">
        <v>17</v>
      </c>
      <c r="E207" s="4">
        <v>21</v>
      </c>
      <c r="F207" s="4">
        <v>2383063</v>
      </c>
    </row>
    <row r="208" spans="1:6" x14ac:dyDescent="0.2">
      <c r="A208" s="2">
        <v>37169</v>
      </c>
      <c r="B208" s="3" t="s">
        <v>22</v>
      </c>
      <c r="C208" s="3" t="str">
        <f t="shared" si="3"/>
        <v>OTHER</v>
      </c>
      <c r="D208" s="3" t="s">
        <v>19</v>
      </c>
      <c r="E208" s="4">
        <v>14</v>
      </c>
      <c r="F208" s="4">
        <v>83233</v>
      </c>
    </row>
    <row r="209" spans="1:6" x14ac:dyDescent="0.2">
      <c r="A209" s="2">
        <v>37169</v>
      </c>
      <c r="B209" s="3" t="s">
        <v>9</v>
      </c>
      <c r="C209" s="3" t="str">
        <f t="shared" si="3"/>
        <v xml:space="preserve">CRUDE   </v>
      </c>
      <c r="D209" s="3" t="s">
        <v>17</v>
      </c>
      <c r="E209" s="4">
        <v>152</v>
      </c>
      <c r="F209" s="4">
        <v>5841214.2735000001</v>
      </c>
    </row>
    <row r="210" spans="1:6" x14ac:dyDescent="0.2">
      <c r="A210" s="2">
        <v>37169</v>
      </c>
      <c r="B210" s="3" t="s">
        <v>9</v>
      </c>
      <c r="C210" s="3" t="str">
        <f t="shared" si="3"/>
        <v xml:space="preserve">CRUDE   </v>
      </c>
      <c r="D210" s="3" t="s">
        <v>19</v>
      </c>
      <c r="E210" s="4">
        <v>25</v>
      </c>
      <c r="F210" s="4">
        <v>556000</v>
      </c>
    </row>
    <row r="211" spans="1:6" x14ac:dyDescent="0.2">
      <c r="A211" s="2">
        <v>37169</v>
      </c>
      <c r="B211" s="3" t="s">
        <v>23</v>
      </c>
      <c r="C211" s="3" t="str">
        <f t="shared" si="3"/>
        <v xml:space="preserve">CRUDE   </v>
      </c>
      <c r="D211" s="3" t="s">
        <v>17</v>
      </c>
      <c r="E211" s="4">
        <v>139</v>
      </c>
      <c r="F211" s="4">
        <v>7117440</v>
      </c>
    </row>
    <row r="212" spans="1:6" x14ac:dyDescent="0.2">
      <c r="A212" s="2">
        <v>37169</v>
      </c>
      <c r="B212" s="3" t="s">
        <v>23</v>
      </c>
      <c r="C212" s="3" t="str">
        <f t="shared" si="3"/>
        <v xml:space="preserve">CRUDE   </v>
      </c>
      <c r="D212" s="3" t="s">
        <v>19</v>
      </c>
      <c r="E212" s="4">
        <v>230</v>
      </c>
      <c r="F212" s="4">
        <v>10034999.999200001</v>
      </c>
    </row>
    <row r="213" spans="1:6" x14ac:dyDescent="0.2">
      <c r="A213" s="2">
        <v>37169</v>
      </c>
      <c r="B213" s="3" t="s">
        <v>24</v>
      </c>
      <c r="C213" s="3" t="str">
        <f t="shared" si="3"/>
        <v>OTHER</v>
      </c>
      <c r="D213" s="3" t="s">
        <v>17</v>
      </c>
      <c r="E213" s="4">
        <v>6</v>
      </c>
      <c r="F213" s="4">
        <v>6327</v>
      </c>
    </row>
    <row r="214" spans="1:6" x14ac:dyDescent="0.2">
      <c r="A214" s="2">
        <v>37169</v>
      </c>
      <c r="B214" s="3" t="s">
        <v>45</v>
      </c>
      <c r="C214" s="3" t="str">
        <f t="shared" si="3"/>
        <v>OTHER</v>
      </c>
      <c r="D214" s="3" t="s">
        <v>17</v>
      </c>
      <c r="E214" s="4">
        <v>2</v>
      </c>
      <c r="F214" s="4">
        <v>7500</v>
      </c>
    </row>
    <row r="215" spans="1:6" x14ac:dyDescent="0.2">
      <c r="A215" s="2">
        <v>37169</v>
      </c>
      <c r="B215" s="3" t="s">
        <v>45</v>
      </c>
      <c r="C215" s="3" t="str">
        <f t="shared" si="3"/>
        <v>OTHER</v>
      </c>
      <c r="D215" s="3" t="s">
        <v>19</v>
      </c>
      <c r="E215" s="4">
        <v>2</v>
      </c>
      <c r="F215" s="4">
        <v>7500</v>
      </c>
    </row>
    <row r="216" spans="1:6" x14ac:dyDescent="0.2">
      <c r="A216" s="2">
        <v>37169</v>
      </c>
      <c r="B216" s="3" t="s">
        <v>26</v>
      </c>
      <c r="C216" s="3" t="str">
        <f t="shared" si="3"/>
        <v>OTHER</v>
      </c>
      <c r="D216" s="3" t="s">
        <v>17</v>
      </c>
      <c r="E216" s="4">
        <v>13</v>
      </c>
      <c r="F216" s="4">
        <v>564480</v>
      </c>
    </row>
    <row r="217" spans="1:6" x14ac:dyDescent="0.2">
      <c r="A217" s="2">
        <v>37169</v>
      </c>
      <c r="B217" s="3" t="s">
        <v>26</v>
      </c>
      <c r="C217" s="3" t="str">
        <f t="shared" si="3"/>
        <v>OTHER</v>
      </c>
      <c r="D217" s="3" t="s">
        <v>19</v>
      </c>
      <c r="E217" s="4">
        <v>5</v>
      </c>
      <c r="F217" s="4">
        <v>2400</v>
      </c>
    </row>
    <row r="218" spans="1:6" x14ac:dyDescent="0.2">
      <c r="A218" s="2">
        <v>37169</v>
      </c>
      <c r="B218" s="3" t="s">
        <v>27</v>
      </c>
      <c r="C218" s="3" t="str">
        <f t="shared" si="3"/>
        <v>OTHER</v>
      </c>
      <c r="D218" s="3" t="s">
        <v>17</v>
      </c>
      <c r="E218" s="4">
        <v>109</v>
      </c>
      <c r="F218" s="4">
        <v>5827233</v>
      </c>
    </row>
    <row r="219" spans="1:6" x14ac:dyDescent="0.2">
      <c r="A219" s="2">
        <v>37169</v>
      </c>
      <c r="B219" s="3" t="s">
        <v>27</v>
      </c>
      <c r="C219" s="3" t="str">
        <f t="shared" si="3"/>
        <v>OTHER</v>
      </c>
      <c r="D219" s="3" t="s">
        <v>19</v>
      </c>
      <c r="E219" s="4">
        <v>48</v>
      </c>
      <c r="F219" s="4">
        <v>621300</v>
      </c>
    </row>
    <row r="220" spans="1:6" x14ac:dyDescent="0.2">
      <c r="A220" s="2">
        <v>37169</v>
      </c>
      <c r="B220" s="3" t="s">
        <v>28</v>
      </c>
      <c r="C220" s="3" t="str">
        <f t="shared" si="3"/>
        <v>OTHER</v>
      </c>
      <c r="D220" s="3" t="s">
        <v>17</v>
      </c>
      <c r="E220" s="4">
        <v>3</v>
      </c>
      <c r="F220" s="4">
        <v>16134</v>
      </c>
    </row>
    <row r="221" spans="1:6" x14ac:dyDescent="0.2">
      <c r="A221" s="2">
        <v>37169</v>
      </c>
      <c r="B221" s="3" t="s">
        <v>30</v>
      </c>
      <c r="C221" s="3" t="str">
        <f t="shared" si="3"/>
        <v>OTHER</v>
      </c>
      <c r="D221" s="3" t="s">
        <v>17</v>
      </c>
      <c r="E221" s="4">
        <v>14</v>
      </c>
      <c r="F221" s="4">
        <v>508320</v>
      </c>
    </row>
    <row r="222" spans="1:6" x14ac:dyDescent="0.2">
      <c r="A222" s="2">
        <v>37169</v>
      </c>
      <c r="B222" s="3" t="s">
        <v>30</v>
      </c>
      <c r="C222" s="3" t="str">
        <f t="shared" si="3"/>
        <v>OTHER</v>
      </c>
      <c r="D222" s="3" t="s">
        <v>19</v>
      </c>
      <c r="E222" s="4">
        <v>17</v>
      </c>
      <c r="F222" s="4">
        <v>284000</v>
      </c>
    </row>
    <row r="223" spans="1:6" x14ac:dyDescent="0.2">
      <c r="A223" s="2">
        <v>37169</v>
      </c>
      <c r="B223" s="3" t="s">
        <v>10</v>
      </c>
      <c r="C223" s="3" t="str">
        <f t="shared" si="3"/>
        <v>METALS</v>
      </c>
      <c r="D223" s="3" t="s">
        <v>19</v>
      </c>
      <c r="E223" s="4">
        <v>536</v>
      </c>
      <c r="F223" s="4">
        <v>191119</v>
      </c>
    </row>
    <row r="224" spans="1:6" x14ac:dyDescent="0.2">
      <c r="A224" s="2">
        <v>37169</v>
      </c>
      <c r="B224" s="3" t="s">
        <v>31</v>
      </c>
      <c r="C224" s="3" t="str">
        <f t="shared" si="3"/>
        <v>OTHER</v>
      </c>
      <c r="D224" s="3" t="s">
        <v>17</v>
      </c>
      <c r="E224" s="4">
        <v>126</v>
      </c>
      <c r="F224" s="4">
        <v>2406175</v>
      </c>
    </row>
    <row r="225" spans="1:6" x14ac:dyDescent="0.2">
      <c r="A225" s="2">
        <v>37169</v>
      </c>
      <c r="B225" s="3" t="s">
        <v>31</v>
      </c>
      <c r="C225" s="3" t="str">
        <f t="shared" si="3"/>
        <v>OTHER</v>
      </c>
      <c r="D225" s="3" t="s">
        <v>19</v>
      </c>
      <c r="E225" s="4">
        <v>5</v>
      </c>
      <c r="F225" s="4">
        <v>169655</v>
      </c>
    </row>
    <row r="226" spans="1:6" ht="22.5" x14ac:dyDescent="0.2">
      <c r="A226" s="2">
        <v>37169</v>
      </c>
      <c r="B226" s="3" t="s">
        <v>32</v>
      </c>
      <c r="C226" s="3" t="str">
        <f t="shared" si="3"/>
        <v>OTHER</v>
      </c>
      <c r="D226" s="3" t="s">
        <v>17</v>
      </c>
      <c r="E226" s="4">
        <v>3</v>
      </c>
      <c r="F226" s="4">
        <v>2850</v>
      </c>
    </row>
    <row r="227" spans="1:6" x14ac:dyDescent="0.2">
      <c r="A227" s="2">
        <v>37169</v>
      </c>
      <c r="B227" s="3" t="s">
        <v>33</v>
      </c>
      <c r="C227" s="3" t="str">
        <f t="shared" si="3"/>
        <v>OTHER</v>
      </c>
      <c r="D227" s="3" t="s">
        <v>17</v>
      </c>
      <c r="E227" s="4">
        <v>12</v>
      </c>
      <c r="F227" s="4">
        <v>3600.011</v>
      </c>
    </row>
    <row r="228" spans="1:6" x14ac:dyDescent="0.2">
      <c r="A228" s="2">
        <v>37169</v>
      </c>
      <c r="B228" s="3" t="s">
        <v>33</v>
      </c>
      <c r="C228" s="3" t="str">
        <f t="shared" si="3"/>
        <v>OTHER</v>
      </c>
      <c r="D228" s="3" t="s">
        <v>19</v>
      </c>
      <c r="E228" s="4">
        <v>3</v>
      </c>
      <c r="F228" s="4">
        <v>1500</v>
      </c>
    </row>
    <row r="229" spans="1:6" x14ac:dyDescent="0.2">
      <c r="A229" s="2">
        <v>37169</v>
      </c>
      <c r="B229" s="3" t="s">
        <v>34</v>
      </c>
      <c r="C229" s="3" t="str">
        <f t="shared" si="3"/>
        <v>OTHER</v>
      </c>
      <c r="D229" s="3" t="s">
        <v>17</v>
      </c>
      <c r="E229" s="4">
        <v>7</v>
      </c>
      <c r="F229" s="4">
        <v>76719.991000000009</v>
      </c>
    </row>
    <row r="230" spans="1:6" x14ac:dyDescent="0.2">
      <c r="A230" s="2">
        <v>37169</v>
      </c>
      <c r="B230" s="3" t="s">
        <v>34</v>
      </c>
      <c r="C230" s="3" t="str">
        <f t="shared" si="3"/>
        <v>OTHER</v>
      </c>
      <c r="D230" s="3" t="s">
        <v>19</v>
      </c>
      <c r="E230" s="4">
        <v>5</v>
      </c>
      <c r="F230" s="4">
        <v>33200</v>
      </c>
    </row>
    <row r="231" spans="1:6" x14ac:dyDescent="0.2">
      <c r="A231" s="2">
        <v>37169</v>
      </c>
      <c r="B231" s="3" t="s">
        <v>43</v>
      </c>
      <c r="C231" s="3" t="str">
        <f t="shared" si="3"/>
        <v>OTHER</v>
      </c>
      <c r="D231" s="3" t="s">
        <v>19</v>
      </c>
      <c r="E231" s="4">
        <v>2</v>
      </c>
      <c r="F231" s="4">
        <v>42000</v>
      </c>
    </row>
    <row r="232" spans="1:6" x14ac:dyDescent="0.2">
      <c r="A232" s="2">
        <v>37169</v>
      </c>
      <c r="B232" s="3" t="s">
        <v>5</v>
      </c>
      <c r="C232" s="3" t="str">
        <f t="shared" si="3"/>
        <v>NA POWER</v>
      </c>
      <c r="D232" s="3" t="s">
        <v>17</v>
      </c>
      <c r="E232" s="4">
        <v>137</v>
      </c>
      <c r="F232" s="4">
        <v>2644755</v>
      </c>
    </row>
    <row r="233" spans="1:6" x14ac:dyDescent="0.2">
      <c r="A233" s="2">
        <v>37169</v>
      </c>
      <c r="B233" s="3" t="s">
        <v>5</v>
      </c>
      <c r="C233" s="3" t="str">
        <f t="shared" si="3"/>
        <v>NA POWER</v>
      </c>
      <c r="D233" s="3" t="s">
        <v>19</v>
      </c>
      <c r="E233" s="4">
        <v>724</v>
      </c>
      <c r="F233" s="4">
        <v>6474450</v>
      </c>
    </row>
    <row r="234" spans="1:6" x14ac:dyDescent="0.2">
      <c r="A234" s="2">
        <v>37169</v>
      </c>
      <c r="B234" s="3" t="s">
        <v>7</v>
      </c>
      <c r="C234" s="3" t="str">
        <f t="shared" si="3"/>
        <v>NA POWER</v>
      </c>
      <c r="D234" s="3" t="s">
        <v>17</v>
      </c>
      <c r="E234" s="4">
        <v>251</v>
      </c>
      <c r="F234" s="4">
        <v>2143176.7799999998</v>
      </c>
    </row>
    <row r="235" spans="1:6" x14ac:dyDescent="0.2">
      <c r="A235" s="2">
        <v>37169</v>
      </c>
      <c r="B235" s="3" t="s">
        <v>7</v>
      </c>
      <c r="C235" s="3" t="str">
        <f t="shared" si="3"/>
        <v>NA POWER</v>
      </c>
      <c r="D235" s="3" t="s">
        <v>19</v>
      </c>
      <c r="E235" s="4">
        <v>457</v>
      </c>
      <c r="F235" s="4">
        <v>1381505</v>
      </c>
    </row>
    <row r="236" spans="1:6" x14ac:dyDescent="0.2">
      <c r="A236" s="2">
        <v>37169</v>
      </c>
      <c r="B236" s="3" t="s">
        <v>35</v>
      </c>
      <c r="C236" s="3" t="str">
        <f t="shared" si="3"/>
        <v>OTHER</v>
      </c>
      <c r="D236" s="3" t="s">
        <v>17</v>
      </c>
      <c r="E236" s="4">
        <v>2</v>
      </c>
      <c r="F236" s="4">
        <v>184000</v>
      </c>
    </row>
    <row r="237" spans="1:6" x14ac:dyDescent="0.2">
      <c r="A237" s="2">
        <v>37169</v>
      </c>
      <c r="B237" s="3" t="s">
        <v>36</v>
      </c>
      <c r="C237" s="3" t="str">
        <f t="shared" si="3"/>
        <v>OTHER</v>
      </c>
      <c r="D237" s="3" t="s">
        <v>17</v>
      </c>
      <c r="E237" s="4">
        <v>32</v>
      </c>
      <c r="F237" s="4">
        <v>2734.16</v>
      </c>
    </row>
    <row r="238" spans="1:6" x14ac:dyDescent="0.2">
      <c r="A238" s="2">
        <v>37169</v>
      </c>
      <c r="B238" s="3" t="s">
        <v>37</v>
      </c>
      <c r="C238" s="3" t="str">
        <f t="shared" si="3"/>
        <v>OTHER</v>
      </c>
      <c r="D238" s="3" t="s">
        <v>17</v>
      </c>
      <c r="E238" s="4">
        <v>21</v>
      </c>
      <c r="F238" s="4">
        <v>89323</v>
      </c>
    </row>
    <row r="239" spans="1:6" x14ac:dyDescent="0.2">
      <c r="A239" s="2">
        <v>37169</v>
      </c>
      <c r="B239" s="3" t="s">
        <v>37</v>
      </c>
      <c r="C239" s="3" t="str">
        <f t="shared" si="3"/>
        <v>OTHER</v>
      </c>
      <c r="D239" s="3" t="s">
        <v>19</v>
      </c>
      <c r="E239" s="4">
        <v>18</v>
      </c>
      <c r="F239" s="4">
        <v>32990</v>
      </c>
    </row>
    <row r="240" spans="1:6" x14ac:dyDescent="0.2">
      <c r="A240" s="2">
        <v>37169</v>
      </c>
      <c r="B240" s="3" t="s">
        <v>38</v>
      </c>
      <c r="C240" s="3" t="str">
        <f t="shared" si="3"/>
        <v>OTHER</v>
      </c>
      <c r="D240" s="3" t="s">
        <v>17</v>
      </c>
      <c r="E240" s="4">
        <v>98</v>
      </c>
      <c r="F240" s="4">
        <v>22956123</v>
      </c>
    </row>
    <row r="241" spans="1:6" x14ac:dyDescent="0.2">
      <c r="A241" s="2">
        <v>37169</v>
      </c>
      <c r="B241" s="3" t="s">
        <v>38</v>
      </c>
      <c r="C241" s="3" t="str">
        <f t="shared" si="3"/>
        <v>OTHER</v>
      </c>
      <c r="D241" s="3" t="s">
        <v>19</v>
      </c>
      <c r="E241" s="4">
        <v>37</v>
      </c>
      <c r="F241" s="4">
        <v>5867893</v>
      </c>
    </row>
    <row r="242" spans="1:6" x14ac:dyDescent="0.2">
      <c r="A242" s="2">
        <v>37169</v>
      </c>
      <c r="B242" s="3" t="s">
        <v>39</v>
      </c>
      <c r="C242" s="3" t="str">
        <f t="shared" si="3"/>
        <v>OTHER</v>
      </c>
      <c r="D242" s="3" t="s">
        <v>17</v>
      </c>
      <c r="E242" s="4">
        <v>312</v>
      </c>
      <c r="F242" s="4">
        <v>2424344</v>
      </c>
    </row>
    <row r="243" spans="1:6" x14ac:dyDescent="0.2">
      <c r="A243" s="2">
        <v>37169</v>
      </c>
      <c r="B243" s="3" t="s">
        <v>39</v>
      </c>
      <c r="C243" s="3" t="str">
        <f t="shared" si="3"/>
        <v>OTHER</v>
      </c>
      <c r="D243" s="3" t="s">
        <v>19</v>
      </c>
      <c r="E243" s="4">
        <v>25</v>
      </c>
      <c r="F243" s="4">
        <v>480660</v>
      </c>
    </row>
    <row r="244" spans="1:6" x14ac:dyDescent="0.2">
      <c r="A244" s="2">
        <v>37169</v>
      </c>
      <c r="B244" s="3" t="s">
        <v>2</v>
      </c>
      <c r="C244" s="3" t="str">
        <f t="shared" si="3"/>
        <v>NA GAS</v>
      </c>
      <c r="D244" s="3" t="s">
        <v>17</v>
      </c>
      <c r="E244" s="4">
        <v>438</v>
      </c>
      <c r="F244" s="4">
        <v>455988067.89719999</v>
      </c>
    </row>
    <row r="245" spans="1:6" x14ac:dyDescent="0.2">
      <c r="A245" s="2">
        <v>37169</v>
      </c>
      <c r="B245" s="3" t="s">
        <v>2</v>
      </c>
      <c r="C245" s="3" t="str">
        <f t="shared" si="3"/>
        <v>NA GAS</v>
      </c>
      <c r="D245" s="3" t="s">
        <v>19</v>
      </c>
      <c r="E245" s="4">
        <v>3416</v>
      </c>
      <c r="F245" s="4">
        <v>669677997.19270003</v>
      </c>
    </row>
    <row r="246" spans="1:6" x14ac:dyDescent="0.2">
      <c r="A246" s="2">
        <v>37170</v>
      </c>
      <c r="B246" s="3" t="s">
        <v>4</v>
      </c>
      <c r="C246" s="3" t="str">
        <f t="shared" si="3"/>
        <v>NA GAS</v>
      </c>
      <c r="D246" s="3" t="s">
        <v>17</v>
      </c>
      <c r="E246" s="4">
        <v>6</v>
      </c>
      <c r="F246" s="4">
        <v>46443.032999999996</v>
      </c>
    </row>
    <row r="247" spans="1:6" x14ac:dyDescent="0.2">
      <c r="A247" s="2">
        <v>37170</v>
      </c>
      <c r="B247" s="3" t="s">
        <v>22</v>
      </c>
      <c r="C247" s="3" t="str">
        <f t="shared" si="3"/>
        <v>OTHER</v>
      </c>
      <c r="D247" s="3" t="s">
        <v>17</v>
      </c>
      <c r="E247" s="4">
        <v>1</v>
      </c>
      <c r="F247" s="4">
        <v>10000</v>
      </c>
    </row>
    <row r="248" spans="1:6" x14ac:dyDescent="0.2">
      <c r="A248" s="2">
        <v>37170</v>
      </c>
      <c r="B248" s="3" t="s">
        <v>28</v>
      </c>
      <c r="C248" s="3" t="str">
        <f t="shared" si="3"/>
        <v>OTHER</v>
      </c>
      <c r="D248" s="3" t="s">
        <v>17</v>
      </c>
      <c r="E248" s="4">
        <v>2</v>
      </c>
      <c r="F248" s="4">
        <v>2072</v>
      </c>
    </row>
    <row r="249" spans="1:6" x14ac:dyDescent="0.2">
      <c r="A249" s="2">
        <v>37170</v>
      </c>
      <c r="B249" s="3" t="s">
        <v>5</v>
      </c>
      <c r="C249" s="3" t="str">
        <f t="shared" si="3"/>
        <v>NA POWER</v>
      </c>
      <c r="D249" s="3" t="s">
        <v>17</v>
      </c>
      <c r="E249" s="4">
        <v>21</v>
      </c>
      <c r="F249" s="4">
        <v>1546</v>
      </c>
    </row>
    <row r="250" spans="1:6" x14ac:dyDescent="0.2">
      <c r="A250" s="2">
        <v>37170</v>
      </c>
      <c r="B250" s="3" t="s">
        <v>5</v>
      </c>
      <c r="C250" s="3" t="str">
        <f t="shared" si="3"/>
        <v>NA POWER</v>
      </c>
      <c r="D250" s="3" t="s">
        <v>19</v>
      </c>
      <c r="E250" s="4">
        <v>10</v>
      </c>
      <c r="F250" s="4">
        <v>5750</v>
      </c>
    </row>
    <row r="251" spans="1:6" x14ac:dyDescent="0.2">
      <c r="A251" s="2">
        <v>37170</v>
      </c>
      <c r="B251" s="3" t="s">
        <v>7</v>
      </c>
      <c r="C251" s="3" t="str">
        <f t="shared" si="3"/>
        <v>NA POWER</v>
      </c>
      <c r="D251" s="3" t="s">
        <v>17</v>
      </c>
      <c r="E251" s="4">
        <v>26</v>
      </c>
      <c r="F251" s="4">
        <v>4366</v>
      </c>
    </row>
    <row r="252" spans="1:6" x14ac:dyDescent="0.2">
      <c r="A252" s="2">
        <v>37170</v>
      </c>
      <c r="B252" s="3" t="s">
        <v>38</v>
      </c>
      <c r="C252" s="3" t="str">
        <f t="shared" si="3"/>
        <v>OTHER</v>
      </c>
      <c r="D252" s="3" t="s">
        <v>17</v>
      </c>
      <c r="E252" s="4">
        <v>16</v>
      </c>
      <c r="F252" s="4">
        <v>362356366</v>
      </c>
    </row>
    <row r="253" spans="1:6" x14ac:dyDescent="0.2">
      <c r="A253" s="2">
        <v>37170</v>
      </c>
      <c r="B253" s="3" t="s">
        <v>39</v>
      </c>
      <c r="C253" s="3" t="str">
        <f t="shared" si="3"/>
        <v>OTHER</v>
      </c>
      <c r="D253" s="3" t="s">
        <v>17</v>
      </c>
      <c r="E253" s="4">
        <v>375</v>
      </c>
      <c r="F253" s="4">
        <v>20825</v>
      </c>
    </row>
    <row r="254" spans="1:6" x14ac:dyDescent="0.2">
      <c r="A254" s="2">
        <v>37170</v>
      </c>
      <c r="B254" s="3" t="s">
        <v>2</v>
      </c>
      <c r="C254" s="3" t="str">
        <f t="shared" si="3"/>
        <v>NA GAS</v>
      </c>
      <c r="D254" s="3" t="s">
        <v>19</v>
      </c>
      <c r="E254" s="4">
        <v>10</v>
      </c>
      <c r="F254" s="4">
        <v>2555000</v>
      </c>
    </row>
    <row r="255" spans="1:6" x14ac:dyDescent="0.2">
      <c r="A255" s="2">
        <v>37171</v>
      </c>
      <c r="B255" s="3" t="s">
        <v>4</v>
      </c>
      <c r="C255" s="3" t="str">
        <f t="shared" si="3"/>
        <v>NA GAS</v>
      </c>
      <c r="D255" s="3" t="s">
        <v>17</v>
      </c>
      <c r="E255" s="4">
        <v>6</v>
      </c>
      <c r="F255" s="4">
        <v>60849.8514</v>
      </c>
    </row>
    <row r="256" spans="1:6" x14ac:dyDescent="0.2">
      <c r="A256" s="2">
        <v>37171</v>
      </c>
      <c r="B256" s="3" t="s">
        <v>9</v>
      </c>
      <c r="C256" s="3" t="str">
        <f t="shared" si="3"/>
        <v xml:space="preserve">CRUDE   </v>
      </c>
      <c r="D256" s="3" t="s">
        <v>19</v>
      </c>
      <c r="E256" s="4">
        <v>16</v>
      </c>
      <c r="F256" s="4">
        <v>365000</v>
      </c>
    </row>
    <row r="257" spans="1:6" x14ac:dyDescent="0.2">
      <c r="A257" s="2">
        <v>37171</v>
      </c>
      <c r="B257" s="3" t="s">
        <v>5</v>
      </c>
      <c r="C257" s="3" t="str">
        <f t="shared" si="3"/>
        <v>NA POWER</v>
      </c>
      <c r="D257" s="3" t="s">
        <v>17</v>
      </c>
      <c r="E257" s="4">
        <v>18</v>
      </c>
      <c r="F257" s="4">
        <v>1960</v>
      </c>
    </row>
    <row r="258" spans="1:6" x14ac:dyDescent="0.2">
      <c r="A258" s="2">
        <v>37171</v>
      </c>
      <c r="B258" s="3" t="s">
        <v>7</v>
      </c>
      <c r="C258" s="3" t="str">
        <f t="shared" si="3"/>
        <v>NA POWER</v>
      </c>
      <c r="D258" s="3" t="s">
        <v>17</v>
      </c>
      <c r="E258" s="4">
        <v>24</v>
      </c>
      <c r="F258" s="4">
        <v>2600</v>
      </c>
    </row>
    <row r="259" spans="1:6" x14ac:dyDescent="0.2">
      <c r="A259" s="2">
        <v>37171</v>
      </c>
      <c r="B259" s="3" t="s">
        <v>38</v>
      </c>
      <c r="C259" s="3" t="str">
        <f t="shared" ref="C259:C322" si="4">VLOOKUP(B259,$H$1:$I$38,2,FALSE)</f>
        <v>OTHER</v>
      </c>
      <c r="D259" s="3" t="s">
        <v>17</v>
      </c>
      <c r="E259" s="4">
        <v>8</v>
      </c>
      <c r="F259" s="4">
        <v>26700</v>
      </c>
    </row>
    <row r="260" spans="1:6" x14ac:dyDescent="0.2">
      <c r="A260" s="2">
        <v>37171</v>
      </c>
      <c r="B260" s="3" t="s">
        <v>39</v>
      </c>
      <c r="C260" s="3" t="str">
        <f t="shared" si="4"/>
        <v>OTHER</v>
      </c>
      <c r="D260" s="3" t="s">
        <v>17</v>
      </c>
      <c r="E260" s="4">
        <v>331</v>
      </c>
      <c r="F260" s="4">
        <v>31937</v>
      </c>
    </row>
    <row r="261" spans="1:6" x14ac:dyDescent="0.2">
      <c r="A261" s="2">
        <v>37171</v>
      </c>
      <c r="B261" s="3" t="s">
        <v>2</v>
      </c>
      <c r="C261" s="3" t="str">
        <f t="shared" si="4"/>
        <v>NA GAS</v>
      </c>
      <c r="D261" s="3" t="s">
        <v>19</v>
      </c>
      <c r="E261" s="4">
        <v>66</v>
      </c>
      <c r="F261" s="4">
        <v>14792500</v>
      </c>
    </row>
    <row r="262" spans="1:6" x14ac:dyDescent="0.2">
      <c r="A262" s="2">
        <v>37172</v>
      </c>
      <c r="B262" s="3" t="s">
        <v>46</v>
      </c>
      <c r="C262" s="3" t="str">
        <f t="shared" si="4"/>
        <v>OTHER</v>
      </c>
      <c r="D262" s="3" t="s">
        <v>17</v>
      </c>
      <c r="E262" s="4">
        <v>1</v>
      </c>
      <c r="F262" s="4">
        <v>0</v>
      </c>
    </row>
    <row r="263" spans="1:6" x14ac:dyDescent="0.2">
      <c r="A263" s="2">
        <v>37172</v>
      </c>
      <c r="B263" s="3" t="s">
        <v>41</v>
      </c>
      <c r="C263" s="3" t="str">
        <f t="shared" si="4"/>
        <v>OTHER</v>
      </c>
      <c r="D263" s="3" t="s">
        <v>17</v>
      </c>
      <c r="E263" s="4">
        <v>4</v>
      </c>
      <c r="F263" s="4">
        <v>55725</v>
      </c>
    </row>
    <row r="264" spans="1:6" x14ac:dyDescent="0.2">
      <c r="A264" s="2">
        <v>37172</v>
      </c>
      <c r="B264" s="3" t="s">
        <v>16</v>
      </c>
      <c r="C264" s="3" t="str">
        <f t="shared" si="4"/>
        <v>OTHER</v>
      </c>
      <c r="D264" s="3" t="s">
        <v>17</v>
      </c>
      <c r="E264" s="4">
        <v>17</v>
      </c>
      <c r="F264" s="4">
        <v>956580</v>
      </c>
    </row>
    <row r="265" spans="1:6" x14ac:dyDescent="0.2">
      <c r="A265" s="2">
        <v>37172</v>
      </c>
      <c r="B265" s="3" t="s">
        <v>16</v>
      </c>
      <c r="C265" s="3" t="str">
        <f t="shared" si="4"/>
        <v>OTHER</v>
      </c>
      <c r="D265" s="3" t="s">
        <v>19</v>
      </c>
      <c r="E265" s="4">
        <v>5</v>
      </c>
      <c r="F265" s="4">
        <v>2400</v>
      </c>
    </row>
    <row r="266" spans="1:6" x14ac:dyDescent="0.2">
      <c r="A266" s="2">
        <v>37172</v>
      </c>
      <c r="B266" s="3" t="s">
        <v>4</v>
      </c>
      <c r="C266" s="3" t="str">
        <f t="shared" si="4"/>
        <v>NA GAS</v>
      </c>
      <c r="D266" s="3" t="s">
        <v>17</v>
      </c>
      <c r="E266" s="4">
        <v>13</v>
      </c>
      <c r="F266" s="4">
        <v>106474.91833000001</v>
      </c>
    </row>
    <row r="267" spans="1:6" x14ac:dyDescent="0.2">
      <c r="A267" s="2">
        <v>37172</v>
      </c>
      <c r="B267" s="3" t="s">
        <v>4</v>
      </c>
      <c r="C267" s="3" t="str">
        <f t="shared" si="4"/>
        <v>NA GAS</v>
      </c>
      <c r="D267" s="3" t="s">
        <v>19</v>
      </c>
      <c r="E267" s="4">
        <v>98</v>
      </c>
      <c r="F267" s="4">
        <v>11201477.809599997</v>
      </c>
    </row>
    <row r="268" spans="1:6" x14ac:dyDescent="0.2">
      <c r="A268" s="2">
        <v>37172</v>
      </c>
      <c r="B268" s="3" t="s">
        <v>20</v>
      </c>
      <c r="C268" s="3" t="str">
        <f t="shared" si="4"/>
        <v>OTHER</v>
      </c>
      <c r="D268" s="3" t="s">
        <v>17</v>
      </c>
      <c r="E268" s="4">
        <v>3</v>
      </c>
      <c r="F268" s="4">
        <v>120000</v>
      </c>
    </row>
    <row r="269" spans="1:6" x14ac:dyDescent="0.2">
      <c r="A269" s="2">
        <v>37172</v>
      </c>
      <c r="B269" s="3" t="s">
        <v>21</v>
      </c>
      <c r="C269" s="3" t="str">
        <f t="shared" si="4"/>
        <v>OTHER</v>
      </c>
      <c r="D269" s="3" t="s">
        <v>17</v>
      </c>
      <c r="E269" s="4">
        <v>4</v>
      </c>
      <c r="F269" s="4">
        <v>80918.039999999994</v>
      </c>
    </row>
    <row r="270" spans="1:6" x14ac:dyDescent="0.2">
      <c r="A270" s="2">
        <v>37172</v>
      </c>
      <c r="B270" s="3" t="s">
        <v>22</v>
      </c>
      <c r="C270" s="3" t="str">
        <f t="shared" si="4"/>
        <v>OTHER</v>
      </c>
      <c r="D270" s="3" t="s">
        <v>17</v>
      </c>
      <c r="E270" s="4">
        <v>25</v>
      </c>
      <c r="F270" s="4">
        <v>4705762</v>
      </c>
    </row>
    <row r="271" spans="1:6" x14ac:dyDescent="0.2">
      <c r="A271" s="2">
        <v>37172</v>
      </c>
      <c r="B271" s="3" t="s">
        <v>22</v>
      </c>
      <c r="C271" s="3" t="str">
        <f t="shared" si="4"/>
        <v>OTHER</v>
      </c>
      <c r="D271" s="3" t="s">
        <v>19</v>
      </c>
      <c r="E271" s="4">
        <v>17</v>
      </c>
      <c r="F271" s="4">
        <v>625952</v>
      </c>
    </row>
    <row r="272" spans="1:6" x14ac:dyDescent="0.2">
      <c r="A272" s="2">
        <v>37172</v>
      </c>
      <c r="B272" s="3" t="s">
        <v>9</v>
      </c>
      <c r="C272" s="3" t="str">
        <f t="shared" si="4"/>
        <v xml:space="preserve">CRUDE   </v>
      </c>
      <c r="D272" s="3" t="s">
        <v>17</v>
      </c>
      <c r="E272" s="4">
        <v>95</v>
      </c>
      <c r="F272" s="4">
        <v>2096571.4</v>
      </c>
    </row>
    <row r="273" spans="1:6" x14ac:dyDescent="0.2">
      <c r="A273" s="2">
        <v>37172</v>
      </c>
      <c r="B273" s="3" t="s">
        <v>9</v>
      </c>
      <c r="C273" s="3" t="str">
        <f t="shared" si="4"/>
        <v xml:space="preserve">CRUDE   </v>
      </c>
      <c r="D273" s="3" t="s">
        <v>19</v>
      </c>
      <c r="E273" s="4">
        <v>13</v>
      </c>
      <c r="F273" s="4">
        <v>263000</v>
      </c>
    </row>
    <row r="274" spans="1:6" x14ac:dyDescent="0.2">
      <c r="A274" s="2">
        <v>37172</v>
      </c>
      <c r="B274" s="3" t="s">
        <v>23</v>
      </c>
      <c r="C274" s="3" t="str">
        <f t="shared" si="4"/>
        <v xml:space="preserve">CRUDE   </v>
      </c>
      <c r="D274" s="3" t="s">
        <v>17</v>
      </c>
      <c r="E274" s="4">
        <v>146</v>
      </c>
      <c r="F274" s="4">
        <v>7985000</v>
      </c>
    </row>
    <row r="275" spans="1:6" x14ac:dyDescent="0.2">
      <c r="A275" s="2">
        <v>37172</v>
      </c>
      <c r="B275" s="3" t="s">
        <v>23</v>
      </c>
      <c r="C275" s="3" t="str">
        <f t="shared" si="4"/>
        <v xml:space="preserve">CRUDE   </v>
      </c>
      <c r="D275" s="3" t="s">
        <v>19</v>
      </c>
      <c r="E275" s="4">
        <v>212</v>
      </c>
      <c r="F275" s="4">
        <v>5744999.9983999999</v>
      </c>
    </row>
    <row r="276" spans="1:6" x14ac:dyDescent="0.2">
      <c r="A276" s="2">
        <v>37172</v>
      </c>
      <c r="B276" s="3" t="s">
        <v>24</v>
      </c>
      <c r="C276" s="3" t="str">
        <f t="shared" si="4"/>
        <v>OTHER</v>
      </c>
      <c r="D276" s="3" t="s">
        <v>17</v>
      </c>
      <c r="E276" s="4">
        <v>8</v>
      </c>
      <c r="F276" s="4">
        <v>55314</v>
      </c>
    </row>
    <row r="277" spans="1:6" x14ac:dyDescent="0.2">
      <c r="A277" s="2">
        <v>37172</v>
      </c>
      <c r="B277" s="3" t="s">
        <v>45</v>
      </c>
      <c r="C277" s="3" t="str">
        <f t="shared" si="4"/>
        <v>OTHER</v>
      </c>
      <c r="D277" s="3" t="s">
        <v>17</v>
      </c>
      <c r="E277" s="4">
        <v>4</v>
      </c>
      <c r="F277" s="4">
        <v>20000</v>
      </c>
    </row>
    <row r="278" spans="1:6" x14ac:dyDescent="0.2">
      <c r="A278" s="2">
        <v>37172</v>
      </c>
      <c r="B278" s="3" t="s">
        <v>26</v>
      </c>
      <c r="C278" s="3" t="str">
        <f t="shared" si="4"/>
        <v>OTHER</v>
      </c>
      <c r="D278" s="3" t="s">
        <v>17</v>
      </c>
      <c r="E278" s="4">
        <v>35</v>
      </c>
      <c r="F278" s="4">
        <v>358617</v>
      </c>
    </row>
    <row r="279" spans="1:6" x14ac:dyDescent="0.2">
      <c r="A279" s="2">
        <v>37172</v>
      </c>
      <c r="B279" s="3" t="s">
        <v>26</v>
      </c>
      <c r="C279" s="3" t="str">
        <f t="shared" si="4"/>
        <v>OTHER</v>
      </c>
      <c r="D279" s="3" t="s">
        <v>19</v>
      </c>
      <c r="E279" s="4">
        <v>7</v>
      </c>
      <c r="F279" s="4">
        <v>147900</v>
      </c>
    </row>
    <row r="280" spans="1:6" x14ac:dyDescent="0.2">
      <c r="A280" s="2">
        <v>37172</v>
      </c>
      <c r="B280" s="3" t="s">
        <v>27</v>
      </c>
      <c r="C280" s="3" t="str">
        <f t="shared" si="4"/>
        <v>OTHER</v>
      </c>
      <c r="D280" s="3" t="s">
        <v>17</v>
      </c>
      <c r="E280" s="4">
        <v>92</v>
      </c>
      <c r="F280" s="4">
        <v>3808715</v>
      </c>
    </row>
    <row r="281" spans="1:6" x14ac:dyDescent="0.2">
      <c r="A281" s="2">
        <v>37172</v>
      </c>
      <c r="B281" s="3" t="s">
        <v>27</v>
      </c>
      <c r="C281" s="3" t="str">
        <f t="shared" si="4"/>
        <v>OTHER</v>
      </c>
      <c r="D281" s="3" t="s">
        <v>19</v>
      </c>
      <c r="E281" s="4">
        <v>96</v>
      </c>
      <c r="F281" s="4">
        <v>1307580</v>
      </c>
    </row>
    <row r="282" spans="1:6" x14ac:dyDescent="0.2">
      <c r="A282" s="2">
        <v>37172</v>
      </c>
      <c r="B282" s="3" t="s">
        <v>28</v>
      </c>
      <c r="C282" s="3" t="str">
        <f t="shared" si="4"/>
        <v>OTHER</v>
      </c>
      <c r="D282" s="3" t="s">
        <v>17</v>
      </c>
      <c r="E282" s="4">
        <v>2</v>
      </c>
      <c r="F282" s="4">
        <v>5830</v>
      </c>
    </row>
    <row r="283" spans="1:6" x14ac:dyDescent="0.2">
      <c r="A283" s="2">
        <v>37172</v>
      </c>
      <c r="B283" s="3" t="s">
        <v>30</v>
      </c>
      <c r="C283" s="3" t="str">
        <f t="shared" si="4"/>
        <v>OTHER</v>
      </c>
      <c r="D283" s="3" t="s">
        <v>17</v>
      </c>
      <c r="E283" s="4">
        <v>5</v>
      </c>
      <c r="F283" s="4">
        <v>160000</v>
      </c>
    </row>
    <row r="284" spans="1:6" x14ac:dyDescent="0.2">
      <c r="A284" s="2">
        <v>37172</v>
      </c>
      <c r="B284" s="3" t="s">
        <v>30</v>
      </c>
      <c r="C284" s="3" t="str">
        <f t="shared" si="4"/>
        <v>OTHER</v>
      </c>
      <c r="D284" s="3" t="s">
        <v>19</v>
      </c>
      <c r="E284" s="4">
        <v>38</v>
      </c>
      <c r="F284" s="4">
        <v>511000</v>
      </c>
    </row>
    <row r="285" spans="1:6" x14ac:dyDescent="0.2">
      <c r="A285" s="2">
        <v>37172</v>
      </c>
      <c r="B285" s="3" t="s">
        <v>10</v>
      </c>
      <c r="C285" s="3" t="str">
        <f t="shared" si="4"/>
        <v>METALS</v>
      </c>
      <c r="D285" s="3" t="s">
        <v>19</v>
      </c>
      <c r="E285" s="4">
        <v>431</v>
      </c>
      <c r="F285" s="4">
        <v>164362</v>
      </c>
    </row>
    <row r="286" spans="1:6" x14ac:dyDescent="0.2">
      <c r="A286" s="2">
        <v>37172</v>
      </c>
      <c r="B286" s="3" t="s">
        <v>31</v>
      </c>
      <c r="C286" s="3" t="str">
        <f t="shared" si="4"/>
        <v>OTHER</v>
      </c>
      <c r="D286" s="3" t="s">
        <v>17</v>
      </c>
      <c r="E286" s="4">
        <v>157</v>
      </c>
      <c r="F286" s="4">
        <v>4112266</v>
      </c>
    </row>
    <row r="287" spans="1:6" x14ac:dyDescent="0.2">
      <c r="A287" s="2">
        <v>37172</v>
      </c>
      <c r="B287" s="3" t="s">
        <v>31</v>
      </c>
      <c r="C287" s="3" t="str">
        <f t="shared" si="4"/>
        <v>OTHER</v>
      </c>
      <c r="D287" s="3" t="s">
        <v>19</v>
      </c>
      <c r="E287" s="4">
        <v>20</v>
      </c>
      <c r="F287" s="4">
        <v>325890</v>
      </c>
    </row>
    <row r="288" spans="1:6" ht="22.5" x14ac:dyDescent="0.2">
      <c r="A288" s="2">
        <v>37172</v>
      </c>
      <c r="B288" s="3" t="s">
        <v>32</v>
      </c>
      <c r="C288" s="3" t="str">
        <f t="shared" si="4"/>
        <v>OTHER</v>
      </c>
      <c r="D288" s="3" t="s">
        <v>17</v>
      </c>
      <c r="E288" s="4">
        <v>3</v>
      </c>
      <c r="F288" s="4">
        <v>600</v>
      </c>
    </row>
    <row r="289" spans="1:6" x14ac:dyDescent="0.2">
      <c r="A289" s="2">
        <v>37172</v>
      </c>
      <c r="B289" s="3" t="s">
        <v>33</v>
      </c>
      <c r="C289" s="3" t="str">
        <f t="shared" si="4"/>
        <v>OTHER</v>
      </c>
      <c r="D289" s="3" t="s">
        <v>17</v>
      </c>
      <c r="E289" s="4">
        <v>24</v>
      </c>
      <c r="F289" s="4">
        <v>6440.01</v>
      </c>
    </row>
    <row r="290" spans="1:6" x14ac:dyDescent="0.2">
      <c r="A290" s="2">
        <v>37172</v>
      </c>
      <c r="B290" s="3" t="s">
        <v>33</v>
      </c>
      <c r="C290" s="3" t="str">
        <f t="shared" si="4"/>
        <v>OTHER</v>
      </c>
      <c r="D290" s="3" t="s">
        <v>19</v>
      </c>
      <c r="E290" s="4">
        <v>2</v>
      </c>
      <c r="F290" s="4">
        <v>79.98</v>
      </c>
    </row>
    <row r="291" spans="1:6" x14ac:dyDescent="0.2">
      <c r="A291" s="2">
        <v>37172</v>
      </c>
      <c r="B291" s="3" t="s">
        <v>34</v>
      </c>
      <c r="C291" s="3" t="str">
        <f t="shared" si="4"/>
        <v>OTHER</v>
      </c>
      <c r="D291" s="3" t="s">
        <v>17</v>
      </c>
      <c r="E291" s="4">
        <v>9</v>
      </c>
      <c r="F291" s="4">
        <v>129584</v>
      </c>
    </row>
    <row r="292" spans="1:6" x14ac:dyDescent="0.2">
      <c r="A292" s="2">
        <v>37172</v>
      </c>
      <c r="B292" s="3" t="s">
        <v>34</v>
      </c>
      <c r="C292" s="3" t="str">
        <f t="shared" si="4"/>
        <v>OTHER</v>
      </c>
      <c r="D292" s="3" t="s">
        <v>19</v>
      </c>
      <c r="E292" s="4">
        <v>2</v>
      </c>
      <c r="F292" s="4">
        <v>25000</v>
      </c>
    </row>
    <row r="293" spans="1:6" x14ac:dyDescent="0.2">
      <c r="A293" s="2">
        <v>37172</v>
      </c>
      <c r="B293" s="3" t="s">
        <v>43</v>
      </c>
      <c r="C293" s="3" t="str">
        <f t="shared" si="4"/>
        <v>OTHER</v>
      </c>
      <c r="D293" s="3" t="s">
        <v>19</v>
      </c>
      <c r="E293" s="4">
        <v>1</v>
      </c>
      <c r="F293" s="4">
        <v>15000</v>
      </c>
    </row>
    <row r="294" spans="1:6" x14ac:dyDescent="0.2">
      <c r="A294" s="2">
        <v>37172</v>
      </c>
      <c r="B294" s="3" t="s">
        <v>5</v>
      </c>
      <c r="C294" s="3" t="str">
        <f t="shared" si="4"/>
        <v>NA POWER</v>
      </c>
      <c r="D294" s="3" t="s">
        <v>17</v>
      </c>
      <c r="E294" s="4">
        <v>113</v>
      </c>
      <c r="F294" s="4">
        <v>1831639.16</v>
      </c>
    </row>
    <row r="295" spans="1:6" x14ac:dyDescent="0.2">
      <c r="A295" s="2">
        <v>37172</v>
      </c>
      <c r="B295" s="3" t="s">
        <v>5</v>
      </c>
      <c r="C295" s="3" t="str">
        <f t="shared" si="4"/>
        <v>NA POWER</v>
      </c>
      <c r="D295" s="3" t="s">
        <v>19</v>
      </c>
      <c r="E295" s="4">
        <v>640</v>
      </c>
      <c r="F295" s="4">
        <v>7237850</v>
      </c>
    </row>
    <row r="296" spans="1:6" x14ac:dyDescent="0.2">
      <c r="A296" s="2">
        <v>37172</v>
      </c>
      <c r="B296" s="3" t="s">
        <v>7</v>
      </c>
      <c r="C296" s="3" t="str">
        <f t="shared" si="4"/>
        <v>NA POWER</v>
      </c>
      <c r="D296" s="3" t="s">
        <v>17</v>
      </c>
      <c r="E296" s="4">
        <v>171</v>
      </c>
      <c r="F296" s="4">
        <v>318490.76</v>
      </c>
    </row>
    <row r="297" spans="1:6" x14ac:dyDescent="0.2">
      <c r="A297" s="2">
        <v>37172</v>
      </c>
      <c r="B297" s="3" t="s">
        <v>7</v>
      </c>
      <c r="C297" s="3" t="str">
        <f t="shared" si="4"/>
        <v>NA POWER</v>
      </c>
      <c r="D297" s="3" t="s">
        <v>19</v>
      </c>
      <c r="E297" s="4">
        <v>349</v>
      </c>
      <c r="F297" s="4">
        <v>708892</v>
      </c>
    </row>
    <row r="298" spans="1:6" x14ac:dyDescent="0.2">
      <c r="A298" s="2">
        <v>37172</v>
      </c>
      <c r="B298" s="3" t="s">
        <v>36</v>
      </c>
      <c r="C298" s="3" t="str">
        <f t="shared" si="4"/>
        <v>OTHER</v>
      </c>
      <c r="D298" s="3" t="s">
        <v>17</v>
      </c>
      <c r="E298" s="4">
        <v>33</v>
      </c>
      <c r="F298" s="4">
        <v>2145.9780000000001</v>
      </c>
    </row>
    <row r="299" spans="1:6" x14ac:dyDescent="0.2">
      <c r="A299" s="2">
        <v>37172</v>
      </c>
      <c r="B299" s="3" t="s">
        <v>37</v>
      </c>
      <c r="C299" s="3" t="str">
        <f t="shared" si="4"/>
        <v>OTHER</v>
      </c>
      <c r="D299" s="3" t="s">
        <v>17</v>
      </c>
      <c r="E299" s="4">
        <v>16</v>
      </c>
      <c r="F299" s="4">
        <v>14838</v>
      </c>
    </row>
    <row r="300" spans="1:6" x14ac:dyDescent="0.2">
      <c r="A300" s="2">
        <v>37172</v>
      </c>
      <c r="B300" s="3" t="s">
        <v>37</v>
      </c>
      <c r="C300" s="3" t="str">
        <f t="shared" si="4"/>
        <v>OTHER</v>
      </c>
      <c r="D300" s="3" t="s">
        <v>19</v>
      </c>
      <c r="E300" s="4">
        <v>22</v>
      </c>
      <c r="F300" s="4">
        <v>25000</v>
      </c>
    </row>
    <row r="301" spans="1:6" x14ac:dyDescent="0.2">
      <c r="A301" s="2">
        <v>37172</v>
      </c>
      <c r="B301" s="3" t="s">
        <v>38</v>
      </c>
      <c r="C301" s="3" t="str">
        <f t="shared" si="4"/>
        <v>OTHER</v>
      </c>
      <c r="D301" s="3" t="s">
        <v>17</v>
      </c>
      <c r="E301" s="4">
        <v>96</v>
      </c>
      <c r="F301" s="4">
        <v>23132190</v>
      </c>
    </row>
    <row r="302" spans="1:6" x14ac:dyDescent="0.2">
      <c r="A302" s="2">
        <v>37172</v>
      </c>
      <c r="B302" s="3" t="s">
        <v>38</v>
      </c>
      <c r="C302" s="3" t="str">
        <f t="shared" si="4"/>
        <v>OTHER</v>
      </c>
      <c r="D302" s="3" t="s">
        <v>19</v>
      </c>
      <c r="E302" s="4">
        <v>111</v>
      </c>
      <c r="F302" s="4">
        <v>21100000</v>
      </c>
    </row>
    <row r="303" spans="1:6" x14ac:dyDescent="0.2">
      <c r="A303" s="2">
        <v>37172</v>
      </c>
      <c r="B303" s="3" t="s">
        <v>39</v>
      </c>
      <c r="C303" s="3" t="str">
        <f t="shared" si="4"/>
        <v>OTHER</v>
      </c>
      <c r="D303" s="3" t="s">
        <v>17</v>
      </c>
      <c r="E303" s="4">
        <v>256</v>
      </c>
      <c r="F303" s="4">
        <v>2141028</v>
      </c>
    </row>
    <row r="304" spans="1:6" x14ac:dyDescent="0.2">
      <c r="A304" s="2">
        <v>37172</v>
      </c>
      <c r="B304" s="3" t="s">
        <v>39</v>
      </c>
      <c r="C304" s="3" t="str">
        <f t="shared" si="4"/>
        <v>OTHER</v>
      </c>
      <c r="D304" s="3" t="s">
        <v>19</v>
      </c>
      <c r="E304" s="4">
        <v>36</v>
      </c>
      <c r="F304" s="4">
        <v>1107380</v>
      </c>
    </row>
    <row r="305" spans="1:6" x14ac:dyDescent="0.2">
      <c r="A305" s="2">
        <v>37172</v>
      </c>
      <c r="B305" s="3" t="s">
        <v>2</v>
      </c>
      <c r="C305" s="3" t="str">
        <f t="shared" si="4"/>
        <v>NA GAS</v>
      </c>
      <c r="D305" s="3" t="s">
        <v>17</v>
      </c>
      <c r="E305" s="4">
        <v>344</v>
      </c>
      <c r="F305" s="4">
        <v>567045261.6918</v>
      </c>
    </row>
    <row r="306" spans="1:6" x14ac:dyDescent="0.2">
      <c r="A306" s="2">
        <v>37172</v>
      </c>
      <c r="B306" s="3" t="s">
        <v>2</v>
      </c>
      <c r="C306" s="3" t="str">
        <f t="shared" si="4"/>
        <v>NA GAS</v>
      </c>
      <c r="D306" s="3" t="s">
        <v>19</v>
      </c>
      <c r="E306" s="4">
        <v>3029</v>
      </c>
      <c r="F306" s="4">
        <v>415008621.19270003</v>
      </c>
    </row>
    <row r="307" spans="1:6" x14ac:dyDescent="0.2">
      <c r="A307" s="2">
        <v>37173</v>
      </c>
      <c r="B307" s="3" t="s">
        <v>41</v>
      </c>
      <c r="C307" s="3" t="str">
        <f t="shared" si="4"/>
        <v>OTHER</v>
      </c>
      <c r="D307" s="3" t="s">
        <v>17</v>
      </c>
      <c r="E307" s="4">
        <v>17</v>
      </c>
      <c r="F307" s="4">
        <v>188910</v>
      </c>
    </row>
    <row r="308" spans="1:6" x14ac:dyDescent="0.2">
      <c r="A308" s="2">
        <v>37173</v>
      </c>
      <c r="B308" s="3" t="s">
        <v>16</v>
      </c>
      <c r="C308" s="3" t="str">
        <f t="shared" si="4"/>
        <v>OTHER</v>
      </c>
      <c r="D308" s="3" t="s">
        <v>17</v>
      </c>
      <c r="E308" s="4">
        <v>12</v>
      </c>
      <c r="F308" s="4">
        <v>485530</v>
      </c>
    </row>
    <row r="309" spans="1:6" x14ac:dyDescent="0.2">
      <c r="A309" s="2">
        <v>37173</v>
      </c>
      <c r="B309" s="3" t="s">
        <v>16</v>
      </c>
      <c r="C309" s="3" t="str">
        <f t="shared" si="4"/>
        <v>OTHER</v>
      </c>
      <c r="D309" s="3" t="s">
        <v>19</v>
      </c>
      <c r="E309" s="4">
        <v>12</v>
      </c>
      <c r="F309" s="4">
        <v>6690</v>
      </c>
    </row>
    <row r="310" spans="1:6" x14ac:dyDescent="0.2">
      <c r="A310" s="2">
        <v>37173</v>
      </c>
      <c r="B310" s="3" t="s">
        <v>4</v>
      </c>
      <c r="C310" s="3" t="str">
        <f t="shared" si="4"/>
        <v>NA GAS</v>
      </c>
      <c r="D310" s="3" t="s">
        <v>17</v>
      </c>
      <c r="E310" s="4">
        <v>57</v>
      </c>
      <c r="F310" s="4">
        <v>12090187.338779999</v>
      </c>
    </row>
    <row r="311" spans="1:6" x14ac:dyDescent="0.2">
      <c r="A311" s="2">
        <v>37173</v>
      </c>
      <c r="B311" s="3" t="s">
        <v>4</v>
      </c>
      <c r="C311" s="3" t="str">
        <f t="shared" si="4"/>
        <v>NA GAS</v>
      </c>
      <c r="D311" s="3" t="s">
        <v>19</v>
      </c>
      <c r="E311" s="4">
        <v>231</v>
      </c>
      <c r="F311" s="4">
        <v>14391160.729489991</v>
      </c>
    </row>
    <row r="312" spans="1:6" x14ac:dyDescent="0.2">
      <c r="A312" s="2">
        <v>37173</v>
      </c>
      <c r="B312" s="3" t="s">
        <v>8</v>
      </c>
      <c r="C312" s="3" t="str">
        <f t="shared" si="4"/>
        <v>NA POWER</v>
      </c>
      <c r="D312" s="3" t="s">
        <v>17</v>
      </c>
      <c r="E312" s="4">
        <v>2</v>
      </c>
      <c r="F312" s="4">
        <v>13225</v>
      </c>
    </row>
    <row r="313" spans="1:6" x14ac:dyDescent="0.2">
      <c r="A313" s="2">
        <v>37173</v>
      </c>
      <c r="B313" s="3" t="s">
        <v>8</v>
      </c>
      <c r="C313" s="3" t="str">
        <f t="shared" si="4"/>
        <v>NA POWER</v>
      </c>
      <c r="D313" s="3" t="s">
        <v>19</v>
      </c>
      <c r="E313" s="4">
        <v>18</v>
      </c>
      <c r="F313" s="4">
        <v>387250</v>
      </c>
    </row>
    <row r="314" spans="1:6" x14ac:dyDescent="0.2">
      <c r="A314" s="2">
        <v>37173</v>
      </c>
      <c r="B314" s="3" t="s">
        <v>20</v>
      </c>
      <c r="C314" s="3" t="str">
        <f t="shared" si="4"/>
        <v>OTHER</v>
      </c>
      <c r="D314" s="3" t="s">
        <v>17</v>
      </c>
      <c r="E314" s="4">
        <v>18</v>
      </c>
      <c r="F314" s="4">
        <v>759750</v>
      </c>
    </row>
    <row r="315" spans="1:6" x14ac:dyDescent="0.2">
      <c r="A315" s="2">
        <v>37173</v>
      </c>
      <c r="B315" s="3" t="s">
        <v>20</v>
      </c>
      <c r="C315" s="3" t="str">
        <f t="shared" si="4"/>
        <v>OTHER</v>
      </c>
      <c r="D315" s="3" t="s">
        <v>19</v>
      </c>
      <c r="E315" s="4">
        <v>13</v>
      </c>
      <c r="F315" s="4">
        <v>697505</v>
      </c>
    </row>
    <row r="316" spans="1:6" x14ac:dyDescent="0.2">
      <c r="A316" s="2">
        <v>37173</v>
      </c>
      <c r="B316" s="3" t="s">
        <v>21</v>
      </c>
      <c r="C316" s="3" t="str">
        <f t="shared" si="4"/>
        <v>OTHER</v>
      </c>
      <c r="D316" s="3" t="s">
        <v>17</v>
      </c>
      <c r="E316" s="4">
        <v>2</v>
      </c>
      <c r="F316" s="4">
        <v>60000</v>
      </c>
    </row>
    <row r="317" spans="1:6" x14ac:dyDescent="0.2">
      <c r="A317" s="2">
        <v>37173</v>
      </c>
      <c r="B317" s="3" t="s">
        <v>22</v>
      </c>
      <c r="C317" s="3" t="str">
        <f t="shared" si="4"/>
        <v>OTHER</v>
      </c>
      <c r="D317" s="3" t="s">
        <v>17</v>
      </c>
      <c r="E317" s="4">
        <v>30</v>
      </c>
      <c r="F317" s="4">
        <v>4137345</v>
      </c>
    </row>
    <row r="318" spans="1:6" x14ac:dyDescent="0.2">
      <c r="A318" s="2">
        <v>37173</v>
      </c>
      <c r="B318" s="3" t="s">
        <v>22</v>
      </c>
      <c r="C318" s="3" t="str">
        <f t="shared" si="4"/>
        <v>OTHER</v>
      </c>
      <c r="D318" s="3" t="s">
        <v>19</v>
      </c>
      <c r="E318" s="4">
        <v>13</v>
      </c>
      <c r="F318" s="4">
        <v>1265819</v>
      </c>
    </row>
    <row r="319" spans="1:6" x14ac:dyDescent="0.2">
      <c r="A319" s="2">
        <v>37173</v>
      </c>
      <c r="B319" s="3" t="s">
        <v>9</v>
      </c>
      <c r="C319" s="3" t="str">
        <f t="shared" si="4"/>
        <v xml:space="preserve">CRUDE   </v>
      </c>
      <c r="D319" s="3" t="s">
        <v>17</v>
      </c>
      <c r="E319" s="4">
        <v>90</v>
      </c>
      <c r="F319" s="4">
        <v>3112459.5291000004</v>
      </c>
    </row>
    <row r="320" spans="1:6" x14ac:dyDescent="0.2">
      <c r="A320" s="2">
        <v>37173</v>
      </c>
      <c r="B320" s="3" t="s">
        <v>9</v>
      </c>
      <c r="C320" s="3" t="str">
        <f t="shared" si="4"/>
        <v xml:space="preserve">CRUDE   </v>
      </c>
      <c r="D320" s="3" t="s">
        <v>19</v>
      </c>
      <c r="E320" s="4">
        <v>36</v>
      </c>
      <c r="F320" s="4">
        <v>1111000</v>
      </c>
    </row>
    <row r="321" spans="1:6" x14ac:dyDescent="0.2">
      <c r="A321" s="2">
        <v>37173</v>
      </c>
      <c r="B321" s="3" t="s">
        <v>23</v>
      </c>
      <c r="C321" s="3" t="str">
        <f t="shared" si="4"/>
        <v xml:space="preserve">CRUDE   </v>
      </c>
      <c r="D321" s="3" t="s">
        <v>17</v>
      </c>
      <c r="E321" s="4">
        <v>184</v>
      </c>
      <c r="F321" s="4">
        <v>17214286.006099999</v>
      </c>
    </row>
    <row r="322" spans="1:6" x14ac:dyDescent="0.2">
      <c r="A322" s="2">
        <v>37173</v>
      </c>
      <c r="B322" s="3" t="s">
        <v>23</v>
      </c>
      <c r="C322" s="3" t="str">
        <f t="shared" si="4"/>
        <v xml:space="preserve">CRUDE   </v>
      </c>
      <c r="D322" s="3" t="s">
        <v>19</v>
      </c>
      <c r="E322" s="4">
        <v>172</v>
      </c>
      <c r="F322" s="4">
        <v>4700000</v>
      </c>
    </row>
    <row r="323" spans="1:6" x14ac:dyDescent="0.2">
      <c r="A323" s="2">
        <v>37173</v>
      </c>
      <c r="B323" s="3" t="s">
        <v>24</v>
      </c>
      <c r="C323" s="3" t="str">
        <f t="shared" ref="C323:C386" si="5">VLOOKUP(B323,$H$1:$I$38,2,FALSE)</f>
        <v>OTHER</v>
      </c>
      <c r="D323" s="3" t="s">
        <v>17</v>
      </c>
      <c r="E323" s="4">
        <v>6</v>
      </c>
      <c r="F323" s="4">
        <v>4556</v>
      </c>
    </row>
    <row r="324" spans="1:6" x14ac:dyDescent="0.2">
      <c r="A324" s="2">
        <v>37173</v>
      </c>
      <c r="B324" s="3" t="s">
        <v>45</v>
      </c>
      <c r="C324" s="3" t="str">
        <f t="shared" si="5"/>
        <v>OTHER</v>
      </c>
      <c r="D324" s="3" t="s">
        <v>17</v>
      </c>
      <c r="E324" s="4">
        <v>1</v>
      </c>
      <c r="F324" s="4">
        <v>2500</v>
      </c>
    </row>
    <row r="325" spans="1:6" x14ac:dyDescent="0.2">
      <c r="A325" s="2">
        <v>37173</v>
      </c>
      <c r="B325" s="3" t="s">
        <v>45</v>
      </c>
      <c r="C325" s="3" t="str">
        <f t="shared" si="5"/>
        <v>OTHER</v>
      </c>
      <c r="D325" s="3" t="s">
        <v>19</v>
      </c>
      <c r="E325" s="4">
        <v>1</v>
      </c>
      <c r="F325" s="4">
        <v>2500</v>
      </c>
    </row>
    <row r="326" spans="1:6" x14ac:dyDescent="0.2">
      <c r="A326" s="2">
        <v>37173</v>
      </c>
      <c r="B326" s="3" t="s">
        <v>25</v>
      </c>
      <c r="C326" s="3" t="str">
        <f t="shared" si="5"/>
        <v>OTHER</v>
      </c>
      <c r="D326" s="3" t="s">
        <v>17</v>
      </c>
      <c r="E326" s="4">
        <v>17</v>
      </c>
      <c r="F326" s="4">
        <v>1250000</v>
      </c>
    </row>
    <row r="327" spans="1:6" x14ac:dyDescent="0.2">
      <c r="A327" s="2">
        <v>37173</v>
      </c>
      <c r="B327" s="3" t="s">
        <v>26</v>
      </c>
      <c r="C327" s="3" t="str">
        <f t="shared" si="5"/>
        <v>OTHER</v>
      </c>
      <c r="D327" s="3" t="s">
        <v>17</v>
      </c>
      <c r="E327" s="4">
        <v>23</v>
      </c>
      <c r="F327" s="4">
        <v>29549</v>
      </c>
    </row>
    <row r="328" spans="1:6" x14ac:dyDescent="0.2">
      <c r="A328" s="2">
        <v>37173</v>
      </c>
      <c r="B328" s="3" t="s">
        <v>26</v>
      </c>
      <c r="C328" s="3" t="str">
        <f t="shared" si="5"/>
        <v>OTHER</v>
      </c>
      <c r="D328" s="3" t="s">
        <v>19</v>
      </c>
      <c r="E328" s="4">
        <v>7</v>
      </c>
      <c r="F328" s="4">
        <v>9300</v>
      </c>
    </row>
    <row r="329" spans="1:6" x14ac:dyDescent="0.2">
      <c r="A329" s="2">
        <v>37173</v>
      </c>
      <c r="B329" s="3" t="s">
        <v>27</v>
      </c>
      <c r="C329" s="3" t="str">
        <f t="shared" si="5"/>
        <v>OTHER</v>
      </c>
      <c r="D329" s="3" t="s">
        <v>17</v>
      </c>
      <c r="E329" s="4">
        <v>54</v>
      </c>
      <c r="F329" s="4">
        <v>2589981</v>
      </c>
    </row>
    <row r="330" spans="1:6" x14ac:dyDescent="0.2">
      <c r="A330" s="2">
        <v>37173</v>
      </c>
      <c r="B330" s="3" t="s">
        <v>27</v>
      </c>
      <c r="C330" s="3" t="str">
        <f t="shared" si="5"/>
        <v>OTHER</v>
      </c>
      <c r="D330" s="3" t="s">
        <v>19</v>
      </c>
      <c r="E330" s="4">
        <v>68</v>
      </c>
      <c r="F330" s="4">
        <v>1713060</v>
      </c>
    </row>
    <row r="331" spans="1:6" x14ac:dyDescent="0.2">
      <c r="A331" s="2">
        <v>37173</v>
      </c>
      <c r="B331" s="3" t="s">
        <v>28</v>
      </c>
      <c r="C331" s="3" t="str">
        <f t="shared" si="5"/>
        <v>OTHER</v>
      </c>
      <c r="D331" s="3" t="s">
        <v>17</v>
      </c>
      <c r="E331" s="4">
        <v>2</v>
      </c>
      <c r="F331" s="4">
        <v>4659</v>
      </c>
    </row>
    <row r="332" spans="1:6" x14ac:dyDescent="0.2">
      <c r="A332" s="2">
        <v>37173</v>
      </c>
      <c r="B332" s="3" t="s">
        <v>29</v>
      </c>
      <c r="C332" s="3" t="str">
        <f t="shared" si="5"/>
        <v>OTHER</v>
      </c>
      <c r="D332" s="3" t="s">
        <v>17</v>
      </c>
      <c r="E332" s="4">
        <v>16</v>
      </c>
      <c r="F332" s="4">
        <v>600000</v>
      </c>
    </row>
    <row r="333" spans="1:6" x14ac:dyDescent="0.2">
      <c r="A333" s="2">
        <v>37173</v>
      </c>
      <c r="B333" s="3" t="s">
        <v>30</v>
      </c>
      <c r="C333" s="3" t="str">
        <f t="shared" si="5"/>
        <v>OTHER</v>
      </c>
      <c r="D333" s="3" t="s">
        <v>17</v>
      </c>
      <c r="E333" s="4">
        <v>7</v>
      </c>
      <c r="F333" s="4">
        <v>121000</v>
      </c>
    </row>
    <row r="334" spans="1:6" x14ac:dyDescent="0.2">
      <c r="A334" s="2">
        <v>37173</v>
      </c>
      <c r="B334" s="3" t="s">
        <v>30</v>
      </c>
      <c r="C334" s="3" t="str">
        <f t="shared" si="5"/>
        <v>OTHER</v>
      </c>
      <c r="D334" s="3" t="s">
        <v>19</v>
      </c>
      <c r="E334" s="4">
        <v>12</v>
      </c>
      <c r="F334" s="4">
        <v>237000</v>
      </c>
    </row>
    <row r="335" spans="1:6" x14ac:dyDescent="0.2">
      <c r="A335" s="2">
        <v>37173</v>
      </c>
      <c r="B335" s="3" t="s">
        <v>10</v>
      </c>
      <c r="C335" s="3" t="str">
        <f t="shared" si="5"/>
        <v>METALS</v>
      </c>
      <c r="D335" s="3" t="s">
        <v>19</v>
      </c>
      <c r="E335" s="4">
        <v>404</v>
      </c>
      <c r="F335" s="4">
        <v>138264</v>
      </c>
    </row>
    <row r="336" spans="1:6" x14ac:dyDescent="0.2">
      <c r="A336" s="2">
        <v>37173</v>
      </c>
      <c r="B336" s="3" t="s">
        <v>31</v>
      </c>
      <c r="C336" s="3" t="str">
        <f t="shared" si="5"/>
        <v>OTHER</v>
      </c>
      <c r="D336" s="3" t="s">
        <v>17</v>
      </c>
      <c r="E336" s="4">
        <v>140</v>
      </c>
      <c r="F336" s="4">
        <v>2616282</v>
      </c>
    </row>
    <row r="337" spans="1:6" x14ac:dyDescent="0.2">
      <c r="A337" s="2">
        <v>37173</v>
      </c>
      <c r="B337" s="3" t="s">
        <v>31</v>
      </c>
      <c r="C337" s="3" t="str">
        <f t="shared" si="5"/>
        <v>OTHER</v>
      </c>
      <c r="D337" s="3" t="s">
        <v>19</v>
      </c>
      <c r="E337" s="4">
        <v>11</v>
      </c>
      <c r="F337" s="4">
        <v>133305</v>
      </c>
    </row>
    <row r="338" spans="1:6" ht="22.5" x14ac:dyDescent="0.2">
      <c r="A338" s="2">
        <v>37173</v>
      </c>
      <c r="B338" s="3" t="s">
        <v>32</v>
      </c>
      <c r="C338" s="3" t="str">
        <f t="shared" si="5"/>
        <v>OTHER</v>
      </c>
      <c r="D338" s="3" t="s">
        <v>17</v>
      </c>
      <c r="E338" s="4">
        <v>1</v>
      </c>
      <c r="F338" s="4">
        <v>300</v>
      </c>
    </row>
    <row r="339" spans="1:6" x14ac:dyDescent="0.2">
      <c r="A339" s="2">
        <v>37173</v>
      </c>
      <c r="B339" s="3" t="s">
        <v>33</v>
      </c>
      <c r="C339" s="3" t="str">
        <f t="shared" si="5"/>
        <v>OTHER</v>
      </c>
      <c r="D339" s="3" t="s">
        <v>17</v>
      </c>
      <c r="E339" s="4">
        <v>14</v>
      </c>
      <c r="F339" s="4">
        <v>1489.9939999999999</v>
      </c>
    </row>
    <row r="340" spans="1:6" x14ac:dyDescent="0.2">
      <c r="A340" s="2">
        <v>37173</v>
      </c>
      <c r="B340" s="3" t="s">
        <v>33</v>
      </c>
      <c r="C340" s="3" t="str">
        <f t="shared" si="5"/>
        <v>OTHER</v>
      </c>
      <c r="D340" s="3" t="s">
        <v>19</v>
      </c>
      <c r="E340" s="4">
        <v>1</v>
      </c>
      <c r="F340" s="4">
        <v>1000</v>
      </c>
    </row>
    <row r="341" spans="1:6" x14ac:dyDescent="0.2">
      <c r="A341" s="2">
        <v>37173</v>
      </c>
      <c r="B341" s="3" t="s">
        <v>34</v>
      </c>
      <c r="C341" s="3" t="str">
        <f t="shared" si="5"/>
        <v>OTHER</v>
      </c>
      <c r="D341" s="3" t="s">
        <v>17</v>
      </c>
      <c r="E341" s="4">
        <v>7</v>
      </c>
      <c r="F341" s="4">
        <v>185000</v>
      </c>
    </row>
    <row r="342" spans="1:6" x14ac:dyDescent="0.2">
      <c r="A342" s="2">
        <v>37173</v>
      </c>
      <c r="B342" s="3" t="s">
        <v>34</v>
      </c>
      <c r="C342" s="3" t="str">
        <f t="shared" si="5"/>
        <v>OTHER</v>
      </c>
      <c r="D342" s="3" t="s">
        <v>19</v>
      </c>
      <c r="E342" s="4">
        <v>7</v>
      </c>
      <c r="F342" s="4">
        <v>55000</v>
      </c>
    </row>
    <row r="343" spans="1:6" x14ac:dyDescent="0.2">
      <c r="A343" s="2">
        <v>37173</v>
      </c>
      <c r="B343" s="3" t="s">
        <v>43</v>
      </c>
      <c r="C343" s="3" t="str">
        <f t="shared" si="5"/>
        <v>OTHER</v>
      </c>
      <c r="D343" s="3" t="s">
        <v>19</v>
      </c>
      <c r="E343" s="4">
        <v>1</v>
      </c>
      <c r="F343" s="4">
        <v>15000</v>
      </c>
    </row>
    <row r="344" spans="1:6" x14ac:dyDescent="0.2">
      <c r="A344" s="2">
        <v>37173</v>
      </c>
      <c r="B344" s="3" t="s">
        <v>44</v>
      </c>
      <c r="C344" s="3" t="str">
        <f t="shared" si="5"/>
        <v>OTHER</v>
      </c>
      <c r="D344" s="3" t="s">
        <v>17</v>
      </c>
      <c r="E344" s="4">
        <v>3</v>
      </c>
      <c r="F344" s="4">
        <v>3678080</v>
      </c>
    </row>
    <row r="345" spans="1:6" x14ac:dyDescent="0.2">
      <c r="A345" s="2">
        <v>37173</v>
      </c>
      <c r="B345" s="3" t="s">
        <v>5</v>
      </c>
      <c r="C345" s="3" t="str">
        <f t="shared" si="5"/>
        <v>NA POWER</v>
      </c>
      <c r="D345" s="3" t="s">
        <v>17</v>
      </c>
      <c r="E345" s="4">
        <v>167</v>
      </c>
      <c r="F345" s="4">
        <v>3344827.08</v>
      </c>
    </row>
    <row r="346" spans="1:6" x14ac:dyDescent="0.2">
      <c r="A346" s="2">
        <v>37173</v>
      </c>
      <c r="B346" s="3" t="s">
        <v>5</v>
      </c>
      <c r="C346" s="3" t="str">
        <f t="shared" si="5"/>
        <v>NA POWER</v>
      </c>
      <c r="D346" s="3" t="s">
        <v>19</v>
      </c>
      <c r="E346" s="4">
        <v>746</v>
      </c>
      <c r="F346" s="4">
        <v>8993000</v>
      </c>
    </row>
    <row r="347" spans="1:6" x14ac:dyDescent="0.2">
      <c r="A347" s="2">
        <v>37173</v>
      </c>
      <c r="B347" s="3" t="s">
        <v>7</v>
      </c>
      <c r="C347" s="3" t="str">
        <f t="shared" si="5"/>
        <v>NA POWER</v>
      </c>
      <c r="D347" s="3" t="s">
        <v>17</v>
      </c>
      <c r="E347" s="4">
        <v>248</v>
      </c>
      <c r="F347" s="4">
        <v>2179127.42</v>
      </c>
    </row>
    <row r="348" spans="1:6" x14ac:dyDescent="0.2">
      <c r="A348" s="2">
        <v>37173</v>
      </c>
      <c r="B348" s="3" t="s">
        <v>7</v>
      </c>
      <c r="C348" s="3" t="str">
        <f t="shared" si="5"/>
        <v>NA POWER</v>
      </c>
      <c r="D348" s="3" t="s">
        <v>19</v>
      </c>
      <c r="E348" s="4">
        <v>459</v>
      </c>
      <c r="F348" s="4">
        <v>1481066</v>
      </c>
    </row>
    <row r="349" spans="1:6" x14ac:dyDescent="0.2">
      <c r="A349" s="2">
        <v>37173</v>
      </c>
      <c r="B349" s="3" t="s">
        <v>35</v>
      </c>
      <c r="C349" s="3" t="str">
        <f t="shared" si="5"/>
        <v>OTHER</v>
      </c>
      <c r="D349" s="3" t="s">
        <v>17</v>
      </c>
      <c r="E349" s="4">
        <v>5</v>
      </c>
      <c r="F349" s="4">
        <v>310000</v>
      </c>
    </row>
    <row r="350" spans="1:6" x14ac:dyDescent="0.2">
      <c r="A350" s="2">
        <v>37173</v>
      </c>
      <c r="B350" s="3" t="s">
        <v>36</v>
      </c>
      <c r="C350" s="3" t="str">
        <f t="shared" si="5"/>
        <v>OTHER</v>
      </c>
      <c r="D350" s="3" t="s">
        <v>17</v>
      </c>
      <c r="E350" s="4">
        <v>12</v>
      </c>
      <c r="F350" s="4">
        <v>909.38</v>
      </c>
    </row>
    <row r="351" spans="1:6" x14ac:dyDescent="0.2">
      <c r="A351" s="2">
        <v>37173</v>
      </c>
      <c r="B351" s="3" t="s">
        <v>37</v>
      </c>
      <c r="C351" s="3" t="str">
        <f t="shared" si="5"/>
        <v>OTHER</v>
      </c>
      <c r="D351" s="3" t="s">
        <v>17</v>
      </c>
      <c r="E351" s="4">
        <v>20</v>
      </c>
      <c r="F351" s="4">
        <v>123535</v>
      </c>
    </row>
    <row r="352" spans="1:6" x14ac:dyDescent="0.2">
      <c r="A352" s="2">
        <v>37173</v>
      </c>
      <c r="B352" s="3" t="s">
        <v>37</v>
      </c>
      <c r="C352" s="3" t="str">
        <f t="shared" si="5"/>
        <v>OTHER</v>
      </c>
      <c r="D352" s="3" t="s">
        <v>19</v>
      </c>
      <c r="E352" s="4">
        <v>17</v>
      </c>
      <c r="F352" s="4">
        <v>15500</v>
      </c>
    </row>
    <row r="353" spans="1:6" x14ac:dyDescent="0.2">
      <c r="A353" s="2">
        <v>37173</v>
      </c>
      <c r="B353" s="3" t="s">
        <v>38</v>
      </c>
      <c r="C353" s="3" t="str">
        <f t="shared" si="5"/>
        <v>OTHER</v>
      </c>
      <c r="D353" s="3" t="s">
        <v>17</v>
      </c>
      <c r="E353" s="4">
        <v>88</v>
      </c>
      <c r="F353" s="4">
        <v>18527871</v>
      </c>
    </row>
    <row r="354" spans="1:6" x14ac:dyDescent="0.2">
      <c r="A354" s="2">
        <v>37173</v>
      </c>
      <c r="B354" s="3" t="s">
        <v>38</v>
      </c>
      <c r="C354" s="3" t="str">
        <f t="shared" si="5"/>
        <v>OTHER</v>
      </c>
      <c r="D354" s="3" t="s">
        <v>19</v>
      </c>
      <c r="E354" s="4">
        <v>108</v>
      </c>
      <c r="F354" s="4">
        <v>21860404</v>
      </c>
    </row>
    <row r="355" spans="1:6" x14ac:dyDescent="0.2">
      <c r="A355" s="2">
        <v>37173</v>
      </c>
      <c r="B355" s="3" t="s">
        <v>39</v>
      </c>
      <c r="C355" s="3" t="str">
        <f t="shared" si="5"/>
        <v>OTHER</v>
      </c>
      <c r="D355" s="3" t="s">
        <v>17</v>
      </c>
      <c r="E355" s="4">
        <v>422</v>
      </c>
      <c r="F355" s="4">
        <v>5501060</v>
      </c>
    </row>
    <row r="356" spans="1:6" x14ac:dyDescent="0.2">
      <c r="A356" s="2">
        <v>37173</v>
      </c>
      <c r="B356" s="3" t="s">
        <v>39</v>
      </c>
      <c r="C356" s="3" t="str">
        <f t="shared" si="5"/>
        <v>OTHER</v>
      </c>
      <c r="D356" s="3" t="s">
        <v>19</v>
      </c>
      <c r="E356" s="4">
        <v>62</v>
      </c>
      <c r="F356" s="4">
        <v>1496800</v>
      </c>
    </row>
    <row r="357" spans="1:6" x14ac:dyDescent="0.2">
      <c r="A357" s="2">
        <v>37173</v>
      </c>
      <c r="B357" s="3" t="s">
        <v>2</v>
      </c>
      <c r="C357" s="3" t="str">
        <f t="shared" si="5"/>
        <v>NA GAS</v>
      </c>
      <c r="D357" s="3" t="s">
        <v>17</v>
      </c>
      <c r="E357" s="4">
        <v>322</v>
      </c>
      <c r="F357" s="4">
        <v>254525647.95219997</v>
      </c>
    </row>
    <row r="358" spans="1:6" x14ac:dyDescent="0.2">
      <c r="A358" s="2">
        <v>37173</v>
      </c>
      <c r="B358" s="3" t="s">
        <v>2</v>
      </c>
      <c r="C358" s="3" t="str">
        <f t="shared" si="5"/>
        <v>NA GAS</v>
      </c>
      <c r="D358" s="3" t="s">
        <v>19</v>
      </c>
      <c r="E358" s="4">
        <v>2960</v>
      </c>
      <c r="F358" s="4">
        <v>565399151.19270003</v>
      </c>
    </row>
    <row r="359" spans="1:6" x14ac:dyDescent="0.2">
      <c r="A359" s="2">
        <v>37174</v>
      </c>
      <c r="B359" s="3" t="s">
        <v>41</v>
      </c>
      <c r="C359" s="3" t="str">
        <f t="shared" si="5"/>
        <v>OTHER</v>
      </c>
      <c r="D359" s="3" t="s">
        <v>17</v>
      </c>
      <c r="E359" s="4">
        <v>6</v>
      </c>
      <c r="F359" s="4">
        <v>80775</v>
      </c>
    </row>
    <row r="360" spans="1:6" x14ac:dyDescent="0.2">
      <c r="A360" s="2">
        <v>37174</v>
      </c>
      <c r="B360" s="3" t="s">
        <v>16</v>
      </c>
      <c r="C360" s="3" t="str">
        <f t="shared" si="5"/>
        <v>OTHER</v>
      </c>
      <c r="D360" s="3" t="s">
        <v>17</v>
      </c>
      <c r="E360" s="4">
        <v>34</v>
      </c>
      <c r="F360" s="4">
        <v>1740097</v>
      </c>
    </row>
    <row r="361" spans="1:6" x14ac:dyDescent="0.2">
      <c r="A361" s="2">
        <v>37174</v>
      </c>
      <c r="B361" s="3" t="s">
        <v>16</v>
      </c>
      <c r="C361" s="3" t="str">
        <f t="shared" si="5"/>
        <v>OTHER</v>
      </c>
      <c r="D361" s="3" t="s">
        <v>19</v>
      </c>
      <c r="E361" s="4">
        <v>8</v>
      </c>
      <c r="F361" s="4">
        <v>299640</v>
      </c>
    </row>
    <row r="362" spans="1:6" x14ac:dyDescent="0.2">
      <c r="A362" s="2">
        <v>37174</v>
      </c>
      <c r="B362" s="3" t="s">
        <v>18</v>
      </c>
      <c r="C362" s="3" t="str">
        <f t="shared" si="5"/>
        <v>OTHER</v>
      </c>
      <c r="D362" s="3" t="s">
        <v>17</v>
      </c>
      <c r="E362" s="4">
        <v>1</v>
      </c>
      <c r="F362" s="4">
        <v>1</v>
      </c>
    </row>
    <row r="363" spans="1:6" x14ac:dyDescent="0.2">
      <c r="A363" s="2">
        <v>37174</v>
      </c>
      <c r="B363" s="3" t="s">
        <v>4</v>
      </c>
      <c r="C363" s="3" t="str">
        <f t="shared" si="5"/>
        <v>NA GAS</v>
      </c>
      <c r="D363" s="3" t="s">
        <v>17</v>
      </c>
      <c r="E363" s="4">
        <v>74</v>
      </c>
      <c r="F363" s="4">
        <v>16165431.32917</v>
      </c>
    </row>
    <row r="364" spans="1:6" x14ac:dyDescent="0.2">
      <c r="A364" s="2">
        <v>37174</v>
      </c>
      <c r="B364" s="3" t="s">
        <v>4</v>
      </c>
      <c r="C364" s="3" t="str">
        <f t="shared" si="5"/>
        <v>NA GAS</v>
      </c>
      <c r="D364" s="3" t="s">
        <v>19</v>
      </c>
      <c r="E364" s="4">
        <v>352</v>
      </c>
      <c r="F364" s="4">
        <v>16898557.66169</v>
      </c>
    </row>
    <row r="365" spans="1:6" x14ac:dyDescent="0.2">
      <c r="A365" s="2">
        <v>37174</v>
      </c>
      <c r="B365" s="3" t="s">
        <v>8</v>
      </c>
      <c r="C365" s="3" t="str">
        <f t="shared" si="5"/>
        <v>NA POWER</v>
      </c>
      <c r="D365" s="3" t="s">
        <v>17</v>
      </c>
      <c r="E365" s="4">
        <v>9</v>
      </c>
      <c r="F365" s="4">
        <v>767936</v>
      </c>
    </row>
    <row r="366" spans="1:6" x14ac:dyDescent="0.2">
      <c r="A366" s="2">
        <v>37174</v>
      </c>
      <c r="B366" s="3" t="s">
        <v>8</v>
      </c>
      <c r="C366" s="3" t="str">
        <f t="shared" si="5"/>
        <v>NA POWER</v>
      </c>
      <c r="D366" s="3" t="s">
        <v>19</v>
      </c>
      <c r="E366" s="4">
        <v>36</v>
      </c>
      <c r="F366" s="4">
        <v>2104265</v>
      </c>
    </row>
    <row r="367" spans="1:6" x14ac:dyDescent="0.2">
      <c r="A367" s="2">
        <v>37174</v>
      </c>
      <c r="B367" s="3" t="s">
        <v>20</v>
      </c>
      <c r="C367" s="3" t="str">
        <f t="shared" si="5"/>
        <v>OTHER</v>
      </c>
      <c r="D367" s="3" t="s">
        <v>17</v>
      </c>
      <c r="E367" s="4">
        <v>21</v>
      </c>
      <c r="F367" s="4">
        <v>499100</v>
      </c>
    </row>
    <row r="368" spans="1:6" x14ac:dyDescent="0.2">
      <c r="A368" s="2">
        <v>37174</v>
      </c>
      <c r="B368" s="3" t="s">
        <v>20</v>
      </c>
      <c r="C368" s="3" t="str">
        <f t="shared" si="5"/>
        <v>OTHER</v>
      </c>
      <c r="D368" s="3" t="s">
        <v>19</v>
      </c>
      <c r="E368" s="4">
        <v>7</v>
      </c>
      <c r="F368" s="4">
        <v>302250</v>
      </c>
    </row>
    <row r="369" spans="1:6" x14ac:dyDescent="0.2">
      <c r="A369" s="2">
        <v>37174</v>
      </c>
      <c r="B369" s="3" t="s">
        <v>21</v>
      </c>
      <c r="C369" s="3" t="str">
        <f t="shared" si="5"/>
        <v>OTHER</v>
      </c>
      <c r="D369" s="3" t="s">
        <v>17</v>
      </c>
      <c r="E369" s="4">
        <v>3</v>
      </c>
      <c r="F369" s="4">
        <v>95000</v>
      </c>
    </row>
    <row r="370" spans="1:6" x14ac:dyDescent="0.2">
      <c r="A370" s="2">
        <v>37174</v>
      </c>
      <c r="B370" s="3" t="s">
        <v>21</v>
      </c>
      <c r="C370" s="3" t="str">
        <f t="shared" si="5"/>
        <v>OTHER</v>
      </c>
      <c r="D370" s="3" t="s">
        <v>19</v>
      </c>
      <c r="E370" s="4">
        <v>2</v>
      </c>
      <c r="F370" s="4">
        <v>90000</v>
      </c>
    </row>
    <row r="371" spans="1:6" x14ac:dyDescent="0.2">
      <c r="A371" s="2">
        <v>37174</v>
      </c>
      <c r="B371" s="3" t="s">
        <v>22</v>
      </c>
      <c r="C371" s="3" t="str">
        <f t="shared" si="5"/>
        <v>OTHER</v>
      </c>
      <c r="D371" s="3" t="s">
        <v>17</v>
      </c>
      <c r="E371" s="4">
        <v>25</v>
      </c>
      <c r="F371" s="4">
        <v>3617303</v>
      </c>
    </row>
    <row r="372" spans="1:6" x14ac:dyDescent="0.2">
      <c r="A372" s="2">
        <v>37174</v>
      </c>
      <c r="B372" s="3" t="s">
        <v>22</v>
      </c>
      <c r="C372" s="3" t="str">
        <f t="shared" si="5"/>
        <v>OTHER</v>
      </c>
      <c r="D372" s="3" t="s">
        <v>19</v>
      </c>
      <c r="E372" s="4">
        <v>14</v>
      </c>
      <c r="F372" s="4">
        <v>1830819</v>
      </c>
    </row>
    <row r="373" spans="1:6" x14ac:dyDescent="0.2">
      <c r="A373" s="2">
        <v>37174</v>
      </c>
      <c r="B373" s="3" t="s">
        <v>9</v>
      </c>
      <c r="C373" s="3" t="str">
        <f t="shared" si="5"/>
        <v xml:space="preserve">CRUDE   </v>
      </c>
      <c r="D373" s="3" t="s">
        <v>17</v>
      </c>
      <c r="E373" s="4">
        <v>88</v>
      </c>
      <c r="F373" s="4">
        <v>3838557.1509000002</v>
      </c>
    </row>
    <row r="374" spans="1:6" x14ac:dyDescent="0.2">
      <c r="A374" s="2">
        <v>37174</v>
      </c>
      <c r="B374" s="3" t="s">
        <v>9</v>
      </c>
      <c r="C374" s="3" t="str">
        <f t="shared" si="5"/>
        <v xml:space="preserve">CRUDE   </v>
      </c>
      <c r="D374" s="3" t="s">
        <v>19</v>
      </c>
      <c r="E374" s="4">
        <v>32</v>
      </c>
      <c r="F374" s="4">
        <v>1050000</v>
      </c>
    </row>
    <row r="375" spans="1:6" x14ac:dyDescent="0.2">
      <c r="A375" s="2">
        <v>37174</v>
      </c>
      <c r="B375" s="3" t="s">
        <v>23</v>
      </c>
      <c r="C375" s="3" t="str">
        <f t="shared" si="5"/>
        <v xml:space="preserve">CRUDE   </v>
      </c>
      <c r="D375" s="3" t="s">
        <v>17</v>
      </c>
      <c r="E375" s="4">
        <v>203</v>
      </c>
      <c r="F375" s="4">
        <v>17421200.020100001</v>
      </c>
    </row>
    <row r="376" spans="1:6" x14ac:dyDescent="0.2">
      <c r="A376" s="2">
        <v>37174</v>
      </c>
      <c r="B376" s="3" t="s">
        <v>23</v>
      </c>
      <c r="C376" s="3" t="str">
        <f t="shared" si="5"/>
        <v xml:space="preserve">CRUDE   </v>
      </c>
      <c r="D376" s="3" t="s">
        <v>19</v>
      </c>
      <c r="E376" s="4">
        <v>170</v>
      </c>
      <c r="F376" s="4">
        <v>5249000</v>
      </c>
    </row>
    <row r="377" spans="1:6" x14ac:dyDescent="0.2">
      <c r="A377" s="2">
        <v>37174</v>
      </c>
      <c r="B377" s="3" t="s">
        <v>24</v>
      </c>
      <c r="C377" s="3" t="str">
        <f t="shared" si="5"/>
        <v>OTHER</v>
      </c>
      <c r="D377" s="3" t="s">
        <v>17</v>
      </c>
      <c r="E377" s="4">
        <v>12</v>
      </c>
      <c r="F377" s="4">
        <v>78334</v>
      </c>
    </row>
    <row r="378" spans="1:6" x14ac:dyDescent="0.2">
      <c r="A378" s="2">
        <v>37174</v>
      </c>
      <c r="B378" s="3" t="s">
        <v>25</v>
      </c>
      <c r="C378" s="3" t="str">
        <f t="shared" si="5"/>
        <v>OTHER</v>
      </c>
      <c r="D378" s="3" t="s">
        <v>17</v>
      </c>
      <c r="E378" s="4">
        <v>2</v>
      </c>
      <c r="F378" s="4">
        <v>250000</v>
      </c>
    </row>
    <row r="379" spans="1:6" x14ac:dyDescent="0.2">
      <c r="A379" s="2">
        <v>37174</v>
      </c>
      <c r="B379" s="3" t="s">
        <v>26</v>
      </c>
      <c r="C379" s="3" t="str">
        <f t="shared" si="5"/>
        <v>OTHER</v>
      </c>
      <c r="D379" s="3" t="s">
        <v>17</v>
      </c>
      <c r="E379" s="4">
        <v>51</v>
      </c>
      <c r="F379" s="4">
        <v>181961</v>
      </c>
    </row>
    <row r="380" spans="1:6" x14ac:dyDescent="0.2">
      <c r="A380" s="2">
        <v>37174</v>
      </c>
      <c r="B380" s="3" t="s">
        <v>26</v>
      </c>
      <c r="C380" s="3" t="str">
        <f t="shared" si="5"/>
        <v>OTHER</v>
      </c>
      <c r="D380" s="3" t="s">
        <v>19</v>
      </c>
      <c r="E380" s="4">
        <v>7</v>
      </c>
      <c r="F380" s="4">
        <v>6300</v>
      </c>
    </row>
    <row r="381" spans="1:6" x14ac:dyDescent="0.2">
      <c r="A381" s="2">
        <v>37174</v>
      </c>
      <c r="B381" s="3" t="s">
        <v>27</v>
      </c>
      <c r="C381" s="3" t="str">
        <f t="shared" si="5"/>
        <v>OTHER</v>
      </c>
      <c r="D381" s="3" t="s">
        <v>17</v>
      </c>
      <c r="E381" s="4">
        <v>111</v>
      </c>
      <c r="F381" s="4">
        <v>6244391</v>
      </c>
    </row>
    <row r="382" spans="1:6" x14ac:dyDescent="0.2">
      <c r="A382" s="2">
        <v>37174</v>
      </c>
      <c r="B382" s="3" t="s">
        <v>27</v>
      </c>
      <c r="C382" s="3" t="str">
        <f t="shared" si="5"/>
        <v>OTHER</v>
      </c>
      <c r="D382" s="3" t="s">
        <v>19</v>
      </c>
      <c r="E382" s="4">
        <v>83</v>
      </c>
      <c r="F382" s="4">
        <v>1276500</v>
      </c>
    </row>
    <row r="383" spans="1:6" x14ac:dyDescent="0.2">
      <c r="A383" s="2">
        <v>37174</v>
      </c>
      <c r="B383" s="3" t="s">
        <v>28</v>
      </c>
      <c r="C383" s="3" t="str">
        <f t="shared" si="5"/>
        <v>OTHER</v>
      </c>
      <c r="D383" s="3" t="s">
        <v>17</v>
      </c>
      <c r="E383" s="4">
        <v>1</v>
      </c>
      <c r="F383" s="4">
        <v>1776</v>
      </c>
    </row>
    <row r="384" spans="1:6" x14ac:dyDescent="0.2">
      <c r="A384" s="2">
        <v>37174</v>
      </c>
      <c r="B384" s="3" t="s">
        <v>29</v>
      </c>
      <c r="C384" s="3" t="str">
        <f t="shared" si="5"/>
        <v>OTHER</v>
      </c>
      <c r="D384" s="3" t="s">
        <v>17</v>
      </c>
      <c r="E384" s="4">
        <v>38</v>
      </c>
      <c r="F384" s="4">
        <v>2277000</v>
      </c>
    </row>
    <row r="385" spans="1:6" x14ac:dyDescent="0.2">
      <c r="A385" s="2">
        <v>37174</v>
      </c>
      <c r="B385" s="3" t="s">
        <v>30</v>
      </c>
      <c r="C385" s="3" t="str">
        <f t="shared" si="5"/>
        <v>OTHER</v>
      </c>
      <c r="D385" s="3" t="s">
        <v>17</v>
      </c>
      <c r="E385" s="4">
        <v>8</v>
      </c>
      <c r="F385" s="4">
        <v>162000</v>
      </c>
    </row>
    <row r="386" spans="1:6" x14ac:dyDescent="0.2">
      <c r="A386" s="2">
        <v>37174</v>
      </c>
      <c r="B386" s="3" t="s">
        <v>30</v>
      </c>
      <c r="C386" s="3" t="str">
        <f t="shared" si="5"/>
        <v>OTHER</v>
      </c>
      <c r="D386" s="3" t="s">
        <v>19</v>
      </c>
      <c r="E386" s="4">
        <v>21</v>
      </c>
      <c r="F386" s="4">
        <v>365000</v>
      </c>
    </row>
    <row r="387" spans="1:6" x14ac:dyDescent="0.2">
      <c r="A387" s="2">
        <v>37174</v>
      </c>
      <c r="B387" s="3" t="s">
        <v>10</v>
      </c>
      <c r="C387" s="3" t="str">
        <f t="shared" ref="C387:C450" si="6">VLOOKUP(B387,$H$1:$I$38,2,FALSE)</f>
        <v>METALS</v>
      </c>
      <c r="D387" s="3" t="s">
        <v>19</v>
      </c>
      <c r="E387" s="4">
        <v>396</v>
      </c>
      <c r="F387" s="4">
        <v>164826</v>
      </c>
    </row>
    <row r="388" spans="1:6" x14ac:dyDescent="0.2">
      <c r="A388" s="2">
        <v>37174</v>
      </c>
      <c r="B388" s="3" t="s">
        <v>31</v>
      </c>
      <c r="C388" s="3" t="str">
        <f t="shared" si="6"/>
        <v>OTHER</v>
      </c>
      <c r="D388" s="3" t="s">
        <v>17</v>
      </c>
      <c r="E388" s="4">
        <v>121</v>
      </c>
      <c r="F388" s="4">
        <v>2649343</v>
      </c>
    </row>
    <row r="389" spans="1:6" x14ac:dyDescent="0.2">
      <c r="A389" s="2">
        <v>37174</v>
      </c>
      <c r="B389" s="3" t="s">
        <v>31</v>
      </c>
      <c r="C389" s="3" t="str">
        <f t="shared" si="6"/>
        <v>OTHER</v>
      </c>
      <c r="D389" s="3" t="s">
        <v>19</v>
      </c>
      <c r="E389" s="4">
        <v>9</v>
      </c>
      <c r="F389" s="4">
        <v>191435</v>
      </c>
    </row>
    <row r="390" spans="1:6" ht="22.5" x14ac:dyDescent="0.2">
      <c r="A390" s="2">
        <v>37174</v>
      </c>
      <c r="B390" s="3" t="s">
        <v>32</v>
      </c>
      <c r="C390" s="3" t="str">
        <f t="shared" si="6"/>
        <v>OTHER</v>
      </c>
      <c r="D390" s="3" t="s">
        <v>17</v>
      </c>
      <c r="E390" s="4">
        <v>2</v>
      </c>
      <c r="F390" s="4">
        <v>43420</v>
      </c>
    </row>
    <row r="391" spans="1:6" x14ac:dyDescent="0.2">
      <c r="A391" s="2">
        <v>37174</v>
      </c>
      <c r="B391" s="3" t="s">
        <v>33</v>
      </c>
      <c r="C391" s="3" t="str">
        <f t="shared" si="6"/>
        <v>OTHER</v>
      </c>
      <c r="D391" s="3" t="s">
        <v>17</v>
      </c>
      <c r="E391" s="4">
        <v>22</v>
      </c>
      <c r="F391" s="4">
        <v>33004.043999999994</v>
      </c>
    </row>
    <row r="392" spans="1:6" x14ac:dyDescent="0.2">
      <c r="A392" s="2">
        <v>37174</v>
      </c>
      <c r="B392" s="3" t="s">
        <v>34</v>
      </c>
      <c r="C392" s="3" t="str">
        <f t="shared" si="6"/>
        <v>OTHER</v>
      </c>
      <c r="D392" s="3" t="s">
        <v>17</v>
      </c>
      <c r="E392" s="4">
        <v>17</v>
      </c>
      <c r="F392" s="4">
        <v>405599.98600000003</v>
      </c>
    </row>
    <row r="393" spans="1:6" x14ac:dyDescent="0.2">
      <c r="A393" s="2">
        <v>37174</v>
      </c>
      <c r="B393" s="3" t="s">
        <v>34</v>
      </c>
      <c r="C393" s="3" t="str">
        <f t="shared" si="6"/>
        <v>OTHER</v>
      </c>
      <c r="D393" s="3" t="s">
        <v>19</v>
      </c>
      <c r="E393" s="4">
        <v>5</v>
      </c>
      <c r="F393" s="4">
        <v>45000</v>
      </c>
    </row>
    <row r="394" spans="1:6" x14ac:dyDescent="0.2">
      <c r="A394" s="2">
        <v>37174</v>
      </c>
      <c r="B394" s="3" t="s">
        <v>43</v>
      </c>
      <c r="C394" s="3" t="str">
        <f t="shared" si="6"/>
        <v>OTHER</v>
      </c>
      <c r="D394" s="3" t="s">
        <v>19</v>
      </c>
      <c r="E394" s="4">
        <v>2</v>
      </c>
      <c r="F394" s="4">
        <v>15000</v>
      </c>
    </row>
    <row r="395" spans="1:6" x14ac:dyDescent="0.2">
      <c r="A395" s="2">
        <v>37174</v>
      </c>
      <c r="B395" s="3" t="s">
        <v>44</v>
      </c>
      <c r="C395" s="3" t="str">
        <f t="shared" si="6"/>
        <v>OTHER</v>
      </c>
      <c r="D395" s="3" t="s">
        <v>17</v>
      </c>
      <c r="E395" s="4">
        <v>1</v>
      </c>
      <c r="F395" s="4">
        <v>100800</v>
      </c>
    </row>
    <row r="396" spans="1:6" x14ac:dyDescent="0.2">
      <c r="A396" s="2">
        <v>37174</v>
      </c>
      <c r="B396" s="3" t="s">
        <v>5</v>
      </c>
      <c r="C396" s="3" t="str">
        <f t="shared" si="6"/>
        <v>NA POWER</v>
      </c>
      <c r="D396" s="3" t="s">
        <v>17</v>
      </c>
      <c r="E396" s="4">
        <v>145</v>
      </c>
      <c r="F396" s="4">
        <v>4963235.1399999997</v>
      </c>
    </row>
    <row r="397" spans="1:6" x14ac:dyDescent="0.2">
      <c r="A397" s="2">
        <v>37174</v>
      </c>
      <c r="B397" s="3" t="s">
        <v>5</v>
      </c>
      <c r="C397" s="3" t="str">
        <f t="shared" si="6"/>
        <v>NA POWER</v>
      </c>
      <c r="D397" s="3" t="s">
        <v>19</v>
      </c>
      <c r="E397" s="4">
        <v>761</v>
      </c>
      <c r="F397" s="4">
        <v>9513200</v>
      </c>
    </row>
    <row r="398" spans="1:6" x14ac:dyDescent="0.2">
      <c r="A398" s="2">
        <v>37174</v>
      </c>
      <c r="B398" s="3" t="s">
        <v>7</v>
      </c>
      <c r="C398" s="3" t="str">
        <f t="shared" si="6"/>
        <v>NA POWER</v>
      </c>
      <c r="D398" s="3" t="s">
        <v>17</v>
      </c>
      <c r="E398" s="4">
        <v>268</v>
      </c>
      <c r="F398" s="4">
        <v>2787133.76</v>
      </c>
    </row>
    <row r="399" spans="1:6" x14ac:dyDescent="0.2">
      <c r="A399" s="2">
        <v>37174</v>
      </c>
      <c r="B399" s="3" t="s">
        <v>7</v>
      </c>
      <c r="C399" s="3" t="str">
        <f t="shared" si="6"/>
        <v>NA POWER</v>
      </c>
      <c r="D399" s="3" t="s">
        <v>19</v>
      </c>
      <c r="E399" s="4">
        <v>572</v>
      </c>
      <c r="F399" s="4">
        <v>3273970</v>
      </c>
    </row>
    <row r="400" spans="1:6" x14ac:dyDescent="0.2">
      <c r="A400" s="2">
        <v>37174</v>
      </c>
      <c r="B400" s="3" t="s">
        <v>35</v>
      </c>
      <c r="C400" s="3" t="str">
        <f t="shared" si="6"/>
        <v>OTHER</v>
      </c>
      <c r="D400" s="3" t="s">
        <v>17</v>
      </c>
      <c r="E400" s="4">
        <v>2</v>
      </c>
      <c r="F400" s="4">
        <v>300365</v>
      </c>
    </row>
    <row r="401" spans="1:6" x14ac:dyDescent="0.2">
      <c r="A401" s="2">
        <v>37174</v>
      </c>
      <c r="B401" s="3" t="s">
        <v>35</v>
      </c>
      <c r="C401" s="3" t="str">
        <f t="shared" si="6"/>
        <v>OTHER</v>
      </c>
      <c r="D401" s="3" t="s">
        <v>19</v>
      </c>
      <c r="E401" s="4">
        <v>1</v>
      </c>
      <c r="F401" s="4">
        <v>27000</v>
      </c>
    </row>
    <row r="402" spans="1:6" x14ac:dyDescent="0.2">
      <c r="A402" s="2">
        <v>37174</v>
      </c>
      <c r="B402" s="3" t="s">
        <v>36</v>
      </c>
      <c r="C402" s="3" t="str">
        <f t="shared" si="6"/>
        <v>OTHER</v>
      </c>
      <c r="D402" s="3" t="s">
        <v>17</v>
      </c>
      <c r="E402" s="4">
        <v>24</v>
      </c>
      <c r="F402" s="4">
        <v>1937.8050000000001</v>
      </c>
    </row>
    <row r="403" spans="1:6" x14ac:dyDescent="0.2">
      <c r="A403" s="2">
        <v>37174</v>
      </c>
      <c r="B403" s="3" t="s">
        <v>37</v>
      </c>
      <c r="C403" s="3" t="str">
        <f t="shared" si="6"/>
        <v>OTHER</v>
      </c>
      <c r="D403" s="3" t="s">
        <v>17</v>
      </c>
      <c r="E403" s="4">
        <v>16</v>
      </c>
      <c r="F403" s="4">
        <v>64115</v>
      </c>
    </row>
    <row r="404" spans="1:6" x14ac:dyDescent="0.2">
      <c r="A404" s="2">
        <v>37174</v>
      </c>
      <c r="B404" s="3" t="s">
        <v>37</v>
      </c>
      <c r="C404" s="3" t="str">
        <f t="shared" si="6"/>
        <v>OTHER</v>
      </c>
      <c r="D404" s="3" t="s">
        <v>19</v>
      </c>
      <c r="E404" s="4">
        <v>13</v>
      </c>
      <c r="F404" s="4">
        <v>17260</v>
      </c>
    </row>
    <row r="405" spans="1:6" x14ac:dyDescent="0.2">
      <c r="A405" s="2">
        <v>37174</v>
      </c>
      <c r="B405" s="3" t="s">
        <v>38</v>
      </c>
      <c r="C405" s="3" t="str">
        <f t="shared" si="6"/>
        <v>OTHER</v>
      </c>
      <c r="D405" s="3" t="s">
        <v>17</v>
      </c>
      <c r="E405" s="4">
        <v>118</v>
      </c>
      <c r="F405" s="4">
        <v>33075109</v>
      </c>
    </row>
    <row r="406" spans="1:6" x14ac:dyDescent="0.2">
      <c r="A406" s="2">
        <v>37174</v>
      </c>
      <c r="B406" s="3" t="s">
        <v>38</v>
      </c>
      <c r="C406" s="3" t="str">
        <f t="shared" si="6"/>
        <v>OTHER</v>
      </c>
      <c r="D406" s="3" t="s">
        <v>19</v>
      </c>
      <c r="E406" s="4">
        <v>93</v>
      </c>
      <c r="F406" s="4">
        <v>16972300</v>
      </c>
    </row>
    <row r="407" spans="1:6" x14ac:dyDescent="0.2">
      <c r="A407" s="2">
        <v>37174</v>
      </c>
      <c r="B407" s="3" t="s">
        <v>39</v>
      </c>
      <c r="C407" s="3" t="str">
        <f t="shared" si="6"/>
        <v>OTHER</v>
      </c>
      <c r="D407" s="3" t="s">
        <v>17</v>
      </c>
      <c r="E407" s="4">
        <v>513</v>
      </c>
      <c r="F407" s="4">
        <v>3389802</v>
      </c>
    </row>
    <row r="408" spans="1:6" x14ac:dyDescent="0.2">
      <c r="A408" s="2">
        <v>37174</v>
      </c>
      <c r="B408" s="3" t="s">
        <v>39</v>
      </c>
      <c r="C408" s="3" t="str">
        <f t="shared" si="6"/>
        <v>OTHER</v>
      </c>
      <c r="D408" s="3" t="s">
        <v>19</v>
      </c>
      <c r="E408" s="4">
        <v>71</v>
      </c>
      <c r="F408" s="4">
        <v>1264160</v>
      </c>
    </row>
    <row r="409" spans="1:6" x14ac:dyDescent="0.2">
      <c r="A409" s="2">
        <v>37174</v>
      </c>
      <c r="B409" s="3" t="s">
        <v>2</v>
      </c>
      <c r="C409" s="3" t="str">
        <f t="shared" si="6"/>
        <v>NA GAS</v>
      </c>
      <c r="D409" s="3" t="s">
        <v>17</v>
      </c>
      <c r="E409" s="4">
        <v>358</v>
      </c>
      <c r="F409" s="4">
        <v>706044491.98149991</v>
      </c>
    </row>
    <row r="410" spans="1:6" x14ac:dyDescent="0.2">
      <c r="A410" s="2">
        <v>37174</v>
      </c>
      <c r="B410" s="3" t="s">
        <v>2</v>
      </c>
      <c r="C410" s="3" t="str">
        <f t="shared" si="6"/>
        <v>NA GAS</v>
      </c>
      <c r="D410" s="3" t="s">
        <v>19</v>
      </c>
      <c r="E410" s="4">
        <v>3653</v>
      </c>
      <c r="F410" s="4">
        <v>739434131</v>
      </c>
    </row>
    <row r="411" spans="1:6" x14ac:dyDescent="0.2">
      <c r="A411" s="2">
        <v>37175</v>
      </c>
      <c r="B411" s="3" t="s">
        <v>41</v>
      </c>
      <c r="C411" s="3" t="str">
        <f t="shared" si="6"/>
        <v>OTHER</v>
      </c>
      <c r="D411" s="3" t="s">
        <v>17</v>
      </c>
      <c r="E411" s="4">
        <v>3</v>
      </c>
      <c r="F411" s="4">
        <v>55575</v>
      </c>
    </row>
    <row r="412" spans="1:6" x14ac:dyDescent="0.2">
      <c r="A412" s="2">
        <v>37175</v>
      </c>
      <c r="B412" s="3" t="s">
        <v>16</v>
      </c>
      <c r="C412" s="3" t="str">
        <f t="shared" si="6"/>
        <v>OTHER</v>
      </c>
      <c r="D412" s="3" t="s">
        <v>17</v>
      </c>
      <c r="E412" s="4">
        <v>29</v>
      </c>
      <c r="F412" s="4">
        <v>766940</v>
      </c>
    </row>
    <row r="413" spans="1:6" x14ac:dyDescent="0.2">
      <c r="A413" s="2">
        <v>37175</v>
      </c>
      <c r="B413" s="3" t="s">
        <v>16</v>
      </c>
      <c r="C413" s="3" t="str">
        <f t="shared" si="6"/>
        <v>OTHER</v>
      </c>
      <c r="D413" s="3" t="s">
        <v>19</v>
      </c>
      <c r="E413" s="4">
        <v>16</v>
      </c>
      <c r="F413" s="4">
        <v>9750</v>
      </c>
    </row>
    <row r="414" spans="1:6" x14ac:dyDescent="0.2">
      <c r="A414" s="2">
        <v>37175</v>
      </c>
      <c r="B414" s="3" t="s">
        <v>18</v>
      </c>
      <c r="C414" s="3" t="str">
        <f t="shared" si="6"/>
        <v>OTHER</v>
      </c>
      <c r="D414" s="3" t="s">
        <v>17</v>
      </c>
      <c r="E414" s="4">
        <v>3</v>
      </c>
      <c r="F414" s="4">
        <v>3</v>
      </c>
    </row>
    <row r="415" spans="1:6" x14ac:dyDescent="0.2">
      <c r="A415" s="2">
        <v>37175</v>
      </c>
      <c r="B415" s="3" t="s">
        <v>4</v>
      </c>
      <c r="C415" s="3" t="str">
        <f t="shared" si="6"/>
        <v>NA GAS</v>
      </c>
      <c r="D415" s="3" t="s">
        <v>17</v>
      </c>
      <c r="E415" s="4">
        <v>87</v>
      </c>
      <c r="F415" s="4">
        <v>20730197.40887</v>
      </c>
    </row>
    <row r="416" spans="1:6" x14ac:dyDescent="0.2">
      <c r="A416" s="2">
        <v>37175</v>
      </c>
      <c r="B416" s="3" t="s">
        <v>4</v>
      </c>
      <c r="C416" s="3" t="str">
        <f t="shared" si="6"/>
        <v>NA GAS</v>
      </c>
      <c r="D416" s="3" t="s">
        <v>19</v>
      </c>
      <c r="E416" s="4">
        <v>329</v>
      </c>
      <c r="F416" s="4">
        <v>34085955.154999994</v>
      </c>
    </row>
    <row r="417" spans="1:6" x14ac:dyDescent="0.2">
      <c r="A417" s="2">
        <v>37175</v>
      </c>
      <c r="B417" s="3" t="s">
        <v>8</v>
      </c>
      <c r="C417" s="3" t="str">
        <f t="shared" si="6"/>
        <v>NA POWER</v>
      </c>
      <c r="D417" s="3" t="s">
        <v>17</v>
      </c>
      <c r="E417" s="4">
        <v>22</v>
      </c>
      <c r="F417" s="4">
        <v>562315</v>
      </c>
    </row>
    <row r="418" spans="1:6" x14ac:dyDescent="0.2">
      <c r="A418" s="2">
        <v>37175</v>
      </c>
      <c r="B418" s="3" t="s">
        <v>8</v>
      </c>
      <c r="C418" s="3" t="str">
        <f t="shared" si="6"/>
        <v>NA POWER</v>
      </c>
      <c r="D418" s="3" t="s">
        <v>19</v>
      </c>
      <c r="E418" s="4">
        <v>25</v>
      </c>
      <c r="F418" s="4">
        <v>961485</v>
      </c>
    </row>
    <row r="419" spans="1:6" x14ac:dyDescent="0.2">
      <c r="A419" s="2">
        <v>37175</v>
      </c>
      <c r="B419" s="3" t="s">
        <v>20</v>
      </c>
      <c r="C419" s="3" t="str">
        <f t="shared" si="6"/>
        <v>OTHER</v>
      </c>
      <c r="D419" s="3" t="s">
        <v>17</v>
      </c>
      <c r="E419" s="4">
        <v>4</v>
      </c>
      <c r="F419" s="4">
        <v>41950</v>
      </c>
    </row>
    <row r="420" spans="1:6" x14ac:dyDescent="0.2">
      <c r="A420" s="2">
        <v>37175</v>
      </c>
      <c r="B420" s="3" t="s">
        <v>20</v>
      </c>
      <c r="C420" s="3" t="str">
        <f t="shared" si="6"/>
        <v>OTHER</v>
      </c>
      <c r="D420" s="3" t="s">
        <v>19</v>
      </c>
      <c r="E420" s="4">
        <v>2</v>
      </c>
      <c r="F420" s="4">
        <v>116250</v>
      </c>
    </row>
    <row r="421" spans="1:6" x14ac:dyDescent="0.2">
      <c r="A421" s="2">
        <v>37175</v>
      </c>
      <c r="B421" s="3" t="s">
        <v>21</v>
      </c>
      <c r="C421" s="3" t="str">
        <f t="shared" si="6"/>
        <v>OTHER</v>
      </c>
      <c r="D421" s="3" t="s">
        <v>17</v>
      </c>
      <c r="E421" s="4">
        <v>4</v>
      </c>
      <c r="F421" s="4">
        <v>110000</v>
      </c>
    </row>
    <row r="422" spans="1:6" x14ac:dyDescent="0.2">
      <c r="A422" s="2">
        <v>37175</v>
      </c>
      <c r="B422" s="3" t="s">
        <v>21</v>
      </c>
      <c r="C422" s="3" t="str">
        <f t="shared" si="6"/>
        <v>OTHER</v>
      </c>
      <c r="D422" s="3" t="s">
        <v>19</v>
      </c>
      <c r="E422" s="4">
        <v>2</v>
      </c>
      <c r="F422" s="4">
        <v>10000</v>
      </c>
    </row>
    <row r="423" spans="1:6" x14ac:dyDescent="0.2">
      <c r="A423" s="2">
        <v>37175</v>
      </c>
      <c r="B423" s="3" t="s">
        <v>22</v>
      </c>
      <c r="C423" s="3" t="str">
        <f t="shared" si="6"/>
        <v>OTHER</v>
      </c>
      <c r="D423" s="3" t="s">
        <v>17</v>
      </c>
      <c r="E423" s="4">
        <v>28</v>
      </c>
      <c r="F423" s="4">
        <v>10142072</v>
      </c>
    </row>
    <row r="424" spans="1:6" x14ac:dyDescent="0.2">
      <c r="A424" s="2">
        <v>37175</v>
      </c>
      <c r="B424" s="3" t="s">
        <v>22</v>
      </c>
      <c r="C424" s="3" t="str">
        <f t="shared" si="6"/>
        <v>OTHER</v>
      </c>
      <c r="D424" s="3" t="s">
        <v>19</v>
      </c>
      <c r="E424" s="4">
        <v>12</v>
      </c>
      <c r="F424" s="4">
        <v>1683319</v>
      </c>
    </row>
    <row r="425" spans="1:6" x14ac:dyDescent="0.2">
      <c r="A425" s="2">
        <v>37175</v>
      </c>
      <c r="B425" s="3" t="s">
        <v>9</v>
      </c>
      <c r="C425" s="3" t="str">
        <f t="shared" si="6"/>
        <v xml:space="preserve">CRUDE   </v>
      </c>
      <c r="D425" s="3" t="s">
        <v>17</v>
      </c>
      <c r="E425" s="4">
        <v>89</v>
      </c>
      <c r="F425" s="4">
        <v>2413715.2000000002</v>
      </c>
    </row>
    <row r="426" spans="1:6" x14ac:dyDescent="0.2">
      <c r="A426" s="2">
        <v>37175</v>
      </c>
      <c r="B426" s="3" t="s">
        <v>9</v>
      </c>
      <c r="C426" s="3" t="str">
        <f t="shared" si="6"/>
        <v xml:space="preserve">CRUDE   </v>
      </c>
      <c r="D426" s="3" t="s">
        <v>19</v>
      </c>
      <c r="E426" s="4">
        <v>34</v>
      </c>
      <c r="F426" s="4">
        <v>956950</v>
      </c>
    </row>
    <row r="427" spans="1:6" x14ac:dyDescent="0.2">
      <c r="A427" s="2">
        <v>37175</v>
      </c>
      <c r="B427" s="3" t="s">
        <v>23</v>
      </c>
      <c r="C427" s="3" t="str">
        <f t="shared" si="6"/>
        <v xml:space="preserve">CRUDE   </v>
      </c>
      <c r="D427" s="3" t="s">
        <v>17</v>
      </c>
      <c r="E427" s="4">
        <v>201</v>
      </c>
      <c r="F427" s="4">
        <v>9924088.0044</v>
      </c>
    </row>
    <row r="428" spans="1:6" x14ac:dyDescent="0.2">
      <c r="A428" s="2">
        <v>37175</v>
      </c>
      <c r="B428" s="3" t="s">
        <v>23</v>
      </c>
      <c r="C428" s="3" t="str">
        <f t="shared" si="6"/>
        <v xml:space="preserve">CRUDE   </v>
      </c>
      <c r="D428" s="3" t="s">
        <v>19</v>
      </c>
      <c r="E428" s="4">
        <v>184</v>
      </c>
      <c r="F428" s="4">
        <v>5176376</v>
      </c>
    </row>
    <row r="429" spans="1:6" x14ac:dyDescent="0.2">
      <c r="A429" s="2">
        <v>37175</v>
      </c>
      <c r="B429" s="3" t="s">
        <v>24</v>
      </c>
      <c r="C429" s="3" t="str">
        <f t="shared" si="6"/>
        <v>OTHER</v>
      </c>
      <c r="D429" s="3" t="s">
        <v>17</v>
      </c>
      <c r="E429" s="4">
        <v>25</v>
      </c>
      <c r="F429" s="4">
        <v>257179</v>
      </c>
    </row>
    <row r="430" spans="1:6" x14ac:dyDescent="0.2">
      <c r="A430" s="2">
        <v>37175</v>
      </c>
      <c r="B430" s="3" t="s">
        <v>25</v>
      </c>
      <c r="C430" s="3" t="str">
        <f t="shared" si="6"/>
        <v>OTHER</v>
      </c>
      <c r="D430" s="3" t="s">
        <v>17</v>
      </c>
      <c r="E430" s="4">
        <v>20</v>
      </c>
      <c r="F430" s="4">
        <v>1250000</v>
      </c>
    </row>
    <row r="431" spans="1:6" x14ac:dyDescent="0.2">
      <c r="A431" s="2">
        <v>37175</v>
      </c>
      <c r="B431" s="3" t="s">
        <v>26</v>
      </c>
      <c r="C431" s="3" t="str">
        <f t="shared" si="6"/>
        <v>OTHER</v>
      </c>
      <c r="D431" s="3" t="s">
        <v>17</v>
      </c>
      <c r="E431" s="4">
        <v>38</v>
      </c>
      <c r="F431" s="4">
        <v>413819</v>
      </c>
    </row>
    <row r="432" spans="1:6" x14ac:dyDescent="0.2">
      <c r="A432" s="2">
        <v>37175</v>
      </c>
      <c r="B432" s="3" t="s">
        <v>26</v>
      </c>
      <c r="C432" s="3" t="str">
        <f t="shared" si="6"/>
        <v>OTHER</v>
      </c>
      <c r="D432" s="3" t="s">
        <v>19</v>
      </c>
      <c r="E432" s="4">
        <v>7</v>
      </c>
      <c r="F432" s="4">
        <v>22500</v>
      </c>
    </row>
    <row r="433" spans="1:6" x14ac:dyDescent="0.2">
      <c r="A433" s="2">
        <v>37175</v>
      </c>
      <c r="B433" s="3" t="s">
        <v>27</v>
      </c>
      <c r="C433" s="3" t="str">
        <f t="shared" si="6"/>
        <v>OTHER</v>
      </c>
      <c r="D433" s="3" t="s">
        <v>17</v>
      </c>
      <c r="E433" s="4">
        <v>98</v>
      </c>
      <c r="F433" s="4">
        <v>5156146</v>
      </c>
    </row>
    <row r="434" spans="1:6" x14ac:dyDescent="0.2">
      <c r="A434" s="2">
        <v>37175</v>
      </c>
      <c r="B434" s="3" t="s">
        <v>27</v>
      </c>
      <c r="C434" s="3" t="str">
        <f t="shared" si="6"/>
        <v>OTHER</v>
      </c>
      <c r="D434" s="3" t="s">
        <v>19</v>
      </c>
      <c r="E434" s="4">
        <v>83</v>
      </c>
      <c r="F434" s="4">
        <v>1109700</v>
      </c>
    </row>
    <row r="435" spans="1:6" x14ac:dyDescent="0.2">
      <c r="A435" s="2">
        <v>37175</v>
      </c>
      <c r="B435" s="3" t="s">
        <v>28</v>
      </c>
      <c r="C435" s="3" t="str">
        <f t="shared" si="6"/>
        <v>OTHER</v>
      </c>
      <c r="D435" s="3" t="s">
        <v>17</v>
      </c>
      <c r="E435" s="4">
        <v>2</v>
      </c>
      <c r="F435" s="4">
        <v>8819</v>
      </c>
    </row>
    <row r="436" spans="1:6" x14ac:dyDescent="0.2">
      <c r="A436" s="2">
        <v>37175</v>
      </c>
      <c r="B436" s="3" t="s">
        <v>29</v>
      </c>
      <c r="C436" s="3" t="str">
        <f t="shared" si="6"/>
        <v>OTHER</v>
      </c>
      <c r="D436" s="3" t="s">
        <v>17</v>
      </c>
      <c r="E436" s="4">
        <v>66</v>
      </c>
      <c r="F436" s="4">
        <v>3775000</v>
      </c>
    </row>
    <row r="437" spans="1:6" x14ac:dyDescent="0.2">
      <c r="A437" s="2">
        <v>37175</v>
      </c>
      <c r="B437" s="3" t="s">
        <v>30</v>
      </c>
      <c r="C437" s="3" t="str">
        <f t="shared" si="6"/>
        <v>OTHER</v>
      </c>
      <c r="D437" s="3" t="s">
        <v>17</v>
      </c>
      <c r="E437" s="4">
        <v>11</v>
      </c>
      <c r="F437" s="4">
        <v>119786.70450000001</v>
      </c>
    </row>
    <row r="438" spans="1:6" x14ac:dyDescent="0.2">
      <c r="A438" s="2">
        <v>37175</v>
      </c>
      <c r="B438" s="3" t="s">
        <v>30</v>
      </c>
      <c r="C438" s="3" t="str">
        <f t="shared" si="6"/>
        <v>OTHER</v>
      </c>
      <c r="D438" s="3" t="s">
        <v>19</v>
      </c>
      <c r="E438" s="4">
        <v>20</v>
      </c>
      <c r="F438" s="4">
        <v>330000</v>
      </c>
    </row>
    <row r="439" spans="1:6" x14ac:dyDescent="0.2">
      <c r="A439" s="2">
        <v>37175</v>
      </c>
      <c r="B439" s="3" t="s">
        <v>10</v>
      </c>
      <c r="C439" s="3" t="str">
        <f t="shared" si="6"/>
        <v>METALS</v>
      </c>
      <c r="D439" s="3" t="s">
        <v>19</v>
      </c>
      <c r="E439" s="4">
        <v>346</v>
      </c>
      <c r="F439" s="4">
        <v>132036</v>
      </c>
    </row>
    <row r="440" spans="1:6" x14ac:dyDescent="0.2">
      <c r="A440" s="2">
        <v>37175</v>
      </c>
      <c r="B440" s="3" t="s">
        <v>31</v>
      </c>
      <c r="C440" s="3" t="str">
        <f t="shared" si="6"/>
        <v>OTHER</v>
      </c>
      <c r="D440" s="3" t="s">
        <v>17</v>
      </c>
      <c r="E440" s="4">
        <v>127</v>
      </c>
      <c r="F440" s="4">
        <v>4343423</v>
      </c>
    </row>
    <row r="441" spans="1:6" x14ac:dyDescent="0.2">
      <c r="A441" s="2">
        <v>37175</v>
      </c>
      <c r="B441" s="3" t="s">
        <v>31</v>
      </c>
      <c r="C441" s="3" t="str">
        <f t="shared" si="6"/>
        <v>OTHER</v>
      </c>
      <c r="D441" s="3" t="s">
        <v>19</v>
      </c>
      <c r="E441" s="4">
        <v>27</v>
      </c>
      <c r="F441" s="4">
        <v>466596</v>
      </c>
    </row>
    <row r="442" spans="1:6" ht="22.5" x14ac:dyDescent="0.2">
      <c r="A442" s="2">
        <v>37175</v>
      </c>
      <c r="B442" s="3" t="s">
        <v>32</v>
      </c>
      <c r="C442" s="3" t="str">
        <f t="shared" si="6"/>
        <v>OTHER</v>
      </c>
      <c r="D442" s="3" t="s">
        <v>17</v>
      </c>
      <c r="E442" s="4">
        <v>2</v>
      </c>
      <c r="F442" s="4">
        <v>1400</v>
      </c>
    </row>
    <row r="443" spans="1:6" x14ac:dyDescent="0.2">
      <c r="A443" s="2">
        <v>37175</v>
      </c>
      <c r="B443" s="3" t="s">
        <v>33</v>
      </c>
      <c r="C443" s="3" t="str">
        <f t="shared" si="6"/>
        <v>OTHER</v>
      </c>
      <c r="D443" s="3" t="s">
        <v>17</v>
      </c>
      <c r="E443" s="4">
        <v>31</v>
      </c>
      <c r="F443" s="4">
        <v>10577.677</v>
      </c>
    </row>
    <row r="444" spans="1:6" x14ac:dyDescent="0.2">
      <c r="A444" s="2">
        <v>37175</v>
      </c>
      <c r="B444" s="3" t="s">
        <v>33</v>
      </c>
      <c r="C444" s="3" t="str">
        <f t="shared" si="6"/>
        <v>OTHER</v>
      </c>
      <c r="D444" s="3" t="s">
        <v>19</v>
      </c>
      <c r="E444" s="4">
        <v>1</v>
      </c>
      <c r="F444" s="4">
        <v>39.99</v>
      </c>
    </row>
    <row r="445" spans="1:6" x14ac:dyDescent="0.2">
      <c r="A445" s="2">
        <v>37175</v>
      </c>
      <c r="B445" s="3" t="s">
        <v>34</v>
      </c>
      <c r="C445" s="3" t="str">
        <f t="shared" si="6"/>
        <v>OTHER</v>
      </c>
      <c r="D445" s="3" t="s">
        <v>17</v>
      </c>
      <c r="E445" s="4">
        <v>5</v>
      </c>
      <c r="F445" s="4">
        <v>170000</v>
      </c>
    </row>
    <row r="446" spans="1:6" x14ac:dyDescent="0.2">
      <c r="A446" s="2">
        <v>37175</v>
      </c>
      <c r="B446" s="3" t="s">
        <v>34</v>
      </c>
      <c r="C446" s="3" t="str">
        <f t="shared" si="6"/>
        <v>OTHER</v>
      </c>
      <c r="D446" s="3" t="s">
        <v>19</v>
      </c>
      <c r="E446" s="4">
        <v>3</v>
      </c>
      <c r="F446" s="4">
        <v>30000</v>
      </c>
    </row>
    <row r="447" spans="1:6" x14ac:dyDescent="0.2">
      <c r="A447" s="2">
        <v>37175</v>
      </c>
      <c r="B447" s="3" t="s">
        <v>43</v>
      </c>
      <c r="C447" s="3" t="str">
        <f t="shared" si="6"/>
        <v>OTHER</v>
      </c>
      <c r="D447" s="3" t="s">
        <v>19</v>
      </c>
      <c r="E447" s="4">
        <v>2</v>
      </c>
      <c r="F447" s="4">
        <v>20000</v>
      </c>
    </row>
    <row r="448" spans="1:6" x14ac:dyDescent="0.2">
      <c r="A448" s="2">
        <v>37175</v>
      </c>
      <c r="B448" s="3" t="s">
        <v>5</v>
      </c>
      <c r="C448" s="3" t="str">
        <f t="shared" si="6"/>
        <v>NA POWER</v>
      </c>
      <c r="D448" s="3" t="s">
        <v>17</v>
      </c>
      <c r="E448" s="4">
        <v>133</v>
      </c>
      <c r="F448" s="4">
        <v>4122688.94</v>
      </c>
    </row>
    <row r="449" spans="1:6" x14ac:dyDescent="0.2">
      <c r="A449" s="2">
        <v>37175</v>
      </c>
      <c r="B449" s="3" t="s">
        <v>5</v>
      </c>
      <c r="C449" s="3" t="str">
        <f t="shared" si="6"/>
        <v>NA POWER</v>
      </c>
      <c r="D449" s="3" t="s">
        <v>19</v>
      </c>
      <c r="E449" s="4">
        <v>873</v>
      </c>
      <c r="F449" s="4">
        <v>8507900</v>
      </c>
    </row>
    <row r="450" spans="1:6" x14ac:dyDescent="0.2">
      <c r="A450" s="2">
        <v>37175</v>
      </c>
      <c r="B450" s="3" t="s">
        <v>7</v>
      </c>
      <c r="C450" s="3" t="str">
        <f t="shared" si="6"/>
        <v>NA POWER</v>
      </c>
      <c r="D450" s="3" t="s">
        <v>17</v>
      </c>
      <c r="E450" s="4">
        <v>263</v>
      </c>
      <c r="F450" s="4">
        <v>1964844.71</v>
      </c>
    </row>
    <row r="451" spans="1:6" x14ac:dyDescent="0.2">
      <c r="A451" s="2">
        <v>37175</v>
      </c>
      <c r="B451" s="3" t="s">
        <v>7</v>
      </c>
      <c r="C451" s="3" t="str">
        <f t="shared" ref="C451:C514" si="7">VLOOKUP(B451,$H$1:$I$38,2,FALSE)</f>
        <v>NA POWER</v>
      </c>
      <c r="D451" s="3" t="s">
        <v>19</v>
      </c>
      <c r="E451" s="4">
        <v>543</v>
      </c>
      <c r="F451" s="4">
        <v>2241674</v>
      </c>
    </row>
    <row r="452" spans="1:6" x14ac:dyDescent="0.2">
      <c r="A452" s="2">
        <v>37175</v>
      </c>
      <c r="B452" s="3" t="s">
        <v>35</v>
      </c>
      <c r="C452" s="3" t="str">
        <f t="shared" si="7"/>
        <v>OTHER</v>
      </c>
      <c r="D452" s="3" t="s">
        <v>19</v>
      </c>
      <c r="E452" s="4">
        <v>3</v>
      </c>
      <c r="F452" s="4">
        <v>155045</v>
      </c>
    </row>
    <row r="453" spans="1:6" x14ac:dyDescent="0.2">
      <c r="A453" s="2">
        <v>37175</v>
      </c>
      <c r="B453" s="3" t="s">
        <v>36</v>
      </c>
      <c r="C453" s="3" t="str">
        <f t="shared" si="7"/>
        <v>OTHER</v>
      </c>
      <c r="D453" s="3" t="s">
        <v>17</v>
      </c>
      <c r="E453" s="4">
        <v>21</v>
      </c>
      <c r="F453" s="4">
        <v>3443.42</v>
      </c>
    </row>
    <row r="454" spans="1:6" x14ac:dyDescent="0.2">
      <c r="A454" s="2">
        <v>37175</v>
      </c>
      <c r="B454" s="3" t="s">
        <v>37</v>
      </c>
      <c r="C454" s="3" t="str">
        <f t="shared" si="7"/>
        <v>OTHER</v>
      </c>
      <c r="D454" s="3" t="s">
        <v>17</v>
      </c>
      <c r="E454" s="4">
        <v>20</v>
      </c>
      <c r="F454" s="4">
        <v>329307</v>
      </c>
    </row>
    <row r="455" spans="1:6" x14ac:dyDescent="0.2">
      <c r="A455" s="2">
        <v>37175</v>
      </c>
      <c r="B455" s="3" t="s">
        <v>37</v>
      </c>
      <c r="C455" s="3" t="str">
        <f t="shared" si="7"/>
        <v>OTHER</v>
      </c>
      <c r="D455" s="3" t="s">
        <v>19</v>
      </c>
      <c r="E455" s="4">
        <v>14</v>
      </c>
      <c r="F455" s="4">
        <v>9200</v>
      </c>
    </row>
    <row r="456" spans="1:6" x14ac:dyDescent="0.2">
      <c r="A456" s="2">
        <v>37175</v>
      </c>
      <c r="B456" s="3" t="s">
        <v>38</v>
      </c>
      <c r="C456" s="3" t="str">
        <f t="shared" si="7"/>
        <v>OTHER</v>
      </c>
      <c r="D456" s="3" t="s">
        <v>17</v>
      </c>
      <c r="E456" s="4">
        <v>103</v>
      </c>
      <c r="F456" s="4">
        <v>24619512</v>
      </c>
    </row>
    <row r="457" spans="1:6" x14ac:dyDescent="0.2">
      <c r="A457" s="2">
        <v>37175</v>
      </c>
      <c r="B457" s="3" t="s">
        <v>38</v>
      </c>
      <c r="C457" s="3" t="str">
        <f t="shared" si="7"/>
        <v>OTHER</v>
      </c>
      <c r="D457" s="3" t="s">
        <v>19</v>
      </c>
      <c r="E457" s="4">
        <v>90</v>
      </c>
      <c r="F457" s="4">
        <v>18432500</v>
      </c>
    </row>
    <row r="458" spans="1:6" x14ac:dyDescent="0.2">
      <c r="A458" s="2">
        <v>37175</v>
      </c>
      <c r="B458" s="3" t="s">
        <v>39</v>
      </c>
      <c r="C458" s="3" t="str">
        <f t="shared" si="7"/>
        <v>OTHER</v>
      </c>
      <c r="D458" s="3" t="s">
        <v>17</v>
      </c>
      <c r="E458" s="4">
        <v>429</v>
      </c>
      <c r="F458" s="4">
        <v>5087744</v>
      </c>
    </row>
    <row r="459" spans="1:6" x14ac:dyDescent="0.2">
      <c r="A459" s="2">
        <v>37175</v>
      </c>
      <c r="B459" s="3" t="s">
        <v>39</v>
      </c>
      <c r="C459" s="3" t="str">
        <f t="shared" si="7"/>
        <v>OTHER</v>
      </c>
      <c r="D459" s="3" t="s">
        <v>19</v>
      </c>
      <c r="E459" s="4">
        <v>45</v>
      </c>
      <c r="F459" s="4">
        <v>1409080</v>
      </c>
    </row>
    <row r="460" spans="1:6" x14ac:dyDescent="0.2">
      <c r="A460" s="2">
        <v>37175</v>
      </c>
      <c r="B460" s="3" t="s">
        <v>2</v>
      </c>
      <c r="C460" s="3" t="str">
        <f t="shared" si="7"/>
        <v>NA GAS</v>
      </c>
      <c r="D460" s="3" t="s">
        <v>17</v>
      </c>
      <c r="E460" s="4">
        <v>413</v>
      </c>
      <c r="F460" s="4">
        <v>818470069.33459997</v>
      </c>
    </row>
    <row r="461" spans="1:6" x14ac:dyDescent="0.2">
      <c r="A461" s="2">
        <v>37175</v>
      </c>
      <c r="B461" s="3" t="s">
        <v>2</v>
      </c>
      <c r="C461" s="3" t="str">
        <f t="shared" si="7"/>
        <v>NA GAS</v>
      </c>
      <c r="D461" s="3" t="s">
        <v>19</v>
      </c>
      <c r="E461" s="4">
        <v>3346</v>
      </c>
      <c r="F461" s="4">
        <v>713907246</v>
      </c>
    </row>
    <row r="462" spans="1:6" x14ac:dyDescent="0.2">
      <c r="A462" s="2">
        <v>37175</v>
      </c>
      <c r="B462" s="3" t="s">
        <v>40</v>
      </c>
      <c r="C462" s="3" t="str">
        <f t="shared" si="7"/>
        <v>OTHER</v>
      </c>
      <c r="D462" s="3" t="s">
        <v>17</v>
      </c>
      <c r="E462" s="4">
        <v>6</v>
      </c>
      <c r="F462" s="4">
        <v>17600</v>
      </c>
    </row>
    <row r="463" spans="1:6" x14ac:dyDescent="0.2">
      <c r="A463" s="2">
        <v>37176</v>
      </c>
      <c r="B463" s="3" t="s">
        <v>41</v>
      </c>
      <c r="C463" s="3" t="str">
        <f t="shared" si="7"/>
        <v>OTHER</v>
      </c>
      <c r="D463" s="3" t="s">
        <v>17</v>
      </c>
      <c r="E463" s="4">
        <v>3</v>
      </c>
      <c r="F463" s="4">
        <v>66960</v>
      </c>
    </row>
    <row r="464" spans="1:6" x14ac:dyDescent="0.2">
      <c r="A464" s="2">
        <v>37176</v>
      </c>
      <c r="B464" s="3" t="s">
        <v>16</v>
      </c>
      <c r="C464" s="3" t="str">
        <f t="shared" si="7"/>
        <v>OTHER</v>
      </c>
      <c r="D464" s="3" t="s">
        <v>17</v>
      </c>
      <c r="E464" s="4">
        <v>21</v>
      </c>
      <c r="F464" s="4">
        <v>48100</v>
      </c>
    </row>
    <row r="465" spans="1:6" x14ac:dyDescent="0.2">
      <c r="A465" s="2">
        <v>37176</v>
      </c>
      <c r="B465" s="3" t="s">
        <v>16</v>
      </c>
      <c r="C465" s="3" t="str">
        <f t="shared" si="7"/>
        <v>OTHER</v>
      </c>
      <c r="D465" s="3" t="s">
        <v>19</v>
      </c>
      <c r="E465" s="4">
        <v>6</v>
      </c>
      <c r="F465" s="4">
        <v>2250</v>
      </c>
    </row>
    <row r="466" spans="1:6" x14ac:dyDescent="0.2">
      <c r="A466" s="2">
        <v>37176</v>
      </c>
      <c r="B466" s="3" t="s">
        <v>18</v>
      </c>
      <c r="C466" s="3" t="str">
        <f t="shared" si="7"/>
        <v>OTHER</v>
      </c>
      <c r="D466" s="3" t="s">
        <v>17</v>
      </c>
      <c r="E466" s="4">
        <v>4</v>
      </c>
      <c r="F466" s="4">
        <v>4</v>
      </c>
    </row>
    <row r="467" spans="1:6" x14ac:dyDescent="0.2">
      <c r="A467" s="2">
        <v>37176</v>
      </c>
      <c r="B467" s="3" t="s">
        <v>4</v>
      </c>
      <c r="C467" s="3" t="str">
        <f t="shared" si="7"/>
        <v>NA GAS</v>
      </c>
      <c r="D467" s="3" t="s">
        <v>17</v>
      </c>
      <c r="E467" s="4">
        <v>61</v>
      </c>
      <c r="F467" s="4">
        <v>4182291.7581099998</v>
      </c>
    </row>
    <row r="468" spans="1:6" x14ac:dyDescent="0.2">
      <c r="A468" s="2">
        <v>37176</v>
      </c>
      <c r="B468" s="3" t="s">
        <v>4</v>
      </c>
      <c r="C468" s="3" t="str">
        <f t="shared" si="7"/>
        <v>NA GAS</v>
      </c>
      <c r="D468" s="3" t="s">
        <v>19</v>
      </c>
      <c r="E468" s="4">
        <v>262</v>
      </c>
      <c r="F468" s="4">
        <v>16192386.491499992</v>
      </c>
    </row>
    <row r="469" spans="1:6" x14ac:dyDescent="0.2">
      <c r="A469" s="2">
        <v>37176</v>
      </c>
      <c r="B469" s="3" t="s">
        <v>8</v>
      </c>
      <c r="C469" s="3" t="str">
        <f t="shared" si="7"/>
        <v>NA POWER</v>
      </c>
      <c r="D469" s="3" t="s">
        <v>17</v>
      </c>
      <c r="E469" s="4">
        <v>6</v>
      </c>
      <c r="F469" s="4">
        <v>209720</v>
      </c>
    </row>
    <row r="470" spans="1:6" x14ac:dyDescent="0.2">
      <c r="A470" s="2">
        <v>37176</v>
      </c>
      <c r="B470" s="3" t="s">
        <v>8</v>
      </c>
      <c r="C470" s="3" t="str">
        <f t="shared" si="7"/>
        <v>NA POWER</v>
      </c>
      <c r="D470" s="3" t="s">
        <v>19</v>
      </c>
      <c r="E470" s="4">
        <v>24</v>
      </c>
      <c r="F470" s="4">
        <v>872150</v>
      </c>
    </row>
    <row r="471" spans="1:6" x14ac:dyDescent="0.2">
      <c r="A471" s="2">
        <v>37176</v>
      </c>
      <c r="B471" s="3" t="s">
        <v>20</v>
      </c>
      <c r="C471" s="3" t="str">
        <f t="shared" si="7"/>
        <v>OTHER</v>
      </c>
      <c r="D471" s="3" t="s">
        <v>17</v>
      </c>
      <c r="E471" s="4">
        <v>29</v>
      </c>
      <c r="F471" s="4">
        <v>1628058</v>
      </c>
    </row>
    <row r="472" spans="1:6" x14ac:dyDescent="0.2">
      <c r="A472" s="2">
        <v>37176</v>
      </c>
      <c r="B472" s="3" t="s">
        <v>20</v>
      </c>
      <c r="C472" s="3" t="str">
        <f t="shared" si="7"/>
        <v>OTHER</v>
      </c>
      <c r="D472" s="3" t="s">
        <v>19</v>
      </c>
      <c r="E472" s="4">
        <v>3</v>
      </c>
      <c r="F472" s="4">
        <v>139500</v>
      </c>
    </row>
    <row r="473" spans="1:6" x14ac:dyDescent="0.2">
      <c r="A473" s="2">
        <v>37176</v>
      </c>
      <c r="B473" s="3" t="s">
        <v>21</v>
      </c>
      <c r="C473" s="3" t="str">
        <f t="shared" si="7"/>
        <v>OTHER</v>
      </c>
      <c r="D473" s="3" t="s">
        <v>17</v>
      </c>
      <c r="E473" s="4">
        <v>1</v>
      </c>
      <c r="F473" s="4">
        <v>45000</v>
      </c>
    </row>
    <row r="474" spans="1:6" x14ac:dyDescent="0.2">
      <c r="A474" s="2">
        <v>37176</v>
      </c>
      <c r="B474" s="3" t="s">
        <v>21</v>
      </c>
      <c r="C474" s="3" t="str">
        <f t="shared" si="7"/>
        <v>OTHER</v>
      </c>
      <c r="D474" s="3" t="s">
        <v>19</v>
      </c>
      <c r="E474" s="4">
        <v>2</v>
      </c>
      <c r="F474" s="4">
        <v>90000</v>
      </c>
    </row>
    <row r="475" spans="1:6" x14ac:dyDescent="0.2">
      <c r="A475" s="2">
        <v>37176</v>
      </c>
      <c r="B475" s="3" t="s">
        <v>22</v>
      </c>
      <c r="C475" s="3" t="str">
        <f t="shared" si="7"/>
        <v>OTHER</v>
      </c>
      <c r="D475" s="3" t="s">
        <v>17</v>
      </c>
      <c r="E475" s="4">
        <v>30</v>
      </c>
      <c r="F475" s="4">
        <v>8688293</v>
      </c>
    </row>
    <row r="476" spans="1:6" x14ac:dyDescent="0.2">
      <c r="A476" s="2">
        <v>37176</v>
      </c>
      <c r="B476" s="3" t="s">
        <v>22</v>
      </c>
      <c r="C476" s="3" t="str">
        <f t="shared" si="7"/>
        <v>OTHER</v>
      </c>
      <c r="D476" s="3" t="s">
        <v>19</v>
      </c>
      <c r="E476" s="4">
        <v>11</v>
      </c>
      <c r="F476" s="4">
        <v>556637</v>
      </c>
    </row>
    <row r="477" spans="1:6" x14ac:dyDescent="0.2">
      <c r="A477" s="2">
        <v>37176</v>
      </c>
      <c r="B477" s="3" t="s">
        <v>9</v>
      </c>
      <c r="C477" s="3" t="str">
        <f t="shared" si="7"/>
        <v xml:space="preserve">CRUDE   </v>
      </c>
      <c r="D477" s="3" t="s">
        <v>17</v>
      </c>
      <c r="E477" s="4">
        <v>92</v>
      </c>
      <c r="F477" s="4">
        <v>3397750</v>
      </c>
    </row>
    <row r="478" spans="1:6" x14ac:dyDescent="0.2">
      <c r="A478" s="2">
        <v>37176</v>
      </c>
      <c r="B478" s="3" t="s">
        <v>9</v>
      </c>
      <c r="C478" s="3" t="str">
        <f t="shared" si="7"/>
        <v xml:space="preserve">CRUDE   </v>
      </c>
      <c r="D478" s="3" t="s">
        <v>19</v>
      </c>
      <c r="E478" s="4">
        <v>15</v>
      </c>
      <c r="F478" s="4">
        <v>611750.00219999999</v>
      </c>
    </row>
    <row r="479" spans="1:6" x14ac:dyDescent="0.2">
      <c r="A479" s="2">
        <v>37176</v>
      </c>
      <c r="B479" s="3" t="s">
        <v>23</v>
      </c>
      <c r="C479" s="3" t="str">
        <f t="shared" si="7"/>
        <v xml:space="preserve">CRUDE   </v>
      </c>
      <c r="D479" s="3" t="s">
        <v>17</v>
      </c>
      <c r="E479" s="4">
        <v>188</v>
      </c>
      <c r="F479" s="4">
        <v>13561420.0085</v>
      </c>
    </row>
    <row r="480" spans="1:6" x14ac:dyDescent="0.2">
      <c r="A480" s="2">
        <v>37176</v>
      </c>
      <c r="B480" s="3" t="s">
        <v>23</v>
      </c>
      <c r="C480" s="3" t="str">
        <f t="shared" si="7"/>
        <v xml:space="preserve">CRUDE   </v>
      </c>
      <c r="D480" s="3" t="s">
        <v>19</v>
      </c>
      <c r="E480" s="4">
        <v>252</v>
      </c>
      <c r="F480" s="4">
        <v>7530000</v>
      </c>
    </row>
    <row r="481" spans="1:6" x14ac:dyDescent="0.2">
      <c r="A481" s="2">
        <v>37176</v>
      </c>
      <c r="B481" s="3" t="s">
        <v>24</v>
      </c>
      <c r="C481" s="3" t="str">
        <f t="shared" si="7"/>
        <v>OTHER</v>
      </c>
      <c r="D481" s="3" t="s">
        <v>17</v>
      </c>
      <c r="E481" s="4">
        <v>9</v>
      </c>
      <c r="F481" s="4">
        <v>113246</v>
      </c>
    </row>
    <row r="482" spans="1:6" x14ac:dyDescent="0.2">
      <c r="A482" s="2">
        <v>37176</v>
      </c>
      <c r="B482" s="3" t="s">
        <v>25</v>
      </c>
      <c r="C482" s="3" t="str">
        <f t="shared" si="7"/>
        <v>OTHER</v>
      </c>
      <c r="D482" s="3" t="s">
        <v>17</v>
      </c>
      <c r="E482" s="4">
        <v>12</v>
      </c>
      <c r="F482" s="4">
        <v>1100000</v>
      </c>
    </row>
    <row r="483" spans="1:6" x14ac:dyDescent="0.2">
      <c r="A483" s="2">
        <v>37176</v>
      </c>
      <c r="B483" s="3" t="s">
        <v>26</v>
      </c>
      <c r="C483" s="3" t="str">
        <f t="shared" si="7"/>
        <v>OTHER</v>
      </c>
      <c r="D483" s="3" t="s">
        <v>17</v>
      </c>
      <c r="E483" s="4">
        <v>18</v>
      </c>
      <c r="F483" s="4">
        <v>354000</v>
      </c>
    </row>
    <row r="484" spans="1:6" x14ac:dyDescent="0.2">
      <c r="A484" s="2">
        <v>37176</v>
      </c>
      <c r="B484" s="3" t="s">
        <v>26</v>
      </c>
      <c r="C484" s="3" t="str">
        <f t="shared" si="7"/>
        <v>OTHER</v>
      </c>
      <c r="D484" s="3" t="s">
        <v>19</v>
      </c>
      <c r="E484" s="4">
        <v>17</v>
      </c>
      <c r="F484" s="4">
        <v>27360</v>
      </c>
    </row>
    <row r="485" spans="1:6" x14ac:dyDescent="0.2">
      <c r="A485" s="2">
        <v>37176</v>
      </c>
      <c r="B485" s="3" t="s">
        <v>27</v>
      </c>
      <c r="C485" s="3" t="str">
        <f t="shared" si="7"/>
        <v>OTHER</v>
      </c>
      <c r="D485" s="3" t="s">
        <v>17</v>
      </c>
      <c r="E485" s="4">
        <v>87</v>
      </c>
      <c r="F485" s="4">
        <v>4743402</v>
      </c>
    </row>
    <row r="486" spans="1:6" x14ac:dyDescent="0.2">
      <c r="A486" s="2">
        <v>37176</v>
      </c>
      <c r="B486" s="3" t="s">
        <v>27</v>
      </c>
      <c r="C486" s="3" t="str">
        <f t="shared" si="7"/>
        <v>OTHER</v>
      </c>
      <c r="D486" s="3" t="s">
        <v>19</v>
      </c>
      <c r="E486" s="4">
        <v>74</v>
      </c>
      <c r="F486" s="4">
        <v>1123440</v>
      </c>
    </row>
    <row r="487" spans="1:6" x14ac:dyDescent="0.2">
      <c r="A487" s="2">
        <v>37176</v>
      </c>
      <c r="B487" s="3" t="s">
        <v>28</v>
      </c>
      <c r="C487" s="3" t="str">
        <f t="shared" si="7"/>
        <v>OTHER</v>
      </c>
      <c r="D487" s="3" t="s">
        <v>17</v>
      </c>
      <c r="E487" s="4">
        <v>1</v>
      </c>
      <c r="F487" s="4">
        <v>733</v>
      </c>
    </row>
    <row r="488" spans="1:6" x14ac:dyDescent="0.2">
      <c r="A488" s="2">
        <v>37176</v>
      </c>
      <c r="B488" s="3" t="s">
        <v>29</v>
      </c>
      <c r="C488" s="3" t="str">
        <f t="shared" si="7"/>
        <v>OTHER</v>
      </c>
      <c r="D488" s="3" t="s">
        <v>17</v>
      </c>
      <c r="E488" s="4">
        <v>31</v>
      </c>
      <c r="F488" s="4">
        <v>980000</v>
      </c>
    </row>
    <row r="489" spans="1:6" x14ac:dyDescent="0.2">
      <c r="A489" s="2">
        <v>37176</v>
      </c>
      <c r="B489" s="3" t="s">
        <v>30</v>
      </c>
      <c r="C489" s="3" t="str">
        <f t="shared" si="7"/>
        <v>OTHER</v>
      </c>
      <c r="D489" s="3" t="s">
        <v>17</v>
      </c>
      <c r="E489" s="4">
        <v>10</v>
      </c>
      <c r="F489" s="4">
        <v>169000</v>
      </c>
    </row>
    <row r="490" spans="1:6" x14ac:dyDescent="0.2">
      <c r="A490" s="2">
        <v>37176</v>
      </c>
      <c r="B490" s="3" t="s">
        <v>30</v>
      </c>
      <c r="C490" s="3" t="str">
        <f t="shared" si="7"/>
        <v>OTHER</v>
      </c>
      <c r="D490" s="3" t="s">
        <v>19</v>
      </c>
      <c r="E490" s="4">
        <v>26</v>
      </c>
      <c r="F490" s="4">
        <v>428000</v>
      </c>
    </row>
    <row r="491" spans="1:6" x14ac:dyDescent="0.2">
      <c r="A491" s="2">
        <v>37176</v>
      </c>
      <c r="B491" s="3" t="s">
        <v>10</v>
      </c>
      <c r="C491" s="3" t="str">
        <f t="shared" si="7"/>
        <v>METALS</v>
      </c>
      <c r="D491" s="3" t="s">
        <v>19</v>
      </c>
      <c r="E491" s="4">
        <v>598</v>
      </c>
      <c r="F491" s="4">
        <v>277230</v>
      </c>
    </row>
    <row r="492" spans="1:6" x14ac:dyDescent="0.2">
      <c r="A492" s="2">
        <v>37176</v>
      </c>
      <c r="B492" s="3" t="s">
        <v>31</v>
      </c>
      <c r="C492" s="3" t="str">
        <f t="shared" si="7"/>
        <v>OTHER</v>
      </c>
      <c r="D492" s="3" t="s">
        <v>17</v>
      </c>
      <c r="E492" s="4">
        <v>117</v>
      </c>
      <c r="F492" s="4">
        <v>2198356</v>
      </c>
    </row>
    <row r="493" spans="1:6" x14ac:dyDescent="0.2">
      <c r="A493" s="2">
        <v>37176</v>
      </c>
      <c r="B493" s="3" t="s">
        <v>31</v>
      </c>
      <c r="C493" s="3" t="str">
        <f t="shared" si="7"/>
        <v>OTHER</v>
      </c>
      <c r="D493" s="3" t="s">
        <v>19</v>
      </c>
      <c r="E493" s="4">
        <v>18</v>
      </c>
      <c r="F493" s="4">
        <v>290515</v>
      </c>
    </row>
    <row r="494" spans="1:6" x14ac:dyDescent="0.2">
      <c r="A494" s="2">
        <v>37176</v>
      </c>
      <c r="B494" s="3" t="s">
        <v>42</v>
      </c>
      <c r="C494" s="3" t="str">
        <f t="shared" si="7"/>
        <v>OTHER</v>
      </c>
      <c r="D494" s="3" t="s">
        <v>17</v>
      </c>
      <c r="E494" s="4">
        <v>1</v>
      </c>
      <c r="F494" s="4">
        <v>5000</v>
      </c>
    </row>
    <row r="495" spans="1:6" ht="22.5" x14ac:dyDescent="0.2">
      <c r="A495" s="2">
        <v>37176</v>
      </c>
      <c r="B495" s="3" t="s">
        <v>32</v>
      </c>
      <c r="C495" s="3" t="str">
        <f t="shared" si="7"/>
        <v>OTHER</v>
      </c>
      <c r="D495" s="3" t="s">
        <v>17</v>
      </c>
      <c r="E495" s="4">
        <v>1</v>
      </c>
      <c r="F495" s="4">
        <v>600</v>
      </c>
    </row>
    <row r="496" spans="1:6" x14ac:dyDescent="0.2">
      <c r="A496" s="2">
        <v>37176</v>
      </c>
      <c r="B496" s="3" t="s">
        <v>33</v>
      </c>
      <c r="C496" s="3" t="str">
        <f t="shared" si="7"/>
        <v>OTHER</v>
      </c>
      <c r="D496" s="3" t="s">
        <v>17</v>
      </c>
      <c r="E496" s="4">
        <v>27</v>
      </c>
      <c r="F496" s="4">
        <v>11594.562999999998</v>
      </c>
    </row>
    <row r="497" spans="1:6" x14ac:dyDescent="0.2">
      <c r="A497" s="2">
        <v>37176</v>
      </c>
      <c r="B497" s="3" t="s">
        <v>33</v>
      </c>
      <c r="C497" s="3" t="str">
        <f t="shared" si="7"/>
        <v>OTHER</v>
      </c>
      <c r="D497" s="3" t="s">
        <v>19</v>
      </c>
      <c r="E497" s="4">
        <v>1</v>
      </c>
      <c r="F497" s="4">
        <v>39.99</v>
      </c>
    </row>
    <row r="498" spans="1:6" x14ac:dyDescent="0.2">
      <c r="A498" s="2">
        <v>37176</v>
      </c>
      <c r="B498" s="3" t="s">
        <v>34</v>
      </c>
      <c r="C498" s="3" t="str">
        <f t="shared" si="7"/>
        <v>OTHER</v>
      </c>
      <c r="D498" s="3" t="s">
        <v>17</v>
      </c>
      <c r="E498" s="4">
        <v>4</v>
      </c>
      <c r="F498" s="4">
        <v>18616</v>
      </c>
    </row>
    <row r="499" spans="1:6" x14ac:dyDescent="0.2">
      <c r="A499" s="2">
        <v>37176</v>
      </c>
      <c r="B499" s="3" t="s">
        <v>34</v>
      </c>
      <c r="C499" s="3" t="str">
        <f t="shared" si="7"/>
        <v>OTHER</v>
      </c>
      <c r="D499" s="3" t="s">
        <v>19</v>
      </c>
      <c r="E499" s="4">
        <v>2</v>
      </c>
      <c r="F499" s="4">
        <v>15000</v>
      </c>
    </row>
    <row r="500" spans="1:6" x14ac:dyDescent="0.2">
      <c r="A500" s="2">
        <v>37176</v>
      </c>
      <c r="B500" s="3" t="s">
        <v>43</v>
      </c>
      <c r="C500" s="3" t="str">
        <f t="shared" si="7"/>
        <v>OTHER</v>
      </c>
      <c r="D500" s="3" t="s">
        <v>19</v>
      </c>
      <c r="E500" s="4">
        <v>2</v>
      </c>
      <c r="F500" s="4">
        <v>36000</v>
      </c>
    </row>
    <row r="501" spans="1:6" x14ac:dyDescent="0.2">
      <c r="A501" s="2">
        <v>37176</v>
      </c>
      <c r="B501" s="3" t="s">
        <v>44</v>
      </c>
      <c r="C501" s="3" t="str">
        <f t="shared" si="7"/>
        <v>OTHER</v>
      </c>
      <c r="D501" s="3" t="s">
        <v>17</v>
      </c>
      <c r="E501" s="4">
        <v>4</v>
      </c>
      <c r="F501" s="4">
        <v>6773760</v>
      </c>
    </row>
    <row r="502" spans="1:6" x14ac:dyDescent="0.2">
      <c r="A502" s="2">
        <v>37176</v>
      </c>
      <c r="B502" s="3" t="s">
        <v>5</v>
      </c>
      <c r="C502" s="3" t="str">
        <f t="shared" si="7"/>
        <v>NA POWER</v>
      </c>
      <c r="D502" s="3" t="s">
        <v>17</v>
      </c>
      <c r="E502" s="4">
        <v>113</v>
      </c>
      <c r="F502" s="4">
        <v>1562597.54</v>
      </c>
    </row>
    <row r="503" spans="1:6" x14ac:dyDescent="0.2">
      <c r="A503" s="2">
        <v>37176</v>
      </c>
      <c r="B503" s="3" t="s">
        <v>5</v>
      </c>
      <c r="C503" s="3" t="str">
        <f t="shared" si="7"/>
        <v>NA POWER</v>
      </c>
      <c r="D503" s="3" t="s">
        <v>19</v>
      </c>
      <c r="E503" s="4">
        <v>641</v>
      </c>
      <c r="F503" s="4">
        <v>5711100</v>
      </c>
    </row>
    <row r="504" spans="1:6" x14ac:dyDescent="0.2">
      <c r="A504" s="2">
        <v>37176</v>
      </c>
      <c r="B504" s="3" t="s">
        <v>7</v>
      </c>
      <c r="C504" s="3" t="str">
        <f t="shared" si="7"/>
        <v>NA POWER</v>
      </c>
      <c r="D504" s="3" t="s">
        <v>17</v>
      </c>
      <c r="E504" s="4">
        <v>211</v>
      </c>
      <c r="F504" s="4">
        <v>2013395.43</v>
      </c>
    </row>
    <row r="505" spans="1:6" x14ac:dyDescent="0.2">
      <c r="A505" s="2">
        <v>37176</v>
      </c>
      <c r="B505" s="3" t="s">
        <v>7</v>
      </c>
      <c r="C505" s="3" t="str">
        <f t="shared" si="7"/>
        <v>NA POWER</v>
      </c>
      <c r="D505" s="3" t="s">
        <v>19</v>
      </c>
      <c r="E505" s="4">
        <v>459</v>
      </c>
      <c r="F505" s="4">
        <v>780861</v>
      </c>
    </row>
    <row r="506" spans="1:6" x14ac:dyDescent="0.2">
      <c r="A506" s="2">
        <v>37176</v>
      </c>
      <c r="B506" s="3" t="s">
        <v>35</v>
      </c>
      <c r="C506" s="3" t="str">
        <f t="shared" si="7"/>
        <v>OTHER</v>
      </c>
      <c r="D506" s="3" t="s">
        <v>17</v>
      </c>
      <c r="E506" s="4">
        <v>3</v>
      </c>
      <c r="F506" s="4">
        <v>204000</v>
      </c>
    </row>
    <row r="507" spans="1:6" x14ac:dyDescent="0.2">
      <c r="A507" s="2">
        <v>37176</v>
      </c>
      <c r="B507" s="3" t="s">
        <v>35</v>
      </c>
      <c r="C507" s="3" t="str">
        <f t="shared" si="7"/>
        <v>OTHER</v>
      </c>
      <c r="D507" s="3" t="s">
        <v>19</v>
      </c>
      <c r="E507" s="4">
        <v>1</v>
      </c>
      <c r="F507" s="4">
        <v>33000</v>
      </c>
    </row>
    <row r="508" spans="1:6" x14ac:dyDescent="0.2">
      <c r="A508" s="2">
        <v>37176</v>
      </c>
      <c r="B508" s="3" t="s">
        <v>36</v>
      </c>
      <c r="C508" s="3" t="str">
        <f t="shared" si="7"/>
        <v>OTHER</v>
      </c>
      <c r="D508" s="3" t="s">
        <v>17</v>
      </c>
      <c r="E508" s="4">
        <v>60</v>
      </c>
      <c r="F508" s="4">
        <v>7210.73</v>
      </c>
    </row>
    <row r="509" spans="1:6" x14ac:dyDescent="0.2">
      <c r="A509" s="2">
        <v>37176</v>
      </c>
      <c r="B509" s="3" t="s">
        <v>37</v>
      </c>
      <c r="C509" s="3" t="str">
        <f t="shared" si="7"/>
        <v>OTHER</v>
      </c>
      <c r="D509" s="3" t="s">
        <v>17</v>
      </c>
      <c r="E509" s="4">
        <v>19</v>
      </c>
      <c r="F509" s="4">
        <v>10834</v>
      </c>
    </row>
    <row r="510" spans="1:6" x14ac:dyDescent="0.2">
      <c r="A510" s="2">
        <v>37176</v>
      </c>
      <c r="B510" s="3" t="s">
        <v>37</v>
      </c>
      <c r="C510" s="3" t="str">
        <f t="shared" si="7"/>
        <v>OTHER</v>
      </c>
      <c r="D510" s="3" t="s">
        <v>19</v>
      </c>
      <c r="E510" s="4">
        <v>8</v>
      </c>
      <c r="F510" s="4">
        <v>5580</v>
      </c>
    </row>
    <row r="511" spans="1:6" x14ac:dyDescent="0.2">
      <c r="A511" s="2">
        <v>37176</v>
      </c>
      <c r="B511" s="3" t="s">
        <v>38</v>
      </c>
      <c r="C511" s="3" t="str">
        <f t="shared" si="7"/>
        <v>OTHER</v>
      </c>
      <c r="D511" s="3" t="s">
        <v>17</v>
      </c>
      <c r="E511" s="4">
        <v>104</v>
      </c>
      <c r="F511" s="4">
        <v>21198596</v>
      </c>
    </row>
    <row r="512" spans="1:6" x14ac:dyDescent="0.2">
      <c r="A512" s="2">
        <v>37176</v>
      </c>
      <c r="B512" s="3" t="s">
        <v>38</v>
      </c>
      <c r="C512" s="3" t="str">
        <f t="shared" si="7"/>
        <v>OTHER</v>
      </c>
      <c r="D512" s="3" t="s">
        <v>19</v>
      </c>
      <c r="E512" s="4">
        <v>65</v>
      </c>
      <c r="F512" s="4">
        <v>9807500</v>
      </c>
    </row>
    <row r="513" spans="1:6" x14ac:dyDescent="0.2">
      <c r="A513" s="2">
        <v>37176</v>
      </c>
      <c r="B513" s="3" t="s">
        <v>39</v>
      </c>
      <c r="C513" s="3" t="str">
        <f t="shared" si="7"/>
        <v>OTHER</v>
      </c>
      <c r="D513" s="3" t="s">
        <v>17</v>
      </c>
      <c r="E513" s="4">
        <v>335</v>
      </c>
      <c r="F513" s="4">
        <v>1951056</v>
      </c>
    </row>
    <row r="514" spans="1:6" x14ac:dyDescent="0.2">
      <c r="A514" s="2">
        <v>37176</v>
      </c>
      <c r="B514" s="3" t="s">
        <v>39</v>
      </c>
      <c r="C514" s="3" t="str">
        <f t="shared" si="7"/>
        <v>OTHER</v>
      </c>
      <c r="D514" s="3" t="s">
        <v>19</v>
      </c>
      <c r="E514" s="4">
        <v>39</v>
      </c>
      <c r="F514" s="4">
        <v>1206480</v>
      </c>
    </row>
    <row r="515" spans="1:6" x14ac:dyDescent="0.2">
      <c r="A515" s="2">
        <v>37176</v>
      </c>
      <c r="B515" s="3" t="s">
        <v>2</v>
      </c>
      <c r="C515" s="3" t="str">
        <f t="shared" ref="C515:C578" si="8">VLOOKUP(B515,$H$1:$I$38,2,FALSE)</f>
        <v>NA GAS</v>
      </c>
      <c r="D515" s="3" t="s">
        <v>17</v>
      </c>
      <c r="E515" s="4">
        <v>354</v>
      </c>
      <c r="F515" s="4">
        <v>424494435.49190009</v>
      </c>
    </row>
    <row r="516" spans="1:6" x14ac:dyDescent="0.2">
      <c r="A516" s="2">
        <v>37176</v>
      </c>
      <c r="B516" s="3" t="s">
        <v>2</v>
      </c>
      <c r="C516" s="3" t="str">
        <f t="shared" si="8"/>
        <v>NA GAS</v>
      </c>
      <c r="D516" s="3" t="s">
        <v>19</v>
      </c>
      <c r="E516" s="4">
        <v>3589</v>
      </c>
      <c r="F516" s="4">
        <v>683448238</v>
      </c>
    </row>
    <row r="517" spans="1:6" x14ac:dyDescent="0.2">
      <c r="A517" s="2">
        <v>37176</v>
      </c>
      <c r="B517" s="3" t="s">
        <v>40</v>
      </c>
      <c r="C517" s="3" t="str">
        <f t="shared" si="8"/>
        <v>OTHER</v>
      </c>
      <c r="D517" s="3" t="s">
        <v>17</v>
      </c>
      <c r="E517" s="4">
        <v>12</v>
      </c>
      <c r="F517" s="4">
        <v>12000</v>
      </c>
    </row>
    <row r="518" spans="1:6" x14ac:dyDescent="0.2">
      <c r="A518" s="2">
        <v>37176</v>
      </c>
      <c r="B518" s="3" t="s">
        <v>40</v>
      </c>
      <c r="C518" s="3" t="str">
        <f t="shared" si="8"/>
        <v>OTHER</v>
      </c>
      <c r="D518" s="3" t="s">
        <v>19</v>
      </c>
      <c r="E518" s="4">
        <v>5</v>
      </c>
      <c r="F518" s="4">
        <v>2300</v>
      </c>
    </row>
    <row r="519" spans="1:6" x14ac:dyDescent="0.2">
      <c r="A519" s="2">
        <v>37177</v>
      </c>
      <c r="B519" s="3" t="s">
        <v>9</v>
      </c>
      <c r="C519" s="3" t="str">
        <f t="shared" si="8"/>
        <v xml:space="preserve">CRUDE   </v>
      </c>
      <c r="D519" s="3" t="s">
        <v>19</v>
      </c>
      <c r="E519" s="4">
        <v>1</v>
      </c>
      <c r="F519" s="4">
        <v>15000</v>
      </c>
    </row>
    <row r="520" spans="1:6" x14ac:dyDescent="0.2">
      <c r="A520" s="2">
        <v>37177</v>
      </c>
      <c r="B520" s="3" t="s">
        <v>5</v>
      </c>
      <c r="C520" s="3" t="str">
        <f t="shared" si="8"/>
        <v>NA POWER</v>
      </c>
      <c r="D520" s="3" t="s">
        <v>17</v>
      </c>
      <c r="E520" s="4">
        <v>9</v>
      </c>
      <c r="F520" s="4">
        <v>1035</v>
      </c>
    </row>
    <row r="521" spans="1:6" x14ac:dyDescent="0.2">
      <c r="A521" s="2">
        <v>37177</v>
      </c>
      <c r="B521" s="3" t="s">
        <v>5</v>
      </c>
      <c r="C521" s="3" t="str">
        <f t="shared" si="8"/>
        <v>NA POWER</v>
      </c>
      <c r="D521" s="3" t="s">
        <v>19</v>
      </c>
      <c r="E521" s="4">
        <v>6</v>
      </c>
      <c r="F521" s="4">
        <v>4000</v>
      </c>
    </row>
    <row r="522" spans="1:6" x14ac:dyDescent="0.2">
      <c r="A522" s="2">
        <v>37177</v>
      </c>
      <c r="B522" s="3" t="s">
        <v>7</v>
      </c>
      <c r="C522" s="3" t="str">
        <f t="shared" si="8"/>
        <v>NA POWER</v>
      </c>
      <c r="D522" s="3" t="s">
        <v>17</v>
      </c>
      <c r="E522" s="4">
        <v>27</v>
      </c>
      <c r="F522" s="4">
        <v>4506</v>
      </c>
    </row>
    <row r="523" spans="1:6" x14ac:dyDescent="0.2">
      <c r="A523" s="2">
        <v>37177</v>
      </c>
      <c r="B523" s="3" t="s">
        <v>38</v>
      </c>
      <c r="C523" s="3" t="str">
        <f t="shared" si="8"/>
        <v>OTHER</v>
      </c>
      <c r="D523" s="3" t="s">
        <v>17</v>
      </c>
      <c r="E523" s="4">
        <v>15</v>
      </c>
      <c r="F523" s="4">
        <v>75500</v>
      </c>
    </row>
    <row r="524" spans="1:6" x14ac:dyDescent="0.2">
      <c r="A524" s="2">
        <v>37177</v>
      </c>
      <c r="B524" s="3" t="s">
        <v>39</v>
      </c>
      <c r="C524" s="3" t="str">
        <f t="shared" si="8"/>
        <v>OTHER</v>
      </c>
      <c r="D524" s="3" t="s">
        <v>17</v>
      </c>
      <c r="E524" s="4">
        <v>239</v>
      </c>
      <c r="F524" s="4">
        <v>8290</v>
      </c>
    </row>
    <row r="525" spans="1:6" x14ac:dyDescent="0.2">
      <c r="A525" s="2">
        <v>37177</v>
      </c>
      <c r="B525" s="3" t="s">
        <v>2</v>
      </c>
      <c r="C525" s="3" t="str">
        <f t="shared" si="8"/>
        <v>NA GAS</v>
      </c>
      <c r="D525" s="3" t="s">
        <v>19</v>
      </c>
      <c r="E525" s="4">
        <v>14</v>
      </c>
      <c r="F525" s="4">
        <v>4050000</v>
      </c>
    </row>
    <row r="526" spans="1:6" x14ac:dyDescent="0.2">
      <c r="A526" s="2">
        <v>37178</v>
      </c>
      <c r="B526" s="3" t="s">
        <v>4</v>
      </c>
      <c r="C526" s="3" t="str">
        <f t="shared" si="8"/>
        <v>NA GAS</v>
      </c>
      <c r="D526" s="3" t="s">
        <v>17</v>
      </c>
      <c r="E526" s="4">
        <v>10</v>
      </c>
      <c r="F526" s="4">
        <v>86251.347000000009</v>
      </c>
    </row>
    <row r="527" spans="1:6" x14ac:dyDescent="0.2">
      <c r="A527" s="2">
        <v>37178</v>
      </c>
      <c r="B527" s="3" t="s">
        <v>9</v>
      </c>
      <c r="C527" s="3" t="str">
        <f t="shared" si="8"/>
        <v xml:space="preserve">CRUDE   </v>
      </c>
      <c r="D527" s="3" t="s">
        <v>19</v>
      </c>
      <c r="E527" s="4">
        <v>14</v>
      </c>
      <c r="F527" s="4">
        <v>285000</v>
      </c>
    </row>
    <row r="528" spans="1:6" x14ac:dyDescent="0.2">
      <c r="A528" s="2">
        <v>37178</v>
      </c>
      <c r="B528" s="3" t="s">
        <v>5</v>
      </c>
      <c r="C528" s="3" t="str">
        <f t="shared" si="8"/>
        <v>NA POWER</v>
      </c>
      <c r="D528" s="3" t="s">
        <v>17</v>
      </c>
      <c r="E528" s="4">
        <v>6</v>
      </c>
      <c r="F528" s="4">
        <v>306</v>
      </c>
    </row>
    <row r="529" spans="1:6" x14ac:dyDescent="0.2">
      <c r="A529" s="2">
        <v>37178</v>
      </c>
      <c r="B529" s="3" t="s">
        <v>5</v>
      </c>
      <c r="C529" s="3" t="str">
        <f t="shared" si="8"/>
        <v>NA POWER</v>
      </c>
      <c r="D529" s="3" t="s">
        <v>19</v>
      </c>
      <c r="E529" s="4">
        <v>8</v>
      </c>
      <c r="F529" s="4">
        <v>5250</v>
      </c>
    </row>
    <row r="530" spans="1:6" x14ac:dyDescent="0.2">
      <c r="A530" s="2">
        <v>37178</v>
      </c>
      <c r="B530" s="3" t="s">
        <v>7</v>
      </c>
      <c r="C530" s="3" t="str">
        <f t="shared" si="8"/>
        <v>NA POWER</v>
      </c>
      <c r="D530" s="3" t="s">
        <v>17</v>
      </c>
      <c r="E530" s="4">
        <v>38</v>
      </c>
      <c r="F530" s="4">
        <v>5571</v>
      </c>
    </row>
    <row r="531" spans="1:6" x14ac:dyDescent="0.2">
      <c r="A531" s="2">
        <v>37178</v>
      </c>
      <c r="B531" s="3" t="s">
        <v>38</v>
      </c>
      <c r="C531" s="3" t="str">
        <f t="shared" si="8"/>
        <v>OTHER</v>
      </c>
      <c r="D531" s="3" t="s">
        <v>17</v>
      </c>
      <c r="E531" s="4">
        <v>11</v>
      </c>
      <c r="F531" s="4">
        <v>74600</v>
      </c>
    </row>
    <row r="532" spans="1:6" x14ac:dyDescent="0.2">
      <c r="A532" s="2">
        <v>37178</v>
      </c>
      <c r="B532" s="3" t="s">
        <v>39</v>
      </c>
      <c r="C532" s="3" t="str">
        <f t="shared" si="8"/>
        <v>OTHER</v>
      </c>
      <c r="D532" s="3" t="s">
        <v>17</v>
      </c>
      <c r="E532" s="4">
        <v>143</v>
      </c>
      <c r="F532" s="4">
        <v>7935</v>
      </c>
    </row>
    <row r="533" spans="1:6" x14ac:dyDescent="0.2">
      <c r="A533" s="2">
        <v>37178</v>
      </c>
      <c r="B533" s="3" t="s">
        <v>2</v>
      </c>
      <c r="C533" s="3" t="str">
        <f t="shared" si="8"/>
        <v>NA GAS</v>
      </c>
      <c r="D533" s="3" t="s">
        <v>19</v>
      </c>
      <c r="E533" s="4">
        <v>27</v>
      </c>
      <c r="F533" s="4">
        <v>8432500</v>
      </c>
    </row>
    <row r="534" spans="1:6" x14ac:dyDescent="0.2">
      <c r="A534" s="2">
        <v>37179</v>
      </c>
      <c r="B534" s="3" t="s">
        <v>41</v>
      </c>
      <c r="C534" s="3" t="str">
        <f t="shared" si="8"/>
        <v>OTHER</v>
      </c>
      <c r="D534" s="3" t="s">
        <v>17</v>
      </c>
      <c r="E534" s="4">
        <v>8</v>
      </c>
      <c r="F534" s="4">
        <v>67650</v>
      </c>
    </row>
    <row r="535" spans="1:6" x14ac:dyDescent="0.2">
      <c r="A535" s="2">
        <v>37179</v>
      </c>
      <c r="B535" s="3" t="s">
        <v>16</v>
      </c>
      <c r="C535" s="3" t="str">
        <f t="shared" si="8"/>
        <v>OTHER</v>
      </c>
      <c r="D535" s="3" t="s">
        <v>17</v>
      </c>
      <c r="E535" s="4">
        <v>17</v>
      </c>
      <c r="F535" s="4">
        <v>269020</v>
      </c>
    </row>
    <row r="536" spans="1:6" x14ac:dyDescent="0.2">
      <c r="A536" s="2">
        <v>37179</v>
      </c>
      <c r="B536" s="3" t="s">
        <v>16</v>
      </c>
      <c r="C536" s="3" t="str">
        <f t="shared" si="8"/>
        <v>OTHER</v>
      </c>
      <c r="D536" s="3" t="s">
        <v>19</v>
      </c>
      <c r="E536" s="4">
        <v>13</v>
      </c>
      <c r="F536" s="4">
        <v>3450</v>
      </c>
    </row>
    <row r="537" spans="1:6" x14ac:dyDescent="0.2">
      <c r="A537" s="2">
        <v>37179</v>
      </c>
      <c r="B537" s="3" t="s">
        <v>4</v>
      </c>
      <c r="C537" s="3" t="str">
        <f t="shared" si="8"/>
        <v>NA GAS</v>
      </c>
      <c r="D537" s="3" t="s">
        <v>17</v>
      </c>
      <c r="E537" s="4">
        <v>55</v>
      </c>
      <c r="F537" s="4">
        <v>43163992.506870002</v>
      </c>
    </row>
    <row r="538" spans="1:6" x14ac:dyDescent="0.2">
      <c r="A538" s="2">
        <v>37179</v>
      </c>
      <c r="B538" s="3" t="s">
        <v>4</v>
      </c>
      <c r="C538" s="3" t="str">
        <f t="shared" si="8"/>
        <v>NA GAS</v>
      </c>
      <c r="D538" s="3" t="s">
        <v>19</v>
      </c>
      <c r="E538" s="4">
        <v>241</v>
      </c>
      <c r="F538" s="4">
        <v>9662410.6997999866</v>
      </c>
    </row>
    <row r="539" spans="1:6" x14ac:dyDescent="0.2">
      <c r="A539" s="2">
        <v>37179</v>
      </c>
      <c r="B539" s="3" t="s">
        <v>8</v>
      </c>
      <c r="C539" s="3" t="str">
        <f t="shared" si="8"/>
        <v>NA POWER</v>
      </c>
      <c r="D539" s="3" t="s">
        <v>17</v>
      </c>
      <c r="E539" s="4">
        <v>11</v>
      </c>
      <c r="F539" s="4">
        <v>761185</v>
      </c>
    </row>
    <row r="540" spans="1:6" x14ac:dyDescent="0.2">
      <c r="A540" s="2">
        <v>37179</v>
      </c>
      <c r="B540" s="3" t="s">
        <v>8</v>
      </c>
      <c r="C540" s="3" t="str">
        <f t="shared" si="8"/>
        <v>NA POWER</v>
      </c>
      <c r="D540" s="3" t="s">
        <v>19</v>
      </c>
      <c r="E540" s="4">
        <v>25</v>
      </c>
      <c r="F540" s="4">
        <v>1435950</v>
      </c>
    </row>
    <row r="541" spans="1:6" x14ac:dyDescent="0.2">
      <c r="A541" s="2">
        <v>37179</v>
      </c>
      <c r="B541" s="3" t="s">
        <v>20</v>
      </c>
      <c r="C541" s="3" t="str">
        <f t="shared" si="8"/>
        <v>OTHER</v>
      </c>
      <c r="D541" s="3" t="s">
        <v>17</v>
      </c>
      <c r="E541" s="4">
        <v>2</v>
      </c>
      <c r="F541" s="4">
        <v>75000</v>
      </c>
    </row>
    <row r="542" spans="1:6" x14ac:dyDescent="0.2">
      <c r="A542" s="2">
        <v>37179</v>
      </c>
      <c r="B542" s="3" t="s">
        <v>21</v>
      </c>
      <c r="C542" s="3" t="str">
        <f t="shared" si="8"/>
        <v>OTHER</v>
      </c>
      <c r="D542" s="3" t="s">
        <v>17</v>
      </c>
      <c r="E542" s="4">
        <v>1</v>
      </c>
      <c r="F542" s="4">
        <v>5700</v>
      </c>
    </row>
    <row r="543" spans="1:6" x14ac:dyDescent="0.2">
      <c r="A543" s="2">
        <v>37179</v>
      </c>
      <c r="B543" s="3" t="s">
        <v>22</v>
      </c>
      <c r="C543" s="3" t="str">
        <f t="shared" si="8"/>
        <v>OTHER</v>
      </c>
      <c r="D543" s="3" t="s">
        <v>17</v>
      </c>
      <c r="E543" s="4">
        <v>24</v>
      </c>
      <c r="F543" s="4">
        <v>4860131</v>
      </c>
    </row>
    <row r="544" spans="1:6" x14ac:dyDescent="0.2">
      <c r="A544" s="2">
        <v>37179</v>
      </c>
      <c r="B544" s="3" t="s">
        <v>22</v>
      </c>
      <c r="C544" s="3" t="str">
        <f t="shared" si="8"/>
        <v>OTHER</v>
      </c>
      <c r="D544" s="3" t="s">
        <v>19</v>
      </c>
      <c r="E544" s="4">
        <v>27</v>
      </c>
      <c r="F544" s="4">
        <v>2446228</v>
      </c>
    </row>
    <row r="545" spans="1:6" x14ac:dyDescent="0.2">
      <c r="A545" s="2">
        <v>37179</v>
      </c>
      <c r="B545" s="3" t="s">
        <v>9</v>
      </c>
      <c r="C545" s="3" t="str">
        <f t="shared" si="8"/>
        <v xml:space="preserve">CRUDE   </v>
      </c>
      <c r="D545" s="3" t="s">
        <v>17</v>
      </c>
      <c r="E545" s="4">
        <v>94</v>
      </c>
      <c r="F545" s="4">
        <v>3398607.1379999998</v>
      </c>
    </row>
    <row r="546" spans="1:6" x14ac:dyDescent="0.2">
      <c r="A546" s="2">
        <v>37179</v>
      </c>
      <c r="B546" s="3" t="s">
        <v>9</v>
      </c>
      <c r="C546" s="3" t="str">
        <f t="shared" si="8"/>
        <v xml:space="preserve">CRUDE   </v>
      </c>
      <c r="D546" s="3" t="s">
        <v>19</v>
      </c>
      <c r="E546" s="4">
        <v>14</v>
      </c>
      <c r="F546" s="4">
        <v>590000</v>
      </c>
    </row>
    <row r="547" spans="1:6" x14ac:dyDescent="0.2">
      <c r="A547" s="2">
        <v>37179</v>
      </c>
      <c r="B547" s="3" t="s">
        <v>23</v>
      </c>
      <c r="C547" s="3" t="str">
        <f t="shared" si="8"/>
        <v xml:space="preserve">CRUDE   </v>
      </c>
      <c r="D547" s="3" t="s">
        <v>17</v>
      </c>
      <c r="E547" s="4">
        <v>76</v>
      </c>
      <c r="F547" s="4">
        <v>4792401.0045999996</v>
      </c>
    </row>
    <row r="548" spans="1:6" x14ac:dyDescent="0.2">
      <c r="A548" s="2">
        <v>37179</v>
      </c>
      <c r="B548" s="3" t="s">
        <v>23</v>
      </c>
      <c r="C548" s="3" t="str">
        <f t="shared" si="8"/>
        <v xml:space="preserve">CRUDE   </v>
      </c>
      <c r="D548" s="3" t="s">
        <v>19</v>
      </c>
      <c r="E548" s="4">
        <v>121</v>
      </c>
      <c r="F548" s="4">
        <v>3439999.9983999999</v>
      </c>
    </row>
    <row r="549" spans="1:6" x14ac:dyDescent="0.2">
      <c r="A549" s="2">
        <v>37179</v>
      </c>
      <c r="B549" s="3" t="s">
        <v>24</v>
      </c>
      <c r="C549" s="3" t="str">
        <f t="shared" si="8"/>
        <v>OTHER</v>
      </c>
      <c r="D549" s="3" t="s">
        <v>17</v>
      </c>
      <c r="E549" s="4">
        <v>18</v>
      </c>
      <c r="F549" s="4">
        <v>431598</v>
      </c>
    </row>
    <row r="550" spans="1:6" x14ac:dyDescent="0.2">
      <c r="A550" s="2">
        <v>37179</v>
      </c>
      <c r="B550" s="3" t="s">
        <v>45</v>
      </c>
      <c r="C550" s="3" t="str">
        <f t="shared" si="8"/>
        <v>OTHER</v>
      </c>
      <c r="D550" s="3" t="s">
        <v>19</v>
      </c>
      <c r="E550" s="4">
        <v>2</v>
      </c>
      <c r="F550" s="4">
        <v>5000</v>
      </c>
    </row>
    <row r="551" spans="1:6" x14ac:dyDescent="0.2">
      <c r="A551" s="2">
        <v>37179</v>
      </c>
      <c r="B551" s="3" t="s">
        <v>26</v>
      </c>
      <c r="C551" s="3" t="str">
        <f t="shared" si="8"/>
        <v>OTHER</v>
      </c>
      <c r="D551" s="3" t="s">
        <v>17</v>
      </c>
      <c r="E551" s="4">
        <v>35</v>
      </c>
      <c r="F551" s="4">
        <v>1000172</v>
      </c>
    </row>
    <row r="552" spans="1:6" x14ac:dyDescent="0.2">
      <c r="A552" s="2">
        <v>37179</v>
      </c>
      <c r="B552" s="3" t="s">
        <v>26</v>
      </c>
      <c r="C552" s="3" t="str">
        <f t="shared" si="8"/>
        <v>OTHER</v>
      </c>
      <c r="D552" s="3" t="s">
        <v>19</v>
      </c>
      <c r="E552" s="4">
        <v>14</v>
      </c>
      <c r="F552" s="4">
        <v>7020</v>
      </c>
    </row>
    <row r="553" spans="1:6" x14ac:dyDescent="0.2">
      <c r="A553" s="2">
        <v>37179</v>
      </c>
      <c r="B553" s="3" t="s">
        <v>27</v>
      </c>
      <c r="C553" s="3" t="str">
        <f t="shared" si="8"/>
        <v>OTHER</v>
      </c>
      <c r="D553" s="3" t="s">
        <v>17</v>
      </c>
      <c r="E553" s="4">
        <v>79</v>
      </c>
      <c r="F553" s="4">
        <v>4195237</v>
      </c>
    </row>
    <row r="554" spans="1:6" x14ac:dyDescent="0.2">
      <c r="A554" s="2">
        <v>37179</v>
      </c>
      <c r="B554" s="3" t="s">
        <v>27</v>
      </c>
      <c r="C554" s="3" t="str">
        <f t="shared" si="8"/>
        <v>OTHER</v>
      </c>
      <c r="D554" s="3" t="s">
        <v>19</v>
      </c>
      <c r="E554" s="4">
        <v>83</v>
      </c>
      <c r="F554" s="4">
        <v>1088760</v>
      </c>
    </row>
    <row r="555" spans="1:6" x14ac:dyDescent="0.2">
      <c r="A555" s="2">
        <v>37179</v>
      </c>
      <c r="B555" s="3" t="s">
        <v>28</v>
      </c>
      <c r="C555" s="3" t="str">
        <f t="shared" si="8"/>
        <v>OTHER</v>
      </c>
      <c r="D555" s="3" t="s">
        <v>17</v>
      </c>
      <c r="E555" s="4">
        <v>1</v>
      </c>
      <c r="F555" s="4">
        <v>1281</v>
      </c>
    </row>
    <row r="556" spans="1:6" x14ac:dyDescent="0.2">
      <c r="A556" s="2">
        <v>37179</v>
      </c>
      <c r="B556" s="3" t="s">
        <v>29</v>
      </c>
      <c r="C556" s="3" t="str">
        <f t="shared" si="8"/>
        <v>OTHER</v>
      </c>
      <c r="D556" s="3" t="s">
        <v>17</v>
      </c>
      <c r="E556" s="4">
        <v>30</v>
      </c>
      <c r="F556" s="4">
        <v>1788000</v>
      </c>
    </row>
    <row r="557" spans="1:6" x14ac:dyDescent="0.2">
      <c r="A557" s="2">
        <v>37179</v>
      </c>
      <c r="B557" s="3" t="s">
        <v>30</v>
      </c>
      <c r="C557" s="3" t="str">
        <f t="shared" si="8"/>
        <v>OTHER</v>
      </c>
      <c r="D557" s="3" t="s">
        <v>17</v>
      </c>
      <c r="E557" s="4">
        <v>9</v>
      </c>
      <c r="F557" s="4">
        <v>235000</v>
      </c>
    </row>
    <row r="558" spans="1:6" x14ac:dyDescent="0.2">
      <c r="A558" s="2">
        <v>37179</v>
      </c>
      <c r="B558" s="3" t="s">
        <v>30</v>
      </c>
      <c r="C558" s="3" t="str">
        <f t="shared" si="8"/>
        <v>OTHER</v>
      </c>
      <c r="D558" s="3" t="s">
        <v>19</v>
      </c>
      <c r="E558" s="4">
        <v>21</v>
      </c>
      <c r="F558" s="4">
        <v>370000</v>
      </c>
    </row>
    <row r="559" spans="1:6" x14ac:dyDescent="0.2">
      <c r="A559" s="2">
        <v>37179</v>
      </c>
      <c r="B559" s="3" t="s">
        <v>10</v>
      </c>
      <c r="C559" s="3" t="str">
        <f t="shared" si="8"/>
        <v>METALS</v>
      </c>
      <c r="D559" s="3" t="s">
        <v>19</v>
      </c>
      <c r="E559" s="4">
        <v>361</v>
      </c>
      <c r="F559" s="4">
        <v>126236</v>
      </c>
    </row>
    <row r="560" spans="1:6" x14ac:dyDescent="0.2">
      <c r="A560" s="2">
        <v>37179</v>
      </c>
      <c r="B560" s="3" t="s">
        <v>31</v>
      </c>
      <c r="C560" s="3" t="str">
        <f t="shared" si="8"/>
        <v>OTHER</v>
      </c>
      <c r="D560" s="3" t="s">
        <v>17</v>
      </c>
      <c r="E560" s="4">
        <v>178</v>
      </c>
      <c r="F560" s="4">
        <v>4026314</v>
      </c>
    </row>
    <row r="561" spans="1:6" x14ac:dyDescent="0.2">
      <c r="A561" s="2">
        <v>37179</v>
      </c>
      <c r="B561" s="3" t="s">
        <v>31</v>
      </c>
      <c r="C561" s="3" t="str">
        <f t="shared" si="8"/>
        <v>OTHER</v>
      </c>
      <c r="D561" s="3" t="s">
        <v>19</v>
      </c>
      <c r="E561" s="4">
        <v>29</v>
      </c>
      <c r="F561" s="4">
        <v>568704</v>
      </c>
    </row>
    <row r="562" spans="1:6" ht="22.5" x14ac:dyDescent="0.2">
      <c r="A562" s="2">
        <v>37179</v>
      </c>
      <c r="B562" s="3" t="s">
        <v>32</v>
      </c>
      <c r="C562" s="3" t="str">
        <f t="shared" si="8"/>
        <v>OTHER</v>
      </c>
      <c r="D562" s="3" t="s">
        <v>17</v>
      </c>
      <c r="E562" s="4">
        <v>1</v>
      </c>
      <c r="F562" s="4">
        <v>4800</v>
      </c>
    </row>
    <row r="563" spans="1:6" x14ac:dyDescent="0.2">
      <c r="A563" s="2">
        <v>37179</v>
      </c>
      <c r="B563" s="3" t="s">
        <v>33</v>
      </c>
      <c r="C563" s="3" t="str">
        <f t="shared" si="8"/>
        <v>OTHER</v>
      </c>
      <c r="D563" s="3" t="s">
        <v>17</v>
      </c>
      <c r="E563" s="4">
        <v>24</v>
      </c>
      <c r="F563" s="4">
        <v>62008.201000000023</v>
      </c>
    </row>
    <row r="564" spans="1:6" x14ac:dyDescent="0.2">
      <c r="A564" s="2">
        <v>37179</v>
      </c>
      <c r="B564" s="3" t="s">
        <v>33</v>
      </c>
      <c r="C564" s="3" t="str">
        <f t="shared" si="8"/>
        <v>OTHER</v>
      </c>
      <c r="D564" s="3" t="s">
        <v>19</v>
      </c>
      <c r="E564" s="4">
        <v>4</v>
      </c>
      <c r="F564" s="4">
        <v>2190</v>
      </c>
    </row>
    <row r="565" spans="1:6" x14ac:dyDescent="0.2">
      <c r="A565" s="2">
        <v>37179</v>
      </c>
      <c r="B565" s="3" t="s">
        <v>34</v>
      </c>
      <c r="C565" s="3" t="str">
        <f t="shared" si="8"/>
        <v>OTHER</v>
      </c>
      <c r="D565" s="3" t="s">
        <v>17</v>
      </c>
      <c r="E565" s="4">
        <v>1</v>
      </c>
      <c r="F565" s="4">
        <v>10000</v>
      </c>
    </row>
    <row r="566" spans="1:6" x14ac:dyDescent="0.2">
      <c r="A566" s="2">
        <v>37179</v>
      </c>
      <c r="B566" s="3" t="s">
        <v>43</v>
      </c>
      <c r="C566" s="3" t="str">
        <f t="shared" si="8"/>
        <v>OTHER</v>
      </c>
      <c r="D566" s="3" t="s">
        <v>19</v>
      </c>
      <c r="E566" s="4">
        <v>2</v>
      </c>
      <c r="F566" s="4">
        <v>15000</v>
      </c>
    </row>
    <row r="567" spans="1:6" x14ac:dyDescent="0.2">
      <c r="A567" s="2">
        <v>37179</v>
      </c>
      <c r="B567" s="3" t="s">
        <v>5</v>
      </c>
      <c r="C567" s="3" t="str">
        <f t="shared" si="8"/>
        <v>NA POWER</v>
      </c>
      <c r="D567" s="3" t="s">
        <v>17</v>
      </c>
      <c r="E567" s="4">
        <v>159</v>
      </c>
      <c r="F567" s="4">
        <v>3692498.54</v>
      </c>
    </row>
    <row r="568" spans="1:6" x14ac:dyDescent="0.2">
      <c r="A568" s="2">
        <v>37179</v>
      </c>
      <c r="B568" s="3" t="s">
        <v>5</v>
      </c>
      <c r="C568" s="3" t="str">
        <f t="shared" si="8"/>
        <v>NA POWER</v>
      </c>
      <c r="D568" s="3" t="s">
        <v>19</v>
      </c>
      <c r="E568" s="4">
        <v>654</v>
      </c>
      <c r="F568" s="4">
        <v>8677800</v>
      </c>
    </row>
    <row r="569" spans="1:6" x14ac:dyDescent="0.2">
      <c r="A569" s="2">
        <v>37179</v>
      </c>
      <c r="B569" s="3" t="s">
        <v>7</v>
      </c>
      <c r="C569" s="3" t="str">
        <f t="shared" si="8"/>
        <v>NA POWER</v>
      </c>
      <c r="D569" s="3" t="s">
        <v>17</v>
      </c>
      <c r="E569" s="4">
        <v>308</v>
      </c>
      <c r="F569" s="4">
        <v>1580542.28</v>
      </c>
    </row>
    <row r="570" spans="1:6" x14ac:dyDescent="0.2">
      <c r="A570" s="2">
        <v>37179</v>
      </c>
      <c r="B570" s="3" t="s">
        <v>7</v>
      </c>
      <c r="C570" s="3" t="str">
        <f t="shared" si="8"/>
        <v>NA POWER</v>
      </c>
      <c r="D570" s="3" t="s">
        <v>19</v>
      </c>
      <c r="E570" s="4">
        <v>549</v>
      </c>
      <c r="F570" s="4">
        <v>982401</v>
      </c>
    </row>
    <row r="571" spans="1:6" x14ac:dyDescent="0.2">
      <c r="A571" s="2">
        <v>37179</v>
      </c>
      <c r="B571" s="3" t="s">
        <v>36</v>
      </c>
      <c r="C571" s="3" t="str">
        <f t="shared" si="8"/>
        <v>OTHER</v>
      </c>
      <c r="D571" s="3" t="s">
        <v>17</v>
      </c>
      <c r="E571" s="4">
        <v>10</v>
      </c>
      <c r="F571" s="4">
        <v>219.5</v>
      </c>
    </row>
    <row r="572" spans="1:6" x14ac:dyDescent="0.2">
      <c r="A572" s="2">
        <v>37179</v>
      </c>
      <c r="B572" s="3" t="s">
        <v>37</v>
      </c>
      <c r="C572" s="3" t="str">
        <f t="shared" si="8"/>
        <v>OTHER</v>
      </c>
      <c r="D572" s="3" t="s">
        <v>17</v>
      </c>
      <c r="E572" s="4">
        <v>17</v>
      </c>
      <c r="F572" s="4">
        <v>756440</v>
      </c>
    </row>
    <row r="573" spans="1:6" x14ac:dyDescent="0.2">
      <c r="A573" s="2">
        <v>37179</v>
      </c>
      <c r="B573" s="3" t="s">
        <v>37</v>
      </c>
      <c r="C573" s="3" t="str">
        <f t="shared" si="8"/>
        <v>OTHER</v>
      </c>
      <c r="D573" s="3" t="s">
        <v>19</v>
      </c>
      <c r="E573" s="4">
        <v>24</v>
      </c>
      <c r="F573" s="4">
        <v>26480</v>
      </c>
    </row>
    <row r="574" spans="1:6" x14ac:dyDescent="0.2">
      <c r="A574" s="2">
        <v>37179</v>
      </c>
      <c r="B574" s="3" t="s">
        <v>38</v>
      </c>
      <c r="C574" s="3" t="str">
        <f t="shared" si="8"/>
        <v>OTHER</v>
      </c>
      <c r="D574" s="3" t="s">
        <v>17</v>
      </c>
      <c r="E574" s="4">
        <v>72</v>
      </c>
      <c r="F574" s="4">
        <v>11385976</v>
      </c>
    </row>
    <row r="575" spans="1:6" x14ac:dyDescent="0.2">
      <c r="A575" s="2">
        <v>37179</v>
      </c>
      <c r="B575" s="3" t="s">
        <v>38</v>
      </c>
      <c r="C575" s="3" t="str">
        <f t="shared" si="8"/>
        <v>OTHER</v>
      </c>
      <c r="D575" s="3" t="s">
        <v>19</v>
      </c>
      <c r="E575" s="4">
        <v>77</v>
      </c>
      <c r="F575" s="4">
        <v>14428490</v>
      </c>
    </row>
    <row r="576" spans="1:6" x14ac:dyDescent="0.2">
      <c r="A576" s="2">
        <v>37179</v>
      </c>
      <c r="B576" s="3" t="s">
        <v>39</v>
      </c>
      <c r="C576" s="3" t="str">
        <f t="shared" si="8"/>
        <v>OTHER</v>
      </c>
      <c r="D576" s="3" t="s">
        <v>17</v>
      </c>
      <c r="E576" s="4">
        <v>251</v>
      </c>
      <c r="F576" s="4">
        <v>3084070</v>
      </c>
    </row>
    <row r="577" spans="1:6" x14ac:dyDescent="0.2">
      <c r="A577" s="2">
        <v>37179</v>
      </c>
      <c r="B577" s="3" t="s">
        <v>39</v>
      </c>
      <c r="C577" s="3" t="str">
        <f t="shared" si="8"/>
        <v>OTHER</v>
      </c>
      <c r="D577" s="3" t="s">
        <v>19</v>
      </c>
      <c r="E577" s="4">
        <v>68</v>
      </c>
      <c r="F577" s="4">
        <v>1203040</v>
      </c>
    </row>
    <row r="578" spans="1:6" x14ac:dyDescent="0.2">
      <c r="A578" s="2">
        <v>37179</v>
      </c>
      <c r="B578" s="3" t="s">
        <v>2</v>
      </c>
      <c r="C578" s="3" t="str">
        <f t="shared" si="8"/>
        <v>NA GAS</v>
      </c>
      <c r="D578" s="3" t="s">
        <v>17</v>
      </c>
      <c r="E578" s="4">
        <v>314</v>
      </c>
      <c r="F578" s="4">
        <v>567326595.53600001</v>
      </c>
    </row>
    <row r="579" spans="1:6" x14ac:dyDescent="0.2">
      <c r="A579" s="2">
        <v>37179</v>
      </c>
      <c r="B579" s="3" t="s">
        <v>2</v>
      </c>
      <c r="C579" s="3" t="str">
        <f t="shared" ref="C579:C642" si="9">VLOOKUP(B579,$H$1:$I$38,2,FALSE)</f>
        <v>NA GAS</v>
      </c>
      <c r="D579" s="3" t="s">
        <v>19</v>
      </c>
      <c r="E579" s="4">
        <v>3148</v>
      </c>
      <c r="F579" s="4">
        <v>488687407.24609995</v>
      </c>
    </row>
    <row r="580" spans="1:6" x14ac:dyDescent="0.2">
      <c r="A580" s="2">
        <v>37179</v>
      </c>
      <c r="B580" s="3" t="s">
        <v>40</v>
      </c>
      <c r="C580" s="3" t="str">
        <f t="shared" si="9"/>
        <v>OTHER</v>
      </c>
      <c r="D580" s="3" t="s">
        <v>19</v>
      </c>
      <c r="E580" s="4">
        <v>6</v>
      </c>
      <c r="F580" s="4">
        <v>3000</v>
      </c>
    </row>
    <row r="581" spans="1:6" x14ac:dyDescent="0.2">
      <c r="A581" s="2">
        <v>37180</v>
      </c>
      <c r="B581" s="3" t="s">
        <v>41</v>
      </c>
      <c r="C581" s="3" t="str">
        <f t="shared" si="9"/>
        <v>OTHER</v>
      </c>
      <c r="D581" s="3" t="s">
        <v>17</v>
      </c>
      <c r="E581" s="4">
        <v>12</v>
      </c>
      <c r="F581" s="4">
        <v>100890</v>
      </c>
    </row>
    <row r="582" spans="1:6" x14ac:dyDescent="0.2">
      <c r="A582" s="2">
        <v>37180</v>
      </c>
      <c r="B582" s="3" t="s">
        <v>16</v>
      </c>
      <c r="C582" s="3" t="str">
        <f t="shared" si="9"/>
        <v>OTHER</v>
      </c>
      <c r="D582" s="3" t="s">
        <v>17</v>
      </c>
      <c r="E582" s="4">
        <v>15</v>
      </c>
      <c r="F582" s="4">
        <v>293255</v>
      </c>
    </row>
    <row r="583" spans="1:6" x14ac:dyDescent="0.2">
      <c r="A583" s="2">
        <v>37180</v>
      </c>
      <c r="B583" s="3" t="s">
        <v>16</v>
      </c>
      <c r="C583" s="3" t="str">
        <f t="shared" si="9"/>
        <v>OTHER</v>
      </c>
      <c r="D583" s="3" t="s">
        <v>19</v>
      </c>
      <c r="E583" s="4">
        <v>5</v>
      </c>
      <c r="F583" s="4">
        <v>164220</v>
      </c>
    </row>
    <row r="584" spans="1:6" x14ac:dyDescent="0.2">
      <c r="A584" s="2">
        <v>37180</v>
      </c>
      <c r="B584" s="3" t="s">
        <v>18</v>
      </c>
      <c r="C584" s="3" t="str">
        <f t="shared" si="9"/>
        <v>OTHER</v>
      </c>
      <c r="D584" s="3" t="s">
        <v>17</v>
      </c>
      <c r="E584" s="4">
        <v>18</v>
      </c>
      <c r="F584" s="4">
        <v>18</v>
      </c>
    </row>
    <row r="585" spans="1:6" x14ac:dyDescent="0.2">
      <c r="A585" s="2">
        <v>37180</v>
      </c>
      <c r="B585" s="3" t="s">
        <v>4</v>
      </c>
      <c r="C585" s="3" t="str">
        <f t="shared" si="9"/>
        <v>NA GAS</v>
      </c>
      <c r="D585" s="3" t="s">
        <v>17</v>
      </c>
      <c r="E585" s="4">
        <v>78</v>
      </c>
      <c r="F585" s="4">
        <v>22268827.783030007</v>
      </c>
    </row>
    <row r="586" spans="1:6" x14ac:dyDescent="0.2">
      <c r="A586" s="2">
        <v>37180</v>
      </c>
      <c r="B586" s="3" t="s">
        <v>4</v>
      </c>
      <c r="C586" s="3" t="str">
        <f t="shared" si="9"/>
        <v>NA GAS</v>
      </c>
      <c r="D586" s="3" t="s">
        <v>19</v>
      </c>
      <c r="E586" s="4">
        <v>322</v>
      </c>
      <c r="F586" s="4">
        <v>25893084.882899981</v>
      </c>
    </row>
    <row r="587" spans="1:6" x14ac:dyDescent="0.2">
      <c r="A587" s="2">
        <v>37180</v>
      </c>
      <c r="B587" s="3" t="s">
        <v>8</v>
      </c>
      <c r="C587" s="3" t="str">
        <f t="shared" si="9"/>
        <v>NA POWER</v>
      </c>
      <c r="D587" s="3" t="s">
        <v>17</v>
      </c>
      <c r="E587" s="4">
        <v>4</v>
      </c>
      <c r="F587" s="4">
        <v>255600</v>
      </c>
    </row>
    <row r="588" spans="1:6" x14ac:dyDescent="0.2">
      <c r="A588" s="2">
        <v>37180</v>
      </c>
      <c r="B588" s="3" t="s">
        <v>8</v>
      </c>
      <c r="C588" s="3" t="str">
        <f t="shared" si="9"/>
        <v>NA POWER</v>
      </c>
      <c r="D588" s="3" t="s">
        <v>19</v>
      </c>
      <c r="E588" s="4">
        <v>24</v>
      </c>
      <c r="F588" s="4">
        <v>781550</v>
      </c>
    </row>
    <row r="589" spans="1:6" x14ac:dyDescent="0.2">
      <c r="A589" s="2">
        <v>37180</v>
      </c>
      <c r="B589" s="3" t="s">
        <v>20</v>
      </c>
      <c r="C589" s="3" t="str">
        <f t="shared" si="9"/>
        <v>OTHER</v>
      </c>
      <c r="D589" s="3" t="s">
        <v>17</v>
      </c>
      <c r="E589" s="4">
        <v>6</v>
      </c>
      <c r="F589" s="4">
        <v>238250</v>
      </c>
    </row>
    <row r="590" spans="1:6" x14ac:dyDescent="0.2">
      <c r="A590" s="2">
        <v>37180</v>
      </c>
      <c r="B590" s="3" t="s">
        <v>20</v>
      </c>
      <c r="C590" s="3" t="str">
        <f t="shared" si="9"/>
        <v>OTHER</v>
      </c>
      <c r="D590" s="3" t="s">
        <v>19</v>
      </c>
      <c r="E590" s="4">
        <v>5</v>
      </c>
      <c r="F590" s="4">
        <v>367000</v>
      </c>
    </row>
    <row r="591" spans="1:6" x14ac:dyDescent="0.2">
      <c r="A591" s="2">
        <v>37180</v>
      </c>
      <c r="B591" s="3" t="s">
        <v>21</v>
      </c>
      <c r="C591" s="3" t="str">
        <f t="shared" si="9"/>
        <v>OTHER</v>
      </c>
      <c r="D591" s="3" t="s">
        <v>19</v>
      </c>
      <c r="E591" s="4">
        <v>2</v>
      </c>
      <c r="F591" s="4">
        <v>90000</v>
      </c>
    </row>
    <row r="592" spans="1:6" x14ac:dyDescent="0.2">
      <c r="A592" s="2">
        <v>37180</v>
      </c>
      <c r="B592" s="3" t="s">
        <v>22</v>
      </c>
      <c r="C592" s="3" t="str">
        <f t="shared" si="9"/>
        <v>OTHER</v>
      </c>
      <c r="D592" s="3" t="s">
        <v>17</v>
      </c>
      <c r="E592" s="4">
        <v>19</v>
      </c>
      <c r="F592" s="4">
        <v>1381372</v>
      </c>
    </row>
    <row r="593" spans="1:6" x14ac:dyDescent="0.2">
      <c r="A593" s="2">
        <v>37180</v>
      </c>
      <c r="B593" s="3" t="s">
        <v>22</v>
      </c>
      <c r="C593" s="3" t="str">
        <f t="shared" si="9"/>
        <v>OTHER</v>
      </c>
      <c r="D593" s="3" t="s">
        <v>19</v>
      </c>
      <c r="E593" s="4">
        <v>37</v>
      </c>
      <c r="F593" s="4">
        <v>2521228</v>
      </c>
    </row>
    <row r="594" spans="1:6" x14ac:dyDescent="0.2">
      <c r="A594" s="2">
        <v>37180</v>
      </c>
      <c r="B594" s="3" t="s">
        <v>9</v>
      </c>
      <c r="C594" s="3" t="str">
        <f t="shared" si="9"/>
        <v xml:space="preserve">CRUDE   </v>
      </c>
      <c r="D594" s="3" t="s">
        <v>17</v>
      </c>
      <c r="E594" s="4">
        <v>100</v>
      </c>
      <c r="F594" s="4">
        <v>4138321.3589000003</v>
      </c>
    </row>
    <row r="595" spans="1:6" x14ac:dyDescent="0.2">
      <c r="A595" s="2">
        <v>37180</v>
      </c>
      <c r="B595" s="3" t="s">
        <v>9</v>
      </c>
      <c r="C595" s="3" t="str">
        <f t="shared" si="9"/>
        <v xml:space="preserve">CRUDE   </v>
      </c>
      <c r="D595" s="3" t="s">
        <v>19</v>
      </c>
      <c r="E595" s="4">
        <v>28</v>
      </c>
      <c r="F595" s="4">
        <v>807000</v>
      </c>
    </row>
    <row r="596" spans="1:6" x14ac:dyDescent="0.2">
      <c r="A596" s="2">
        <v>37180</v>
      </c>
      <c r="B596" s="3" t="s">
        <v>23</v>
      </c>
      <c r="C596" s="3" t="str">
        <f t="shared" si="9"/>
        <v xml:space="preserve">CRUDE   </v>
      </c>
      <c r="D596" s="3" t="s">
        <v>17</v>
      </c>
      <c r="E596" s="4">
        <v>132</v>
      </c>
      <c r="F596" s="4">
        <v>8319800.0069999993</v>
      </c>
    </row>
    <row r="597" spans="1:6" x14ac:dyDescent="0.2">
      <c r="A597" s="2">
        <v>37180</v>
      </c>
      <c r="B597" s="3" t="s">
        <v>23</v>
      </c>
      <c r="C597" s="3" t="str">
        <f t="shared" si="9"/>
        <v xml:space="preserve">CRUDE   </v>
      </c>
      <c r="D597" s="3" t="s">
        <v>19</v>
      </c>
      <c r="E597" s="4">
        <v>151</v>
      </c>
      <c r="F597" s="4">
        <v>4045000</v>
      </c>
    </row>
    <row r="598" spans="1:6" x14ac:dyDescent="0.2">
      <c r="A598" s="2">
        <v>37180</v>
      </c>
      <c r="B598" s="3" t="s">
        <v>24</v>
      </c>
      <c r="C598" s="3" t="str">
        <f t="shared" si="9"/>
        <v>OTHER</v>
      </c>
      <c r="D598" s="3" t="s">
        <v>17</v>
      </c>
      <c r="E598" s="4">
        <v>18</v>
      </c>
      <c r="F598" s="4">
        <v>780472</v>
      </c>
    </row>
    <row r="599" spans="1:6" x14ac:dyDescent="0.2">
      <c r="A599" s="2">
        <v>37180</v>
      </c>
      <c r="B599" s="3" t="s">
        <v>45</v>
      </c>
      <c r="C599" s="3" t="str">
        <f t="shared" si="9"/>
        <v>OTHER</v>
      </c>
      <c r="D599" s="3" t="s">
        <v>17</v>
      </c>
      <c r="E599" s="4">
        <v>1</v>
      </c>
      <c r="F599" s="4">
        <v>10000</v>
      </c>
    </row>
    <row r="600" spans="1:6" x14ac:dyDescent="0.2">
      <c r="A600" s="2">
        <v>37180</v>
      </c>
      <c r="B600" s="3" t="s">
        <v>45</v>
      </c>
      <c r="C600" s="3" t="str">
        <f t="shared" si="9"/>
        <v>OTHER</v>
      </c>
      <c r="D600" s="3" t="s">
        <v>19</v>
      </c>
      <c r="E600" s="4">
        <v>2</v>
      </c>
      <c r="F600" s="4">
        <v>5000</v>
      </c>
    </row>
    <row r="601" spans="1:6" x14ac:dyDescent="0.2">
      <c r="A601" s="2">
        <v>37180</v>
      </c>
      <c r="B601" s="3" t="s">
        <v>25</v>
      </c>
      <c r="C601" s="3" t="str">
        <f t="shared" si="9"/>
        <v>OTHER</v>
      </c>
      <c r="D601" s="3" t="s">
        <v>17</v>
      </c>
      <c r="E601" s="4">
        <v>6</v>
      </c>
      <c r="F601" s="4">
        <v>350000</v>
      </c>
    </row>
    <row r="602" spans="1:6" x14ac:dyDescent="0.2">
      <c r="A602" s="2">
        <v>37180</v>
      </c>
      <c r="B602" s="3" t="s">
        <v>26</v>
      </c>
      <c r="C602" s="3" t="str">
        <f t="shared" si="9"/>
        <v>OTHER</v>
      </c>
      <c r="D602" s="3" t="s">
        <v>17</v>
      </c>
      <c r="E602" s="4">
        <v>28</v>
      </c>
      <c r="F602" s="4">
        <v>141543</v>
      </c>
    </row>
    <row r="603" spans="1:6" x14ac:dyDescent="0.2">
      <c r="A603" s="2">
        <v>37180</v>
      </c>
      <c r="B603" s="3" t="s">
        <v>26</v>
      </c>
      <c r="C603" s="3" t="str">
        <f t="shared" si="9"/>
        <v>OTHER</v>
      </c>
      <c r="D603" s="3" t="s">
        <v>19</v>
      </c>
      <c r="E603" s="4">
        <v>6</v>
      </c>
      <c r="F603" s="4">
        <v>20400</v>
      </c>
    </row>
    <row r="604" spans="1:6" x14ac:dyDescent="0.2">
      <c r="A604" s="2">
        <v>37180</v>
      </c>
      <c r="B604" s="3" t="s">
        <v>27</v>
      </c>
      <c r="C604" s="3" t="str">
        <f t="shared" si="9"/>
        <v>OTHER</v>
      </c>
      <c r="D604" s="3" t="s">
        <v>17</v>
      </c>
      <c r="E604" s="4">
        <v>113</v>
      </c>
      <c r="F604" s="4">
        <v>9316439</v>
      </c>
    </row>
    <row r="605" spans="1:6" x14ac:dyDescent="0.2">
      <c r="A605" s="2">
        <v>37180</v>
      </c>
      <c r="B605" s="3" t="s">
        <v>27</v>
      </c>
      <c r="C605" s="3" t="str">
        <f t="shared" si="9"/>
        <v>OTHER</v>
      </c>
      <c r="D605" s="3" t="s">
        <v>19</v>
      </c>
      <c r="E605" s="4">
        <v>81</v>
      </c>
      <c r="F605" s="4">
        <v>1649820</v>
      </c>
    </row>
    <row r="606" spans="1:6" x14ac:dyDescent="0.2">
      <c r="A606" s="2">
        <v>37180</v>
      </c>
      <c r="B606" s="3" t="s">
        <v>29</v>
      </c>
      <c r="C606" s="3" t="str">
        <f t="shared" si="9"/>
        <v>OTHER</v>
      </c>
      <c r="D606" s="3" t="s">
        <v>17</v>
      </c>
      <c r="E606" s="4">
        <v>33</v>
      </c>
      <c r="F606" s="4">
        <v>2225000</v>
      </c>
    </row>
    <row r="607" spans="1:6" x14ac:dyDescent="0.2">
      <c r="A607" s="2">
        <v>37180</v>
      </c>
      <c r="B607" s="3" t="s">
        <v>30</v>
      </c>
      <c r="C607" s="3" t="str">
        <f t="shared" si="9"/>
        <v>OTHER</v>
      </c>
      <c r="D607" s="3" t="s">
        <v>17</v>
      </c>
      <c r="E607" s="4">
        <v>9</v>
      </c>
      <c r="F607" s="4">
        <v>124200</v>
      </c>
    </row>
    <row r="608" spans="1:6" x14ac:dyDescent="0.2">
      <c r="A608" s="2">
        <v>37180</v>
      </c>
      <c r="B608" s="3" t="s">
        <v>30</v>
      </c>
      <c r="C608" s="3" t="str">
        <f t="shared" si="9"/>
        <v>OTHER</v>
      </c>
      <c r="D608" s="3" t="s">
        <v>19</v>
      </c>
      <c r="E608" s="4">
        <v>35</v>
      </c>
      <c r="F608" s="4">
        <v>732000</v>
      </c>
    </row>
    <row r="609" spans="1:6" x14ac:dyDescent="0.2">
      <c r="A609" s="2">
        <v>37180</v>
      </c>
      <c r="B609" s="3" t="s">
        <v>10</v>
      </c>
      <c r="C609" s="3" t="str">
        <f t="shared" si="9"/>
        <v>METALS</v>
      </c>
      <c r="D609" s="3" t="s">
        <v>19</v>
      </c>
      <c r="E609" s="4">
        <v>507</v>
      </c>
      <c r="F609" s="4">
        <v>216024</v>
      </c>
    </row>
    <row r="610" spans="1:6" x14ac:dyDescent="0.2">
      <c r="A610" s="2">
        <v>37180</v>
      </c>
      <c r="B610" s="3" t="s">
        <v>31</v>
      </c>
      <c r="C610" s="3" t="str">
        <f t="shared" si="9"/>
        <v>OTHER</v>
      </c>
      <c r="D610" s="3" t="s">
        <v>17</v>
      </c>
      <c r="E610" s="4">
        <v>126</v>
      </c>
      <c r="F610" s="4">
        <v>3544769</v>
      </c>
    </row>
    <row r="611" spans="1:6" x14ac:dyDescent="0.2">
      <c r="A611" s="2">
        <v>37180</v>
      </c>
      <c r="B611" s="3" t="s">
        <v>31</v>
      </c>
      <c r="C611" s="3" t="str">
        <f t="shared" si="9"/>
        <v>OTHER</v>
      </c>
      <c r="D611" s="3" t="s">
        <v>19</v>
      </c>
      <c r="E611" s="4">
        <v>14</v>
      </c>
      <c r="F611" s="4">
        <v>297845</v>
      </c>
    </row>
    <row r="612" spans="1:6" x14ac:dyDescent="0.2">
      <c r="A612" s="2">
        <v>37180</v>
      </c>
      <c r="B612" s="3" t="s">
        <v>33</v>
      </c>
      <c r="C612" s="3" t="str">
        <f t="shared" si="9"/>
        <v>OTHER</v>
      </c>
      <c r="D612" s="3" t="s">
        <v>17</v>
      </c>
      <c r="E612" s="4">
        <v>28</v>
      </c>
      <c r="F612" s="4">
        <v>7107.1090000000013</v>
      </c>
    </row>
    <row r="613" spans="1:6" x14ac:dyDescent="0.2">
      <c r="A613" s="2">
        <v>37180</v>
      </c>
      <c r="B613" s="3" t="s">
        <v>33</v>
      </c>
      <c r="C613" s="3" t="str">
        <f t="shared" si="9"/>
        <v>OTHER</v>
      </c>
      <c r="D613" s="3" t="s">
        <v>19</v>
      </c>
      <c r="E613" s="4">
        <v>3</v>
      </c>
      <c r="F613" s="4">
        <v>1500</v>
      </c>
    </row>
    <row r="614" spans="1:6" x14ac:dyDescent="0.2">
      <c r="A614" s="2">
        <v>37180</v>
      </c>
      <c r="B614" s="3" t="s">
        <v>34</v>
      </c>
      <c r="C614" s="3" t="str">
        <f t="shared" si="9"/>
        <v>OTHER</v>
      </c>
      <c r="D614" s="3" t="s">
        <v>17</v>
      </c>
      <c r="E614" s="4">
        <v>12</v>
      </c>
      <c r="F614" s="4">
        <v>231973.50100000002</v>
      </c>
    </row>
    <row r="615" spans="1:6" x14ac:dyDescent="0.2">
      <c r="A615" s="2">
        <v>37180</v>
      </c>
      <c r="B615" s="3" t="s">
        <v>34</v>
      </c>
      <c r="C615" s="3" t="str">
        <f t="shared" si="9"/>
        <v>OTHER</v>
      </c>
      <c r="D615" s="3" t="s">
        <v>19</v>
      </c>
      <c r="E615" s="4">
        <v>5</v>
      </c>
      <c r="F615" s="4">
        <v>55000</v>
      </c>
    </row>
    <row r="616" spans="1:6" x14ac:dyDescent="0.2">
      <c r="A616" s="2">
        <v>37180</v>
      </c>
      <c r="B616" s="3" t="s">
        <v>43</v>
      </c>
      <c r="C616" s="3" t="str">
        <f t="shared" si="9"/>
        <v>OTHER</v>
      </c>
      <c r="D616" s="3" t="s">
        <v>19</v>
      </c>
      <c r="E616" s="4">
        <v>2</v>
      </c>
      <c r="F616" s="4">
        <v>15000</v>
      </c>
    </row>
    <row r="617" spans="1:6" x14ac:dyDescent="0.2">
      <c r="A617" s="2">
        <v>37180</v>
      </c>
      <c r="B617" s="3" t="s">
        <v>44</v>
      </c>
      <c r="C617" s="3" t="str">
        <f t="shared" si="9"/>
        <v>OTHER</v>
      </c>
      <c r="D617" s="3" t="s">
        <v>17</v>
      </c>
      <c r="E617" s="4">
        <v>3</v>
      </c>
      <c r="F617" s="4">
        <v>4524800</v>
      </c>
    </row>
    <row r="618" spans="1:6" x14ac:dyDescent="0.2">
      <c r="A618" s="2">
        <v>37180</v>
      </c>
      <c r="B618" s="3" t="s">
        <v>5</v>
      </c>
      <c r="C618" s="3" t="str">
        <f t="shared" si="9"/>
        <v>NA POWER</v>
      </c>
      <c r="D618" s="3" t="s">
        <v>17</v>
      </c>
      <c r="E618" s="4">
        <v>154</v>
      </c>
      <c r="F618" s="4">
        <v>2260671.54</v>
      </c>
    </row>
    <row r="619" spans="1:6" x14ac:dyDescent="0.2">
      <c r="A619" s="2">
        <v>37180</v>
      </c>
      <c r="B619" s="3" t="s">
        <v>5</v>
      </c>
      <c r="C619" s="3" t="str">
        <f t="shared" si="9"/>
        <v>NA POWER</v>
      </c>
      <c r="D619" s="3" t="s">
        <v>19</v>
      </c>
      <c r="E619" s="4">
        <v>932</v>
      </c>
      <c r="F619" s="4">
        <v>10894350</v>
      </c>
    </row>
    <row r="620" spans="1:6" x14ac:dyDescent="0.2">
      <c r="A620" s="2">
        <v>37180</v>
      </c>
      <c r="B620" s="3" t="s">
        <v>7</v>
      </c>
      <c r="C620" s="3" t="str">
        <f t="shared" si="9"/>
        <v>NA POWER</v>
      </c>
      <c r="D620" s="3" t="s">
        <v>17</v>
      </c>
      <c r="E620" s="4">
        <v>214</v>
      </c>
      <c r="F620" s="4">
        <v>1827759.23</v>
      </c>
    </row>
    <row r="621" spans="1:6" x14ac:dyDescent="0.2">
      <c r="A621" s="2">
        <v>37180</v>
      </c>
      <c r="B621" s="3" t="s">
        <v>7</v>
      </c>
      <c r="C621" s="3" t="str">
        <f t="shared" si="9"/>
        <v>NA POWER</v>
      </c>
      <c r="D621" s="3" t="s">
        <v>19</v>
      </c>
      <c r="E621" s="4">
        <v>535</v>
      </c>
      <c r="F621" s="4">
        <v>2463568</v>
      </c>
    </row>
    <row r="622" spans="1:6" x14ac:dyDescent="0.2">
      <c r="A622" s="2">
        <v>37180</v>
      </c>
      <c r="B622" s="3" t="s">
        <v>35</v>
      </c>
      <c r="C622" s="3" t="str">
        <f t="shared" si="9"/>
        <v>OTHER</v>
      </c>
      <c r="D622" s="3" t="s">
        <v>17</v>
      </c>
      <c r="E622" s="4">
        <v>1</v>
      </c>
      <c r="F622" s="4">
        <v>92</v>
      </c>
    </row>
    <row r="623" spans="1:6" x14ac:dyDescent="0.2">
      <c r="A623" s="2">
        <v>37180</v>
      </c>
      <c r="B623" s="3" t="s">
        <v>36</v>
      </c>
      <c r="C623" s="3" t="str">
        <f t="shared" si="9"/>
        <v>OTHER</v>
      </c>
      <c r="D623" s="3" t="s">
        <v>17</v>
      </c>
      <c r="E623" s="4">
        <v>57</v>
      </c>
      <c r="F623" s="4">
        <v>4709.1929999999993</v>
      </c>
    </row>
    <row r="624" spans="1:6" x14ac:dyDescent="0.2">
      <c r="A624" s="2">
        <v>37180</v>
      </c>
      <c r="B624" s="3" t="s">
        <v>37</v>
      </c>
      <c r="C624" s="3" t="str">
        <f t="shared" si="9"/>
        <v>OTHER</v>
      </c>
      <c r="D624" s="3" t="s">
        <v>17</v>
      </c>
      <c r="E624" s="4">
        <v>7</v>
      </c>
      <c r="F624" s="4">
        <v>227885</v>
      </c>
    </row>
    <row r="625" spans="1:6" x14ac:dyDescent="0.2">
      <c r="A625" s="2">
        <v>37180</v>
      </c>
      <c r="B625" s="3" t="s">
        <v>37</v>
      </c>
      <c r="C625" s="3" t="str">
        <f t="shared" si="9"/>
        <v>OTHER</v>
      </c>
      <c r="D625" s="3" t="s">
        <v>19</v>
      </c>
      <c r="E625" s="4">
        <v>16</v>
      </c>
      <c r="F625" s="4">
        <v>9440</v>
      </c>
    </row>
    <row r="626" spans="1:6" x14ac:dyDescent="0.2">
      <c r="A626" s="2">
        <v>37180</v>
      </c>
      <c r="B626" s="3" t="s">
        <v>38</v>
      </c>
      <c r="C626" s="3" t="str">
        <f t="shared" si="9"/>
        <v>OTHER</v>
      </c>
      <c r="D626" s="3" t="s">
        <v>17</v>
      </c>
      <c r="E626" s="4">
        <v>106</v>
      </c>
      <c r="F626" s="4">
        <v>13591238</v>
      </c>
    </row>
    <row r="627" spans="1:6" x14ac:dyDescent="0.2">
      <c r="A627" s="2">
        <v>37180</v>
      </c>
      <c r="B627" s="3" t="s">
        <v>38</v>
      </c>
      <c r="C627" s="3" t="str">
        <f t="shared" si="9"/>
        <v>OTHER</v>
      </c>
      <c r="D627" s="3" t="s">
        <v>19</v>
      </c>
      <c r="E627" s="4">
        <v>62</v>
      </c>
      <c r="F627" s="4">
        <v>5450000</v>
      </c>
    </row>
    <row r="628" spans="1:6" x14ac:dyDescent="0.2">
      <c r="A628" s="2">
        <v>37180</v>
      </c>
      <c r="B628" s="3" t="s">
        <v>39</v>
      </c>
      <c r="C628" s="3" t="str">
        <f t="shared" si="9"/>
        <v>OTHER</v>
      </c>
      <c r="D628" s="3" t="s">
        <v>17</v>
      </c>
      <c r="E628" s="4">
        <v>312</v>
      </c>
      <c r="F628" s="4">
        <v>3597837</v>
      </c>
    </row>
    <row r="629" spans="1:6" x14ac:dyDescent="0.2">
      <c r="A629" s="2">
        <v>37180</v>
      </c>
      <c r="B629" s="3" t="s">
        <v>39</v>
      </c>
      <c r="C629" s="3" t="str">
        <f t="shared" si="9"/>
        <v>OTHER</v>
      </c>
      <c r="D629" s="3" t="s">
        <v>19</v>
      </c>
      <c r="E629" s="4">
        <v>77</v>
      </c>
      <c r="F629" s="4">
        <v>2269680</v>
      </c>
    </row>
    <row r="630" spans="1:6" x14ac:dyDescent="0.2">
      <c r="A630" s="2">
        <v>37180</v>
      </c>
      <c r="B630" s="3" t="s">
        <v>2</v>
      </c>
      <c r="C630" s="3" t="str">
        <f t="shared" si="9"/>
        <v>NA GAS</v>
      </c>
      <c r="D630" s="3" t="s">
        <v>17</v>
      </c>
      <c r="E630" s="4">
        <v>432</v>
      </c>
      <c r="F630" s="4">
        <v>467826150.92139995</v>
      </c>
    </row>
    <row r="631" spans="1:6" x14ac:dyDescent="0.2">
      <c r="A631" s="2">
        <v>37180</v>
      </c>
      <c r="B631" s="3" t="s">
        <v>2</v>
      </c>
      <c r="C631" s="3" t="str">
        <f t="shared" si="9"/>
        <v>NA GAS</v>
      </c>
      <c r="D631" s="3" t="s">
        <v>19</v>
      </c>
      <c r="E631" s="4">
        <v>4346</v>
      </c>
      <c r="F631" s="4">
        <v>894588011.59050012</v>
      </c>
    </row>
    <row r="632" spans="1:6" x14ac:dyDescent="0.2">
      <c r="A632" s="2">
        <v>37180</v>
      </c>
      <c r="B632" s="3" t="s">
        <v>40</v>
      </c>
      <c r="C632" s="3" t="str">
        <f t="shared" si="9"/>
        <v>OTHER</v>
      </c>
      <c r="D632" s="3" t="s">
        <v>17</v>
      </c>
      <c r="E632" s="4">
        <v>2</v>
      </c>
      <c r="F632" s="4">
        <v>10000</v>
      </c>
    </row>
    <row r="633" spans="1:6" x14ac:dyDescent="0.2">
      <c r="A633" s="2">
        <v>37180</v>
      </c>
      <c r="B633" s="3" t="s">
        <v>40</v>
      </c>
      <c r="C633" s="3" t="str">
        <f t="shared" si="9"/>
        <v>OTHER</v>
      </c>
      <c r="D633" s="3" t="s">
        <v>19</v>
      </c>
      <c r="E633" s="4">
        <v>27</v>
      </c>
      <c r="F633" s="4">
        <v>12700</v>
      </c>
    </row>
    <row r="634" spans="1:6" x14ac:dyDescent="0.2">
      <c r="A634" s="2">
        <v>37181</v>
      </c>
      <c r="B634" s="3" t="s">
        <v>41</v>
      </c>
      <c r="C634" s="3" t="str">
        <f t="shared" si="9"/>
        <v>OTHER</v>
      </c>
      <c r="D634" s="3" t="s">
        <v>17</v>
      </c>
      <c r="E634" s="4">
        <v>13</v>
      </c>
      <c r="F634" s="4">
        <v>565380</v>
      </c>
    </row>
    <row r="635" spans="1:6" x14ac:dyDescent="0.2">
      <c r="A635" s="2">
        <v>37181</v>
      </c>
      <c r="B635" s="3" t="s">
        <v>16</v>
      </c>
      <c r="C635" s="3" t="str">
        <f t="shared" si="9"/>
        <v>OTHER</v>
      </c>
      <c r="D635" s="3" t="s">
        <v>17</v>
      </c>
      <c r="E635" s="4">
        <v>9</v>
      </c>
      <c r="F635" s="4">
        <v>137083</v>
      </c>
    </row>
    <row r="636" spans="1:6" x14ac:dyDescent="0.2">
      <c r="A636" s="2">
        <v>37181</v>
      </c>
      <c r="B636" s="3" t="s">
        <v>16</v>
      </c>
      <c r="C636" s="3" t="str">
        <f t="shared" si="9"/>
        <v>OTHER</v>
      </c>
      <c r="D636" s="3" t="s">
        <v>19</v>
      </c>
      <c r="E636" s="4">
        <v>11</v>
      </c>
      <c r="F636" s="4">
        <v>4320</v>
      </c>
    </row>
    <row r="637" spans="1:6" x14ac:dyDescent="0.2">
      <c r="A637" s="2">
        <v>37181</v>
      </c>
      <c r="B637" s="3" t="s">
        <v>18</v>
      </c>
      <c r="C637" s="3" t="str">
        <f t="shared" si="9"/>
        <v>OTHER</v>
      </c>
      <c r="D637" s="3" t="s">
        <v>17</v>
      </c>
      <c r="E637" s="4">
        <v>1</v>
      </c>
      <c r="F637" s="4">
        <v>1</v>
      </c>
    </row>
    <row r="638" spans="1:6" x14ac:dyDescent="0.2">
      <c r="A638" s="2">
        <v>37181</v>
      </c>
      <c r="B638" s="3" t="s">
        <v>4</v>
      </c>
      <c r="C638" s="3" t="str">
        <f t="shared" si="9"/>
        <v>NA GAS</v>
      </c>
      <c r="D638" s="3" t="s">
        <v>17</v>
      </c>
      <c r="E638" s="4">
        <v>44</v>
      </c>
      <c r="F638" s="4">
        <v>7272240.1807899997</v>
      </c>
    </row>
    <row r="639" spans="1:6" x14ac:dyDescent="0.2">
      <c r="A639" s="2">
        <v>37181</v>
      </c>
      <c r="B639" s="3" t="s">
        <v>4</v>
      </c>
      <c r="C639" s="3" t="str">
        <f t="shared" si="9"/>
        <v>NA GAS</v>
      </c>
      <c r="D639" s="3" t="s">
        <v>19</v>
      </c>
      <c r="E639" s="4">
        <v>317</v>
      </c>
      <c r="F639" s="4">
        <v>22365445.671499982</v>
      </c>
    </row>
    <row r="640" spans="1:6" x14ac:dyDescent="0.2">
      <c r="A640" s="2">
        <v>37181</v>
      </c>
      <c r="B640" s="3" t="s">
        <v>8</v>
      </c>
      <c r="C640" s="3" t="str">
        <f t="shared" si="9"/>
        <v>NA POWER</v>
      </c>
      <c r="D640" s="3" t="s">
        <v>17</v>
      </c>
      <c r="E640" s="4">
        <v>6</v>
      </c>
      <c r="F640" s="4">
        <v>39000</v>
      </c>
    </row>
    <row r="641" spans="1:6" x14ac:dyDescent="0.2">
      <c r="A641" s="2">
        <v>37181</v>
      </c>
      <c r="B641" s="3" t="s">
        <v>8</v>
      </c>
      <c r="C641" s="3" t="str">
        <f t="shared" si="9"/>
        <v>NA POWER</v>
      </c>
      <c r="D641" s="3" t="s">
        <v>19</v>
      </c>
      <c r="E641" s="4">
        <v>22</v>
      </c>
      <c r="F641" s="4">
        <v>794725</v>
      </c>
    </row>
    <row r="642" spans="1:6" x14ac:dyDescent="0.2">
      <c r="A642" s="2">
        <v>37181</v>
      </c>
      <c r="B642" s="3" t="s">
        <v>20</v>
      </c>
      <c r="C642" s="3" t="str">
        <f t="shared" si="9"/>
        <v>OTHER</v>
      </c>
      <c r="D642" s="3" t="s">
        <v>17</v>
      </c>
      <c r="E642" s="4">
        <v>14</v>
      </c>
      <c r="F642" s="4">
        <v>413850</v>
      </c>
    </row>
    <row r="643" spans="1:6" x14ac:dyDescent="0.2">
      <c r="A643" s="2">
        <v>37181</v>
      </c>
      <c r="B643" s="3" t="s">
        <v>20</v>
      </c>
      <c r="C643" s="3" t="str">
        <f t="shared" ref="C643:C706" si="10">VLOOKUP(B643,$H$1:$I$38,2,FALSE)</f>
        <v>OTHER</v>
      </c>
      <c r="D643" s="3" t="s">
        <v>19</v>
      </c>
      <c r="E643" s="4">
        <v>6</v>
      </c>
      <c r="F643" s="4">
        <v>348750</v>
      </c>
    </row>
    <row r="644" spans="1:6" x14ac:dyDescent="0.2">
      <c r="A644" s="2">
        <v>37181</v>
      </c>
      <c r="B644" s="3" t="s">
        <v>21</v>
      </c>
      <c r="C644" s="3" t="str">
        <f t="shared" si="10"/>
        <v>OTHER</v>
      </c>
      <c r="D644" s="3" t="s">
        <v>17</v>
      </c>
      <c r="E644" s="4">
        <v>2</v>
      </c>
      <c r="F644" s="4">
        <v>34200</v>
      </c>
    </row>
    <row r="645" spans="1:6" x14ac:dyDescent="0.2">
      <c r="A645" s="2">
        <v>37181</v>
      </c>
      <c r="B645" s="3" t="s">
        <v>22</v>
      </c>
      <c r="C645" s="3" t="str">
        <f t="shared" si="10"/>
        <v>OTHER</v>
      </c>
      <c r="D645" s="3" t="s">
        <v>17</v>
      </c>
      <c r="E645" s="4">
        <v>27</v>
      </c>
      <c r="F645" s="4">
        <v>4246636</v>
      </c>
    </row>
    <row r="646" spans="1:6" x14ac:dyDescent="0.2">
      <c r="A646" s="2">
        <v>37181</v>
      </c>
      <c r="B646" s="3" t="s">
        <v>22</v>
      </c>
      <c r="C646" s="3" t="str">
        <f t="shared" si="10"/>
        <v>OTHER</v>
      </c>
      <c r="D646" s="3" t="s">
        <v>19</v>
      </c>
      <c r="E646" s="4">
        <v>36</v>
      </c>
      <c r="F646" s="4">
        <v>1463728</v>
      </c>
    </row>
    <row r="647" spans="1:6" x14ac:dyDescent="0.2">
      <c r="A647" s="2">
        <v>37181</v>
      </c>
      <c r="B647" s="3" t="s">
        <v>9</v>
      </c>
      <c r="C647" s="3" t="str">
        <f t="shared" si="10"/>
        <v xml:space="preserve">CRUDE   </v>
      </c>
      <c r="D647" s="3" t="s">
        <v>17</v>
      </c>
      <c r="E647" s="4">
        <v>139</v>
      </c>
      <c r="F647" s="4">
        <v>5784816.5800000001</v>
      </c>
    </row>
    <row r="648" spans="1:6" x14ac:dyDescent="0.2">
      <c r="A648" s="2">
        <v>37181</v>
      </c>
      <c r="B648" s="3" t="s">
        <v>9</v>
      </c>
      <c r="C648" s="3" t="str">
        <f t="shared" si="10"/>
        <v xml:space="preserve">CRUDE   </v>
      </c>
      <c r="D648" s="3" t="s">
        <v>19</v>
      </c>
      <c r="E648" s="4">
        <v>16</v>
      </c>
      <c r="F648" s="4">
        <v>669950</v>
      </c>
    </row>
    <row r="649" spans="1:6" x14ac:dyDescent="0.2">
      <c r="A649" s="2">
        <v>37181</v>
      </c>
      <c r="B649" s="3" t="s">
        <v>23</v>
      </c>
      <c r="C649" s="3" t="str">
        <f t="shared" si="10"/>
        <v xml:space="preserve">CRUDE   </v>
      </c>
      <c r="D649" s="3" t="s">
        <v>17</v>
      </c>
      <c r="E649" s="4">
        <v>336</v>
      </c>
      <c r="F649" s="4">
        <v>22994420.006199997</v>
      </c>
    </row>
    <row r="650" spans="1:6" x14ac:dyDescent="0.2">
      <c r="A650" s="2">
        <v>37181</v>
      </c>
      <c r="B650" s="3" t="s">
        <v>23</v>
      </c>
      <c r="C650" s="3" t="str">
        <f t="shared" si="10"/>
        <v xml:space="preserve">CRUDE   </v>
      </c>
      <c r="D650" s="3" t="s">
        <v>19</v>
      </c>
      <c r="E650" s="4">
        <v>146</v>
      </c>
      <c r="F650" s="4">
        <v>4138000</v>
      </c>
    </row>
    <row r="651" spans="1:6" x14ac:dyDescent="0.2">
      <c r="A651" s="2">
        <v>37181</v>
      </c>
      <c r="B651" s="3" t="s">
        <v>24</v>
      </c>
      <c r="C651" s="3" t="str">
        <f t="shared" si="10"/>
        <v>OTHER</v>
      </c>
      <c r="D651" s="3" t="s">
        <v>17</v>
      </c>
      <c r="E651" s="4">
        <v>17</v>
      </c>
      <c r="F651" s="4">
        <v>692921</v>
      </c>
    </row>
    <row r="652" spans="1:6" x14ac:dyDescent="0.2">
      <c r="A652" s="2">
        <v>37181</v>
      </c>
      <c r="B652" s="3" t="s">
        <v>45</v>
      </c>
      <c r="C652" s="3" t="str">
        <f t="shared" si="10"/>
        <v>OTHER</v>
      </c>
      <c r="D652" s="3" t="s">
        <v>17</v>
      </c>
      <c r="E652" s="4">
        <v>2</v>
      </c>
      <c r="F652" s="4">
        <v>12500</v>
      </c>
    </row>
    <row r="653" spans="1:6" x14ac:dyDescent="0.2">
      <c r="A653" s="2">
        <v>37181</v>
      </c>
      <c r="B653" s="3" t="s">
        <v>45</v>
      </c>
      <c r="C653" s="3" t="str">
        <f t="shared" si="10"/>
        <v>OTHER</v>
      </c>
      <c r="D653" s="3" t="s">
        <v>19</v>
      </c>
      <c r="E653" s="4">
        <v>1</v>
      </c>
      <c r="F653" s="4">
        <v>2500</v>
      </c>
    </row>
    <row r="654" spans="1:6" x14ac:dyDescent="0.2">
      <c r="A654" s="2">
        <v>37181</v>
      </c>
      <c r="B654" s="3" t="s">
        <v>26</v>
      </c>
      <c r="C654" s="3" t="str">
        <f t="shared" si="10"/>
        <v>OTHER</v>
      </c>
      <c r="D654" s="3" t="s">
        <v>17</v>
      </c>
      <c r="E654" s="4">
        <v>31</v>
      </c>
      <c r="F654" s="4">
        <v>109121</v>
      </c>
    </row>
    <row r="655" spans="1:6" x14ac:dyDescent="0.2">
      <c r="A655" s="2">
        <v>37181</v>
      </c>
      <c r="B655" s="3" t="s">
        <v>26</v>
      </c>
      <c r="C655" s="3" t="str">
        <f t="shared" si="10"/>
        <v>OTHER</v>
      </c>
      <c r="D655" s="3" t="s">
        <v>19</v>
      </c>
      <c r="E655" s="4">
        <v>9</v>
      </c>
      <c r="F655" s="4">
        <v>29100</v>
      </c>
    </row>
    <row r="656" spans="1:6" x14ac:dyDescent="0.2">
      <c r="A656" s="2">
        <v>37181</v>
      </c>
      <c r="B656" s="3" t="s">
        <v>27</v>
      </c>
      <c r="C656" s="3" t="str">
        <f t="shared" si="10"/>
        <v>OTHER</v>
      </c>
      <c r="D656" s="3" t="s">
        <v>17</v>
      </c>
      <c r="E656" s="4">
        <v>90</v>
      </c>
      <c r="F656" s="4">
        <v>2461844</v>
      </c>
    </row>
    <row r="657" spans="1:6" x14ac:dyDescent="0.2">
      <c r="A657" s="2">
        <v>37181</v>
      </c>
      <c r="B657" s="3" t="s">
        <v>27</v>
      </c>
      <c r="C657" s="3" t="str">
        <f t="shared" si="10"/>
        <v>OTHER</v>
      </c>
      <c r="D657" s="3" t="s">
        <v>19</v>
      </c>
      <c r="E657" s="4">
        <v>76</v>
      </c>
      <c r="F657" s="4">
        <v>429000</v>
      </c>
    </row>
    <row r="658" spans="1:6" x14ac:dyDescent="0.2">
      <c r="A658" s="2">
        <v>37181</v>
      </c>
      <c r="B658" s="3" t="s">
        <v>28</v>
      </c>
      <c r="C658" s="3" t="str">
        <f t="shared" si="10"/>
        <v>OTHER</v>
      </c>
      <c r="D658" s="3" t="s">
        <v>17</v>
      </c>
      <c r="E658" s="4">
        <v>1</v>
      </c>
      <c r="F658" s="4">
        <v>1685</v>
      </c>
    </row>
    <row r="659" spans="1:6" x14ac:dyDescent="0.2">
      <c r="A659" s="2">
        <v>37181</v>
      </c>
      <c r="B659" s="3" t="s">
        <v>29</v>
      </c>
      <c r="C659" s="3" t="str">
        <f t="shared" si="10"/>
        <v>OTHER</v>
      </c>
      <c r="D659" s="3" t="s">
        <v>17</v>
      </c>
      <c r="E659" s="4">
        <v>97</v>
      </c>
      <c r="F659" s="4">
        <v>4975000</v>
      </c>
    </row>
    <row r="660" spans="1:6" x14ac:dyDescent="0.2">
      <c r="A660" s="2">
        <v>37181</v>
      </c>
      <c r="B660" s="3" t="s">
        <v>30</v>
      </c>
      <c r="C660" s="3" t="str">
        <f t="shared" si="10"/>
        <v>OTHER</v>
      </c>
      <c r="D660" s="3" t="s">
        <v>17</v>
      </c>
      <c r="E660" s="4">
        <v>27</v>
      </c>
      <c r="F660" s="4">
        <v>533000</v>
      </c>
    </row>
    <row r="661" spans="1:6" x14ac:dyDescent="0.2">
      <c r="A661" s="2">
        <v>37181</v>
      </c>
      <c r="B661" s="3" t="s">
        <v>30</v>
      </c>
      <c r="C661" s="3" t="str">
        <f t="shared" si="10"/>
        <v>OTHER</v>
      </c>
      <c r="D661" s="3" t="s">
        <v>19</v>
      </c>
      <c r="E661" s="4">
        <v>17</v>
      </c>
      <c r="F661" s="4">
        <v>348000</v>
      </c>
    </row>
    <row r="662" spans="1:6" x14ac:dyDescent="0.2">
      <c r="A662" s="2">
        <v>37181</v>
      </c>
      <c r="B662" s="3" t="s">
        <v>10</v>
      </c>
      <c r="C662" s="3" t="str">
        <f t="shared" si="10"/>
        <v>METALS</v>
      </c>
      <c r="D662" s="3" t="s">
        <v>19</v>
      </c>
      <c r="E662" s="4">
        <v>655</v>
      </c>
      <c r="F662" s="4">
        <v>230624</v>
      </c>
    </row>
    <row r="663" spans="1:6" x14ac:dyDescent="0.2">
      <c r="A663" s="2">
        <v>37181</v>
      </c>
      <c r="B663" s="3" t="s">
        <v>31</v>
      </c>
      <c r="C663" s="3" t="str">
        <f t="shared" si="10"/>
        <v>OTHER</v>
      </c>
      <c r="D663" s="3" t="s">
        <v>17</v>
      </c>
      <c r="E663" s="4">
        <v>112</v>
      </c>
      <c r="F663" s="4">
        <v>4067969</v>
      </c>
    </row>
    <row r="664" spans="1:6" x14ac:dyDescent="0.2">
      <c r="A664" s="2">
        <v>37181</v>
      </c>
      <c r="B664" s="3" t="s">
        <v>31</v>
      </c>
      <c r="C664" s="3" t="str">
        <f t="shared" si="10"/>
        <v>OTHER</v>
      </c>
      <c r="D664" s="3" t="s">
        <v>19</v>
      </c>
      <c r="E664" s="4">
        <v>16</v>
      </c>
      <c r="F664" s="4">
        <v>416152</v>
      </c>
    </row>
    <row r="665" spans="1:6" x14ac:dyDescent="0.2">
      <c r="A665" s="2">
        <v>37181</v>
      </c>
      <c r="B665" s="3" t="s">
        <v>33</v>
      </c>
      <c r="C665" s="3" t="str">
        <f t="shared" si="10"/>
        <v>OTHER</v>
      </c>
      <c r="D665" s="3" t="s">
        <v>17</v>
      </c>
      <c r="E665" s="4">
        <v>18</v>
      </c>
      <c r="F665" s="4">
        <v>9182.9879999999994</v>
      </c>
    </row>
    <row r="666" spans="1:6" x14ac:dyDescent="0.2">
      <c r="A666" s="2">
        <v>37181</v>
      </c>
      <c r="B666" s="3" t="s">
        <v>34</v>
      </c>
      <c r="C666" s="3" t="str">
        <f t="shared" si="10"/>
        <v>OTHER</v>
      </c>
      <c r="D666" s="3" t="s">
        <v>17</v>
      </c>
      <c r="E666" s="4">
        <v>5</v>
      </c>
      <c r="F666" s="4">
        <v>240000.027</v>
      </c>
    </row>
    <row r="667" spans="1:6" x14ac:dyDescent="0.2">
      <c r="A667" s="2">
        <v>37181</v>
      </c>
      <c r="B667" s="3" t="s">
        <v>34</v>
      </c>
      <c r="C667" s="3" t="str">
        <f t="shared" si="10"/>
        <v>OTHER</v>
      </c>
      <c r="D667" s="3" t="s">
        <v>19</v>
      </c>
      <c r="E667" s="4">
        <v>6</v>
      </c>
      <c r="F667" s="4">
        <v>60000</v>
      </c>
    </row>
    <row r="668" spans="1:6" x14ac:dyDescent="0.2">
      <c r="A668" s="2">
        <v>37181</v>
      </c>
      <c r="B668" s="3" t="s">
        <v>44</v>
      </c>
      <c r="C668" s="3" t="str">
        <f t="shared" si="10"/>
        <v>OTHER</v>
      </c>
      <c r="D668" s="3" t="s">
        <v>17</v>
      </c>
      <c r="E668" s="4">
        <v>2</v>
      </c>
      <c r="F668" s="4">
        <v>2251200</v>
      </c>
    </row>
    <row r="669" spans="1:6" x14ac:dyDescent="0.2">
      <c r="A669" s="2">
        <v>37181</v>
      </c>
      <c r="B669" s="3" t="s">
        <v>5</v>
      </c>
      <c r="C669" s="3" t="str">
        <f t="shared" si="10"/>
        <v>NA POWER</v>
      </c>
      <c r="D669" s="3" t="s">
        <v>17</v>
      </c>
      <c r="E669" s="4">
        <v>127</v>
      </c>
      <c r="F669" s="4">
        <v>4129803.54</v>
      </c>
    </row>
    <row r="670" spans="1:6" x14ac:dyDescent="0.2">
      <c r="A670" s="2">
        <v>37181</v>
      </c>
      <c r="B670" s="3" t="s">
        <v>5</v>
      </c>
      <c r="C670" s="3" t="str">
        <f t="shared" si="10"/>
        <v>NA POWER</v>
      </c>
      <c r="D670" s="3" t="s">
        <v>19</v>
      </c>
      <c r="E670" s="4">
        <v>913</v>
      </c>
      <c r="F670" s="4">
        <v>12796600</v>
      </c>
    </row>
    <row r="671" spans="1:6" x14ac:dyDescent="0.2">
      <c r="A671" s="2">
        <v>37181</v>
      </c>
      <c r="B671" s="3" t="s">
        <v>7</v>
      </c>
      <c r="C671" s="3" t="str">
        <f t="shared" si="10"/>
        <v>NA POWER</v>
      </c>
      <c r="D671" s="3" t="s">
        <v>17</v>
      </c>
      <c r="E671" s="4">
        <v>237</v>
      </c>
      <c r="F671" s="4">
        <v>2690798.18</v>
      </c>
    </row>
    <row r="672" spans="1:6" x14ac:dyDescent="0.2">
      <c r="A672" s="2">
        <v>37181</v>
      </c>
      <c r="B672" s="3" t="s">
        <v>7</v>
      </c>
      <c r="C672" s="3" t="str">
        <f t="shared" si="10"/>
        <v>NA POWER</v>
      </c>
      <c r="D672" s="3" t="s">
        <v>19</v>
      </c>
      <c r="E672" s="4">
        <v>507</v>
      </c>
      <c r="F672" s="4">
        <v>1857639</v>
      </c>
    </row>
    <row r="673" spans="1:6" x14ac:dyDescent="0.2">
      <c r="A673" s="2">
        <v>37181</v>
      </c>
      <c r="B673" s="3" t="s">
        <v>35</v>
      </c>
      <c r="C673" s="3" t="str">
        <f t="shared" si="10"/>
        <v>OTHER</v>
      </c>
      <c r="D673" s="3" t="s">
        <v>17</v>
      </c>
      <c r="E673" s="4">
        <v>1</v>
      </c>
      <c r="F673" s="4">
        <v>75000</v>
      </c>
    </row>
    <row r="674" spans="1:6" x14ac:dyDescent="0.2">
      <c r="A674" s="2">
        <v>37181</v>
      </c>
      <c r="B674" s="3" t="s">
        <v>35</v>
      </c>
      <c r="C674" s="3" t="str">
        <f t="shared" si="10"/>
        <v>OTHER</v>
      </c>
      <c r="D674" s="3" t="s">
        <v>19</v>
      </c>
      <c r="E674" s="4">
        <v>1</v>
      </c>
      <c r="F674" s="4">
        <v>27000</v>
      </c>
    </row>
    <row r="675" spans="1:6" x14ac:dyDescent="0.2">
      <c r="A675" s="2">
        <v>37181</v>
      </c>
      <c r="B675" s="3" t="s">
        <v>36</v>
      </c>
      <c r="C675" s="3" t="str">
        <f t="shared" si="10"/>
        <v>OTHER</v>
      </c>
      <c r="D675" s="3" t="s">
        <v>17</v>
      </c>
      <c r="E675" s="4">
        <v>20</v>
      </c>
      <c r="F675" s="4">
        <v>4624.17</v>
      </c>
    </row>
    <row r="676" spans="1:6" x14ac:dyDescent="0.2">
      <c r="A676" s="2">
        <v>37181</v>
      </c>
      <c r="B676" s="3" t="s">
        <v>37</v>
      </c>
      <c r="C676" s="3" t="str">
        <f t="shared" si="10"/>
        <v>OTHER</v>
      </c>
      <c r="D676" s="3" t="s">
        <v>17</v>
      </c>
      <c r="E676" s="4">
        <v>13</v>
      </c>
      <c r="F676" s="4">
        <v>60719</v>
      </c>
    </row>
    <row r="677" spans="1:6" x14ac:dyDescent="0.2">
      <c r="A677" s="2">
        <v>37181</v>
      </c>
      <c r="B677" s="3" t="s">
        <v>37</v>
      </c>
      <c r="C677" s="3" t="str">
        <f t="shared" si="10"/>
        <v>OTHER</v>
      </c>
      <c r="D677" s="3" t="s">
        <v>19</v>
      </c>
      <c r="E677" s="4">
        <v>20</v>
      </c>
      <c r="F677" s="4">
        <v>30120</v>
      </c>
    </row>
    <row r="678" spans="1:6" x14ac:dyDescent="0.2">
      <c r="A678" s="2">
        <v>37181</v>
      </c>
      <c r="B678" s="3" t="s">
        <v>38</v>
      </c>
      <c r="C678" s="3" t="str">
        <f t="shared" si="10"/>
        <v>OTHER</v>
      </c>
      <c r="D678" s="3" t="s">
        <v>17</v>
      </c>
      <c r="E678" s="4">
        <v>112</v>
      </c>
      <c r="F678" s="4">
        <v>14731390</v>
      </c>
    </row>
    <row r="679" spans="1:6" x14ac:dyDescent="0.2">
      <c r="A679" s="2">
        <v>37181</v>
      </c>
      <c r="B679" s="3" t="s">
        <v>38</v>
      </c>
      <c r="C679" s="3" t="str">
        <f t="shared" si="10"/>
        <v>OTHER</v>
      </c>
      <c r="D679" s="3" t="s">
        <v>19</v>
      </c>
      <c r="E679" s="4">
        <v>53</v>
      </c>
      <c r="F679" s="4">
        <v>6827500</v>
      </c>
    </row>
    <row r="680" spans="1:6" x14ac:dyDescent="0.2">
      <c r="A680" s="2">
        <v>37181</v>
      </c>
      <c r="B680" s="3" t="s">
        <v>39</v>
      </c>
      <c r="C680" s="3" t="str">
        <f t="shared" si="10"/>
        <v>OTHER</v>
      </c>
      <c r="D680" s="3" t="s">
        <v>17</v>
      </c>
      <c r="E680" s="4">
        <v>298</v>
      </c>
      <c r="F680" s="4">
        <v>2620626</v>
      </c>
    </row>
    <row r="681" spans="1:6" x14ac:dyDescent="0.2">
      <c r="A681" s="2">
        <v>37181</v>
      </c>
      <c r="B681" s="3" t="s">
        <v>39</v>
      </c>
      <c r="C681" s="3" t="str">
        <f t="shared" si="10"/>
        <v>OTHER</v>
      </c>
      <c r="D681" s="3" t="s">
        <v>19</v>
      </c>
      <c r="E681" s="4">
        <v>42</v>
      </c>
      <c r="F681" s="4">
        <v>973280</v>
      </c>
    </row>
    <row r="682" spans="1:6" x14ac:dyDescent="0.2">
      <c r="A682" s="2">
        <v>37181</v>
      </c>
      <c r="B682" s="3" t="s">
        <v>2</v>
      </c>
      <c r="C682" s="3" t="str">
        <f t="shared" si="10"/>
        <v>NA GAS</v>
      </c>
      <c r="D682" s="3" t="s">
        <v>17</v>
      </c>
      <c r="E682" s="4">
        <v>393</v>
      </c>
      <c r="F682" s="4">
        <v>441777041.09730005</v>
      </c>
    </row>
    <row r="683" spans="1:6" x14ac:dyDescent="0.2">
      <c r="A683" s="2">
        <v>37181</v>
      </c>
      <c r="B683" s="3" t="s">
        <v>2</v>
      </c>
      <c r="C683" s="3" t="str">
        <f t="shared" si="10"/>
        <v>NA GAS</v>
      </c>
      <c r="D683" s="3" t="s">
        <v>19</v>
      </c>
      <c r="E683" s="4">
        <v>4589</v>
      </c>
      <c r="F683" s="4">
        <v>976412110.11249995</v>
      </c>
    </row>
    <row r="684" spans="1:6" x14ac:dyDescent="0.2">
      <c r="A684" s="2">
        <v>37181</v>
      </c>
      <c r="B684" s="3" t="s">
        <v>40</v>
      </c>
      <c r="C684" s="3" t="str">
        <f t="shared" si="10"/>
        <v>OTHER</v>
      </c>
      <c r="D684" s="3" t="s">
        <v>17</v>
      </c>
      <c r="E684" s="4">
        <v>4</v>
      </c>
      <c r="F684" s="4">
        <v>400</v>
      </c>
    </row>
    <row r="685" spans="1:6" x14ac:dyDescent="0.2">
      <c r="A685" s="2">
        <v>37181</v>
      </c>
      <c r="B685" s="3" t="s">
        <v>40</v>
      </c>
      <c r="C685" s="3" t="str">
        <f t="shared" si="10"/>
        <v>OTHER</v>
      </c>
      <c r="D685" s="3" t="s">
        <v>19</v>
      </c>
      <c r="E685" s="4">
        <v>10</v>
      </c>
      <c r="F685" s="4">
        <v>4600</v>
      </c>
    </row>
    <row r="686" spans="1:6" x14ac:dyDescent="0.2">
      <c r="A686" s="2">
        <v>37182</v>
      </c>
      <c r="B686" s="3" t="s">
        <v>41</v>
      </c>
      <c r="C686" s="3" t="str">
        <f t="shared" si="10"/>
        <v>OTHER</v>
      </c>
      <c r="D686" s="3" t="s">
        <v>17</v>
      </c>
      <c r="E686" s="4">
        <v>8</v>
      </c>
      <c r="F686" s="4">
        <v>102600</v>
      </c>
    </row>
    <row r="687" spans="1:6" x14ac:dyDescent="0.2">
      <c r="A687" s="2">
        <v>37182</v>
      </c>
      <c r="B687" s="3" t="s">
        <v>16</v>
      </c>
      <c r="C687" s="3" t="str">
        <f t="shared" si="10"/>
        <v>OTHER</v>
      </c>
      <c r="D687" s="3" t="s">
        <v>17</v>
      </c>
      <c r="E687" s="4">
        <v>20</v>
      </c>
      <c r="F687" s="4">
        <v>317145</v>
      </c>
    </row>
    <row r="688" spans="1:6" x14ac:dyDescent="0.2">
      <c r="A688" s="2">
        <v>37182</v>
      </c>
      <c r="B688" s="3" t="s">
        <v>16</v>
      </c>
      <c r="C688" s="3" t="str">
        <f t="shared" si="10"/>
        <v>OTHER</v>
      </c>
      <c r="D688" s="3" t="s">
        <v>19</v>
      </c>
      <c r="E688" s="4">
        <v>10</v>
      </c>
      <c r="F688" s="4">
        <v>7200</v>
      </c>
    </row>
    <row r="689" spans="1:6" x14ac:dyDescent="0.2">
      <c r="A689" s="2">
        <v>37182</v>
      </c>
      <c r="B689" s="3" t="s">
        <v>18</v>
      </c>
      <c r="C689" s="3" t="str">
        <f t="shared" si="10"/>
        <v>OTHER</v>
      </c>
      <c r="D689" s="3" t="s">
        <v>17</v>
      </c>
      <c r="E689" s="4">
        <v>29</v>
      </c>
      <c r="F689" s="4">
        <v>30</v>
      </c>
    </row>
    <row r="690" spans="1:6" x14ac:dyDescent="0.2">
      <c r="A690" s="2">
        <v>37182</v>
      </c>
      <c r="B690" s="3" t="s">
        <v>4</v>
      </c>
      <c r="C690" s="3" t="str">
        <f t="shared" si="10"/>
        <v>NA GAS</v>
      </c>
      <c r="D690" s="3" t="s">
        <v>17</v>
      </c>
      <c r="E690" s="4">
        <v>101</v>
      </c>
      <c r="F690" s="4">
        <v>38338103.475390002</v>
      </c>
    </row>
    <row r="691" spans="1:6" x14ac:dyDescent="0.2">
      <c r="A691" s="2">
        <v>37182</v>
      </c>
      <c r="B691" s="3" t="s">
        <v>4</v>
      </c>
      <c r="C691" s="3" t="str">
        <f t="shared" si="10"/>
        <v>NA GAS</v>
      </c>
      <c r="D691" s="3" t="s">
        <v>19</v>
      </c>
      <c r="E691" s="4">
        <v>267</v>
      </c>
      <c r="F691" s="4">
        <v>22312682.906499989</v>
      </c>
    </row>
    <row r="692" spans="1:6" x14ac:dyDescent="0.2">
      <c r="A692" s="2">
        <v>37182</v>
      </c>
      <c r="B692" s="3" t="s">
        <v>8</v>
      </c>
      <c r="C692" s="3" t="str">
        <f t="shared" si="10"/>
        <v>NA POWER</v>
      </c>
      <c r="D692" s="3" t="s">
        <v>19</v>
      </c>
      <c r="E692" s="4">
        <v>26</v>
      </c>
      <c r="F692" s="4">
        <v>409635</v>
      </c>
    </row>
    <row r="693" spans="1:6" x14ac:dyDescent="0.2">
      <c r="A693" s="2">
        <v>37182</v>
      </c>
      <c r="B693" s="3" t="s">
        <v>20</v>
      </c>
      <c r="C693" s="3" t="str">
        <f t="shared" si="10"/>
        <v>OTHER</v>
      </c>
      <c r="D693" s="3" t="s">
        <v>17</v>
      </c>
      <c r="E693" s="4">
        <v>10</v>
      </c>
      <c r="F693" s="4">
        <v>538250</v>
      </c>
    </row>
    <row r="694" spans="1:6" x14ac:dyDescent="0.2">
      <c r="A694" s="2">
        <v>37182</v>
      </c>
      <c r="B694" s="3" t="s">
        <v>20</v>
      </c>
      <c r="C694" s="3" t="str">
        <f t="shared" si="10"/>
        <v>OTHER</v>
      </c>
      <c r="D694" s="3" t="s">
        <v>19</v>
      </c>
      <c r="E694" s="4">
        <v>3</v>
      </c>
      <c r="F694" s="4">
        <v>108500</v>
      </c>
    </row>
    <row r="695" spans="1:6" x14ac:dyDescent="0.2">
      <c r="A695" s="2">
        <v>37182</v>
      </c>
      <c r="B695" s="3" t="s">
        <v>22</v>
      </c>
      <c r="C695" s="3" t="str">
        <f t="shared" si="10"/>
        <v>OTHER</v>
      </c>
      <c r="D695" s="3" t="s">
        <v>17</v>
      </c>
      <c r="E695" s="4">
        <v>23</v>
      </c>
      <c r="F695" s="4">
        <v>4858558</v>
      </c>
    </row>
    <row r="696" spans="1:6" x14ac:dyDescent="0.2">
      <c r="A696" s="2">
        <v>37182</v>
      </c>
      <c r="B696" s="3" t="s">
        <v>22</v>
      </c>
      <c r="C696" s="3" t="str">
        <f t="shared" si="10"/>
        <v>OTHER</v>
      </c>
      <c r="D696" s="3" t="s">
        <v>19</v>
      </c>
      <c r="E696" s="4">
        <v>30</v>
      </c>
      <c r="F696" s="4">
        <v>1186228</v>
      </c>
    </row>
    <row r="697" spans="1:6" x14ac:dyDescent="0.2">
      <c r="A697" s="2">
        <v>37182</v>
      </c>
      <c r="B697" s="3" t="s">
        <v>9</v>
      </c>
      <c r="C697" s="3" t="str">
        <f t="shared" si="10"/>
        <v xml:space="preserve">CRUDE   </v>
      </c>
      <c r="D697" s="3" t="s">
        <v>17</v>
      </c>
      <c r="E697" s="4">
        <v>98</v>
      </c>
      <c r="F697" s="4">
        <v>2881950.0015000002</v>
      </c>
    </row>
    <row r="698" spans="1:6" x14ac:dyDescent="0.2">
      <c r="A698" s="2">
        <v>37182</v>
      </c>
      <c r="B698" s="3" t="s">
        <v>9</v>
      </c>
      <c r="C698" s="3" t="str">
        <f t="shared" si="10"/>
        <v xml:space="preserve">CRUDE   </v>
      </c>
      <c r="D698" s="3" t="s">
        <v>19</v>
      </c>
      <c r="E698" s="4">
        <v>9</v>
      </c>
      <c r="F698" s="4">
        <v>374950</v>
      </c>
    </row>
    <row r="699" spans="1:6" x14ac:dyDescent="0.2">
      <c r="A699" s="2">
        <v>37182</v>
      </c>
      <c r="B699" s="3" t="s">
        <v>23</v>
      </c>
      <c r="C699" s="3" t="str">
        <f t="shared" si="10"/>
        <v xml:space="preserve">CRUDE   </v>
      </c>
      <c r="D699" s="3" t="s">
        <v>17</v>
      </c>
      <c r="E699" s="4">
        <v>183</v>
      </c>
      <c r="F699" s="4">
        <v>15254000.000800001</v>
      </c>
    </row>
    <row r="700" spans="1:6" x14ac:dyDescent="0.2">
      <c r="A700" s="2">
        <v>37182</v>
      </c>
      <c r="B700" s="3" t="s">
        <v>23</v>
      </c>
      <c r="C700" s="3" t="str">
        <f t="shared" si="10"/>
        <v xml:space="preserve">CRUDE   </v>
      </c>
      <c r="D700" s="3" t="s">
        <v>19</v>
      </c>
      <c r="E700" s="4">
        <v>206</v>
      </c>
      <c r="F700" s="4">
        <v>6687688</v>
      </c>
    </row>
    <row r="701" spans="1:6" x14ac:dyDescent="0.2">
      <c r="A701" s="2">
        <v>37182</v>
      </c>
      <c r="B701" s="3" t="s">
        <v>24</v>
      </c>
      <c r="C701" s="3" t="str">
        <f t="shared" si="10"/>
        <v>OTHER</v>
      </c>
      <c r="D701" s="3" t="s">
        <v>17</v>
      </c>
      <c r="E701" s="4">
        <v>16</v>
      </c>
      <c r="F701" s="4">
        <v>484074</v>
      </c>
    </row>
    <row r="702" spans="1:6" x14ac:dyDescent="0.2">
      <c r="A702" s="2">
        <v>37182</v>
      </c>
      <c r="B702" s="3" t="s">
        <v>26</v>
      </c>
      <c r="C702" s="3" t="str">
        <f t="shared" si="10"/>
        <v>OTHER</v>
      </c>
      <c r="D702" s="3" t="s">
        <v>17</v>
      </c>
      <c r="E702" s="4">
        <v>28</v>
      </c>
      <c r="F702" s="4">
        <v>498613</v>
      </c>
    </row>
    <row r="703" spans="1:6" x14ac:dyDescent="0.2">
      <c r="A703" s="2">
        <v>37182</v>
      </c>
      <c r="B703" s="3" t="s">
        <v>26</v>
      </c>
      <c r="C703" s="3" t="str">
        <f t="shared" si="10"/>
        <v>OTHER</v>
      </c>
      <c r="D703" s="3" t="s">
        <v>19</v>
      </c>
      <c r="E703" s="4">
        <v>10</v>
      </c>
      <c r="F703" s="4">
        <v>4200</v>
      </c>
    </row>
    <row r="704" spans="1:6" x14ac:dyDescent="0.2">
      <c r="A704" s="2">
        <v>37182</v>
      </c>
      <c r="B704" s="3" t="s">
        <v>27</v>
      </c>
      <c r="C704" s="3" t="str">
        <f t="shared" si="10"/>
        <v>OTHER</v>
      </c>
      <c r="D704" s="3" t="s">
        <v>17</v>
      </c>
      <c r="E704" s="4">
        <v>103</v>
      </c>
      <c r="F704" s="4">
        <v>5111865</v>
      </c>
    </row>
    <row r="705" spans="1:6" x14ac:dyDescent="0.2">
      <c r="A705" s="2">
        <v>37182</v>
      </c>
      <c r="B705" s="3" t="s">
        <v>27</v>
      </c>
      <c r="C705" s="3" t="str">
        <f t="shared" si="10"/>
        <v>OTHER</v>
      </c>
      <c r="D705" s="3" t="s">
        <v>19</v>
      </c>
      <c r="E705" s="4">
        <v>126</v>
      </c>
      <c r="F705" s="4">
        <v>403320</v>
      </c>
    </row>
    <row r="706" spans="1:6" x14ac:dyDescent="0.2">
      <c r="A706" s="2">
        <v>37182</v>
      </c>
      <c r="B706" s="3" t="s">
        <v>28</v>
      </c>
      <c r="C706" s="3" t="str">
        <f t="shared" si="10"/>
        <v>OTHER</v>
      </c>
      <c r="D706" s="3" t="s">
        <v>17</v>
      </c>
      <c r="E706" s="4">
        <v>1</v>
      </c>
      <c r="F706" s="4">
        <v>1667</v>
      </c>
    </row>
    <row r="707" spans="1:6" x14ac:dyDescent="0.2">
      <c r="A707" s="2">
        <v>37182</v>
      </c>
      <c r="B707" s="3" t="s">
        <v>29</v>
      </c>
      <c r="C707" s="3" t="str">
        <f t="shared" ref="C707:C770" si="11">VLOOKUP(B707,$H$1:$I$38,2,FALSE)</f>
        <v>OTHER</v>
      </c>
      <c r="D707" s="3" t="s">
        <v>17</v>
      </c>
      <c r="E707" s="4">
        <v>45</v>
      </c>
      <c r="F707" s="4">
        <v>1361000</v>
      </c>
    </row>
    <row r="708" spans="1:6" x14ac:dyDescent="0.2">
      <c r="A708" s="2">
        <v>37182</v>
      </c>
      <c r="B708" s="3" t="s">
        <v>30</v>
      </c>
      <c r="C708" s="3" t="str">
        <f t="shared" si="11"/>
        <v>OTHER</v>
      </c>
      <c r="D708" s="3" t="s">
        <v>17</v>
      </c>
      <c r="E708" s="4">
        <v>15</v>
      </c>
      <c r="F708" s="4">
        <v>394000</v>
      </c>
    </row>
    <row r="709" spans="1:6" x14ac:dyDescent="0.2">
      <c r="A709" s="2">
        <v>37182</v>
      </c>
      <c r="B709" s="3" t="s">
        <v>30</v>
      </c>
      <c r="C709" s="3" t="str">
        <f t="shared" si="11"/>
        <v>OTHER</v>
      </c>
      <c r="D709" s="3" t="s">
        <v>19</v>
      </c>
      <c r="E709" s="4">
        <v>14</v>
      </c>
      <c r="F709" s="4">
        <v>179000</v>
      </c>
    </row>
    <row r="710" spans="1:6" x14ac:dyDescent="0.2">
      <c r="A710" s="2">
        <v>37182</v>
      </c>
      <c r="B710" s="3" t="s">
        <v>10</v>
      </c>
      <c r="C710" s="3" t="str">
        <f t="shared" si="11"/>
        <v>METALS</v>
      </c>
      <c r="D710" s="3" t="s">
        <v>19</v>
      </c>
      <c r="E710" s="4">
        <v>678</v>
      </c>
      <c r="F710" s="4">
        <v>231205</v>
      </c>
    </row>
    <row r="711" spans="1:6" x14ac:dyDescent="0.2">
      <c r="A711" s="2">
        <v>37182</v>
      </c>
      <c r="B711" s="3" t="s">
        <v>31</v>
      </c>
      <c r="C711" s="3" t="str">
        <f t="shared" si="11"/>
        <v>OTHER</v>
      </c>
      <c r="D711" s="3" t="s">
        <v>17</v>
      </c>
      <c r="E711" s="4">
        <v>110</v>
      </c>
      <c r="F711" s="4">
        <v>2428776</v>
      </c>
    </row>
    <row r="712" spans="1:6" x14ac:dyDescent="0.2">
      <c r="A712" s="2">
        <v>37182</v>
      </c>
      <c r="B712" s="3" t="s">
        <v>31</v>
      </c>
      <c r="C712" s="3" t="str">
        <f t="shared" si="11"/>
        <v>OTHER</v>
      </c>
      <c r="D712" s="3" t="s">
        <v>19</v>
      </c>
      <c r="E712" s="4">
        <v>13</v>
      </c>
      <c r="F712" s="4">
        <v>157518</v>
      </c>
    </row>
    <row r="713" spans="1:6" ht="22.5" x14ac:dyDescent="0.2">
      <c r="A713" s="2">
        <v>37182</v>
      </c>
      <c r="B713" s="3" t="s">
        <v>32</v>
      </c>
      <c r="C713" s="3" t="str">
        <f t="shared" si="11"/>
        <v>OTHER</v>
      </c>
      <c r="D713" s="3" t="s">
        <v>17</v>
      </c>
      <c r="E713" s="4">
        <v>1</v>
      </c>
      <c r="F713" s="4">
        <v>1200</v>
      </c>
    </row>
    <row r="714" spans="1:6" x14ac:dyDescent="0.2">
      <c r="A714" s="2">
        <v>37182</v>
      </c>
      <c r="B714" s="3" t="s">
        <v>33</v>
      </c>
      <c r="C714" s="3" t="str">
        <f t="shared" si="11"/>
        <v>OTHER</v>
      </c>
      <c r="D714" s="3" t="s">
        <v>17</v>
      </c>
      <c r="E714" s="4">
        <v>18</v>
      </c>
      <c r="F714" s="4">
        <v>75276.293000000005</v>
      </c>
    </row>
    <row r="715" spans="1:6" x14ac:dyDescent="0.2">
      <c r="A715" s="2">
        <v>37182</v>
      </c>
      <c r="B715" s="3" t="s">
        <v>34</v>
      </c>
      <c r="C715" s="3" t="str">
        <f t="shared" si="11"/>
        <v>OTHER</v>
      </c>
      <c r="D715" s="3" t="s">
        <v>17</v>
      </c>
      <c r="E715" s="4">
        <v>7</v>
      </c>
      <c r="F715" s="4">
        <v>130999.99100000001</v>
      </c>
    </row>
    <row r="716" spans="1:6" x14ac:dyDescent="0.2">
      <c r="A716" s="2">
        <v>37182</v>
      </c>
      <c r="B716" s="3" t="s">
        <v>34</v>
      </c>
      <c r="C716" s="3" t="str">
        <f t="shared" si="11"/>
        <v>OTHER</v>
      </c>
      <c r="D716" s="3" t="s">
        <v>19</v>
      </c>
      <c r="E716" s="4">
        <v>2</v>
      </c>
      <c r="F716" s="4">
        <v>2000</v>
      </c>
    </row>
    <row r="717" spans="1:6" x14ac:dyDescent="0.2">
      <c r="A717" s="2">
        <v>37182</v>
      </c>
      <c r="B717" s="3" t="s">
        <v>43</v>
      </c>
      <c r="C717" s="3" t="str">
        <f t="shared" si="11"/>
        <v>OTHER</v>
      </c>
      <c r="D717" s="3" t="s">
        <v>19</v>
      </c>
      <c r="E717" s="4">
        <v>3</v>
      </c>
      <c r="F717" s="4">
        <v>15000</v>
      </c>
    </row>
    <row r="718" spans="1:6" x14ac:dyDescent="0.2">
      <c r="A718" s="2">
        <v>37182</v>
      </c>
      <c r="B718" s="3" t="s">
        <v>44</v>
      </c>
      <c r="C718" s="3" t="str">
        <f t="shared" si="11"/>
        <v>OTHER</v>
      </c>
      <c r="D718" s="3" t="s">
        <v>17</v>
      </c>
      <c r="E718" s="4">
        <v>2</v>
      </c>
      <c r="F718" s="4">
        <v>4480000</v>
      </c>
    </row>
    <row r="719" spans="1:6" x14ac:dyDescent="0.2">
      <c r="A719" s="2">
        <v>37182</v>
      </c>
      <c r="B719" s="3" t="s">
        <v>5</v>
      </c>
      <c r="C719" s="3" t="str">
        <f t="shared" si="11"/>
        <v>NA POWER</v>
      </c>
      <c r="D719" s="3" t="s">
        <v>17</v>
      </c>
      <c r="E719" s="4">
        <v>158</v>
      </c>
      <c r="F719" s="4">
        <v>2577976.59</v>
      </c>
    </row>
    <row r="720" spans="1:6" x14ac:dyDescent="0.2">
      <c r="A720" s="2">
        <v>37182</v>
      </c>
      <c r="B720" s="3" t="s">
        <v>5</v>
      </c>
      <c r="C720" s="3" t="str">
        <f t="shared" si="11"/>
        <v>NA POWER</v>
      </c>
      <c r="D720" s="3" t="s">
        <v>19</v>
      </c>
      <c r="E720" s="4">
        <v>936</v>
      </c>
      <c r="F720" s="4">
        <v>15400150</v>
      </c>
    </row>
    <row r="721" spans="1:6" x14ac:dyDescent="0.2">
      <c r="A721" s="2">
        <v>37182</v>
      </c>
      <c r="B721" s="3" t="s">
        <v>7</v>
      </c>
      <c r="C721" s="3" t="str">
        <f t="shared" si="11"/>
        <v>NA POWER</v>
      </c>
      <c r="D721" s="3" t="s">
        <v>17</v>
      </c>
      <c r="E721" s="4">
        <v>246</v>
      </c>
      <c r="F721" s="4">
        <v>1593646.98</v>
      </c>
    </row>
    <row r="722" spans="1:6" x14ac:dyDescent="0.2">
      <c r="A722" s="2">
        <v>37182</v>
      </c>
      <c r="B722" s="3" t="s">
        <v>7</v>
      </c>
      <c r="C722" s="3" t="str">
        <f t="shared" si="11"/>
        <v>NA POWER</v>
      </c>
      <c r="D722" s="3" t="s">
        <v>19</v>
      </c>
      <c r="E722" s="4">
        <v>515</v>
      </c>
      <c r="F722" s="4">
        <v>2064570</v>
      </c>
    </row>
    <row r="723" spans="1:6" x14ac:dyDescent="0.2">
      <c r="A723" s="2">
        <v>37182</v>
      </c>
      <c r="B723" s="3" t="s">
        <v>35</v>
      </c>
      <c r="C723" s="3" t="str">
        <f t="shared" si="11"/>
        <v>OTHER</v>
      </c>
      <c r="D723" s="3" t="s">
        <v>17</v>
      </c>
      <c r="E723" s="4">
        <v>3</v>
      </c>
      <c r="F723" s="4">
        <v>310000</v>
      </c>
    </row>
    <row r="724" spans="1:6" x14ac:dyDescent="0.2">
      <c r="A724" s="2">
        <v>37182</v>
      </c>
      <c r="B724" s="3" t="s">
        <v>35</v>
      </c>
      <c r="C724" s="3" t="str">
        <f t="shared" si="11"/>
        <v>OTHER</v>
      </c>
      <c r="D724" s="3" t="s">
        <v>19</v>
      </c>
      <c r="E724" s="4">
        <v>3</v>
      </c>
      <c r="F724" s="4">
        <v>225000</v>
      </c>
    </row>
    <row r="725" spans="1:6" x14ac:dyDescent="0.2">
      <c r="A725" s="2">
        <v>37182</v>
      </c>
      <c r="B725" s="3" t="s">
        <v>36</v>
      </c>
      <c r="C725" s="3" t="str">
        <f t="shared" si="11"/>
        <v>OTHER</v>
      </c>
      <c r="D725" s="3" t="s">
        <v>17</v>
      </c>
      <c r="E725" s="4">
        <v>30</v>
      </c>
      <c r="F725" s="4">
        <v>1638.3530000000003</v>
      </c>
    </row>
    <row r="726" spans="1:6" x14ac:dyDescent="0.2">
      <c r="A726" s="2">
        <v>37182</v>
      </c>
      <c r="B726" s="3" t="s">
        <v>37</v>
      </c>
      <c r="C726" s="3" t="str">
        <f t="shared" si="11"/>
        <v>OTHER</v>
      </c>
      <c r="D726" s="3" t="s">
        <v>17</v>
      </c>
      <c r="E726" s="4">
        <v>15</v>
      </c>
      <c r="F726" s="4">
        <v>50579</v>
      </c>
    </row>
    <row r="727" spans="1:6" x14ac:dyDescent="0.2">
      <c r="A727" s="2">
        <v>37182</v>
      </c>
      <c r="B727" s="3" t="s">
        <v>37</v>
      </c>
      <c r="C727" s="3" t="str">
        <f t="shared" si="11"/>
        <v>OTHER</v>
      </c>
      <c r="D727" s="3" t="s">
        <v>19</v>
      </c>
      <c r="E727" s="4">
        <v>15</v>
      </c>
      <c r="F727" s="4">
        <v>9360</v>
      </c>
    </row>
    <row r="728" spans="1:6" x14ac:dyDescent="0.2">
      <c r="A728" s="2">
        <v>37182</v>
      </c>
      <c r="B728" s="3" t="s">
        <v>38</v>
      </c>
      <c r="C728" s="3" t="str">
        <f t="shared" si="11"/>
        <v>OTHER</v>
      </c>
      <c r="D728" s="3" t="s">
        <v>17</v>
      </c>
      <c r="E728" s="4">
        <v>81</v>
      </c>
      <c r="F728" s="4">
        <v>7292448</v>
      </c>
    </row>
    <row r="729" spans="1:6" x14ac:dyDescent="0.2">
      <c r="A729" s="2">
        <v>37182</v>
      </c>
      <c r="B729" s="3" t="s">
        <v>38</v>
      </c>
      <c r="C729" s="3" t="str">
        <f t="shared" si="11"/>
        <v>OTHER</v>
      </c>
      <c r="D729" s="3" t="s">
        <v>19</v>
      </c>
      <c r="E729" s="4">
        <v>74</v>
      </c>
      <c r="F729" s="4">
        <v>12120200</v>
      </c>
    </row>
    <row r="730" spans="1:6" x14ac:dyDescent="0.2">
      <c r="A730" s="2">
        <v>37182</v>
      </c>
      <c r="B730" s="3" t="s">
        <v>39</v>
      </c>
      <c r="C730" s="3" t="str">
        <f t="shared" si="11"/>
        <v>OTHER</v>
      </c>
      <c r="D730" s="3" t="s">
        <v>17</v>
      </c>
      <c r="E730" s="4">
        <v>283</v>
      </c>
      <c r="F730" s="4">
        <v>2833318</v>
      </c>
    </row>
    <row r="731" spans="1:6" x14ac:dyDescent="0.2">
      <c r="A731" s="2">
        <v>37182</v>
      </c>
      <c r="B731" s="3" t="s">
        <v>39</v>
      </c>
      <c r="C731" s="3" t="str">
        <f t="shared" si="11"/>
        <v>OTHER</v>
      </c>
      <c r="D731" s="3" t="s">
        <v>19</v>
      </c>
      <c r="E731" s="4">
        <v>58</v>
      </c>
      <c r="F731" s="4">
        <v>584120</v>
      </c>
    </row>
    <row r="732" spans="1:6" x14ac:dyDescent="0.2">
      <c r="A732" s="2">
        <v>37182</v>
      </c>
      <c r="B732" s="3" t="s">
        <v>2</v>
      </c>
      <c r="C732" s="3" t="str">
        <f t="shared" si="11"/>
        <v>NA GAS</v>
      </c>
      <c r="D732" s="3" t="s">
        <v>17</v>
      </c>
      <c r="E732" s="4">
        <v>376</v>
      </c>
      <c r="F732" s="4">
        <v>614999918.64479995</v>
      </c>
    </row>
    <row r="733" spans="1:6" x14ac:dyDescent="0.2">
      <c r="A733" s="2">
        <v>37182</v>
      </c>
      <c r="B733" s="3" t="s">
        <v>2</v>
      </c>
      <c r="C733" s="3" t="str">
        <f t="shared" si="11"/>
        <v>NA GAS</v>
      </c>
      <c r="D733" s="3" t="s">
        <v>19</v>
      </c>
      <c r="E733" s="4">
        <v>4694</v>
      </c>
      <c r="F733" s="4">
        <v>862993181.43170011</v>
      </c>
    </row>
    <row r="734" spans="1:6" x14ac:dyDescent="0.2">
      <c r="A734" s="2">
        <v>37182</v>
      </c>
      <c r="B734" s="3" t="s">
        <v>40</v>
      </c>
      <c r="C734" s="3" t="str">
        <f t="shared" si="11"/>
        <v>OTHER</v>
      </c>
      <c r="D734" s="3" t="s">
        <v>17</v>
      </c>
      <c r="E734" s="4">
        <v>5</v>
      </c>
      <c r="F734" s="4">
        <v>7300</v>
      </c>
    </row>
    <row r="735" spans="1:6" x14ac:dyDescent="0.2">
      <c r="A735" s="2">
        <v>37182</v>
      </c>
      <c r="B735" s="3" t="s">
        <v>40</v>
      </c>
      <c r="C735" s="3" t="str">
        <f t="shared" si="11"/>
        <v>OTHER</v>
      </c>
      <c r="D735" s="3" t="s">
        <v>19</v>
      </c>
      <c r="E735" s="4">
        <v>3</v>
      </c>
      <c r="F735" s="4">
        <v>1500</v>
      </c>
    </row>
    <row r="736" spans="1:6" x14ac:dyDescent="0.2">
      <c r="A736" s="2">
        <v>37183</v>
      </c>
      <c r="B736" s="3" t="s">
        <v>41</v>
      </c>
      <c r="C736" s="3" t="str">
        <f t="shared" si="11"/>
        <v>OTHER</v>
      </c>
      <c r="D736" s="3" t="s">
        <v>17</v>
      </c>
      <c r="E736" s="4">
        <v>14</v>
      </c>
      <c r="F736" s="4">
        <v>635700</v>
      </c>
    </row>
    <row r="737" spans="1:6" x14ac:dyDescent="0.2">
      <c r="A737" s="2">
        <v>37183</v>
      </c>
      <c r="B737" s="3" t="s">
        <v>16</v>
      </c>
      <c r="C737" s="3" t="str">
        <f t="shared" si="11"/>
        <v>OTHER</v>
      </c>
      <c r="D737" s="3" t="s">
        <v>17</v>
      </c>
      <c r="E737" s="4">
        <v>12</v>
      </c>
      <c r="F737" s="4">
        <v>244209</v>
      </c>
    </row>
    <row r="738" spans="1:6" x14ac:dyDescent="0.2">
      <c r="A738" s="2">
        <v>37183</v>
      </c>
      <c r="B738" s="3" t="s">
        <v>16</v>
      </c>
      <c r="C738" s="3" t="str">
        <f t="shared" si="11"/>
        <v>OTHER</v>
      </c>
      <c r="D738" s="3" t="s">
        <v>19</v>
      </c>
      <c r="E738" s="4">
        <v>13</v>
      </c>
      <c r="F738" s="4">
        <v>5250</v>
      </c>
    </row>
    <row r="739" spans="1:6" x14ac:dyDescent="0.2">
      <c r="A739" s="2">
        <v>37183</v>
      </c>
      <c r="B739" s="3" t="s">
        <v>4</v>
      </c>
      <c r="C739" s="3" t="str">
        <f t="shared" si="11"/>
        <v>NA GAS</v>
      </c>
      <c r="D739" s="3" t="s">
        <v>17</v>
      </c>
      <c r="E739" s="4">
        <v>90</v>
      </c>
      <c r="F739" s="4">
        <v>51719189.769270003</v>
      </c>
    </row>
    <row r="740" spans="1:6" x14ac:dyDescent="0.2">
      <c r="A740" s="2">
        <v>37183</v>
      </c>
      <c r="B740" s="3" t="s">
        <v>4</v>
      </c>
      <c r="C740" s="3" t="str">
        <f t="shared" si="11"/>
        <v>NA GAS</v>
      </c>
      <c r="D740" s="3" t="s">
        <v>19</v>
      </c>
      <c r="E740" s="4">
        <v>294</v>
      </c>
      <c r="F740" s="4">
        <v>16850406.792399976</v>
      </c>
    </row>
    <row r="741" spans="1:6" x14ac:dyDescent="0.2">
      <c r="A741" s="2">
        <v>37183</v>
      </c>
      <c r="B741" s="3" t="s">
        <v>8</v>
      </c>
      <c r="C741" s="3" t="str">
        <f t="shared" si="11"/>
        <v>NA POWER</v>
      </c>
      <c r="D741" s="3" t="s">
        <v>17</v>
      </c>
      <c r="E741" s="4">
        <v>7</v>
      </c>
      <c r="F741" s="4">
        <v>707420</v>
      </c>
    </row>
    <row r="742" spans="1:6" x14ac:dyDescent="0.2">
      <c r="A742" s="2">
        <v>37183</v>
      </c>
      <c r="B742" s="3" t="s">
        <v>8</v>
      </c>
      <c r="C742" s="3" t="str">
        <f t="shared" si="11"/>
        <v>NA POWER</v>
      </c>
      <c r="D742" s="3" t="s">
        <v>19</v>
      </c>
      <c r="E742" s="4">
        <v>41</v>
      </c>
      <c r="F742" s="4">
        <v>518565</v>
      </c>
    </row>
    <row r="743" spans="1:6" x14ac:dyDescent="0.2">
      <c r="A743" s="2">
        <v>37183</v>
      </c>
      <c r="B743" s="3" t="s">
        <v>20</v>
      </c>
      <c r="C743" s="3" t="str">
        <f t="shared" si="11"/>
        <v>OTHER</v>
      </c>
      <c r="D743" s="3" t="s">
        <v>17</v>
      </c>
      <c r="E743" s="4">
        <v>9</v>
      </c>
      <c r="F743" s="4">
        <v>790850</v>
      </c>
    </row>
    <row r="744" spans="1:6" x14ac:dyDescent="0.2">
      <c r="A744" s="2">
        <v>37183</v>
      </c>
      <c r="B744" s="3" t="s">
        <v>20</v>
      </c>
      <c r="C744" s="3" t="str">
        <f t="shared" si="11"/>
        <v>OTHER</v>
      </c>
      <c r="D744" s="3" t="s">
        <v>19</v>
      </c>
      <c r="E744" s="4">
        <v>1</v>
      </c>
      <c r="F744" s="4">
        <v>93000</v>
      </c>
    </row>
    <row r="745" spans="1:6" x14ac:dyDescent="0.2">
      <c r="A745" s="2">
        <v>37183</v>
      </c>
      <c r="B745" s="3" t="s">
        <v>21</v>
      </c>
      <c r="C745" s="3" t="str">
        <f t="shared" si="11"/>
        <v>OTHER</v>
      </c>
      <c r="D745" s="3" t="s">
        <v>19</v>
      </c>
      <c r="E745" s="4">
        <v>1</v>
      </c>
      <c r="F745" s="4">
        <v>60000</v>
      </c>
    </row>
    <row r="746" spans="1:6" x14ac:dyDescent="0.2">
      <c r="A746" s="2">
        <v>37183</v>
      </c>
      <c r="B746" s="3" t="s">
        <v>22</v>
      </c>
      <c r="C746" s="3" t="str">
        <f t="shared" si="11"/>
        <v>OTHER</v>
      </c>
      <c r="D746" s="3" t="s">
        <v>17</v>
      </c>
      <c r="E746" s="4">
        <v>33</v>
      </c>
      <c r="F746" s="4">
        <v>4402342</v>
      </c>
    </row>
    <row r="747" spans="1:6" x14ac:dyDescent="0.2">
      <c r="A747" s="2">
        <v>37183</v>
      </c>
      <c r="B747" s="3" t="s">
        <v>22</v>
      </c>
      <c r="C747" s="3" t="str">
        <f t="shared" si="11"/>
        <v>OTHER</v>
      </c>
      <c r="D747" s="3" t="s">
        <v>19</v>
      </c>
      <c r="E747" s="4">
        <v>39</v>
      </c>
      <c r="F747" s="4">
        <v>1022866</v>
      </c>
    </row>
    <row r="748" spans="1:6" x14ac:dyDescent="0.2">
      <c r="A748" s="2">
        <v>37183</v>
      </c>
      <c r="B748" s="3" t="s">
        <v>9</v>
      </c>
      <c r="C748" s="3" t="str">
        <f t="shared" si="11"/>
        <v xml:space="preserve">CRUDE   </v>
      </c>
      <c r="D748" s="3" t="s">
        <v>17</v>
      </c>
      <c r="E748" s="4">
        <v>121</v>
      </c>
      <c r="F748" s="4">
        <v>3192300.0021000002</v>
      </c>
    </row>
    <row r="749" spans="1:6" x14ac:dyDescent="0.2">
      <c r="A749" s="2">
        <v>37183</v>
      </c>
      <c r="B749" s="3" t="s">
        <v>9</v>
      </c>
      <c r="C749" s="3" t="str">
        <f t="shared" si="11"/>
        <v xml:space="preserve">CRUDE   </v>
      </c>
      <c r="D749" s="3" t="s">
        <v>19</v>
      </c>
      <c r="E749" s="4">
        <v>14</v>
      </c>
      <c r="F749" s="4">
        <v>765000</v>
      </c>
    </row>
    <row r="750" spans="1:6" x14ac:dyDescent="0.2">
      <c r="A750" s="2">
        <v>37183</v>
      </c>
      <c r="B750" s="3" t="s">
        <v>23</v>
      </c>
      <c r="C750" s="3" t="str">
        <f t="shared" si="11"/>
        <v xml:space="preserve">CRUDE   </v>
      </c>
      <c r="D750" s="3" t="s">
        <v>17</v>
      </c>
      <c r="E750" s="4">
        <v>261</v>
      </c>
      <c r="F750" s="4">
        <v>26571200.018800002</v>
      </c>
    </row>
    <row r="751" spans="1:6" x14ac:dyDescent="0.2">
      <c r="A751" s="2">
        <v>37183</v>
      </c>
      <c r="B751" s="3" t="s">
        <v>23</v>
      </c>
      <c r="C751" s="3" t="str">
        <f t="shared" si="11"/>
        <v xml:space="preserve">CRUDE   </v>
      </c>
      <c r="D751" s="3" t="s">
        <v>19</v>
      </c>
      <c r="E751" s="4">
        <v>187</v>
      </c>
      <c r="F751" s="4">
        <v>5410000</v>
      </c>
    </row>
    <row r="752" spans="1:6" x14ac:dyDescent="0.2">
      <c r="A752" s="2">
        <v>37183</v>
      </c>
      <c r="B752" s="3" t="s">
        <v>24</v>
      </c>
      <c r="C752" s="3" t="str">
        <f t="shared" si="11"/>
        <v>OTHER</v>
      </c>
      <c r="D752" s="3" t="s">
        <v>17</v>
      </c>
      <c r="E752" s="4">
        <v>16</v>
      </c>
      <c r="F752" s="4">
        <v>158226</v>
      </c>
    </row>
    <row r="753" spans="1:6" x14ac:dyDescent="0.2">
      <c r="A753" s="2">
        <v>37183</v>
      </c>
      <c r="B753" s="3" t="s">
        <v>45</v>
      </c>
      <c r="C753" s="3" t="str">
        <f t="shared" si="11"/>
        <v>OTHER</v>
      </c>
      <c r="D753" s="3" t="s">
        <v>17</v>
      </c>
      <c r="E753" s="4">
        <v>4</v>
      </c>
      <c r="F753" s="4">
        <v>27500</v>
      </c>
    </row>
    <row r="754" spans="1:6" x14ac:dyDescent="0.2">
      <c r="A754" s="2">
        <v>37183</v>
      </c>
      <c r="B754" s="3" t="s">
        <v>45</v>
      </c>
      <c r="C754" s="3" t="str">
        <f t="shared" si="11"/>
        <v>OTHER</v>
      </c>
      <c r="D754" s="3" t="s">
        <v>19</v>
      </c>
      <c r="E754" s="4">
        <v>1</v>
      </c>
      <c r="F754" s="4">
        <v>2500</v>
      </c>
    </row>
    <row r="755" spans="1:6" x14ac:dyDescent="0.2">
      <c r="A755" s="2">
        <v>37183</v>
      </c>
      <c r="B755" s="3" t="s">
        <v>25</v>
      </c>
      <c r="C755" s="3" t="str">
        <f t="shared" si="11"/>
        <v>OTHER</v>
      </c>
      <c r="D755" s="3" t="s">
        <v>17</v>
      </c>
      <c r="E755" s="4">
        <v>3</v>
      </c>
      <c r="F755" s="4">
        <v>500000</v>
      </c>
    </row>
    <row r="756" spans="1:6" x14ac:dyDescent="0.2">
      <c r="A756" s="2">
        <v>37183</v>
      </c>
      <c r="B756" s="3" t="s">
        <v>26</v>
      </c>
      <c r="C756" s="3" t="str">
        <f t="shared" si="11"/>
        <v>OTHER</v>
      </c>
      <c r="D756" s="3" t="s">
        <v>17</v>
      </c>
      <c r="E756" s="4">
        <v>20</v>
      </c>
      <c r="F756" s="4">
        <v>236304</v>
      </c>
    </row>
    <row r="757" spans="1:6" x14ac:dyDescent="0.2">
      <c r="A757" s="2">
        <v>37183</v>
      </c>
      <c r="B757" s="3" t="s">
        <v>26</v>
      </c>
      <c r="C757" s="3" t="str">
        <f t="shared" si="11"/>
        <v>OTHER</v>
      </c>
      <c r="D757" s="3" t="s">
        <v>19</v>
      </c>
      <c r="E757" s="4">
        <v>8</v>
      </c>
      <c r="F757" s="4">
        <v>166800</v>
      </c>
    </row>
    <row r="758" spans="1:6" x14ac:dyDescent="0.2">
      <c r="A758" s="2">
        <v>37183</v>
      </c>
      <c r="B758" s="3" t="s">
        <v>27</v>
      </c>
      <c r="C758" s="3" t="str">
        <f t="shared" si="11"/>
        <v>OTHER</v>
      </c>
      <c r="D758" s="3" t="s">
        <v>17</v>
      </c>
      <c r="E758" s="4">
        <v>87</v>
      </c>
      <c r="F758" s="4">
        <v>2199702</v>
      </c>
    </row>
    <row r="759" spans="1:6" x14ac:dyDescent="0.2">
      <c r="A759" s="2">
        <v>37183</v>
      </c>
      <c r="B759" s="3" t="s">
        <v>27</v>
      </c>
      <c r="C759" s="3" t="str">
        <f t="shared" si="11"/>
        <v>OTHER</v>
      </c>
      <c r="D759" s="3" t="s">
        <v>19</v>
      </c>
      <c r="E759" s="4">
        <v>100</v>
      </c>
      <c r="F759" s="4">
        <v>453900</v>
      </c>
    </row>
    <row r="760" spans="1:6" x14ac:dyDescent="0.2">
      <c r="A760" s="2">
        <v>37183</v>
      </c>
      <c r="B760" s="3" t="s">
        <v>28</v>
      </c>
      <c r="C760" s="3" t="str">
        <f t="shared" si="11"/>
        <v>OTHER</v>
      </c>
      <c r="D760" s="3" t="s">
        <v>17</v>
      </c>
      <c r="E760" s="4">
        <v>1</v>
      </c>
      <c r="F760" s="4">
        <v>1515</v>
      </c>
    </row>
    <row r="761" spans="1:6" x14ac:dyDescent="0.2">
      <c r="A761" s="2">
        <v>37183</v>
      </c>
      <c r="B761" s="3" t="s">
        <v>29</v>
      </c>
      <c r="C761" s="3" t="str">
        <f t="shared" si="11"/>
        <v>OTHER</v>
      </c>
      <c r="D761" s="3" t="s">
        <v>17</v>
      </c>
      <c r="E761" s="4">
        <v>74</v>
      </c>
      <c r="F761" s="4">
        <v>2282000</v>
      </c>
    </row>
    <row r="762" spans="1:6" x14ac:dyDescent="0.2">
      <c r="A762" s="2">
        <v>37183</v>
      </c>
      <c r="B762" s="3" t="s">
        <v>30</v>
      </c>
      <c r="C762" s="3" t="str">
        <f t="shared" si="11"/>
        <v>OTHER</v>
      </c>
      <c r="D762" s="3" t="s">
        <v>17</v>
      </c>
      <c r="E762" s="4">
        <v>22</v>
      </c>
      <c r="F762" s="4">
        <v>457590</v>
      </c>
    </row>
    <row r="763" spans="1:6" x14ac:dyDescent="0.2">
      <c r="A763" s="2">
        <v>37183</v>
      </c>
      <c r="B763" s="3" t="s">
        <v>30</v>
      </c>
      <c r="C763" s="3" t="str">
        <f t="shared" si="11"/>
        <v>OTHER</v>
      </c>
      <c r="D763" s="3" t="s">
        <v>19</v>
      </c>
      <c r="E763" s="4">
        <v>8</v>
      </c>
      <c r="F763" s="4">
        <v>118000</v>
      </c>
    </row>
    <row r="764" spans="1:6" x14ac:dyDescent="0.2">
      <c r="A764" s="2">
        <v>37183</v>
      </c>
      <c r="B764" s="3" t="s">
        <v>10</v>
      </c>
      <c r="C764" s="3" t="str">
        <f t="shared" si="11"/>
        <v>METALS</v>
      </c>
      <c r="D764" s="3" t="s">
        <v>19</v>
      </c>
      <c r="E764" s="4">
        <v>673</v>
      </c>
      <c r="F764" s="4">
        <v>232515</v>
      </c>
    </row>
    <row r="765" spans="1:6" x14ac:dyDescent="0.2">
      <c r="A765" s="2">
        <v>37183</v>
      </c>
      <c r="B765" s="3" t="s">
        <v>31</v>
      </c>
      <c r="C765" s="3" t="str">
        <f t="shared" si="11"/>
        <v>OTHER</v>
      </c>
      <c r="D765" s="3" t="s">
        <v>17</v>
      </c>
      <c r="E765" s="4">
        <v>158</v>
      </c>
      <c r="F765" s="4">
        <v>6762346</v>
      </c>
    </row>
    <row r="766" spans="1:6" x14ac:dyDescent="0.2">
      <c r="A766" s="2">
        <v>37183</v>
      </c>
      <c r="B766" s="3" t="s">
        <v>31</v>
      </c>
      <c r="C766" s="3" t="str">
        <f t="shared" si="11"/>
        <v>OTHER</v>
      </c>
      <c r="D766" s="3" t="s">
        <v>19</v>
      </c>
      <c r="E766" s="4">
        <v>15</v>
      </c>
      <c r="F766" s="4">
        <v>235235</v>
      </c>
    </row>
    <row r="767" spans="1:6" x14ac:dyDescent="0.2">
      <c r="A767" s="2">
        <v>37183</v>
      </c>
      <c r="B767" s="3" t="s">
        <v>33</v>
      </c>
      <c r="C767" s="3" t="str">
        <f t="shared" si="11"/>
        <v>OTHER</v>
      </c>
      <c r="D767" s="3" t="s">
        <v>17</v>
      </c>
      <c r="E767" s="4">
        <v>34</v>
      </c>
      <c r="F767" s="4">
        <v>128976.45799999998</v>
      </c>
    </row>
    <row r="768" spans="1:6" x14ac:dyDescent="0.2">
      <c r="A768" s="2">
        <v>37183</v>
      </c>
      <c r="B768" s="3" t="s">
        <v>33</v>
      </c>
      <c r="C768" s="3" t="str">
        <f t="shared" si="11"/>
        <v>OTHER</v>
      </c>
      <c r="D768" s="3" t="s">
        <v>19</v>
      </c>
      <c r="E768" s="4">
        <v>1</v>
      </c>
      <c r="F768" s="4">
        <v>999.99199999999996</v>
      </c>
    </row>
    <row r="769" spans="1:6" x14ac:dyDescent="0.2">
      <c r="A769" s="2">
        <v>37183</v>
      </c>
      <c r="B769" s="3" t="s">
        <v>34</v>
      </c>
      <c r="C769" s="3" t="str">
        <f t="shared" si="11"/>
        <v>OTHER</v>
      </c>
      <c r="D769" s="3" t="s">
        <v>17</v>
      </c>
      <c r="E769" s="4">
        <v>4</v>
      </c>
      <c r="F769" s="4">
        <v>94000.010999999999</v>
      </c>
    </row>
    <row r="770" spans="1:6" x14ac:dyDescent="0.2">
      <c r="A770" s="2">
        <v>37183</v>
      </c>
      <c r="B770" s="3" t="s">
        <v>34</v>
      </c>
      <c r="C770" s="3" t="str">
        <f t="shared" si="11"/>
        <v>OTHER</v>
      </c>
      <c r="D770" s="3" t="s">
        <v>19</v>
      </c>
      <c r="E770" s="4">
        <v>11</v>
      </c>
      <c r="F770" s="4">
        <v>110000</v>
      </c>
    </row>
    <row r="771" spans="1:6" x14ac:dyDescent="0.2">
      <c r="A771" s="2">
        <v>37183</v>
      </c>
      <c r="B771" s="3" t="s">
        <v>44</v>
      </c>
      <c r="C771" s="3" t="str">
        <f t="shared" ref="C771:C834" si="12">VLOOKUP(B771,$H$1:$I$38,2,FALSE)</f>
        <v>OTHER</v>
      </c>
      <c r="D771" s="3" t="s">
        <v>17</v>
      </c>
      <c r="E771" s="4">
        <v>1</v>
      </c>
      <c r="F771" s="4">
        <v>2240000</v>
      </c>
    </row>
    <row r="772" spans="1:6" x14ac:dyDescent="0.2">
      <c r="A772" s="2">
        <v>37183</v>
      </c>
      <c r="B772" s="3" t="s">
        <v>5</v>
      </c>
      <c r="C772" s="3" t="str">
        <f t="shared" si="12"/>
        <v>NA POWER</v>
      </c>
      <c r="D772" s="3" t="s">
        <v>17</v>
      </c>
      <c r="E772" s="4">
        <v>151</v>
      </c>
      <c r="F772" s="4">
        <v>4728496.57</v>
      </c>
    </row>
    <row r="773" spans="1:6" x14ac:dyDescent="0.2">
      <c r="A773" s="2">
        <v>37183</v>
      </c>
      <c r="B773" s="3" t="s">
        <v>5</v>
      </c>
      <c r="C773" s="3" t="str">
        <f t="shared" si="12"/>
        <v>NA POWER</v>
      </c>
      <c r="D773" s="3" t="s">
        <v>19</v>
      </c>
      <c r="E773" s="4">
        <v>1000</v>
      </c>
      <c r="F773" s="4">
        <v>16545950</v>
      </c>
    </row>
    <row r="774" spans="1:6" x14ac:dyDescent="0.2">
      <c r="A774" s="2">
        <v>37183</v>
      </c>
      <c r="B774" s="3" t="s">
        <v>7</v>
      </c>
      <c r="C774" s="3" t="str">
        <f t="shared" si="12"/>
        <v>NA POWER</v>
      </c>
      <c r="D774" s="3" t="s">
        <v>17</v>
      </c>
      <c r="E774" s="4">
        <v>200</v>
      </c>
      <c r="F774" s="4">
        <v>3139285.8</v>
      </c>
    </row>
    <row r="775" spans="1:6" x14ac:dyDescent="0.2">
      <c r="A775" s="2">
        <v>37183</v>
      </c>
      <c r="B775" s="3" t="s">
        <v>7</v>
      </c>
      <c r="C775" s="3" t="str">
        <f t="shared" si="12"/>
        <v>NA POWER</v>
      </c>
      <c r="D775" s="3" t="s">
        <v>19</v>
      </c>
      <c r="E775" s="4">
        <v>495</v>
      </c>
      <c r="F775" s="4">
        <v>1968223</v>
      </c>
    </row>
    <row r="776" spans="1:6" x14ac:dyDescent="0.2">
      <c r="A776" s="2">
        <v>37183</v>
      </c>
      <c r="B776" s="3" t="s">
        <v>35</v>
      </c>
      <c r="C776" s="3" t="str">
        <f t="shared" si="12"/>
        <v>OTHER</v>
      </c>
      <c r="D776" s="3" t="s">
        <v>17</v>
      </c>
      <c r="E776" s="4">
        <v>2</v>
      </c>
      <c r="F776" s="4">
        <v>150000</v>
      </c>
    </row>
    <row r="777" spans="1:6" x14ac:dyDescent="0.2">
      <c r="A777" s="2">
        <v>37183</v>
      </c>
      <c r="B777" s="3" t="s">
        <v>36</v>
      </c>
      <c r="C777" s="3" t="str">
        <f t="shared" si="12"/>
        <v>OTHER</v>
      </c>
      <c r="D777" s="3" t="s">
        <v>17</v>
      </c>
      <c r="E777" s="4">
        <v>61</v>
      </c>
      <c r="F777" s="4">
        <v>44856.544999999998</v>
      </c>
    </row>
    <row r="778" spans="1:6" x14ac:dyDescent="0.2">
      <c r="A778" s="2">
        <v>37183</v>
      </c>
      <c r="B778" s="3" t="s">
        <v>37</v>
      </c>
      <c r="C778" s="3" t="str">
        <f t="shared" si="12"/>
        <v>OTHER</v>
      </c>
      <c r="D778" s="3" t="s">
        <v>17</v>
      </c>
      <c r="E778" s="4">
        <v>10</v>
      </c>
      <c r="F778" s="4">
        <v>3960</v>
      </c>
    </row>
    <row r="779" spans="1:6" x14ac:dyDescent="0.2">
      <c r="A779" s="2">
        <v>37183</v>
      </c>
      <c r="B779" s="3" t="s">
        <v>37</v>
      </c>
      <c r="C779" s="3" t="str">
        <f t="shared" si="12"/>
        <v>OTHER</v>
      </c>
      <c r="D779" s="3" t="s">
        <v>19</v>
      </c>
      <c r="E779" s="4">
        <v>18</v>
      </c>
      <c r="F779" s="4">
        <v>26920</v>
      </c>
    </row>
    <row r="780" spans="1:6" x14ac:dyDescent="0.2">
      <c r="A780" s="2">
        <v>37183</v>
      </c>
      <c r="B780" s="3" t="s">
        <v>38</v>
      </c>
      <c r="C780" s="3" t="str">
        <f t="shared" si="12"/>
        <v>OTHER</v>
      </c>
      <c r="D780" s="3" t="s">
        <v>17</v>
      </c>
      <c r="E780" s="4">
        <v>105</v>
      </c>
      <c r="F780" s="4">
        <v>11220997</v>
      </c>
    </row>
    <row r="781" spans="1:6" x14ac:dyDescent="0.2">
      <c r="A781" s="2">
        <v>37183</v>
      </c>
      <c r="B781" s="3" t="s">
        <v>38</v>
      </c>
      <c r="C781" s="3" t="str">
        <f t="shared" si="12"/>
        <v>OTHER</v>
      </c>
      <c r="D781" s="3" t="s">
        <v>19</v>
      </c>
      <c r="E781" s="4">
        <v>53</v>
      </c>
      <c r="F781" s="4">
        <v>7385000</v>
      </c>
    </row>
    <row r="782" spans="1:6" x14ac:dyDescent="0.2">
      <c r="A782" s="2">
        <v>37183</v>
      </c>
      <c r="B782" s="3" t="s">
        <v>39</v>
      </c>
      <c r="C782" s="3" t="str">
        <f t="shared" si="12"/>
        <v>OTHER</v>
      </c>
      <c r="D782" s="3" t="s">
        <v>17</v>
      </c>
      <c r="E782" s="4">
        <v>271</v>
      </c>
      <c r="F782" s="4">
        <v>6022324</v>
      </c>
    </row>
    <row r="783" spans="1:6" x14ac:dyDescent="0.2">
      <c r="A783" s="2">
        <v>37183</v>
      </c>
      <c r="B783" s="3" t="s">
        <v>39</v>
      </c>
      <c r="C783" s="3" t="str">
        <f t="shared" si="12"/>
        <v>OTHER</v>
      </c>
      <c r="D783" s="3" t="s">
        <v>19</v>
      </c>
      <c r="E783" s="4">
        <v>37</v>
      </c>
      <c r="F783" s="4">
        <v>885840</v>
      </c>
    </row>
    <row r="784" spans="1:6" x14ac:dyDescent="0.2">
      <c r="A784" s="2">
        <v>37183</v>
      </c>
      <c r="B784" s="3" t="s">
        <v>2</v>
      </c>
      <c r="C784" s="3" t="str">
        <f t="shared" si="12"/>
        <v>NA GAS</v>
      </c>
      <c r="D784" s="3" t="s">
        <v>17</v>
      </c>
      <c r="E784" s="4">
        <v>406</v>
      </c>
      <c r="F784" s="4">
        <v>468696687.35149997</v>
      </c>
    </row>
    <row r="785" spans="1:6" x14ac:dyDescent="0.2">
      <c r="A785" s="2">
        <v>37183</v>
      </c>
      <c r="B785" s="3" t="s">
        <v>2</v>
      </c>
      <c r="C785" s="3" t="str">
        <f t="shared" si="12"/>
        <v>NA GAS</v>
      </c>
      <c r="D785" s="3" t="s">
        <v>19</v>
      </c>
      <c r="E785" s="4">
        <v>4991</v>
      </c>
      <c r="F785" s="4">
        <v>1108029180.4965005</v>
      </c>
    </row>
    <row r="786" spans="1:6" x14ac:dyDescent="0.2">
      <c r="A786" s="2">
        <v>37183</v>
      </c>
      <c r="B786" s="3" t="s">
        <v>40</v>
      </c>
      <c r="C786" s="3" t="str">
        <f t="shared" si="12"/>
        <v>OTHER</v>
      </c>
      <c r="D786" s="3" t="s">
        <v>17</v>
      </c>
      <c r="E786" s="4">
        <v>3</v>
      </c>
      <c r="F786" s="4">
        <v>5200</v>
      </c>
    </row>
    <row r="787" spans="1:6" x14ac:dyDescent="0.2">
      <c r="A787" s="2">
        <v>37183</v>
      </c>
      <c r="B787" s="3" t="s">
        <v>40</v>
      </c>
      <c r="C787" s="3" t="str">
        <f t="shared" si="12"/>
        <v>OTHER</v>
      </c>
      <c r="D787" s="3" t="s">
        <v>19</v>
      </c>
      <c r="E787" s="4">
        <v>3</v>
      </c>
      <c r="F787" s="4">
        <v>1500</v>
      </c>
    </row>
    <row r="788" spans="1:6" x14ac:dyDescent="0.2">
      <c r="A788" s="2">
        <v>37184</v>
      </c>
      <c r="B788" s="3" t="s">
        <v>4</v>
      </c>
      <c r="C788" s="3" t="str">
        <f t="shared" si="12"/>
        <v>NA GAS</v>
      </c>
      <c r="D788" s="3" t="s">
        <v>17</v>
      </c>
      <c r="E788" s="4">
        <v>9</v>
      </c>
      <c r="F788" s="4">
        <v>91464.340499999991</v>
      </c>
    </row>
    <row r="789" spans="1:6" x14ac:dyDescent="0.2">
      <c r="A789" s="2">
        <v>37184</v>
      </c>
      <c r="B789" s="3" t="s">
        <v>22</v>
      </c>
      <c r="C789" s="3" t="str">
        <f t="shared" si="12"/>
        <v>OTHER</v>
      </c>
      <c r="D789" s="3" t="s">
        <v>17</v>
      </c>
      <c r="E789" s="4">
        <v>1</v>
      </c>
      <c r="F789" s="4">
        <v>30000</v>
      </c>
    </row>
    <row r="790" spans="1:6" x14ac:dyDescent="0.2">
      <c r="A790" s="2">
        <v>37184</v>
      </c>
      <c r="B790" s="3" t="s">
        <v>5</v>
      </c>
      <c r="C790" s="3" t="str">
        <f t="shared" si="12"/>
        <v>NA POWER</v>
      </c>
      <c r="D790" s="3" t="s">
        <v>17</v>
      </c>
      <c r="E790" s="4">
        <v>4</v>
      </c>
      <c r="F790" s="4">
        <v>86</v>
      </c>
    </row>
    <row r="791" spans="1:6" x14ac:dyDescent="0.2">
      <c r="A791" s="2">
        <v>37184</v>
      </c>
      <c r="B791" s="3" t="s">
        <v>7</v>
      </c>
      <c r="C791" s="3" t="str">
        <f t="shared" si="12"/>
        <v>NA POWER</v>
      </c>
      <c r="D791" s="3" t="s">
        <v>17</v>
      </c>
      <c r="E791" s="4">
        <v>29</v>
      </c>
      <c r="F791" s="4">
        <v>3888</v>
      </c>
    </row>
    <row r="792" spans="1:6" x14ac:dyDescent="0.2">
      <c r="A792" s="2">
        <v>37184</v>
      </c>
      <c r="B792" s="3" t="s">
        <v>38</v>
      </c>
      <c r="C792" s="3" t="str">
        <f t="shared" si="12"/>
        <v>OTHER</v>
      </c>
      <c r="D792" s="3" t="s">
        <v>17</v>
      </c>
      <c r="E792" s="4">
        <v>9</v>
      </c>
      <c r="F792" s="4">
        <v>74400</v>
      </c>
    </row>
    <row r="793" spans="1:6" x14ac:dyDescent="0.2">
      <c r="A793" s="2">
        <v>37184</v>
      </c>
      <c r="B793" s="3" t="s">
        <v>39</v>
      </c>
      <c r="C793" s="3" t="str">
        <f t="shared" si="12"/>
        <v>OTHER</v>
      </c>
      <c r="D793" s="3" t="s">
        <v>17</v>
      </c>
      <c r="E793" s="4">
        <v>2</v>
      </c>
      <c r="F793" s="4">
        <v>547</v>
      </c>
    </row>
    <row r="794" spans="1:6" x14ac:dyDescent="0.2">
      <c r="A794" s="2">
        <v>37184</v>
      </c>
      <c r="B794" s="3" t="s">
        <v>2</v>
      </c>
      <c r="C794" s="3" t="str">
        <f t="shared" si="12"/>
        <v>NA GAS</v>
      </c>
      <c r="D794" s="3" t="s">
        <v>19</v>
      </c>
      <c r="E794" s="4">
        <v>14</v>
      </c>
      <c r="F794" s="4">
        <v>3150000</v>
      </c>
    </row>
    <row r="795" spans="1:6" x14ac:dyDescent="0.2">
      <c r="A795" s="2">
        <v>37185</v>
      </c>
      <c r="B795" s="3" t="s">
        <v>4</v>
      </c>
      <c r="C795" s="3" t="str">
        <f t="shared" si="12"/>
        <v>NA GAS</v>
      </c>
      <c r="D795" s="3" t="s">
        <v>17</v>
      </c>
      <c r="E795" s="4">
        <v>13</v>
      </c>
      <c r="F795" s="4">
        <v>136959.55650000001</v>
      </c>
    </row>
    <row r="796" spans="1:6" x14ac:dyDescent="0.2">
      <c r="A796" s="2">
        <v>37185</v>
      </c>
      <c r="B796" s="3" t="s">
        <v>8</v>
      </c>
      <c r="C796" s="3" t="str">
        <f t="shared" si="12"/>
        <v>NA POWER</v>
      </c>
      <c r="D796" s="3" t="s">
        <v>17</v>
      </c>
      <c r="E796" s="4">
        <v>5</v>
      </c>
      <c r="F796" s="4">
        <v>724.96</v>
      </c>
    </row>
    <row r="797" spans="1:6" x14ac:dyDescent="0.2">
      <c r="A797" s="2">
        <v>37185</v>
      </c>
      <c r="B797" s="3" t="s">
        <v>9</v>
      </c>
      <c r="C797" s="3" t="str">
        <f t="shared" si="12"/>
        <v xml:space="preserve">CRUDE   </v>
      </c>
      <c r="D797" s="3" t="s">
        <v>19</v>
      </c>
      <c r="E797" s="4">
        <v>5</v>
      </c>
      <c r="F797" s="4">
        <v>125000</v>
      </c>
    </row>
    <row r="798" spans="1:6" x14ac:dyDescent="0.2">
      <c r="A798" s="2">
        <v>37185</v>
      </c>
      <c r="B798" s="3" t="s">
        <v>5</v>
      </c>
      <c r="C798" s="3" t="str">
        <f t="shared" si="12"/>
        <v>NA POWER</v>
      </c>
      <c r="D798" s="3" t="s">
        <v>17</v>
      </c>
      <c r="E798" s="4">
        <v>14</v>
      </c>
      <c r="F798" s="4">
        <v>1348</v>
      </c>
    </row>
    <row r="799" spans="1:6" x14ac:dyDescent="0.2">
      <c r="A799" s="2">
        <v>37185</v>
      </c>
      <c r="B799" s="3" t="s">
        <v>5</v>
      </c>
      <c r="C799" s="3" t="str">
        <f t="shared" si="12"/>
        <v>NA POWER</v>
      </c>
      <c r="D799" s="3" t="s">
        <v>19</v>
      </c>
      <c r="E799" s="4">
        <v>6</v>
      </c>
      <c r="F799" s="4">
        <v>3000</v>
      </c>
    </row>
    <row r="800" spans="1:6" x14ac:dyDescent="0.2">
      <c r="A800" s="2">
        <v>37185</v>
      </c>
      <c r="B800" s="3" t="s">
        <v>7</v>
      </c>
      <c r="C800" s="3" t="str">
        <f t="shared" si="12"/>
        <v>NA POWER</v>
      </c>
      <c r="D800" s="3" t="s">
        <v>17</v>
      </c>
      <c r="E800" s="4">
        <v>20</v>
      </c>
      <c r="F800" s="4">
        <v>1992</v>
      </c>
    </row>
    <row r="801" spans="1:6" x14ac:dyDescent="0.2">
      <c r="A801" s="2">
        <v>37185</v>
      </c>
      <c r="B801" s="3" t="s">
        <v>38</v>
      </c>
      <c r="C801" s="3" t="str">
        <f t="shared" si="12"/>
        <v>OTHER</v>
      </c>
      <c r="D801" s="3" t="s">
        <v>17</v>
      </c>
      <c r="E801" s="4">
        <v>11</v>
      </c>
      <c r="F801" s="4">
        <v>90400</v>
      </c>
    </row>
    <row r="802" spans="1:6" x14ac:dyDescent="0.2">
      <c r="A802" s="2">
        <v>37185</v>
      </c>
      <c r="B802" s="3" t="s">
        <v>39</v>
      </c>
      <c r="C802" s="3" t="str">
        <f t="shared" si="12"/>
        <v>OTHER</v>
      </c>
      <c r="D802" s="3" t="s">
        <v>17</v>
      </c>
      <c r="E802" s="4">
        <v>30</v>
      </c>
      <c r="F802" s="4">
        <v>14523</v>
      </c>
    </row>
    <row r="803" spans="1:6" x14ac:dyDescent="0.2">
      <c r="A803" s="2">
        <v>37185</v>
      </c>
      <c r="B803" s="3" t="s">
        <v>2</v>
      </c>
      <c r="C803" s="3" t="str">
        <f t="shared" si="12"/>
        <v>NA GAS</v>
      </c>
      <c r="D803" s="3" t="s">
        <v>19</v>
      </c>
      <c r="E803" s="4">
        <v>101</v>
      </c>
      <c r="F803" s="4">
        <v>20000000</v>
      </c>
    </row>
    <row r="804" spans="1:6" x14ac:dyDescent="0.2">
      <c r="A804" s="2">
        <v>37186</v>
      </c>
      <c r="B804" s="3" t="s">
        <v>41</v>
      </c>
      <c r="C804" s="3" t="str">
        <f t="shared" si="12"/>
        <v>OTHER</v>
      </c>
      <c r="D804" s="3" t="s">
        <v>17</v>
      </c>
      <c r="E804" s="4">
        <v>3</v>
      </c>
      <c r="F804" s="4">
        <v>99165</v>
      </c>
    </row>
    <row r="805" spans="1:6" x14ac:dyDescent="0.2">
      <c r="A805" s="2">
        <v>37186</v>
      </c>
      <c r="B805" s="3" t="s">
        <v>41</v>
      </c>
      <c r="C805" s="3" t="str">
        <f t="shared" si="12"/>
        <v>OTHER</v>
      </c>
      <c r="D805" s="3" t="s">
        <v>19</v>
      </c>
      <c r="E805" s="4">
        <v>1</v>
      </c>
      <c r="F805" s="4">
        <v>87840</v>
      </c>
    </row>
    <row r="806" spans="1:6" x14ac:dyDescent="0.2">
      <c r="A806" s="2">
        <v>37186</v>
      </c>
      <c r="B806" s="3" t="s">
        <v>16</v>
      </c>
      <c r="C806" s="3" t="str">
        <f t="shared" si="12"/>
        <v>OTHER</v>
      </c>
      <c r="D806" s="3" t="s">
        <v>17</v>
      </c>
      <c r="E806" s="4">
        <v>13</v>
      </c>
      <c r="F806" s="4">
        <v>193960</v>
      </c>
    </row>
    <row r="807" spans="1:6" x14ac:dyDescent="0.2">
      <c r="A807" s="2">
        <v>37186</v>
      </c>
      <c r="B807" s="3" t="s">
        <v>16</v>
      </c>
      <c r="C807" s="3" t="str">
        <f t="shared" si="12"/>
        <v>OTHER</v>
      </c>
      <c r="D807" s="3" t="s">
        <v>19</v>
      </c>
      <c r="E807" s="4">
        <v>9</v>
      </c>
      <c r="F807" s="4">
        <v>2550</v>
      </c>
    </row>
    <row r="808" spans="1:6" x14ac:dyDescent="0.2">
      <c r="A808" s="2">
        <v>37186</v>
      </c>
      <c r="B808" s="3" t="s">
        <v>18</v>
      </c>
      <c r="C808" s="3" t="str">
        <f t="shared" si="12"/>
        <v>OTHER</v>
      </c>
      <c r="D808" s="3" t="s">
        <v>17</v>
      </c>
      <c r="E808" s="4">
        <v>2</v>
      </c>
      <c r="F808" s="4">
        <v>2</v>
      </c>
    </row>
    <row r="809" spans="1:6" x14ac:dyDescent="0.2">
      <c r="A809" s="2">
        <v>37186</v>
      </c>
      <c r="B809" s="3" t="s">
        <v>4</v>
      </c>
      <c r="C809" s="3" t="str">
        <f t="shared" si="12"/>
        <v>NA GAS</v>
      </c>
      <c r="D809" s="3" t="s">
        <v>17</v>
      </c>
      <c r="E809" s="4">
        <v>52</v>
      </c>
      <c r="F809" s="4">
        <v>5579883.0688079996</v>
      </c>
    </row>
    <row r="810" spans="1:6" x14ac:dyDescent="0.2">
      <c r="A810" s="2">
        <v>37186</v>
      </c>
      <c r="B810" s="3" t="s">
        <v>4</v>
      </c>
      <c r="C810" s="3" t="str">
        <f t="shared" si="12"/>
        <v>NA GAS</v>
      </c>
      <c r="D810" s="3" t="s">
        <v>19</v>
      </c>
      <c r="E810" s="4">
        <v>319</v>
      </c>
      <c r="F810" s="4">
        <v>39482994.684499986</v>
      </c>
    </row>
    <row r="811" spans="1:6" x14ac:dyDescent="0.2">
      <c r="A811" s="2">
        <v>37186</v>
      </c>
      <c r="B811" s="3" t="s">
        <v>8</v>
      </c>
      <c r="C811" s="3" t="str">
        <f t="shared" si="12"/>
        <v>NA POWER</v>
      </c>
      <c r="D811" s="3" t="s">
        <v>17</v>
      </c>
      <c r="E811" s="4">
        <v>6</v>
      </c>
      <c r="F811" s="4">
        <v>12268.4</v>
      </c>
    </row>
    <row r="812" spans="1:6" x14ac:dyDescent="0.2">
      <c r="A812" s="2">
        <v>37186</v>
      </c>
      <c r="B812" s="3" t="s">
        <v>8</v>
      </c>
      <c r="C812" s="3" t="str">
        <f t="shared" si="12"/>
        <v>NA POWER</v>
      </c>
      <c r="D812" s="3" t="s">
        <v>19</v>
      </c>
      <c r="E812" s="4">
        <v>26</v>
      </c>
      <c r="F812" s="4">
        <v>176950</v>
      </c>
    </row>
    <row r="813" spans="1:6" x14ac:dyDescent="0.2">
      <c r="A813" s="2">
        <v>37186</v>
      </c>
      <c r="B813" s="3" t="s">
        <v>20</v>
      </c>
      <c r="C813" s="3" t="str">
        <f t="shared" si="12"/>
        <v>OTHER</v>
      </c>
      <c r="D813" s="3" t="s">
        <v>17</v>
      </c>
      <c r="E813" s="4">
        <v>4</v>
      </c>
      <c r="F813" s="4">
        <v>37700</v>
      </c>
    </row>
    <row r="814" spans="1:6" x14ac:dyDescent="0.2">
      <c r="A814" s="2">
        <v>37186</v>
      </c>
      <c r="B814" s="3" t="s">
        <v>20</v>
      </c>
      <c r="C814" s="3" t="str">
        <f t="shared" si="12"/>
        <v>OTHER</v>
      </c>
      <c r="D814" s="3" t="s">
        <v>19</v>
      </c>
      <c r="E814" s="4">
        <v>2</v>
      </c>
      <c r="F814" s="4">
        <v>116250</v>
      </c>
    </row>
    <row r="815" spans="1:6" x14ac:dyDescent="0.2">
      <c r="A815" s="2">
        <v>37186</v>
      </c>
      <c r="B815" s="3" t="s">
        <v>21</v>
      </c>
      <c r="C815" s="3" t="str">
        <f t="shared" si="12"/>
        <v>OTHER</v>
      </c>
      <c r="D815" s="3" t="s">
        <v>17</v>
      </c>
      <c r="E815" s="4">
        <v>2</v>
      </c>
      <c r="F815" s="4">
        <v>30000</v>
      </c>
    </row>
    <row r="816" spans="1:6" x14ac:dyDescent="0.2">
      <c r="A816" s="2">
        <v>37186</v>
      </c>
      <c r="B816" s="3" t="s">
        <v>21</v>
      </c>
      <c r="C816" s="3" t="str">
        <f t="shared" si="12"/>
        <v>OTHER</v>
      </c>
      <c r="D816" s="3" t="s">
        <v>19</v>
      </c>
      <c r="E816" s="4">
        <v>1</v>
      </c>
      <c r="F816" s="4">
        <v>45000</v>
      </c>
    </row>
    <row r="817" spans="1:6" x14ac:dyDescent="0.2">
      <c r="A817" s="2">
        <v>37186</v>
      </c>
      <c r="B817" s="3" t="s">
        <v>22</v>
      </c>
      <c r="C817" s="3" t="str">
        <f t="shared" si="12"/>
        <v>OTHER</v>
      </c>
      <c r="D817" s="3" t="s">
        <v>17</v>
      </c>
      <c r="E817" s="4">
        <v>26</v>
      </c>
      <c r="F817" s="4">
        <v>3674916</v>
      </c>
    </row>
    <row r="818" spans="1:6" x14ac:dyDescent="0.2">
      <c r="A818" s="2">
        <v>37186</v>
      </c>
      <c r="B818" s="3" t="s">
        <v>22</v>
      </c>
      <c r="C818" s="3" t="str">
        <f t="shared" si="12"/>
        <v>OTHER</v>
      </c>
      <c r="D818" s="3" t="s">
        <v>19</v>
      </c>
      <c r="E818" s="4">
        <v>24</v>
      </c>
      <c r="F818" s="4">
        <v>1424448</v>
      </c>
    </row>
    <row r="819" spans="1:6" x14ac:dyDescent="0.2">
      <c r="A819" s="2">
        <v>37186</v>
      </c>
      <c r="B819" s="3" t="s">
        <v>9</v>
      </c>
      <c r="C819" s="3" t="str">
        <f t="shared" si="12"/>
        <v xml:space="preserve">CRUDE   </v>
      </c>
      <c r="D819" s="3" t="s">
        <v>17</v>
      </c>
      <c r="E819" s="4">
        <v>80</v>
      </c>
      <c r="F819" s="4">
        <v>2577749.9929</v>
      </c>
    </row>
    <row r="820" spans="1:6" x14ac:dyDescent="0.2">
      <c r="A820" s="2">
        <v>37186</v>
      </c>
      <c r="B820" s="3" t="s">
        <v>9</v>
      </c>
      <c r="C820" s="3" t="str">
        <f t="shared" si="12"/>
        <v xml:space="preserve">CRUDE   </v>
      </c>
      <c r="D820" s="3" t="s">
        <v>19</v>
      </c>
      <c r="E820" s="4">
        <v>12</v>
      </c>
      <c r="F820" s="4">
        <v>493000</v>
      </c>
    </row>
    <row r="821" spans="1:6" x14ac:dyDescent="0.2">
      <c r="A821" s="2">
        <v>37186</v>
      </c>
      <c r="B821" s="3" t="s">
        <v>23</v>
      </c>
      <c r="C821" s="3" t="str">
        <f t="shared" si="12"/>
        <v xml:space="preserve">CRUDE   </v>
      </c>
      <c r="D821" s="3" t="s">
        <v>17</v>
      </c>
      <c r="E821" s="4">
        <v>128</v>
      </c>
      <c r="F821" s="4">
        <v>12548099.762399999</v>
      </c>
    </row>
    <row r="822" spans="1:6" x14ac:dyDescent="0.2">
      <c r="A822" s="2">
        <v>37186</v>
      </c>
      <c r="B822" s="3" t="s">
        <v>23</v>
      </c>
      <c r="C822" s="3" t="str">
        <f t="shared" si="12"/>
        <v xml:space="preserve">CRUDE   </v>
      </c>
      <c r="D822" s="3" t="s">
        <v>19</v>
      </c>
      <c r="E822" s="4">
        <v>143</v>
      </c>
      <c r="F822" s="4">
        <v>3615000</v>
      </c>
    </row>
    <row r="823" spans="1:6" x14ac:dyDescent="0.2">
      <c r="A823" s="2">
        <v>37186</v>
      </c>
      <c r="B823" s="3" t="s">
        <v>24</v>
      </c>
      <c r="C823" s="3" t="str">
        <f t="shared" si="12"/>
        <v>OTHER</v>
      </c>
      <c r="D823" s="3" t="s">
        <v>17</v>
      </c>
      <c r="E823" s="4">
        <v>27</v>
      </c>
      <c r="F823" s="4">
        <v>163897</v>
      </c>
    </row>
    <row r="824" spans="1:6" x14ac:dyDescent="0.2">
      <c r="A824" s="2">
        <v>37186</v>
      </c>
      <c r="B824" s="3" t="s">
        <v>24</v>
      </c>
      <c r="C824" s="3" t="str">
        <f t="shared" si="12"/>
        <v>OTHER</v>
      </c>
      <c r="D824" s="3" t="s">
        <v>19</v>
      </c>
      <c r="E824" s="4">
        <v>1</v>
      </c>
      <c r="F824" s="4">
        <v>43800</v>
      </c>
    </row>
    <row r="825" spans="1:6" x14ac:dyDescent="0.2">
      <c r="A825" s="2">
        <v>37186</v>
      </c>
      <c r="B825" s="3" t="s">
        <v>45</v>
      </c>
      <c r="C825" s="3" t="str">
        <f t="shared" si="12"/>
        <v>OTHER</v>
      </c>
      <c r="D825" s="3" t="s">
        <v>17</v>
      </c>
      <c r="E825" s="4">
        <v>2</v>
      </c>
      <c r="F825" s="4">
        <v>22500</v>
      </c>
    </row>
    <row r="826" spans="1:6" x14ac:dyDescent="0.2">
      <c r="A826" s="2">
        <v>37186</v>
      </c>
      <c r="B826" s="3" t="s">
        <v>26</v>
      </c>
      <c r="C826" s="3" t="str">
        <f t="shared" si="12"/>
        <v>OTHER</v>
      </c>
      <c r="D826" s="3" t="s">
        <v>17</v>
      </c>
      <c r="E826" s="4">
        <v>20</v>
      </c>
      <c r="F826" s="4">
        <v>266760</v>
      </c>
    </row>
    <row r="827" spans="1:6" x14ac:dyDescent="0.2">
      <c r="A827" s="2">
        <v>37186</v>
      </c>
      <c r="B827" s="3" t="s">
        <v>26</v>
      </c>
      <c r="C827" s="3" t="str">
        <f t="shared" si="12"/>
        <v>OTHER</v>
      </c>
      <c r="D827" s="3" t="s">
        <v>19</v>
      </c>
      <c r="E827" s="4">
        <v>7</v>
      </c>
      <c r="F827" s="4">
        <v>3000</v>
      </c>
    </row>
    <row r="828" spans="1:6" x14ac:dyDescent="0.2">
      <c r="A828" s="2">
        <v>37186</v>
      </c>
      <c r="B828" s="3" t="s">
        <v>27</v>
      </c>
      <c r="C828" s="3" t="str">
        <f t="shared" si="12"/>
        <v>OTHER</v>
      </c>
      <c r="D828" s="3" t="s">
        <v>17</v>
      </c>
      <c r="E828" s="4">
        <v>51</v>
      </c>
      <c r="F828" s="4">
        <v>1729189</v>
      </c>
    </row>
    <row r="829" spans="1:6" x14ac:dyDescent="0.2">
      <c r="A829" s="2">
        <v>37186</v>
      </c>
      <c r="B829" s="3" t="s">
        <v>27</v>
      </c>
      <c r="C829" s="3" t="str">
        <f t="shared" si="12"/>
        <v>OTHER</v>
      </c>
      <c r="D829" s="3" t="s">
        <v>19</v>
      </c>
      <c r="E829" s="4">
        <v>160</v>
      </c>
      <c r="F829" s="4">
        <v>2211540</v>
      </c>
    </row>
    <row r="830" spans="1:6" x14ac:dyDescent="0.2">
      <c r="A830" s="2">
        <v>37186</v>
      </c>
      <c r="B830" s="3" t="s">
        <v>28</v>
      </c>
      <c r="C830" s="3" t="str">
        <f t="shared" si="12"/>
        <v>OTHER</v>
      </c>
      <c r="D830" s="3" t="s">
        <v>17</v>
      </c>
      <c r="E830" s="4">
        <v>3</v>
      </c>
      <c r="F830" s="4">
        <v>3550</v>
      </c>
    </row>
    <row r="831" spans="1:6" x14ac:dyDescent="0.2">
      <c r="A831" s="2">
        <v>37186</v>
      </c>
      <c r="B831" s="3" t="s">
        <v>30</v>
      </c>
      <c r="C831" s="3" t="str">
        <f t="shared" si="12"/>
        <v>OTHER</v>
      </c>
      <c r="D831" s="3" t="s">
        <v>17</v>
      </c>
      <c r="E831" s="4">
        <v>9</v>
      </c>
      <c r="F831" s="4">
        <v>275472.82400000002</v>
      </c>
    </row>
    <row r="832" spans="1:6" x14ac:dyDescent="0.2">
      <c r="A832" s="2">
        <v>37186</v>
      </c>
      <c r="B832" s="3" t="s">
        <v>30</v>
      </c>
      <c r="C832" s="3" t="str">
        <f t="shared" si="12"/>
        <v>OTHER</v>
      </c>
      <c r="D832" s="3" t="s">
        <v>19</v>
      </c>
      <c r="E832" s="4">
        <v>13</v>
      </c>
      <c r="F832" s="4">
        <v>243000</v>
      </c>
    </row>
    <row r="833" spans="1:6" x14ac:dyDescent="0.2">
      <c r="A833" s="2">
        <v>37186</v>
      </c>
      <c r="B833" s="3" t="s">
        <v>10</v>
      </c>
      <c r="C833" s="3" t="str">
        <f t="shared" si="12"/>
        <v>METALS</v>
      </c>
      <c r="D833" s="3" t="s">
        <v>19</v>
      </c>
      <c r="E833" s="4">
        <v>576</v>
      </c>
      <c r="F833" s="4">
        <v>227750</v>
      </c>
    </row>
    <row r="834" spans="1:6" x14ac:dyDescent="0.2">
      <c r="A834" s="2">
        <v>37186</v>
      </c>
      <c r="B834" s="3" t="s">
        <v>31</v>
      </c>
      <c r="C834" s="3" t="str">
        <f t="shared" si="12"/>
        <v>OTHER</v>
      </c>
      <c r="D834" s="3" t="s">
        <v>17</v>
      </c>
      <c r="E834" s="4">
        <v>72</v>
      </c>
      <c r="F834" s="4">
        <v>6660733</v>
      </c>
    </row>
    <row r="835" spans="1:6" x14ac:dyDescent="0.2">
      <c r="A835" s="2">
        <v>37186</v>
      </c>
      <c r="B835" s="3" t="s">
        <v>31</v>
      </c>
      <c r="C835" s="3" t="str">
        <f t="shared" ref="C835:C898" si="13">VLOOKUP(B835,$H$1:$I$38,2,FALSE)</f>
        <v>OTHER</v>
      </c>
      <c r="D835" s="3" t="s">
        <v>19</v>
      </c>
      <c r="E835" s="4">
        <v>18</v>
      </c>
      <c r="F835" s="4">
        <v>522440</v>
      </c>
    </row>
    <row r="836" spans="1:6" x14ac:dyDescent="0.2">
      <c r="A836" s="2">
        <v>37186</v>
      </c>
      <c r="B836" s="3" t="s">
        <v>33</v>
      </c>
      <c r="C836" s="3" t="str">
        <f t="shared" si="13"/>
        <v>OTHER</v>
      </c>
      <c r="D836" s="3" t="s">
        <v>17</v>
      </c>
      <c r="E836" s="4">
        <v>23</v>
      </c>
      <c r="F836" s="4">
        <v>10461.936000000002</v>
      </c>
    </row>
    <row r="837" spans="1:6" x14ac:dyDescent="0.2">
      <c r="A837" s="2">
        <v>37186</v>
      </c>
      <c r="B837" s="3" t="s">
        <v>34</v>
      </c>
      <c r="C837" s="3" t="str">
        <f t="shared" si="13"/>
        <v>OTHER</v>
      </c>
      <c r="D837" s="3" t="s">
        <v>17</v>
      </c>
      <c r="E837" s="4">
        <v>3</v>
      </c>
      <c r="F837" s="4">
        <v>207499.99799999999</v>
      </c>
    </row>
    <row r="838" spans="1:6" x14ac:dyDescent="0.2">
      <c r="A838" s="2">
        <v>37186</v>
      </c>
      <c r="B838" s="3" t="s">
        <v>34</v>
      </c>
      <c r="C838" s="3" t="str">
        <f t="shared" si="13"/>
        <v>OTHER</v>
      </c>
      <c r="D838" s="3" t="s">
        <v>19</v>
      </c>
      <c r="E838" s="4">
        <v>6</v>
      </c>
      <c r="F838" s="4">
        <v>75000</v>
      </c>
    </row>
    <row r="839" spans="1:6" x14ac:dyDescent="0.2">
      <c r="A839" s="2">
        <v>37186</v>
      </c>
      <c r="B839" s="3" t="s">
        <v>44</v>
      </c>
      <c r="C839" s="3" t="str">
        <f t="shared" si="13"/>
        <v>OTHER</v>
      </c>
      <c r="D839" s="3" t="s">
        <v>17</v>
      </c>
      <c r="E839" s="4">
        <v>2</v>
      </c>
      <c r="F839" s="4">
        <v>353920</v>
      </c>
    </row>
    <row r="840" spans="1:6" x14ac:dyDescent="0.2">
      <c r="A840" s="2">
        <v>37186</v>
      </c>
      <c r="B840" s="3" t="s">
        <v>5</v>
      </c>
      <c r="C840" s="3" t="str">
        <f t="shared" si="13"/>
        <v>NA POWER</v>
      </c>
      <c r="D840" s="3" t="s">
        <v>17</v>
      </c>
      <c r="E840" s="4">
        <v>155</v>
      </c>
      <c r="F840" s="4">
        <v>2427279.5699999998</v>
      </c>
    </row>
    <row r="841" spans="1:6" x14ac:dyDescent="0.2">
      <c r="A841" s="2">
        <v>37186</v>
      </c>
      <c r="B841" s="3" t="s">
        <v>5</v>
      </c>
      <c r="C841" s="3" t="str">
        <f t="shared" si="13"/>
        <v>NA POWER</v>
      </c>
      <c r="D841" s="3" t="s">
        <v>19</v>
      </c>
      <c r="E841" s="4">
        <v>1222</v>
      </c>
      <c r="F841" s="4">
        <v>15425650</v>
      </c>
    </row>
    <row r="842" spans="1:6" x14ac:dyDescent="0.2">
      <c r="A842" s="2">
        <v>37186</v>
      </c>
      <c r="B842" s="3" t="s">
        <v>7</v>
      </c>
      <c r="C842" s="3" t="str">
        <f t="shared" si="13"/>
        <v>NA POWER</v>
      </c>
      <c r="D842" s="3" t="s">
        <v>17</v>
      </c>
      <c r="E842" s="4">
        <v>276</v>
      </c>
      <c r="F842" s="4">
        <v>3102688.09</v>
      </c>
    </row>
    <row r="843" spans="1:6" x14ac:dyDescent="0.2">
      <c r="A843" s="2">
        <v>37186</v>
      </c>
      <c r="B843" s="3" t="s">
        <v>7</v>
      </c>
      <c r="C843" s="3" t="str">
        <f t="shared" si="13"/>
        <v>NA POWER</v>
      </c>
      <c r="D843" s="3" t="s">
        <v>19</v>
      </c>
      <c r="E843" s="4">
        <v>488</v>
      </c>
      <c r="F843" s="4">
        <v>1743619</v>
      </c>
    </row>
    <row r="844" spans="1:6" x14ac:dyDescent="0.2">
      <c r="A844" s="2">
        <v>37186</v>
      </c>
      <c r="B844" s="3" t="s">
        <v>35</v>
      </c>
      <c r="C844" s="3" t="str">
        <f t="shared" si="13"/>
        <v>OTHER</v>
      </c>
      <c r="D844" s="3" t="s">
        <v>17</v>
      </c>
      <c r="E844" s="4">
        <v>1</v>
      </c>
      <c r="F844" s="4">
        <v>75000</v>
      </c>
    </row>
    <row r="845" spans="1:6" x14ac:dyDescent="0.2">
      <c r="A845" s="2">
        <v>37186</v>
      </c>
      <c r="B845" s="3" t="s">
        <v>36</v>
      </c>
      <c r="C845" s="3" t="str">
        <f t="shared" si="13"/>
        <v>OTHER</v>
      </c>
      <c r="D845" s="3" t="s">
        <v>17</v>
      </c>
      <c r="E845" s="4">
        <v>43</v>
      </c>
      <c r="F845" s="4">
        <v>245793.91800000001</v>
      </c>
    </row>
    <row r="846" spans="1:6" x14ac:dyDescent="0.2">
      <c r="A846" s="2">
        <v>37186</v>
      </c>
      <c r="B846" s="3" t="s">
        <v>37</v>
      </c>
      <c r="C846" s="3" t="str">
        <f t="shared" si="13"/>
        <v>OTHER</v>
      </c>
      <c r="D846" s="3" t="s">
        <v>17</v>
      </c>
      <c r="E846" s="4">
        <v>8</v>
      </c>
      <c r="F846" s="4">
        <v>3398</v>
      </c>
    </row>
    <row r="847" spans="1:6" x14ac:dyDescent="0.2">
      <c r="A847" s="2">
        <v>37186</v>
      </c>
      <c r="B847" s="3" t="s">
        <v>37</v>
      </c>
      <c r="C847" s="3" t="str">
        <f t="shared" si="13"/>
        <v>OTHER</v>
      </c>
      <c r="D847" s="3" t="s">
        <v>19</v>
      </c>
      <c r="E847" s="4">
        <v>11</v>
      </c>
      <c r="F847" s="4">
        <v>4720</v>
      </c>
    </row>
    <row r="848" spans="1:6" x14ac:dyDescent="0.2">
      <c r="A848" s="2">
        <v>37186</v>
      </c>
      <c r="B848" s="3" t="s">
        <v>47</v>
      </c>
      <c r="C848" s="3" t="str">
        <f t="shared" si="13"/>
        <v>OTHER</v>
      </c>
      <c r="D848" s="3" t="s">
        <v>17</v>
      </c>
      <c r="E848" s="4">
        <v>2</v>
      </c>
      <c r="F848" s="4">
        <v>13</v>
      </c>
    </row>
    <row r="849" spans="1:6" x14ac:dyDescent="0.2">
      <c r="A849" s="2">
        <v>37186</v>
      </c>
      <c r="B849" s="3" t="s">
        <v>38</v>
      </c>
      <c r="C849" s="3" t="str">
        <f t="shared" si="13"/>
        <v>OTHER</v>
      </c>
      <c r="D849" s="3" t="s">
        <v>17</v>
      </c>
      <c r="E849" s="4">
        <v>81</v>
      </c>
      <c r="F849" s="4">
        <v>12049896</v>
      </c>
    </row>
    <row r="850" spans="1:6" x14ac:dyDescent="0.2">
      <c r="A850" s="2">
        <v>37186</v>
      </c>
      <c r="B850" s="3" t="s">
        <v>38</v>
      </c>
      <c r="C850" s="3" t="str">
        <f t="shared" si="13"/>
        <v>OTHER</v>
      </c>
      <c r="D850" s="3" t="s">
        <v>19</v>
      </c>
      <c r="E850" s="4">
        <v>72</v>
      </c>
      <c r="F850" s="4">
        <v>9456800</v>
      </c>
    </row>
    <row r="851" spans="1:6" x14ac:dyDescent="0.2">
      <c r="A851" s="2">
        <v>37186</v>
      </c>
      <c r="B851" s="3" t="s">
        <v>39</v>
      </c>
      <c r="C851" s="3" t="str">
        <f t="shared" si="13"/>
        <v>OTHER</v>
      </c>
      <c r="D851" s="3" t="s">
        <v>17</v>
      </c>
      <c r="E851" s="4">
        <v>226</v>
      </c>
      <c r="F851" s="4">
        <v>1662840</v>
      </c>
    </row>
    <row r="852" spans="1:6" x14ac:dyDescent="0.2">
      <c r="A852" s="2">
        <v>37186</v>
      </c>
      <c r="B852" s="3" t="s">
        <v>39</v>
      </c>
      <c r="C852" s="3" t="str">
        <f t="shared" si="13"/>
        <v>OTHER</v>
      </c>
      <c r="D852" s="3" t="s">
        <v>19</v>
      </c>
      <c r="E852" s="4">
        <v>39</v>
      </c>
      <c r="F852" s="4">
        <v>642960</v>
      </c>
    </row>
    <row r="853" spans="1:6" x14ac:dyDescent="0.2">
      <c r="A853" s="2">
        <v>37186</v>
      </c>
      <c r="B853" s="3" t="s">
        <v>2</v>
      </c>
      <c r="C853" s="3" t="str">
        <f t="shared" si="13"/>
        <v>NA GAS</v>
      </c>
      <c r="D853" s="3" t="s">
        <v>17</v>
      </c>
      <c r="E853" s="4">
        <v>376</v>
      </c>
      <c r="F853" s="4">
        <v>639524349.00699997</v>
      </c>
    </row>
    <row r="854" spans="1:6" x14ac:dyDescent="0.2">
      <c r="A854" s="2">
        <v>37186</v>
      </c>
      <c r="B854" s="3" t="s">
        <v>2</v>
      </c>
      <c r="C854" s="3" t="str">
        <f t="shared" si="13"/>
        <v>NA GAS</v>
      </c>
      <c r="D854" s="3" t="s">
        <v>19</v>
      </c>
      <c r="E854" s="4">
        <v>4836</v>
      </c>
      <c r="F854" s="4">
        <v>991647468.0647999</v>
      </c>
    </row>
    <row r="855" spans="1:6" x14ac:dyDescent="0.2">
      <c r="A855" s="2">
        <v>37186</v>
      </c>
      <c r="B855" s="3" t="s">
        <v>40</v>
      </c>
      <c r="C855" s="3" t="str">
        <f t="shared" si="13"/>
        <v>OTHER</v>
      </c>
      <c r="D855" s="3" t="s">
        <v>17</v>
      </c>
      <c r="E855" s="4">
        <v>3</v>
      </c>
      <c r="F855" s="4">
        <v>8500</v>
      </c>
    </row>
    <row r="856" spans="1:6" x14ac:dyDescent="0.2">
      <c r="A856" s="2">
        <v>37186</v>
      </c>
      <c r="B856" s="3" t="s">
        <v>40</v>
      </c>
      <c r="C856" s="3" t="str">
        <f t="shared" si="13"/>
        <v>OTHER</v>
      </c>
      <c r="D856" s="3" t="s">
        <v>19</v>
      </c>
      <c r="E856" s="4">
        <v>5</v>
      </c>
      <c r="F856" s="4">
        <v>1700</v>
      </c>
    </row>
    <row r="857" spans="1:6" x14ac:dyDescent="0.2">
      <c r="A857" s="2">
        <v>37187</v>
      </c>
      <c r="B857" s="3" t="s">
        <v>41</v>
      </c>
      <c r="C857" s="3" t="str">
        <f t="shared" si="13"/>
        <v>OTHER</v>
      </c>
      <c r="D857" s="3" t="s">
        <v>17</v>
      </c>
      <c r="E857" s="4">
        <v>5</v>
      </c>
      <c r="F857" s="4">
        <v>104850</v>
      </c>
    </row>
    <row r="858" spans="1:6" x14ac:dyDescent="0.2">
      <c r="A858" s="2">
        <v>37187</v>
      </c>
      <c r="B858" s="3" t="s">
        <v>16</v>
      </c>
      <c r="C858" s="3" t="str">
        <f t="shared" si="13"/>
        <v>OTHER</v>
      </c>
      <c r="D858" s="3" t="s">
        <v>17</v>
      </c>
      <c r="E858" s="4">
        <v>14</v>
      </c>
      <c r="F858" s="4">
        <v>97643</v>
      </c>
    </row>
    <row r="859" spans="1:6" x14ac:dyDescent="0.2">
      <c r="A859" s="2">
        <v>37187</v>
      </c>
      <c r="B859" s="3" t="s">
        <v>16</v>
      </c>
      <c r="C859" s="3" t="str">
        <f t="shared" si="13"/>
        <v>OTHER</v>
      </c>
      <c r="D859" s="3" t="s">
        <v>19</v>
      </c>
      <c r="E859" s="4">
        <v>13</v>
      </c>
      <c r="F859" s="4">
        <v>316530</v>
      </c>
    </row>
    <row r="860" spans="1:6" x14ac:dyDescent="0.2">
      <c r="A860" s="2">
        <v>37187</v>
      </c>
      <c r="B860" s="3" t="s">
        <v>18</v>
      </c>
      <c r="C860" s="3" t="str">
        <f t="shared" si="13"/>
        <v>OTHER</v>
      </c>
      <c r="D860" s="3" t="s">
        <v>17</v>
      </c>
      <c r="E860" s="4">
        <v>2</v>
      </c>
      <c r="F860" s="4">
        <v>2</v>
      </c>
    </row>
    <row r="861" spans="1:6" x14ac:dyDescent="0.2">
      <c r="A861" s="2">
        <v>37187</v>
      </c>
      <c r="B861" s="3" t="s">
        <v>4</v>
      </c>
      <c r="C861" s="3" t="str">
        <f t="shared" si="13"/>
        <v>NA GAS</v>
      </c>
      <c r="D861" s="3" t="s">
        <v>17</v>
      </c>
      <c r="E861" s="4">
        <v>74</v>
      </c>
      <c r="F861" s="4">
        <v>65664726.455759995</v>
      </c>
    </row>
    <row r="862" spans="1:6" x14ac:dyDescent="0.2">
      <c r="A862" s="2">
        <v>37187</v>
      </c>
      <c r="B862" s="3" t="s">
        <v>4</v>
      </c>
      <c r="C862" s="3" t="str">
        <f t="shared" si="13"/>
        <v>NA GAS</v>
      </c>
      <c r="D862" s="3" t="s">
        <v>19</v>
      </c>
      <c r="E862" s="4">
        <v>370</v>
      </c>
      <c r="F862" s="4">
        <v>14040434.153299984</v>
      </c>
    </row>
    <row r="863" spans="1:6" x14ac:dyDescent="0.2">
      <c r="A863" s="2">
        <v>37187</v>
      </c>
      <c r="B863" s="3" t="s">
        <v>8</v>
      </c>
      <c r="C863" s="3" t="str">
        <f t="shared" si="13"/>
        <v>NA POWER</v>
      </c>
      <c r="D863" s="3" t="s">
        <v>17</v>
      </c>
      <c r="E863" s="4">
        <v>9</v>
      </c>
      <c r="F863" s="4">
        <v>436025</v>
      </c>
    </row>
    <row r="864" spans="1:6" x14ac:dyDescent="0.2">
      <c r="A864" s="2">
        <v>37187</v>
      </c>
      <c r="B864" s="3" t="s">
        <v>8</v>
      </c>
      <c r="C864" s="3" t="str">
        <f t="shared" si="13"/>
        <v>NA POWER</v>
      </c>
      <c r="D864" s="3" t="s">
        <v>19</v>
      </c>
      <c r="E864" s="4">
        <v>29</v>
      </c>
      <c r="F864" s="4">
        <v>405310</v>
      </c>
    </row>
    <row r="865" spans="1:6" x14ac:dyDescent="0.2">
      <c r="A865" s="2">
        <v>37187</v>
      </c>
      <c r="B865" s="3" t="s">
        <v>20</v>
      </c>
      <c r="C865" s="3" t="str">
        <f t="shared" si="13"/>
        <v>OTHER</v>
      </c>
      <c r="D865" s="3" t="s">
        <v>17</v>
      </c>
      <c r="E865" s="4">
        <v>5</v>
      </c>
      <c r="F865" s="4">
        <v>74800</v>
      </c>
    </row>
    <row r="866" spans="1:6" x14ac:dyDescent="0.2">
      <c r="A866" s="2">
        <v>37187</v>
      </c>
      <c r="B866" s="3" t="s">
        <v>20</v>
      </c>
      <c r="C866" s="3" t="str">
        <f t="shared" si="13"/>
        <v>OTHER</v>
      </c>
      <c r="D866" s="3" t="s">
        <v>19</v>
      </c>
      <c r="E866" s="4">
        <v>4</v>
      </c>
      <c r="F866" s="4">
        <v>429000</v>
      </c>
    </row>
    <row r="867" spans="1:6" x14ac:dyDescent="0.2">
      <c r="A867" s="2">
        <v>37187</v>
      </c>
      <c r="B867" s="3" t="s">
        <v>21</v>
      </c>
      <c r="C867" s="3" t="str">
        <f t="shared" si="13"/>
        <v>OTHER</v>
      </c>
      <c r="D867" s="3" t="s">
        <v>19</v>
      </c>
      <c r="E867" s="4">
        <v>1</v>
      </c>
      <c r="F867" s="4">
        <v>45000</v>
      </c>
    </row>
    <row r="868" spans="1:6" x14ac:dyDescent="0.2">
      <c r="A868" s="2">
        <v>37187</v>
      </c>
      <c r="B868" s="3" t="s">
        <v>22</v>
      </c>
      <c r="C868" s="3" t="str">
        <f t="shared" si="13"/>
        <v>OTHER</v>
      </c>
      <c r="D868" s="3" t="s">
        <v>17</v>
      </c>
      <c r="E868" s="4">
        <v>25</v>
      </c>
      <c r="F868" s="4">
        <v>5025088</v>
      </c>
    </row>
    <row r="869" spans="1:6" x14ac:dyDescent="0.2">
      <c r="A869" s="2">
        <v>37187</v>
      </c>
      <c r="B869" s="3" t="s">
        <v>22</v>
      </c>
      <c r="C869" s="3" t="str">
        <f t="shared" si="13"/>
        <v>OTHER</v>
      </c>
      <c r="D869" s="3" t="s">
        <v>19</v>
      </c>
      <c r="E869" s="4">
        <v>21</v>
      </c>
      <c r="F869" s="4">
        <v>2408728</v>
      </c>
    </row>
    <row r="870" spans="1:6" x14ac:dyDescent="0.2">
      <c r="A870" s="2">
        <v>37187</v>
      </c>
      <c r="B870" s="3" t="s">
        <v>9</v>
      </c>
      <c r="C870" s="3" t="str">
        <f t="shared" si="13"/>
        <v xml:space="preserve">CRUDE   </v>
      </c>
      <c r="D870" s="3" t="s">
        <v>17</v>
      </c>
      <c r="E870" s="4">
        <v>41</v>
      </c>
      <c r="F870" s="4">
        <v>1035000</v>
      </c>
    </row>
    <row r="871" spans="1:6" x14ac:dyDescent="0.2">
      <c r="A871" s="2">
        <v>37187</v>
      </c>
      <c r="B871" s="3" t="s">
        <v>9</v>
      </c>
      <c r="C871" s="3" t="str">
        <f t="shared" si="13"/>
        <v xml:space="preserve">CRUDE   </v>
      </c>
      <c r="D871" s="3" t="s">
        <v>19</v>
      </c>
      <c r="E871" s="4">
        <v>17</v>
      </c>
      <c r="F871" s="4">
        <v>653000</v>
      </c>
    </row>
    <row r="872" spans="1:6" x14ac:dyDescent="0.2">
      <c r="A872" s="2">
        <v>37187</v>
      </c>
      <c r="B872" s="3" t="s">
        <v>23</v>
      </c>
      <c r="C872" s="3" t="str">
        <f t="shared" si="13"/>
        <v xml:space="preserve">CRUDE   </v>
      </c>
      <c r="D872" s="3" t="s">
        <v>17</v>
      </c>
      <c r="E872" s="4">
        <v>208</v>
      </c>
      <c r="F872" s="4">
        <v>10853650.002699999</v>
      </c>
    </row>
    <row r="873" spans="1:6" x14ac:dyDescent="0.2">
      <c r="A873" s="2">
        <v>37187</v>
      </c>
      <c r="B873" s="3" t="s">
        <v>23</v>
      </c>
      <c r="C873" s="3" t="str">
        <f t="shared" si="13"/>
        <v xml:space="preserve">CRUDE   </v>
      </c>
      <c r="D873" s="3" t="s">
        <v>19</v>
      </c>
      <c r="E873" s="4">
        <v>188</v>
      </c>
      <c r="F873" s="4">
        <v>5264750.0022</v>
      </c>
    </row>
    <row r="874" spans="1:6" x14ac:dyDescent="0.2">
      <c r="A874" s="2">
        <v>37187</v>
      </c>
      <c r="B874" s="3" t="s">
        <v>24</v>
      </c>
      <c r="C874" s="3" t="str">
        <f t="shared" si="13"/>
        <v>OTHER</v>
      </c>
      <c r="D874" s="3" t="s">
        <v>17</v>
      </c>
      <c r="E874" s="4">
        <v>15</v>
      </c>
      <c r="F874" s="4">
        <v>268262</v>
      </c>
    </row>
    <row r="875" spans="1:6" x14ac:dyDescent="0.2">
      <c r="A875" s="2">
        <v>37187</v>
      </c>
      <c r="B875" s="3" t="s">
        <v>24</v>
      </c>
      <c r="C875" s="3" t="str">
        <f t="shared" si="13"/>
        <v>OTHER</v>
      </c>
      <c r="D875" s="3" t="s">
        <v>19</v>
      </c>
      <c r="E875" s="4">
        <v>1</v>
      </c>
      <c r="F875" s="4">
        <v>3600</v>
      </c>
    </row>
    <row r="876" spans="1:6" x14ac:dyDescent="0.2">
      <c r="A876" s="2">
        <v>37187</v>
      </c>
      <c r="B876" s="3" t="s">
        <v>45</v>
      </c>
      <c r="C876" s="3" t="str">
        <f t="shared" si="13"/>
        <v>OTHER</v>
      </c>
      <c r="D876" s="3" t="s">
        <v>17</v>
      </c>
      <c r="E876" s="4">
        <v>3</v>
      </c>
      <c r="F876" s="4">
        <v>7500</v>
      </c>
    </row>
    <row r="877" spans="1:6" x14ac:dyDescent="0.2">
      <c r="A877" s="2">
        <v>37187</v>
      </c>
      <c r="B877" s="3" t="s">
        <v>45</v>
      </c>
      <c r="C877" s="3" t="str">
        <f t="shared" si="13"/>
        <v>OTHER</v>
      </c>
      <c r="D877" s="3" t="s">
        <v>19</v>
      </c>
      <c r="E877" s="4">
        <v>4</v>
      </c>
      <c r="F877" s="4">
        <v>10000</v>
      </c>
    </row>
    <row r="878" spans="1:6" x14ac:dyDescent="0.2">
      <c r="A878" s="2">
        <v>37187</v>
      </c>
      <c r="B878" s="3" t="s">
        <v>25</v>
      </c>
      <c r="C878" s="3" t="str">
        <f t="shared" si="13"/>
        <v>OTHER</v>
      </c>
      <c r="D878" s="3" t="s">
        <v>17</v>
      </c>
      <c r="E878" s="4">
        <v>6</v>
      </c>
      <c r="F878" s="4">
        <v>825000</v>
      </c>
    </row>
    <row r="879" spans="1:6" x14ac:dyDescent="0.2">
      <c r="A879" s="2">
        <v>37187</v>
      </c>
      <c r="B879" s="3" t="s">
        <v>26</v>
      </c>
      <c r="C879" s="3" t="str">
        <f t="shared" si="13"/>
        <v>OTHER</v>
      </c>
      <c r="D879" s="3" t="s">
        <v>17</v>
      </c>
      <c r="E879" s="4">
        <v>13</v>
      </c>
      <c r="F879" s="4">
        <v>264840</v>
      </c>
    </row>
    <row r="880" spans="1:6" x14ac:dyDescent="0.2">
      <c r="A880" s="2">
        <v>37187</v>
      </c>
      <c r="B880" s="3" t="s">
        <v>26</v>
      </c>
      <c r="C880" s="3" t="str">
        <f t="shared" si="13"/>
        <v>OTHER</v>
      </c>
      <c r="D880" s="3" t="s">
        <v>19</v>
      </c>
      <c r="E880" s="4">
        <v>3</v>
      </c>
      <c r="F880" s="4">
        <v>2400</v>
      </c>
    </row>
    <row r="881" spans="1:6" x14ac:dyDescent="0.2">
      <c r="A881" s="2">
        <v>37187</v>
      </c>
      <c r="B881" s="3" t="s">
        <v>27</v>
      </c>
      <c r="C881" s="3" t="str">
        <f t="shared" si="13"/>
        <v>OTHER</v>
      </c>
      <c r="D881" s="3" t="s">
        <v>17</v>
      </c>
      <c r="E881" s="4">
        <v>76</v>
      </c>
      <c r="F881" s="4">
        <v>4862073</v>
      </c>
    </row>
    <row r="882" spans="1:6" x14ac:dyDescent="0.2">
      <c r="A882" s="2">
        <v>37187</v>
      </c>
      <c r="B882" s="3" t="s">
        <v>27</v>
      </c>
      <c r="C882" s="3" t="str">
        <f t="shared" si="13"/>
        <v>OTHER</v>
      </c>
      <c r="D882" s="3" t="s">
        <v>19</v>
      </c>
      <c r="E882" s="4">
        <v>126</v>
      </c>
      <c r="F882" s="4">
        <v>510240</v>
      </c>
    </row>
    <row r="883" spans="1:6" x14ac:dyDescent="0.2">
      <c r="A883" s="2">
        <v>37187</v>
      </c>
      <c r="B883" s="3" t="s">
        <v>29</v>
      </c>
      <c r="C883" s="3" t="str">
        <f t="shared" si="13"/>
        <v>OTHER</v>
      </c>
      <c r="D883" s="3" t="s">
        <v>17</v>
      </c>
      <c r="E883" s="4">
        <v>26</v>
      </c>
      <c r="F883" s="4">
        <v>887000</v>
      </c>
    </row>
    <row r="884" spans="1:6" x14ac:dyDescent="0.2">
      <c r="A884" s="2">
        <v>37187</v>
      </c>
      <c r="B884" s="3" t="s">
        <v>30</v>
      </c>
      <c r="C884" s="3" t="str">
        <f t="shared" si="13"/>
        <v>OTHER</v>
      </c>
      <c r="D884" s="3" t="s">
        <v>17</v>
      </c>
      <c r="E884" s="4">
        <v>16</v>
      </c>
      <c r="F884" s="4">
        <v>581000</v>
      </c>
    </row>
    <row r="885" spans="1:6" x14ac:dyDescent="0.2">
      <c r="A885" s="2">
        <v>37187</v>
      </c>
      <c r="B885" s="3" t="s">
        <v>30</v>
      </c>
      <c r="C885" s="3" t="str">
        <f t="shared" si="13"/>
        <v>OTHER</v>
      </c>
      <c r="D885" s="3" t="s">
        <v>19</v>
      </c>
      <c r="E885" s="4">
        <v>15</v>
      </c>
      <c r="F885" s="4">
        <v>239000</v>
      </c>
    </row>
    <row r="886" spans="1:6" x14ac:dyDescent="0.2">
      <c r="A886" s="2">
        <v>37187</v>
      </c>
      <c r="B886" s="3" t="s">
        <v>10</v>
      </c>
      <c r="C886" s="3" t="str">
        <f t="shared" si="13"/>
        <v>METALS</v>
      </c>
      <c r="D886" s="3" t="s">
        <v>19</v>
      </c>
      <c r="E886" s="4">
        <v>873</v>
      </c>
      <c r="F886" s="4">
        <v>322908</v>
      </c>
    </row>
    <row r="887" spans="1:6" x14ac:dyDescent="0.2">
      <c r="A887" s="2">
        <v>37187</v>
      </c>
      <c r="B887" s="3" t="s">
        <v>31</v>
      </c>
      <c r="C887" s="3" t="str">
        <f t="shared" si="13"/>
        <v>OTHER</v>
      </c>
      <c r="D887" s="3" t="s">
        <v>17</v>
      </c>
      <c r="E887" s="4">
        <v>140</v>
      </c>
      <c r="F887" s="4">
        <v>2648247</v>
      </c>
    </row>
    <row r="888" spans="1:6" x14ac:dyDescent="0.2">
      <c r="A888" s="2">
        <v>37187</v>
      </c>
      <c r="B888" s="3" t="s">
        <v>31</v>
      </c>
      <c r="C888" s="3" t="str">
        <f t="shared" si="13"/>
        <v>OTHER</v>
      </c>
      <c r="D888" s="3" t="s">
        <v>19</v>
      </c>
      <c r="E888" s="4">
        <v>29</v>
      </c>
      <c r="F888" s="4">
        <v>1012327</v>
      </c>
    </row>
    <row r="889" spans="1:6" x14ac:dyDescent="0.2">
      <c r="A889" s="2">
        <v>37187</v>
      </c>
      <c r="B889" s="3" t="s">
        <v>42</v>
      </c>
      <c r="C889" s="3" t="str">
        <f t="shared" si="13"/>
        <v>OTHER</v>
      </c>
      <c r="D889" s="3" t="s">
        <v>19</v>
      </c>
      <c r="E889" s="4">
        <v>1</v>
      </c>
      <c r="F889" s="4">
        <v>2500</v>
      </c>
    </row>
    <row r="890" spans="1:6" x14ac:dyDescent="0.2">
      <c r="A890" s="2">
        <v>37187</v>
      </c>
      <c r="B890" s="3" t="s">
        <v>33</v>
      </c>
      <c r="C890" s="3" t="str">
        <f t="shared" si="13"/>
        <v>OTHER</v>
      </c>
      <c r="D890" s="3" t="s">
        <v>17</v>
      </c>
      <c r="E890" s="4">
        <v>20</v>
      </c>
      <c r="F890" s="4">
        <v>9374.9650000000001</v>
      </c>
    </row>
    <row r="891" spans="1:6" x14ac:dyDescent="0.2">
      <c r="A891" s="2">
        <v>37187</v>
      </c>
      <c r="B891" s="3" t="s">
        <v>34</v>
      </c>
      <c r="C891" s="3" t="str">
        <f t="shared" si="13"/>
        <v>OTHER</v>
      </c>
      <c r="D891" s="3" t="s">
        <v>17</v>
      </c>
      <c r="E891" s="4">
        <v>7</v>
      </c>
      <c r="F891" s="4">
        <v>494003.47200000007</v>
      </c>
    </row>
    <row r="892" spans="1:6" x14ac:dyDescent="0.2">
      <c r="A892" s="2">
        <v>37187</v>
      </c>
      <c r="B892" s="3" t="s">
        <v>34</v>
      </c>
      <c r="C892" s="3" t="str">
        <f t="shared" si="13"/>
        <v>OTHER</v>
      </c>
      <c r="D892" s="3" t="s">
        <v>19</v>
      </c>
      <c r="E892" s="4">
        <v>18</v>
      </c>
      <c r="F892" s="4">
        <v>106000</v>
      </c>
    </row>
    <row r="893" spans="1:6" x14ac:dyDescent="0.2">
      <c r="A893" s="2">
        <v>37187</v>
      </c>
      <c r="B893" s="3" t="s">
        <v>5</v>
      </c>
      <c r="C893" s="3" t="str">
        <f t="shared" si="13"/>
        <v>NA POWER</v>
      </c>
      <c r="D893" s="3" t="s">
        <v>17</v>
      </c>
      <c r="E893" s="4">
        <v>158</v>
      </c>
      <c r="F893" s="4">
        <v>5908072.5700000003</v>
      </c>
    </row>
    <row r="894" spans="1:6" x14ac:dyDescent="0.2">
      <c r="A894" s="2">
        <v>37187</v>
      </c>
      <c r="B894" s="3" t="s">
        <v>5</v>
      </c>
      <c r="C894" s="3" t="str">
        <f t="shared" si="13"/>
        <v>NA POWER</v>
      </c>
      <c r="D894" s="3" t="s">
        <v>19</v>
      </c>
      <c r="E894" s="4">
        <v>1395</v>
      </c>
      <c r="F894" s="4">
        <v>17189000</v>
      </c>
    </row>
    <row r="895" spans="1:6" x14ac:dyDescent="0.2">
      <c r="A895" s="2">
        <v>37187</v>
      </c>
      <c r="B895" s="3" t="s">
        <v>7</v>
      </c>
      <c r="C895" s="3" t="str">
        <f t="shared" si="13"/>
        <v>NA POWER</v>
      </c>
      <c r="D895" s="3" t="s">
        <v>17</v>
      </c>
      <c r="E895" s="4">
        <v>118</v>
      </c>
      <c r="F895" s="4">
        <v>1195861</v>
      </c>
    </row>
    <row r="896" spans="1:6" x14ac:dyDescent="0.2">
      <c r="A896" s="2">
        <v>37187</v>
      </c>
      <c r="B896" s="3" t="s">
        <v>7</v>
      </c>
      <c r="C896" s="3" t="str">
        <f t="shared" si="13"/>
        <v>NA POWER</v>
      </c>
      <c r="D896" s="3" t="s">
        <v>19</v>
      </c>
      <c r="E896" s="4">
        <v>267</v>
      </c>
      <c r="F896" s="4">
        <v>2758675</v>
      </c>
    </row>
    <row r="897" spans="1:6" x14ac:dyDescent="0.2">
      <c r="A897" s="2">
        <v>37187</v>
      </c>
      <c r="B897" s="3" t="s">
        <v>35</v>
      </c>
      <c r="C897" s="3" t="str">
        <f t="shared" si="13"/>
        <v>OTHER</v>
      </c>
      <c r="D897" s="3" t="s">
        <v>17</v>
      </c>
      <c r="E897" s="4">
        <v>2</v>
      </c>
      <c r="F897" s="4">
        <v>600000</v>
      </c>
    </row>
    <row r="898" spans="1:6" x14ac:dyDescent="0.2">
      <c r="A898" s="2">
        <v>37187</v>
      </c>
      <c r="B898" s="3" t="s">
        <v>36</v>
      </c>
      <c r="C898" s="3" t="str">
        <f t="shared" si="13"/>
        <v>OTHER</v>
      </c>
      <c r="D898" s="3" t="s">
        <v>17</v>
      </c>
      <c r="E898" s="4">
        <v>30</v>
      </c>
      <c r="F898" s="4">
        <v>2157.4</v>
      </c>
    </row>
    <row r="899" spans="1:6" x14ac:dyDescent="0.2">
      <c r="A899" s="2">
        <v>37187</v>
      </c>
      <c r="B899" s="3" t="s">
        <v>37</v>
      </c>
      <c r="C899" s="3" t="str">
        <f t="shared" ref="C899:C962" si="14">VLOOKUP(B899,$H$1:$I$38,2,FALSE)</f>
        <v>OTHER</v>
      </c>
      <c r="D899" s="3" t="s">
        <v>17</v>
      </c>
      <c r="E899" s="4">
        <v>7</v>
      </c>
      <c r="F899" s="4">
        <v>3125</v>
      </c>
    </row>
    <row r="900" spans="1:6" x14ac:dyDescent="0.2">
      <c r="A900" s="2">
        <v>37187</v>
      </c>
      <c r="B900" s="3" t="s">
        <v>37</v>
      </c>
      <c r="C900" s="3" t="str">
        <f t="shared" si="14"/>
        <v>OTHER</v>
      </c>
      <c r="D900" s="3" t="s">
        <v>19</v>
      </c>
      <c r="E900" s="4">
        <v>11</v>
      </c>
      <c r="F900" s="4">
        <v>4990</v>
      </c>
    </row>
    <row r="901" spans="1:6" x14ac:dyDescent="0.2">
      <c r="A901" s="2">
        <v>37187</v>
      </c>
      <c r="B901" s="3" t="s">
        <v>47</v>
      </c>
      <c r="C901" s="3" t="str">
        <f t="shared" si="14"/>
        <v>OTHER</v>
      </c>
      <c r="D901" s="3" t="s">
        <v>17</v>
      </c>
      <c r="E901" s="4">
        <v>1</v>
      </c>
      <c r="F901" s="4">
        <v>3</v>
      </c>
    </row>
    <row r="902" spans="1:6" x14ac:dyDescent="0.2">
      <c r="A902" s="2">
        <v>37187</v>
      </c>
      <c r="B902" s="3" t="s">
        <v>38</v>
      </c>
      <c r="C902" s="3" t="str">
        <f t="shared" si="14"/>
        <v>OTHER</v>
      </c>
      <c r="D902" s="3" t="s">
        <v>17</v>
      </c>
      <c r="E902" s="4">
        <v>103</v>
      </c>
      <c r="F902" s="4">
        <v>8578504</v>
      </c>
    </row>
    <row r="903" spans="1:6" x14ac:dyDescent="0.2">
      <c r="A903" s="2">
        <v>37187</v>
      </c>
      <c r="B903" s="3" t="s">
        <v>38</v>
      </c>
      <c r="C903" s="3" t="str">
        <f t="shared" si="14"/>
        <v>OTHER</v>
      </c>
      <c r="D903" s="3" t="s">
        <v>19</v>
      </c>
      <c r="E903" s="4">
        <v>152</v>
      </c>
      <c r="F903" s="4">
        <v>21590547</v>
      </c>
    </row>
    <row r="904" spans="1:6" x14ac:dyDescent="0.2">
      <c r="A904" s="2">
        <v>37187</v>
      </c>
      <c r="B904" s="3" t="s">
        <v>39</v>
      </c>
      <c r="C904" s="3" t="str">
        <f t="shared" si="14"/>
        <v>OTHER</v>
      </c>
      <c r="D904" s="3" t="s">
        <v>17</v>
      </c>
      <c r="E904" s="4">
        <v>377</v>
      </c>
      <c r="F904" s="4">
        <v>2938643</v>
      </c>
    </row>
    <row r="905" spans="1:6" x14ac:dyDescent="0.2">
      <c r="A905" s="2">
        <v>37187</v>
      </c>
      <c r="B905" s="3" t="s">
        <v>39</v>
      </c>
      <c r="C905" s="3" t="str">
        <f t="shared" si="14"/>
        <v>OTHER</v>
      </c>
      <c r="D905" s="3" t="s">
        <v>19</v>
      </c>
      <c r="E905" s="4">
        <v>53</v>
      </c>
      <c r="F905" s="4">
        <v>1669800</v>
      </c>
    </row>
    <row r="906" spans="1:6" x14ac:dyDescent="0.2">
      <c r="A906" s="2">
        <v>37187</v>
      </c>
      <c r="B906" s="3" t="s">
        <v>2</v>
      </c>
      <c r="C906" s="3" t="str">
        <f t="shared" si="14"/>
        <v>NA GAS</v>
      </c>
      <c r="D906" s="3" t="s">
        <v>17</v>
      </c>
      <c r="E906" s="4">
        <v>448</v>
      </c>
      <c r="F906" s="4">
        <v>458286990.28649992</v>
      </c>
    </row>
    <row r="907" spans="1:6" x14ac:dyDescent="0.2">
      <c r="A907" s="2">
        <v>37187</v>
      </c>
      <c r="B907" s="3" t="s">
        <v>2</v>
      </c>
      <c r="C907" s="3" t="str">
        <f t="shared" si="14"/>
        <v>NA GAS</v>
      </c>
      <c r="D907" s="3" t="s">
        <v>19</v>
      </c>
      <c r="E907" s="4">
        <v>5061</v>
      </c>
      <c r="F907" s="4">
        <v>1063714506.3759003</v>
      </c>
    </row>
    <row r="908" spans="1:6" x14ac:dyDescent="0.2">
      <c r="A908" s="2">
        <v>37187</v>
      </c>
      <c r="B908" s="3" t="s">
        <v>40</v>
      </c>
      <c r="C908" s="3" t="str">
        <f t="shared" si="14"/>
        <v>OTHER</v>
      </c>
      <c r="D908" s="3" t="s">
        <v>19</v>
      </c>
      <c r="E908" s="4">
        <v>15</v>
      </c>
      <c r="F908" s="4">
        <v>6700</v>
      </c>
    </row>
    <row r="909" spans="1:6" x14ac:dyDescent="0.2">
      <c r="A909" s="2">
        <v>37188</v>
      </c>
      <c r="B909" s="3" t="s">
        <v>41</v>
      </c>
      <c r="C909" s="3" t="str">
        <f t="shared" si="14"/>
        <v>OTHER</v>
      </c>
      <c r="D909" s="3" t="s">
        <v>17</v>
      </c>
      <c r="E909" s="4">
        <v>14</v>
      </c>
      <c r="F909" s="4">
        <v>117480</v>
      </c>
    </row>
    <row r="910" spans="1:6" x14ac:dyDescent="0.2">
      <c r="A910" s="2">
        <v>37188</v>
      </c>
      <c r="B910" s="3" t="s">
        <v>16</v>
      </c>
      <c r="C910" s="3" t="str">
        <f t="shared" si="14"/>
        <v>OTHER</v>
      </c>
      <c r="D910" s="3" t="s">
        <v>17</v>
      </c>
      <c r="E910" s="4">
        <v>21</v>
      </c>
      <c r="F910" s="4">
        <v>532955</v>
      </c>
    </row>
    <row r="911" spans="1:6" x14ac:dyDescent="0.2">
      <c r="A911" s="2">
        <v>37188</v>
      </c>
      <c r="B911" s="3" t="s">
        <v>16</v>
      </c>
      <c r="C911" s="3" t="str">
        <f t="shared" si="14"/>
        <v>OTHER</v>
      </c>
      <c r="D911" s="3" t="s">
        <v>19</v>
      </c>
      <c r="E911" s="4">
        <v>9</v>
      </c>
      <c r="F911" s="4">
        <v>2340</v>
      </c>
    </row>
    <row r="912" spans="1:6" x14ac:dyDescent="0.2">
      <c r="A912" s="2">
        <v>37188</v>
      </c>
      <c r="B912" s="3" t="s">
        <v>18</v>
      </c>
      <c r="C912" s="3" t="str">
        <f t="shared" si="14"/>
        <v>OTHER</v>
      </c>
      <c r="D912" s="3" t="s">
        <v>17</v>
      </c>
      <c r="E912" s="4">
        <v>1</v>
      </c>
      <c r="F912" s="4">
        <v>1</v>
      </c>
    </row>
    <row r="913" spans="1:6" x14ac:dyDescent="0.2">
      <c r="A913" s="2">
        <v>37188</v>
      </c>
      <c r="B913" s="3" t="s">
        <v>4</v>
      </c>
      <c r="C913" s="3" t="str">
        <f t="shared" si="14"/>
        <v>NA GAS</v>
      </c>
      <c r="D913" s="3" t="s">
        <v>17</v>
      </c>
      <c r="E913" s="4">
        <v>78</v>
      </c>
      <c r="F913" s="4">
        <v>15280782.618120002</v>
      </c>
    </row>
    <row r="914" spans="1:6" x14ac:dyDescent="0.2">
      <c r="A914" s="2">
        <v>37188</v>
      </c>
      <c r="B914" s="3" t="s">
        <v>4</v>
      </c>
      <c r="C914" s="3" t="str">
        <f t="shared" si="14"/>
        <v>NA GAS</v>
      </c>
      <c r="D914" s="3" t="s">
        <v>19</v>
      </c>
      <c r="E914" s="4">
        <v>277</v>
      </c>
      <c r="F914" s="4">
        <v>16261490.620799983</v>
      </c>
    </row>
    <row r="915" spans="1:6" x14ac:dyDescent="0.2">
      <c r="A915" s="2">
        <v>37188</v>
      </c>
      <c r="B915" s="3" t="s">
        <v>8</v>
      </c>
      <c r="C915" s="3" t="str">
        <f t="shared" si="14"/>
        <v>NA POWER</v>
      </c>
      <c r="D915" s="3" t="s">
        <v>17</v>
      </c>
      <c r="E915" s="4">
        <v>10</v>
      </c>
      <c r="F915" s="4">
        <v>22925</v>
      </c>
    </row>
    <row r="916" spans="1:6" x14ac:dyDescent="0.2">
      <c r="A916" s="2">
        <v>37188</v>
      </c>
      <c r="B916" s="3" t="s">
        <v>8</v>
      </c>
      <c r="C916" s="3" t="str">
        <f t="shared" si="14"/>
        <v>NA POWER</v>
      </c>
      <c r="D916" s="3" t="s">
        <v>19</v>
      </c>
      <c r="E916" s="4">
        <v>21</v>
      </c>
      <c r="F916" s="4">
        <v>444750</v>
      </c>
    </row>
    <row r="917" spans="1:6" x14ac:dyDescent="0.2">
      <c r="A917" s="2">
        <v>37188</v>
      </c>
      <c r="B917" s="3" t="s">
        <v>20</v>
      </c>
      <c r="C917" s="3" t="str">
        <f t="shared" si="14"/>
        <v>OTHER</v>
      </c>
      <c r="D917" s="3" t="s">
        <v>17</v>
      </c>
      <c r="E917" s="4">
        <v>9</v>
      </c>
      <c r="F917" s="4">
        <v>401800</v>
      </c>
    </row>
    <row r="918" spans="1:6" x14ac:dyDescent="0.2">
      <c r="A918" s="2">
        <v>37188</v>
      </c>
      <c r="B918" s="3" t="s">
        <v>20</v>
      </c>
      <c r="C918" s="3" t="str">
        <f t="shared" si="14"/>
        <v>OTHER</v>
      </c>
      <c r="D918" s="3" t="s">
        <v>19</v>
      </c>
      <c r="E918" s="4">
        <v>3</v>
      </c>
      <c r="F918" s="4">
        <v>124000</v>
      </c>
    </row>
    <row r="919" spans="1:6" x14ac:dyDescent="0.2">
      <c r="A919" s="2">
        <v>37188</v>
      </c>
      <c r="B919" s="3" t="s">
        <v>21</v>
      </c>
      <c r="C919" s="3" t="str">
        <f t="shared" si="14"/>
        <v>OTHER</v>
      </c>
      <c r="D919" s="3" t="s">
        <v>17</v>
      </c>
      <c r="E919" s="4">
        <v>2</v>
      </c>
      <c r="F919" s="4">
        <v>90000</v>
      </c>
    </row>
    <row r="920" spans="1:6" x14ac:dyDescent="0.2">
      <c r="A920" s="2">
        <v>37188</v>
      </c>
      <c r="B920" s="3" t="s">
        <v>21</v>
      </c>
      <c r="C920" s="3" t="str">
        <f t="shared" si="14"/>
        <v>OTHER</v>
      </c>
      <c r="D920" s="3" t="s">
        <v>19</v>
      </c>
      <c r="E920" s="4">
        <v>6</v>
      </c>
      <c r="F920" s="4">
        <v>200000</v>
      </c>
    </row>
    <row r="921" spans="1:6" x14ac:dyDescent="0.2">
      <c r="A921" s="2">
        <v>37188</v>
      </c>
      <c r="B921" s="3" t="s">
        <v>22</v>
      </c>
      <c r="C921" s="3" t="str">
        <f t="shared" si="14"/>
        <v>OTHER</v>
      </c>
      <c r="D921" s="3" t="s">
        <v>17</v>
      </c>
      <c r="E921" s="4">
        <v>23</v>
      </c>
      <c r="F921" s="4">
        <v>2050665</v>
      </c>
    </row>
    <row r="922" spans="1:6" x14ac:dyDescent="0.2">
      <c r="A922" s="2">
        <v>37188</v>
      </c>
      <c r="B922" s="3" t="s">
        <v>22</v>
      </c>
      <c r="C922" s="3" t="str">
        <f t="shared" si="14"/>
        <v>OTHER</v>
      </c>
      <c r="D922" s="3" t="s">
        <v>19</v>
      </c>
      <c r="E922" s="4">
        <v>15</v>
      </c>
      <c r="F922" s="4">
        <v>1331638</v>
      </c>
    </row>
    <row r="923" spans="1:6" x14ac:dyDescent="0.2">
      <c r="A923" s="2">
        <v>37188</v>
      </c>
      <c r="B923" s="3" t="s">
        <v>9</v>
      </c>
      <c r="C923" s="3" t="str">
        <f t="shared" si="14"/>
        <v xml:space="preserve">CRUDE   </v>
      </c>
      <c r="D923" s="3" t="s">
        <v>17</v>
      </c>
      <c r="E923" s="4">
        <v>59</v>
      </c>
      <c r="F923" s="4">
        <v>2113714.25</v>
      </c>
    </row>
    <row r="924" spans="1:6" x14ac:dyDescent="0.2">
      <c r="A924" s="2">
        <v>37188</v>
      </c>
      <c r="B924" s="3" t="s">
        <v>9</v>
      </c>
      <c r="C924" s="3" t="str">
        <f t="shared" si="14"/>
        <v xml:space="preserve">CRUDE   </v>
      </c>
      <c r="D924" s="3" t="s">
        <v>19</v>
      </c>
      <c r="E924" s="4">
        <v>16</v>
      </c>
      <c r="F924" s="4">
        <v>555000</v>
      </c>
    </row>
    <row r="925" spans="1:6" x14ac:dyDescent="0.2">
      <c r="A925" s="2">
        <v>37188</v>
      </c>
      <c r="B925" s="3" t="s">
        <v>23</v>
      </c>
      <c r="C925" s="3" t="str">
        <f t="shared" si="14"/>
        <v xml:space="preserve">CRUDE   </v>
      </c>
      <c r="D925" s="3" t="s">
        <v>17</v>
      </c>
      <c r="E925" s="4">
        <v>198</v>
      </c>
      <c r="F925" s="4">
        <v>9281426.0069999993</v>
      </c>
    </row>
    <row r="926" spans="1:6" x14ac:dyDescent="0.2">
      <c r="A926" s="2">
        <v>37188</v>
      </c>
      <c r="B926" s="3" t="s">
        <v>23</v>
      </c>
      <c r="C926" s="3" t="str">
        <f t="shared" si="14"/>
        <v xml:space="preserve">CRUDE   </v>
      </c>
      <c r="D926" s="3" t="s">
        <v>19</v>
      </c>
      <c r="E926" s="4">
        <v>166</v>
      </c>
      <c r="F926" s="4">
        <v>5024000</v>
      </c>
    </row>
    <row r="927" spans="1:6" x14ac:dyDescent="0.2">
      <c r="A927" s="2">
        <v>37188</v>
      </c>
      <c r="B927" s="3" t="s">
        <v>24</v>
      </c>
      <c r="C927" s="3" t="str">
        <f t="shared" si="14"/>
        <v>OTHER</v>
      </c>
      <c r="D927" s="3" t="s">
        <v>17</v>
      </c>
      <c r="E927" s="4">
        <v>17</v>
      </c>
      <c r="F927" s="4">
        <v>650199</v>
      </c>
    </row>
    <row r="928" spans="1:6" x14ac:dyDescent="0.2">
      <c r="A928" s="2">
        <v>37188</v>
      </c>
      <c r="B928" s="3" t="s">
        <v>45</v>
      </c>
      <c r="C928" s="3" t="str">
        <f t="shared" si="14"/>
        <v>OTHER</v>
      </c>
      <c r="D928" s="3" t="s">
        <v>17</v>
      </c>
      <c r="E928" s="4">
        <v>1</v>
      </c>
      <c r="F928" s="4">
        <v>0</v>
      </c>
    </row>
    <row r="929" spans="1:6" x14ac:dyDescent="0.2">
      <c r="A929" s="2">
        <v>37188</v>
      </c>
      <c r="B929" s="3" t="s">
        <v>25</v>
      </c>
      <c r="C929" s="3" t="str">
        <f t="shared" si="14"/>
        <v>OTHER</v>
      </c>
      <c r="D929" s="3" t="s">
        <v>17</v>
      </c>
      <c r="E929" s="4">
        <v>4</v>
      </c>
      <c r="F929" s="4">
        <v>350000</v>
      </c>
    </row>
    <row r="930" spans="1:6" x14ac:dyDescent="0.2">
      <c r="A930" s="2">
        <v>37188</v>
      </c>
      <c r="B930" s="3" t="s">
        <v>26</v>
      </c>
      <c r="C930" s="3" t="str">
        <f t="shared" si="14"/>
        <v>OTHER</v>
      </c>
      <c r="D930" s="3" t="s">
        <v>17</v>
      </c>
      <c r="E930" s="4">
        <v>22</v>
      </c>
      <c r="F930" s="4">
        <v>495096</v>
      </c>
    </row>
    <row r="931" spans="1:6" x14ac:dyDescent="0.2">
      <c r="A931" s="2">
        <v>37188</v>
      </c>
      <c r="B931" s="3" t="s">
        <v>26</v>
      </c>
      <c r="C931" s="3" t="str">
        <f t="shared" si="14"/>
        <v>OTHER</v>
      </c>
      <c r="D931" s="3" t="s">
        <v>19</v>
      </c>
      <c r="E931" s="4">
        <v>3</v>
      </c>
      <c r="F931" s="4">
        <v>1500</v>
      </c>
    </row>
    <row r="932" spans="1:6" x14ac:dyDescent="0.2">
      <c r="A932" s="2">
        <v>37188</v>
      </c>
      <c r="B932" s="3" t="s">
        <v>27</v>
      </c>
      <c r="C932" s="3" t="str">
        <f t="shared" si="14"/>
        <v>OTHER</v>
      </c>
      <c r="D932" s="3" t="s">
        <v>17</v>
      </c>
      <c r="E932" s="4">
        <v>80</v>
      </c>
      <c r="F932" s="4">
        <v>5751658</v>
      </c>
    </row>
    <row r="933" spans="1:6" x14ac:dyDescent="0.2">
      <c r="A933" s="2">
        <v>37188</v>
      </c>
      <c r="B933" s="3" t="s">
        <v>27</v>
      </c>
      <c r="C933" s="3" t="str">
        <f t="shared" si="14"/>
        <v>OTHER</v>
      </c>
      <c r="D933" s="3" t="s">
        <v>19</v>
      </c>
      <c r="E933" s="4">
        <v>122</v>
      </c>
      <c r="F933" s="4">
        <v>1145880</v>
      </c>
    </row>
    <row r="934" spans="1:6" x14ac:dyDescent="0.2">
      <c r="A934" s="2">
        <v>37188</v>
      </c>
      <c r="B934" s="3" t="s">
        <v>29</v>
      </c>
      <c r="C934" s="3" t="str">
        <f t="shared" si="14"/>
        <v>OTHER</v>
      </c>
      <c r="D934" s="3" t="s">
        <v>17</v>
      </c>
      <c r="E934" s="4">
        <v>39</v>
      </c>
      <c r="F934" s="4">
        <v>1258750</v>
      </c>
    </row>
    <row r="935" spans="1:6" x14ac:dyDescent="0.2">
      <c r="A935" s="2">
        <v>37188</v>
      </c>
      <c r="B935" s="3" t="s">
        <v>30</v>
      </c>
      <c r="C935" s="3" t="str">
        <f t="shared" si="14"/>
        <v>OTHER</v>
      </c>
      <c r="D935" s="3" t="s">
        <v>17</v>
      </c>
      <c r="E935" s="4">
        <v>18</v>
      </c>
      <c r="F935" s="4">
        <v>391500</v>
      </c>
    </row>
    <row r="936" spans="1:6" x14ac:dyDescent="0.2">
      <c r="A936" s="2">
        <v>37188</v>
      </c>
      <c r="B936" s="3" t="s">
        <v>30</v>
      </c>
      <c r="C936" s="3" t="str">
        <f t="shared" si="14"/>
        <v>OTHER</v>
      </c>
      <c r="D936" s="3" t="s">
        <v>19</v>
      </c>
      <c r="E936" s="4">
        <v>17</v>
      </c>
      <c r="F936" s="4">
        <v>254000</v>
      </c>
    </row>
    <row r="937" spans="1:6" x14ac:dyDescent="0.2">
      <c r="A937" s="2">
        <v>37188</v>
      </c>
      <c r="B937" s="3" t="s">
        <v>10</v>
      </c>
      <c r="C937" s="3" t="str">
        <f t="shared" si="14"/>
        <v>METALS</v>
      </c>
      <c r="D937" s="3" t="s">
        <v>19</v>
      </c>
      <c r="E937" s="4">
        <v>370</v>
      </c>
      <c r="F937" s="4">
        <v>130078</v>
      </c>
    </row>
    <row r="938" spans="1:6" x14ac:dyDescent="0.2">
      <c r="A938" s="2">
        <v>37188</v>
      </c>
      <c r="B938" s="3" t="s">
        <v>31</v>
      </c>
      <c r="C938" s="3" t="str">
        <f t="shared" si="14"/>
        <v>OTHER</v>
      </c>
      <c r="D938" s="3" t="s">
        <v>17</v>
      </c>
      <c r="E938" s="4">
        <v>147</v>
      </c>
      <c r="F938" s="4">
        <v>3662202</v>
      </c>
    </row>
    <row r="939" spans="1:6" x14ac:dyDescent="0.2">
      <c r="A939" s="2">
        <v>37188</v>
      </c>
      <c r="B939" s="3" t="s">
        <v>31</v>
      </c>
      <c r="C939" s="3" t="str">
        <f t="shared" si="14"/>
        <v>OTHER</v>
      </c>
      <c r="D939" s="3" t="s">
        <v>19</v>
      </c>
      <c r="E939" s="4">
        <v>27</v>
      </c>
      <c r="F939" s="4">
        <v>543319</v>
      </c>
    </row>
    <row r="940" spans="1:6" x14ac:dyDescent="0.2">
      <c r="A940" s="2">
        <v>37188</v>
      </c>
      <c r="B940" s="3" t="s">
        <v>33</v>
      </c>
      <c r="C940" s="3" t="str">
        <f t="shared" si="14"/>
        <v>OTHER</v>
      </c>
      <c r="D940" s="3" t="s">
        <v>17</v>
      </c>
      <c r="E940" s="4">
        <v>24</v>
      </c>
      <c r="F940" s="4">
        <v>6389.9740000000002</v>
      </c>
    </row>
    <row r="941" spans="1:6" x14ac:dyDescent="0.2">
      <c r="A941" s="2">
        <v>37188</v>
      </c>
      <c r="B941" s="3" t="s">
        <v>33</v>
      </c>
      <c r="C941" s="3" t="str">
        <f t="shared" si="14"/>
        <v>OTHER</v>
      </c>
      <c r="D941" s="3" t="s">
        <v>19</v>
      </c>
      <c r="E941" s="4">
        <v>1</v>
      </c>
      <c r="F941" s="4">
        <v>920</v>
      </c>
    </row>
    <row r="942" spans="1:6" x14ac:dyDescent="0.2">
      <c r="A942" s="2">
        <v>37188</v>
      </c>
      <c r="B942" s="3" t="s">
        <v>34</v>
      </c>
      <c r="C942" s="3" t="str">
        <f t="shared" si="14"/>
        <v>OTHER</v>
      </c>
      <c r="D942" s="3" t="s">
        <v>17</v>
      </c>
      <c r="E942" s="4">
        <v>2</v>
      </c>
      <c r="F942" s="4">
        <v>55000</v>
      </c>
    </row>
    <row r="943" spans="1:6" x14ac:dyDescent="0.2">
      <c r="A943" s="2">
        <v>37188</v>
      </c>
      <c r="B943" s="3" t="s">
        <v>34</v>
      </c>
      <c r="C943" s="3" t="str">
        <f t="shared" si="14"/>
        <v>OTHER</v>
      </c>
      <c r="D943" s="3" t="s">
        <v>19</v>
      </c>
      <c r="E943" s="4">
        <v>8</v>
      </c>
      <c r="F943" s="4">
        <v>60000</v>
      </c>
    </row>
    <row r="944" spans="1:6" x14ac:dyDescent="0.2">
      <c r="A944" s="2">
        <v>37188</v>
      </c>
      <c r="B944" s="3" t="s">
        <v>43</v>
      </c>
      <c r="C944" s="3" t="str">
        <f t="shared" si="14"/>
        <v>OTHER</v>
      </c>
      <c r="D944" s="3" t="s">
        <v>19</v>
      </c>
      <c r="E944" s="4">
        <v>2</v>
      </c>
      <c r="F944" s="4">
        <v>609820</v>
      </c>
    </row>
    <row r="945" spans="1:6" x14ac:dyDescent="0.2">
      <c r="A945" s="2">
        <v>37188</v>
      </c>
      <c r="B945" s="3" t="s">
        <v>44</v>
      </c>
      <c r="C945" s="3" t="str">
        <f t="shared" si="14"/>
        <v>OTHER</v>
      </c>
      <c r="D945" s="3" t="s">
        <v>17</v>
      </c>
      <c r="E945" s="4">
        <v>1</v>
      </c>
      <c r="F945" s="4">
        <v>300000</v>
      </c>
    </row>
    <row r="946" spans="1:6" x14ac:dyDescent="0.2">
      <c r="A946" s="2">
        <v>37188</v>
      </c>
      <c r="B946" s="3" t="s">
        <v>5</v>
      </c>
      <c r="C946" s="3" t="str">
        <f t="shared" si="14"/>
        <v>NA POWER</v>
      </c>
      <c r="D946" s="3" t="s">
        <v>17</v>
      </c>
      <c r="E946" s="4">
        <v>159</v>
      </c>
      <c r="F946" s="4">
        <v>2333846.5699999998</v>
      </c>
    </row>
    <row r="947" spans="1:6" x14ac:dyDescent="0.2">
      <c r="A947" s="2">
        <v>37188</v>
      </c>
      <c r="B947" s="3" t="s">
        <v>5</v>
      </c>
      <c r="C947" s="3" t="str">
        <f t="shared" si="14"/>
        <v>NA POWER</v>
      </c>
      <c r="D947" s="3" t="s">
        <v>19</v>
      </c>
      <c r="E947" s="4">
        <v>1279</v>
      </c>
      <c r="F947" s="4">
        <v>17308600</v>
      </c>
    </row>
    <row r="948" spans="1:6" x14ac:dyDescent="0.2">
      <c r="A948" s="2">
        <v>37188</v>
      </c>
      <c r="B948" s="3" t="s">
        <v>7</v>
      </c>
      <c r="C948" s="3" t="str">
        <f t="shared" si="14"/>
        <v>NA POWER</v>
      </c>
      <c r="D948" s="3" t="s">
        <v>17</v>
      </c>
      <c r="E948" s="4">
        <v>179</v>
      </c>
      <c r="F948" s="4">
        <v>2009897</v>
      </c>
    </row>
    <row r="949" spans="1:6" x14ac:dyDescent="0.2">
      <c r="A949" s="2">
        <v>37188</v>
      </c>
      <c r="B949" s="3" t="s">
        <v>7</v>
      </c>
      <c r="C949" s="3" t="str">
        <f t="shared" si="14"/>
        <v>NA POWER</v>
      </c>
      <c r="D949" s="3" t="s">
        <v>19</v>
      </c>
      <c r="E949" s="4">
        <v>392</v>
      </c>
      <c r="F949" s="4">
        <v>3506914</v>
      </c>
    </row>
    <row r="950" spans="1:6" x14ac:dyDescent="0.2">
      <c r="A950" s="2">
        <v>37188</v>
      </c>
      <c r="B950" s="3" t="s">
        <v>35</v>
      </c>
      <c r="C950" s="3" t="str">
        <f t="shared" si="14"/>
        <v>OTHER</v>
      </c>
      <c r="D950" s="3" t="s">
        <v>17</v>
      </c>
      <c r="E950" s="4">
        <v>1</v>
      </c>
      <c r="F950" s="4">
        <v>115</v>
      </c>
    </row>
    <row r="951" spans="1:6" x14ac:dyDescent="0.2">
      <c r="A951" s="2">
        <v>37188</v>
      </c>
      <c r="B951" s="3" t="s">
        <v>35</v>
      </c>
      <c r="C951" s="3" t="str">
        <f t="shared" si="14"/>
        <v>OTHER</v>
      </c>
      <c r="D951" s="3" t="s">
        <v>19</v>
      </c>
      <c r="E951" s="4">
        <v>1</v>
      </c>
      <c r="F951" s="4">
        <v>75000</v>
      </c>
    </row>
    <row r="952" spans="1:6" x14ac:dyDescent="0.2">
      <c r="A952" s="2">
        <v>37188</v>
      </c>
      <c r="B952" s="3" t="s">
        <v>36</v>
      </c>
      <c r="C952" s="3" t="str">
        <f t="shared" si="14"/>
        <v>OTHER</v>
      </c>
      <c r="D952" s="3" t="s">
        <v>17</v>
      </c>
      <c r="E952" s="4">
        <v>38</v>
      </c>
      <c r="F952" s="4">
        <v>2171.4380000000006</v>
      </c>
    </row>
    <row r="953" spans="1:6" x14ac:dyDescent="0.2">
      <c r="A953" s="2">
        <v>37188</v>
      </c>
      <c r="B953" s="3" t="s">
        <v>37</v>
      </c>
      <c r="C953" s="3" t="str">
        <f t="shared" si="14"/>
        <v>OTHER</v>
      </c>
      <c r="D953" s="3" t="s">
        <v>17</v>
      </c>
      <c r="E953" s="4">
        <v>8</v>
      </c>
      <c r="F953" s="4">
        <v>1740</v>
      </c>
    </row>
    <row r="954" spans="1:6" x14ac:dyDescent="0.2">
      <c r="A954" s="2">
        <v>37188</v>
      </c>
      <c r="B954" s="3" t="s">
        <v>37</v>
      </c>
      <c r="C954" s="3" t="str">
        <f t="shared" si="14"/>
        <v>OTHER</v>
      </c>
      <c r="D954" s="3" t="s">
        <v>19</v>
      </c>
      <c r="E954" s="4">
        <v>9</v>
      </c>
      <c r="F954" s="4">
        <v>3530</v>
      </c>
    </row>
    <row r="955" spans="1:6" x14ac:dyDescent="0.2">
      <c r="A955" s="2">
        <v>37188</v>
      </c>
      <c r="B955" s="3" t="s">
        <v>47</v>
      </c>
      <c r="C955" s="3" t="str">
        <f t="shared" si="14"/>
        <v>OTHER</v>
      </c>
      <c r="D955" s="3" t="s">
        <v>17</v>
      </c>
      <c r="E955" s="4">
        <v>2</v>
      </c>
      <c r="F955" s="4">
        <v>10</v>
      </c>
    </row>
    <row r="956" spans="1:6" x14ac:dyDescent="0.2">
      <c r="A956" s="2">
        <v>37188</v>
      </c>
      <c r="B956" s="3" t="s">
        <v>38</v>
      </c>
      <c r="C956" s="3" t="str">
        <f t="shared" si="14"/>
        <v>OTHER</v>
      </c>
      <c r="D956" s="3" t="s">
        <v>17</v>
      </c>
      <c r="E956" s="4">
        <v>91</v>
      </c>
      <c r="F956" s="4">
        <v>11777686</v>
      </c>
    </row>
    <row r="957" spans="1:6" x14ac:dyDescent="0.2">
      <c r="A957" s="2">
        <v>37188</v>
      </c>
      <c r="B957" s="3" t="s">
        <v>38</v>
      </c>
      <c r="C957" s="3" t="str">
        <f t="shared" si="14"/>
        <v>OTHER</v>
      </c>
      <c r="D957" s="3" t="s">
        <v>19</v>
      </c>
      <c r="E957" s="4">
        <v>114</v>
      </c>
      <c r="F957" s="4">
        <v>16544046</v>
      </c>
    </row>
    <row r="958" spans="1:6" x14ac:dyDescent="0.2">
      <c r="A958" s="2">
        <v>37188</v>
      </c>
      <c r="B958" s="3" t="s">
        <v>39</v>
      </c>
      <c r="C958" s="3" t="str">
        <f t="shared" si="14"/>
        <v>OTHER</v>
      </c>
      <c r="D958" s="3" t="s">
        <v>17</v>
      </c>
      <c r="E958" s="4">
        <v>409</v>
      </c>
      <c r="F958" s="4">
        <v>3778947</v>
      </c>
    </row>
    <row r="959" spans="1:6" x14ac:dyDescent="0.2">
      <c r="A959" s="2">
        <v>37188</v>
      </c>
      <c r="B959" s="3" t="s">
        <v>39</v>
      </c>
      <c r="C959" s="3" t="str">
        <f t="shared" si="14"/>
        <v>OTHER</v>
      </c>
      <c r="D959" s="3" t="s">
        <v>19</v>
      </c>
      <c r="E959" s="4">
        <v>31</v>
      </c>
      <c r="F959" s="4">
        <v>774000</v>
      </c>
    </row>
    <row r="960" spans="1:6" x14ac:dyDescent="0.2">
      <c r="A960" s="2">
        <v>37188</v>
      </c>
      <c r="B960" s="3" t="s">
        <v>2</v>
      </c>
      <c r="C960" s="3" t="str">
        <f t="shared" si="14"/>
        <v>NA GAS</v>
      </c>
      <c r="D960" s="3" t="s">
        <v>17</v>
      </c>
      <c r="E960" s="4">
        <v>514</v>
      </c>
      <c r="F960" s="4">
        <v>830139594.20780015</v>
      </c>
    </row>
    <row r="961" spans="1:6" x14ac:dyDescent="0.2">
      <c r="A961" s="2">
        <v>37188</v>
      </c>
      <c r="B961" s="3" t="s">
        <v>2</v>
      </c>
      <c r="C961" s="3" t="str">
        <f t="shared" si="14"/>
        <v>NA GAS</v>
      </c>
      <c r="D961" s="3" t="s">
        <v>19</v>
      </c>
      <c r="E961" s="4">
        <v>5212</v>
      </c>
      <c r="F961" s="4">
        <v>1173369134.7082002</v>
      </c>
    </row>
    <row r="962" spans="1:6" x14ac:dyDescent="0.2">
      <c r="A962" s="2">
        <v>37188</v>
      </c>
      <c r="B962" s="3" t="s">
        <v>40</v>
      </c>
      <c r="C962" s="3" t="str">
        <f t="shared" si="14"/>
        <v>OTHER</v>
      </c>
      <c r="D962" s="3" t="s">
        <v>17</v>
      </c>
      <c r="E962" s="4">
        <v>1</v>
      </c>
      <c r="F962" s="4">
        <v>5000</v>
      </c>
    </row>
    <row r="963" spans="1:6" x14ac:dyDescent="0.2">
      <c r="A963" s="2">
        <v>37188</v>
      </c>
      <c r="B963" s="3" t="s">
        <v>40</v>
      </c>
      <c r="C963" s="3" t="str">
        <f t="shared" ref="C963:C1026" si="15">VLOOKUP(B963,$H$1:$I$38,2,FALSE)</f>
        <v>OTHER</v>
      </c>
      <c r="D963" s="3" t="s">
        <v>19</v>
      </c>
      <c r="E963" s="4">
        <v>10</v>
      </c>
      <c r="F963" s="4">
        <v>5000</v>
      </c>
    </row>
    <row r="964" spans="1:6" x14ac:dyDescent="0.2">
      <c r="A964" s="2">
        <v>37189</v>
      </c>
      <c r="B964" s="3" t="s">
        <v>41</v>
      </c>
      <c r="C964" s="3" t="str">
        <f t="shared" si="15"/>
        <v>OTHER</v>
      </c>
      <c r="D964" s="3" t="s">
        <v>17</v>
      </c>
      <c r="E964" s="4">
        <v>7</v>
      </c>
      <c r="F964" s="4">
        <v>116850</v>
      </c>
    </row>
    <row r="965" spans="1:6" x14ac:dyDescent="0.2">
      <c r="A965" s="2">
        <v>37189</v>
      </c>
      <c r="B965" s="3" t="s">
        <v>16</v>
      </c>
      <c r="C965" s="3" t="str">
        <f t="shared" si="15"/>
        <v>OTHER</v>
      </c>
      <c r="D965" s="3" t="s">
        <v>17</v>
      </c>
      <c r="E965" s="4">
        <v>23</v>
      </c>
      <c r="F965" s="4">
        <v>887420</v>
      </c>
    </row>
    <row r="966" spans="1:6" x14ac:dyDescent="0.2">
      <c r="A966" s="2">
        <v>37189</v>
      </c>
      <c r="B966" s="3" t="s">
        <v>16</v>
      </c>
      <c r="C966" s="3" t="str">
        <f t="shared" si="15"/>
        <v>OTHER</v>
      </c>
      <c r="D966" s="3" t="s">
        <v>19</v>
      </c>
      <c r="E966" s="4">
        <v>7</v>
      </c>
      <c r="F966" s="4">
        <v>2400</v>
      </c>
    </row>
    <row r="967" spans="1:6" x14ac:dyDescent="0.2">
      <c r="A967" s="2">
        <v>37189</v>
      </c>
      <c r="B967" s="3" t="s">
        <v>18</v>
      </c>
      <c r="C967" s="3" t="str">
        <f t="shared" si="15"/>
        <v>OTHER</v>
      </c>
      <c r="D967" s="3" t="s">
        <v>17</v>
      </c>
      <c r="E967" s="4">
        <v>1</v>
      </c>
      <c r="F967" s="4">
        <v>1</v>
      </c>
    </row>
    <row r="968" spans="1:6" x14ac:dyDescent="0.2">
      <c r="A968" s="2">
        <v>37189</v>
      </c>
      <c r="B968" s="3" t="s">
        <v>4</v>
      </c>
      <c r="C968" s="3" t="str">
        <f t="shared" si="15"/>
        <v>NA GAS</v>
      </c>
      <c r="D968" s="3" t="s">
        <v>17</v>
      </c>
      <c r="E968" s="4">
        <v>63</v>
      </c>
      <c r="F968" s="4">
        <v>11766899.826369999</v>
      </c>
    </row>
    <row r="969" spans="1:6" x14ac:dyDescent="0.2">
      <c r="A969" s="2">
        <v>37189</v>
      </c>
      <c r="B969" s="3" t="s">
        <v>4</v>
      </c>
      <c r="C969" s="3" t="str">
        <f t="shared" si="15"/>
        <v>NA GAS</v>
      </c>
      <c r="D969" s="3" t="s">
        <v>19</v>
      </c>
      <c r="E969" s="4">
        <v>294</v>
      </c>
      <c r="F969" s="4">
        <v>21570927.604439989</v>
      </c>
    </row>
    <row r="970" spans="1:6" x14ac:dyDescent="0.2">
      <c r="A970" s="2">
        <v>37189</v>
      </c>
      <c r="B970" s="3" t="s">
        <v>8</v>
      </c>
      <c r="C970" s="3" t="str">
        <f t="shared" si="15"/>
        <v>NA POWER</v>
      </c>
      <c r="D970" s="3" t="s">
        <v>17</v>
      </c>
      <c r="E970" s="4">
        <v>9</v>
      </c>
      <c r="F970" s="4">
        <v>510636</v>
      </c>
    </row>
    <row r="971" spans="1:6" x14ac:dyDescent="0.2">
      <c r="A971" s="2">
        <v>37189</v>
      </c>
      <c r="B971" s="3" t="s">
        <v>8</v>
      </c>
      <c r="C971" s="3" t="str">
        <f t="shared" si="15"/>
        <v>NA POWER</v>
      </c>
      <c r="D971" s="3" t="s">
        <v>19</v>
      </c>
      <c r="E971" s="4">
        <v>20</v>
      </c>
      <c r="F971" s="4">
        <v>102200</v>
      </c>
    </row>
    <row r="972" spans="1:6" x14ac:dyDescent="0.2">
      <c r="A972" s="2">
        <v>37189</v>
      </c>
      <c r="B972" s="3" t="s">
        <v>20</v>
      </c>
      <c r="C972" s="3" t="str">
        <f t="shared" si="15"/>
        <v>OTHER</v>
      </c>
      <c r="D972" s="3" t="s">
        <v>17</v>
      </c>
      <c r="E972" s="4">
        <v>11</v>
      </c>
      <c r="F972" s="4">
        <v>1246500</v>
      </c>
    </row>
    <row r="973" spans="1:6" x14ac:dyDescent="0.2">
      <c r="A973" s="2">
        <v>37189</v>
      </c>
      <c r="B973" s="3" t="s">
        <v>20</v>
      </c>
      <c r="C973" s="3" t="str">
        <f t="shared" si="15"/>
        <v>OTHER</v>
      </c>
      <c r="D973" s="3" t="s">
        <v>19</v>
      </c>
      <c r="E973" s="4">
        <v>5</v>
      </c>
      <c r="F973" s="4">
        <v>38750</v>
      </c>
    </row>
    <row r="974" spans="1:6" x14ac:dyDescent="0.2">
      <c r="A974" s="2">
        <v>37189</v>
      </c>
      <c r="B974" s="3" t="s">
        <v>21</v>
      </c>
      <c r="C974" s="3" t="str">
        <f t="shared" si="15"/>
        <v>OTHER</v>
      </c>
      <c r="D974" s="3" t="s">
        <v>19</v>
      </c>
      <c r="E974" s="4">
        <v>2</v>
      </c>
      <c r="F974" s="4">
        <v>90000</v>
      </c>
    </row>
    <row r="975" spans="1:6" x14ac:dyDescent="0.2">
      <c r="A975" s="2">
        <v>37189</v>
      </c>
      <c r="B975" s="3" t="s">
        <v>22</v>
      </c>
      <c r="C975" s="3" t="str">
        <f t="shared" si="15"/>
        <v>OTHER</v>
      </c>
      <c r="D975" s="3" t="s">
        <v>17</v>
      </c>
      <c r="E975" s="4">
        <v>19</v>
      </c>
      <c r="F975" s="4">
        <v>4288962</v>
      </c>
    </row>
    <row r="976" spans="1:6" x14ac:dyDescent="0.2">
      <c r="A976" s="2">
        <v>37189</v>
      </c>
      <c r="B976" s="3" t="s">
        <v>22</v>
      </c>
      <c r="C976" s="3" t="str">
        <f t="shared" si="15"/>
        <v>OTHER</v>
      </c>
      <c r="D976" s="3" t="s">
        <v>19</v>
      </c>
      <c r="E976" s="4">
        <v>21</v>
      </c>
      <c r="F976" s="4">
        <v>2168276</v>
      </c>
    </row>
    <row r="977" spans="1:6" x14ac:dyDescent="0.2">
      <c r="A977" s="2">
        <v>37189</v>
      </c>
      <c r="B977" s="3" t="s">
        <v>9</v>
      </c>
      <c r="C977" s="3" t="str">
        <f t="shared" si="15"/>
        <v xml:space="preserve">CRUDE   </v>
      </c>
      <c r="D977" s="3" t="s">
        <v>17</v>
      </c>
      <c r="E977" s="4">
        <v>40</v>
      </c>
      <c r="F977" s="4">
        <v>1183000</v>
      </c>
    </row>
    <row r="978" spans="1:6" x14ac:dyDescent="0.2">
      <c r="A978" s="2">
        <v>37189</v>
      </c>
      <c r="B978" s="3" t="s">
        <v>9</v>
      </c>
      <c r="C978" s="3" t="str">
        <f t="shared" si="15"/>
        <v xml:space="preserve">CRUDE   </v>
      </c>
      <c r="D978" s="3" t="s">
        <v>19</v>
      </c>
      <c r="E978" s="4">
        <v>4</v>
      </c>
      <c r="F978" s="4">
        <v>100000</v>
      </c>
    </row>
    <row r="979" spans="1:6" x14ac:dyDescent="0.2">
      <c r="A979" s="2">
        <v>37189</v>
      </c>
      <c r="B979" s="3" t="s">
        <v>23</v>
      </c>
      <c r="C979" s="3" t="str">
        <f t="shared" si="15"/>
        <v xml:space="preserve">CRUDE   </v>
      </c>
      <c r="D979" s="3" t="s">
        <v>17</v>
      </c>
      <c r="E979" s="4">
        <v>214</v>
      </c>
      <c r="F979" s="4">
        <v>23604250.0178</v>
      </c>
    </row>
    <row r="980" spans="1:6" x14ac:dyDescent="0.2">
      <c r="A980" s="2">
        <v>37189</v>
      </c>
      <c r="B980" s="3" t="s">
        <v>23</v>
      </c>
      <c r="C980" s="3" t="str">
        <f t="shared" si="15"/>
        <v xml:space="preserve">CRUDE   </v>
      </c>
      <c r="D980" s="3" t="s">
        <v>19</v>
      </c>
      <c r="E980" s="4">
        <v>115</v>
      </c>
      <c r="F980" s="4">
        <v>3812000.0087000001</v>
      </c>
    </row>
    <row r="981" spans="1:6" x14ac:dyDescent="0.2">
      <c r="A981" s="2">
        <v>37189</v>
      </c>
      <c r="B981" s="3" t="s">
        <v>24</v>
      </c>
      <c r="C981" s="3" t="str">
        <f t="shared" si="15"/>
        <v>OTHER</v>
      </c>
      <c r="D981" s="3" t="s">
        <v>17</v>
      </c>
      <c r="E981" s="4">
        <v>12</v>
      </c>
      <c r="F981" s="4">
        <v>85540</v>
      </c>
    </row>
    <row r="982" spans="1:6" x14ac:dyDescent="0.2">
      <c r="A982" s="2">
        <v>37189</v>
      </c>
      <c r="B982" s="3" t="s">
        <v>45</v>
      </c>
      <c r="C982" s="3" t="str">
        <f t="shared" si="15"/>
        <v>OTHER</v>
      </c>
      <c r="D982" s="3" t="s">
        <v>17</v>
      </c>
      <c r="E982" s="4">
        <v>1</v>
      </c>
      <c r="F982" s="4">
        <v>2500</v>
      </c>
    </row>
    <row r="983" spans="1:6" x14ac:dyDescent="0.2">
      <c r="A983" s="2">
        <v>37189</v>
      </c>
      <c r="B983" s="3" t="s">
        <v>45</v>
      </c>
      <c r="C983" s="3" t="str">
        <f t="shared" si="15"/>
        <v>OTHER</v>
      </c>
      <c r="D983" s="3" t="s">
        <v>19</v>
      </c>
      <c r="E983" s="4">
        <v>1</v>
      </c>
      <c r="F983" s="4">
        <v>2500</v>
      </c>
    </row>
    <row r="984" spans="1:6" x14ac:dyDescent="0.2">
      <c r="A984" s="2">
        <v>37189</v>
      </c>
      <c r="B984" s="3" t="s">
        <v>26</v>
      </c>
      <c r="C984" s="3" t="str">
        <f t="shared" si="15"/>
        <v>OTHER</v>
      </c>
      <c r="D984" s="3" t="s">
        <v>17</v>
      </c>
      <c r="E984" s="4">
        <v>12</v>
      </c>
      <c r="F984" s="4">
        <v>483339</v>
      </c>
    </row>
    <row r="985" spans="1:6" x14ac:dyDescent="0.2">
      <c r="A985" s="2">
        <v>37189</v>
      </c>
      <c r="B985" s="3" t="s">
        <v>26</v>
      </c>
      <c r="C985" s="3" t="str">
        <f t="shared" si="15"/>
        <v>OTHER</v>
      </c>
      <c r="D985" s="3" t="s">
        <v>19</v>
      </c>
      <c r="E985" s="4">
        <v>2</v>
      </c>
      <c r="F985" s="4">
        <v>900</v>
      </c>
    </row>
    <row r="986" spans="1:6" x14ac:dyDescent="0.2">
      <c r="A986" s="2">
        <v>37189</v>
      </c>
      <c r="B986" s="3" t="s">
        <v>27</v>
      </c>
      <c r="C986" s="3" t="str">
        <f t="shared" si="15"/>
        <v>OTHER</v>
      </c>
      <c r="D986" s="3" t="s">
        <v>17</v>
      </c>
      <c r="E986" s="4">
        <v>78</v>
      </c>
      <c r="F986" s="4">
        <v>4142833</v>
      </c>
    </row>
    <row r="987" spans="1:6" x14ac:dyDescent="0.2">
      <c r="A987" s="2">
        <v>37189</v>
      </c>
      <c r="B987" s="3" t="s">
        <v>27</v>
      </c>
      <c r="C987" s="3" t="str">
        <f t="shared" si="15"/>
        <v>OTHER</v>
      </c>
      <c r="D987" s="3" t="s">
        <v>19</v>
      </c>
      <c r="E987" s="4">
        <v>121</v>
      </c>
      <c r="F987" s="4">
        <v>1058280</v>
      </c>
    </row>
    <row r="988" spans="1:6" x14ac:dyDescent="0.2">
      <c r="A988" s="2">
        <v>37189</v>
      </c>
      <c r="B988" s="3" t="s">
        <v>28</v>
      </c>
      <c r="C988" s="3" t="str">
        <f t="shared" si="15"/>
        <v>OTHER</v>
      </c>
      <c r="D988" s="3" t="s">
        <v>17</v>
      </c>
      <c r="E988" s="4">
        <v>9</v>
      </c>
      <c r="F988" s="4">
        <v>13961</v>
      </c>
    </row>
    <row r="989" spans="1:6" x14ac:dyDescent="0.2">
      <c r="A989" s="2">
        <v>37189</v>
      </c>
      <c r="B989" s="3" t="s">
        <v>29</v>
      </c>
      <c r="C989" s="3" t="str">
        <f t="shared" si="15"/>
        <v>OTHER</v>
      </c>
      <c r="D989" s="3" t="s">
        <v>17</v>
      </c>
      <c r="E989" s="4">
        <v>124</v>
      </c>
      <c r="F989" s="4">
        <v>11410000</v>
      </c>
    </row>
    <row r="990" spans="1:6" x14ac:dyDescent="0.2">
      <c r="A990" s="2">
        <v>37189</v>
      </c>
      <c r="B990" s="3" t="s">
        <v>30</v>
      </c>
      <c r="C990" s="3" t="str">
        <f t="shared" si="15"/>
        <v>OTHER</v>
      </c>
      <c r="D990" s="3" t="s">
        <v>17</v>
      </c>
      <c r="E990" s="4">
        <v>10</v>
      </c>
      <c r="F990" s="4">
        <v>311000</v>
      </c>
    </row>
    <row r="991" spans="1:6" x14ac:dyDescent="0.2">
      <c r="A991" s="2">
        <v>37189</v>
      </c>
      <c r="B991" s="3" t="s">
        <v>30</v>
      </c>
      <c r="C991" s="3" t="str">
        <f t="shared" si="15"/>
        <v>OTHER</v>
      </c>
      <c r="D991" s="3" t="s">
        <v>19</v>
      </c>
      <c r="E991" s="4">
        <v>15</v>
      </c>
      <c r="F991" s="4">
        <v>261000</v>
      </c>
    </row>
    <row r="992" spans="1:6" x14ac:dyDescent="0.2">
      <c r="A992" s="2">
        <v>37189</v>
      </c>
      <c r="B992" s="3" t="s">
        <v>10</v>
      </c>
      <c r="C992" s="3" t="str">
        <f t="shared" si="15"/>
        <v>METALS</v>
      </c>
      <c r="D992" s="3" t="s">
        <v>19</v>
      </c>
      <c r="E992" s="4">
        <v>355</v>
      </c>
      <c r="F992" s="4">
        <v>124060</v>
      </c>
    </row>
    <row r="993" spans="1:6" x14ac:dyDescent="0.2">
      <c r="A993" s="2">
        <v>37189</v>
      </c>
      <c r="B993" s="3" t="s">
        <v>31</v>
      </c>
      <c r="C993" s="3" t="str">
        <f t="shared" si="15"/>
        <v>OTHER</v>
      </c>
      <c r="D993" s="3" t="s">
        <v>17</v>
      </c>
      <c r="E993" s="4">
        <v>137</v>
      </c>
      <c r="F993" s="4">
        <v>3332433</v>
      </c>
    </row>
    <row r="994" spans="1:6" x14ac:dyDescent="0.2">
      <c r="A994" s="2">
        <v>37189</v>
      </c>
      <c r="B994" s="3" t="s">
        <v>31</v>
      </c>
      <c r="C994" s="3" t="str">
        <f t="shared" si="15"/>
        <v>OTHER</v>
      </c>
      <c r="D994" s="3" t="s">
        <v>19</v>
      </c>
      <c r="E994" s="4">
        <v>32</v>
      </c>
      <c r="F994" s="4">
        <v>711232</v>
      </c>
    </row>
    <row r="995" spans="1:6" ht="22.5" x14ac:dyDescent="0.2">
      <c r="A995" s="2">
        <v>37189</v>
      </c>
      <c r="B995" s="3" t="s">
        <v>32</v>
      </c>
      <c r="C995" s="3" t="str">
        <f t="shared" si="15"/>
        <v>OTHER</v>
      </c>
      <c r="D995" s="3" t="s">
        <v>17</v>
      </c>
      <c r="E995" s="4">
        <v>3</v>
      </c>
      <c r="F995" s="4">
        <v>1305</v>
      </c>
    </row>
    <row r="996" spans="1:6" x14ac:dyDescent="0.2">
      <c r="A996" s="2">
        <v>37189</v>
      </c>
      <c r="B996" s="3" t="s">
        <v>33</v>
      </c>
      <c r="C996" s="3" t="str">
        <f t="shared" si="15"/>
        <v>OTHER</v>
      </c>
      <c r="D996" s="3" t="s">
        <v>17</v>
      </c>
      <c r="E996" s="4">
        <v>21</v>
      </c>
      <c r="F996" s="4">
        <v>42963.828000000001</v>
      </c>
    </row>
    <row r="997" spans="1:6" x14ac:dyDescent="0.2">
      <c r="A997" s="2">
        <v>37189</v>
      </c>
      <c r="B997" s="3" t="s">
        <v>34</v>
      </c>
      <c r="C997" s="3" t="str">
        <f t="shared" si="15"/>
        <v>OTHER</v>
      </c>
      <c r="D997" s="3" t="s">
        <v>17</v>
      </c>
      <c r="E997" s="4">
        <v>8</v>
      </c>
      <c r="F997" s="4">
        <v>37047.99</v>
      </c>
    </row>
    <row r="998" spans="1:6" x14ac:dyDescent="0.2">
      <c r="A998" s="2">
        <v>37189</v>
      </c>
      <c r="B998" s="3" t="s">
        <v>34</v>
      </c>
      <c r="C998" s="3" t="str">
        <f t="shared" si="15"/>
        <v>OTHER</v>
      </c>
      <c r="D998" s="3" t="s">
        <v>19</v>
      </c>
      <c r="E998" s="4">
        <v>1</v>
      </c>
      <c r="F998" s="4">
        <v>5000</v>
      </c>
    </row>
    <row r="999" spans="1:6" x14ac:dyDescent="0.2">
      <c r="A999" s="2">
        <v>37189</v>
      </c>
      <c r="B999" s="3" t="s">
        <v>43</v>
      </c>
      <c r="C999" s="3" t="str">
        <f t="shared" si="15"/>
        <v>OTHER</v>
      </c>
      <c r="D999" s="3" t="s">
        <v>19</v>
      </c>
      <c r="E999" s="4">
        <v>3</v>
      </c>
      <c r="F999" s="4">
        <v>320000</v>
      </c>
    </row>
    <row r="1000" spans="1:6" x14ac:dyDescent="0.2">
      <c r="A1000" s="2">
        <v>37189</v>
      </c>
      <c r="B1000" s="3" t="s">
        <v>44</v>
      </c>
      <c r="C1000" s="3" t="str">
        <f t="shared" si="15"/>
        <v>OTHER</v>
      </c>
      <c r="D1000" s="3" t="s">
        <v>17</v>
      </c>
      <c r="E1000" s="4">
        <v>5</v>
      </c>
      <c r="F1000" s="4">
        <v>5866560</v>
      </c>
    </row>
    <row r="1001" spans="1:6" x14ac:dyDescent="0.2">
      <c r="A1001" s="2">
        <v>37189</v>
      </c>
      <c r="B1001" s="3" t="s">
        <v>5</v>
      </c>
      <c r="C1001" s="3" t="str">
        <f t="shared" si="15"/>
        <v>NA POWER</v>
      </c>
      <c r="D1001" s="3" t="s">
        <v>17</v>
      </c>
      <c r="E1001" s="4">
        <v>259</v>
      </c>
      <c r="F1001" s="4">
        <v>17990911.73</v>
      </c>
    </row>
    <row r="1002" spans="1:6" x14ac:dyDescent="0.2">
      <c r="A1002" s="2">
        <v>37189</v>
      </c>
      <c r="B1002" s="3" t="s">
        <v>5</v>
      </c>
      <c r="C1002" s="3" t="str">
        <f t="shared" si="15"/>
        <v>NA POWER</v>
      </c>
      <c r="D1002" s="3" t="s">
        <v>19</v>
      </c>
      <c r="E1002" s="4">
        <v>1230</v>
      </c>
      <c r="F1002" s="4">
        <v>13679200</v>
      </c>
    </row>
    <row r="1003" spans="1:6" x14ac:dyDescent="0.2">
      <c r="A1003" s="2">
        <v>37189</v>
      </c>
      <c r="B1003" s="3" t="s">
        <v>7</v>
      </c>
      <c r="C1003" s="3" t="str">
        <f t="shared" si="15"/>
        <v>NA POWER</v>
      </c>
      <c r="D1003" s="3" t="s">
        <v>17</v>
      </c>
      <c r="E1003" s="4">
        <v>356</v>
      </c>
      <c r="F1003" s="4">
        <v>12466013.640000001</v>
      </c>
    </row>
    <row r="1004" spans="1:6" x14ac:dyDescent="0.2">
      <c r="A1004" s="2">
        <v>37189</v>
      </c>
      <c r="B1004" s="3" t="s">
        <v>7</v>
      </c>
      <c r="C1004" s="3" t="str">
        <f t="shared" si="15"/>
        <v>NA POWER</v>
      </c>
      <c r="D1004" s="3" t="s">
        <v>19</v>
      </c>
      <c r="E1004" s="4">
        <v>774</v>
      </c>
      <c r="F1004" s="4">
        <v>4673233</v>
      </c>
    </row>
    <row r="1005" spans="1:6" x14ac:dyDescent="0.2">
      <c r="A1005" s="2">
        <v>37189</v>
      </c>
      <c r="B1005" s="3" t="s">
        <v>35</v>
      </c>
      <c r="C1005" s="3" t="str">
        <f t="shared" si="15"/>
        <v>OTHER</v>
      </c>
      <c r="D1005" s="3" t="s">
        <v>17</v>
      </c>
      <c r="E1005" s="4">
        <v>14</v>
      </c>
      <c r="F1005" s="4">
        <v>88401</v>
      </c>
    </row>
    <row r="1006" spans="1:6" x14ac:dyDescent="0.2">
      <c r="A1006" s="2">
        <v>37189</v>
      </c>
      <c r="B1006" s="3" t="s">
        <v>36</v>
      </c>
      <c r="C1006" s="3" t="str">
        <f t="shared" si="15"/>
        <v>OTHER</v>
      </c>
      <c r="D1006" s="3" t="s">
        <v>17</v>
      </c>
      <c r="E1006" s="4">
        <v>40</v>
      </c>
      <c r="F1006" s="4">
        <v>5698.5089999999991</v>
      </c>
    </row>
    <row r="1007" spans="1:6" x14ac:dyDescent="0.2">
      <c r="A1007" s="2">
        <v>37189</v>
      </c>
      <c r="B1007" s="3" t="s">
        <v>37</v>
      </c>
      <c r="C1007" s="3" t="str">
        <f t="shared" si="15"/>
        <v>OTHER</v>
      </c>
      <c r="D1007" s="3" t="s">
        <v>17</v>
      </c>
      <c r="E1007" s="4">
        <v>11</v>
      </c>
      <c r="F1007" s="4">
        <v>299724</v>
      </c>
    </row>
    <row r="1008" spans="1:6" x14ac:dyDescent="0.2">
      <c r="A1008" s="2">
        <v>37189</v>
      </c>
      <c r="B1008" s="3" t="s">
        <v>37</v>
      </c>
      <c r="C1008" s="3" t="str">
        <f t="shared" si="15"/>
        <v>OTHER</v>
      </c>
      <c r="D1008" s="3" t="s">
        <v>19</v>
      </c>
      <c r="E1008" s="4">
        <v>15</v>
      </c>
      <c r="F1008" s="4">
        <v>7130</v>
      </c>
    </row>
    <row r="1009" spans="1:6" x14ac:dyDescent="0.2">
      <c r="A1009" s="2">
        <v>37189</v>
      </c>
      <c r="B1009" s="3" t="s">
        <v>47</v>
      </c>
      <c r="C1009" s="3" t="str">
        <f t="shared" si="15"/>
        <v>OTHER</v>
      </c>
      <c r="D1009" s="3" t="s">
        <v>17</v>
      </c>
      <c r="E1009" s="4">
        <v>1</v>
      </c>
      <c r="F1009" s="4">
        <v>5</v>
      </c>
    </row>
    <row r="1010" spans="1:6" x14ac:dyDescent="0.2">
      <c r="A1010" s="2">
        <v>37189</v>
      </c>
      <c r="B1010" s="3" t="s">
        <v>38</v>
      </c>
      <c r="C1010" s="3" t="str">
        <f t="shared" si="15"/>
        <v>OTHER</v>
      </c>
      <c r="D1010" s="3" t="s">
        <v>17</v>
      </c>
      <c r="E1010" s="4">
        <v>47</v>
      </c>
      <c r="F1010" s="4">
        <v>4603060</v>
      </c>
    </row>
    <row r="1011" spans="1:6" x14ac:dyDescent="0.2">
      <c r="A1011" s="2">
        <v>37189</v>
      </c>
      <c r="B1011" s="3" t="s">
        <v>38</v>
      </c>
      <c r="C1011" s="3" t="str">
        <f t="shared" si="15"/>
        <v>OTHER</v>
      </c>
      <c r="D1011" s="3" t="s">
        <v>19</v>
      </c>
      <c r="E1011" s="4">
        <v>105</v>
      </c>
      <c r="F1011" s="4">
        <v>18531000</v>
      </c>
    </row>
    <row r="1012" spans="1:6" x14ac:dyDescent="0.2">
      <c r="A1012" s="2">
        <v>37189</v>
      </c>
      <c r="B1012" s="3" t="s">
        <v>39</v>
      </c>
      <c r="C1012" s="3" t="str">
        <f t="shared" si="15"/>
        <v>OTHER</v>
      </c>
      <c r="D1012" s="3" t="s">
        <v>17</v>
      </c>
      <c r="E1012" s="4">
        <v>396</v>
      </c>
      <c r="F1012" s="4">
        <v>1502643</v>
      </c>
    </row>
    <row r="1013" spans="1:6" x14ac:dyDescent="0.2">
      <c r="A1013" s="2">
        <v>37189</v>
      </c>
      <c r="B1013" s="3" t="s">
        <v>39</v>
      </c>
      <c r="C1013" s="3" t="str">
        <f t="shared" si="15"/>
        <v>OTHER</v>
      </c>
      <c r="D1013" s="3" t="s">
        <v>19</v>
      </c>
      <c r="E1013" s="4">
        <v>35</v>
      </c>
      <c r="F1013" s="4">
        <v>878160</v>
      </c>
    </row>
    <row r="1014" spans="1:6" x14ac:dyDescent="0.2">
      <c r="A1014" s="2">
        <v>37189</v>
      </c>
      <c r="B1014" s="3" t="s">
        <v>2</v>
      </c>
      <c r="C1014" s="3" t="str">
        <f t="shared" si="15"/>
        <v>NA GAS</v>
      </c>
      <c r="D1014" s="3" t="s">
        <v>17</v>
      </c>
      <c r="E1014" s="4">
        <v>773</v>
      </c>
      <c r="F1014" s="4">
        <v>2471458840.1492</v>
      </c>
    </row>
    <row r="1015" spans="1:6" x14ac:dyDescent="0.2">
      <c r="A1015" s="2">
        <v>37189</v>
      </c>
      <c r="B1015" s="3" t="s">
        <v>2</v>
      </c>
      <c r="C1015" s="3" t="str">
        <f t="shared" si="15"/>
        <v>NA GAS</v>
      </c>
      <c r="D1015" s="3" t="s">
        <v>19</v>
      </c>
      <c r="E1015" s="4">
        <v>5283</v>
      </c>
      <c r="F1015" s="4">
        <v>1149743505.4117002</v>
      </c>
    </row>
    <row r="1016" spans="1:6" x14ac:dyDescent="0.2">
      <c r="A1016" s="2">
        <v>37189</v>
      </c>
      <c r="B1016" s="3" t="s">
        <v>40</v>
      </c>
      <c r="C1016" s="3" t="str">
        <f t="shared" si="15"/>
        <v>OTHER</v>
      </c>
      <c r="D1016" s="3" t="s">
        <v>17</v>
      </c>
      <c r="E1016" s="4">
        <v>8</v>
      </c>
      <c r="F1016" s="4">
        <v>197000</v>
      </c>
    </row>
    <row r="1017" spans="1:6" x14ac:dyDescent="0.2">
      <c r="A1017" s="2">
        <v>37189</v>
      </c>
      <c r="B1017" s="3" t="s">
        <v>40</v>
      </c>
      <c r="C1017" s="3" t="str">
        <f t="shared" si="15"/>
        <v>OTHER</v>
      </c>
      <c r="D1017" s="3" t="s">
        <v>19</v>
      </c>
      <c r="E1017" s="4">
        <v>6</v>
      </c>
      <c r="F1017" s="4">
        <v>2400</v>
      </c>
    </row>
    <row r="1018" spans="1:6" x14ac:dyDescent="0.2">
      <c r="A1018" s="2">
        <v>37190</v>
      </c>
      <c r="B1018" s="3" t="s">
        <v>41</v>
      </c>
      <c r="C1018" s="3" t="str">
        <f t="shared" si="15"/>
        <v>OTHER</v>
      </c>
      <c r="D1018" s="3" t="s">
        <v>17</v>
      </c>
      <c r="E1018" s="4">
        <v>5</v>
      </c>
      <c r="F1018" s="4">
        <v>27615</v>
      </c>
    </row>
    <row r="1019" spans="1:6" x14ac:dyDescent="0.2">
      <c r="A1019" s="2">
        <v>37190</v>
      </c>
      <c r="B1019" s="3" t="s">
        <v>4</v>
      </c>
      <c r="C1019" s="3" t="str">
        <f t="shared" si="15"/>
        <v>NA GAS</v>
      </c>
      <c r="D1019" s="3" t="s">
        <v>17</v>
      </c>
      <c r="E1019" s="4">
        <v>95</v>
      </c>
      <c r="F1019" s="4">
        <v>14339796.550519995</v>
      </c>
    </row>
    <row r="1020" spans="1:6" x14ac:dyDescent="0.2">
      <c r="A1020" s="2">
        <v>37190</v>
      </c>
      <c r="B1020" s="3" t="s">
        <v>4</v>
      </c>
      <c r="C1020" s="3" t="str">
        <f t="shared" si="15"/>
        <v>NA GAS</v>
      </c>
      <c r="D1020" s="3" t="s">
        <v>19</v>
      </c>
      <c r="E1020" s="4">
        <v>229</v>
      </c>
      <c r="F1020" s="4">
        <v>17452511.929399982</v>
      </c>
    </row>
    <row r="1021" spans="1:6" x14ac:dyDescent="0.2">
      <c r="A1021" s="2">
        <v>37190</v>
      </c>
      <c r="B1021" s="3" t="s">
        <v>8</v>
      </c>
      <c r="C1021" s="3" t="str">
        <f t="shared" si="15"/>
        <v>NA POWER</v>
      </c>
      <c r="D1021" s="3" t="s">
        <v>17</v>
      </c>
      <c r="E1021" s="4">
        <v>5</v>
      </c>
      <c r="F1021" s="4">
        <v>56370</v>
      </c>
    </row>
    <row r="1022" spans="1:6" x14ac:dyDescent="0.2">
      <c r="A1022" s="2">
        <v>37190</v>
      </c>
      <c r="B1022" s="3" t="s">
        <v>8</v>
      </c>
      <c r="C1022" s="3" t="str">
        <f t="shared" si="15"/>
        <v>NA POWER</v>
      </c>
      <c r="D1022" s="3" t="s">
        <v>19</v>
      </c>
      <c r="E1022" s="4">
        <v>22</v>
      </c>
      <c r="F1022" s="4">
        <v>175125</v>
      </c>
    </row>
    <row r="1023" spans="1:6" x14ac:dyDescent="0.2">
      <c r="A1023" s="2">
        <v>37190</v>
      </c>
      <c r="B1023" s="3" t="s">
        <v>20</v>
      </c>
      <c r="C1023" s="3" t="str">
        <f t="shared" si="15"/>
        <v>OTHER</v>
      </c>
      <c r="D1023" s="3" t="s">
        <v>17</v>
      </c>
      <c r="E1023" s="4">
        <v>13</v>
      </c>
      <c r="F1023" s="4">
        <v>358250</v>
      </c>
    </row>
    <row r="1024" spans="1:6" x14ac:dyDescent="0.2">
      <c r="A1024" s="2">
        <v>37190</v>
      </c>
      <c r="B1024" s="3" t="s">
        <v>21</v>
      </c>
      <c r="C1024" s="3" t="str">
        <f t="shared" si="15"/>
        <v>OTHER</v>
      </c>
      <c r="D1024" s="3" t="s">
        <v>17</v>
      </c>
      <c r="E1024" s="4">
        <v>2</v>
      </c>
      <c r="F1024" s="4">
        <v>105000</v>
      </c>
    </row>
    <row r="1025" spans="1:6" x14ac:dyDescent="0.2">
      <c r="A1025" s="2">
        <v>37190</v>
      </c>
      <c r="B1025" s="3" t="s">
        <v>22</v>
      </c>
      <c r="C1025" s="3" t="str">
        <f t="shared" si="15"/>
        <v>OTHER</v>
      </c>
      <c r="D1025" s="3" t="s">
        <v>17</v>
      </c>
      <c r="E1025" s="4">
        <v>40</v>
      </c>
      <c r="F1025" s="4">
        <v>3839301</v>
      </c>
    </row>
    <row r="1026" spans="1:6" x14ac:dyDescent="0.2">
      <c r="A1026" s="2">
        <v>37190</v>
      </c>
      <c r="B1026" s="3" t="s">
        <v>22</v>
      </c>
      <c r="C1026" s="3" t="str">
        <f t="shared" si="15"/>
        <v>OTHER</v>
      </c>
      <c r="D1026" s="3" t="s">
        <v>19</v>
      </c>
      <c r="E1026" s="4">
        <v>17</v>
      </c>
      <c r="F1026" s="4">
        <v>1463310</v>
      </c>
    </row>
    <row r="1027" spans="1:6" x14ac:dyDescent="0.2">
      <c r="A1027" s="2">
        <v>37190</v>
      </c>
      <c r="B1027" s="3" t="s">
        <v>9</v>
      </c>
      <c r="C1027" s="3" t="str">
        <f t="shared" ref="C1027:C1090" si="16">VLOOKUP(B1027,$H$1:$I$38,2,FALSE)</f>
        <v xml:space="preserve">CRUDE   </v>
      </c>
      <c r="D1027" s="3" t="s">
        <v>17</v>
      </c>
      <c r="E1027" s="4">
        <v>42</v>
      </c>
      <c r="F1027" s="4">
        <v>1201297.6188000001</v>
      </c>
    </row>
    <row r="1028" spans="1:6" x14ac:dyDescent="0.2">
      <c r="A1028" s="2">
        <v>37190</v>
      </c>
      <c r="B1028" s="3" t="s">
        <v>23</v>
      </c>
      <c r="C1028" s="3" t="str">
        <f t="shared" si="16"/>
        <v xml:space="preserve">CRUDE   </v>
      </c>
      <c r="D1028" s="3" t="s">
        <v>17</v>
      </c>
      <c r="E1028" s="4">
        <v>140</v>
      </c>
      <c r="F1028" s="4">
        <v>14193100.0011</v>
      </c>
    </row>
    <row r="1029" spans="1:6" x14ac:dyDescent="0.2">
      <c r="A1029" s="2">
        <v>37190</v>
      </c>
      <c r="B1029" s="3" t="s">
        <v>23</v>
      </c>
      <c r="C1029" s="3" t="str">
        <f t="shared" si="16"/>
        <v xml:space="preserve">CRUDE   </v>
      </c>
      <c r="D1029" s="3" t="s">
        <v>19</v>
      </c>
      <c r="E1029" s="4">
        <v>131</v>
      </c>
      <c r="F1029" s="4">
        <v>3865000.0024000001</v>
      </c>
    </row>
    <row r="1030" spans="1:6" x14ac:dyDescent="0.2">
      <c r="A1030" s="2">
        <v>37190</v>
      </c>
      <c r="B1030" s="3" t="s">
        <v>24</v>
      </c>
      <c r="C1030" s="3" t="str">
        <f t="shared" si="16"/>
        <v>OTHER</v>
      </c>
      <c r="D1030" s="3" t="s">
        <v>17</v>
      </c>
      <c r="E1030" s="4">
        <v>11</v>
      </c>
      <c r="F1030" s="4">
        <v>278057</v>
      </c>
    </row>
    <row r="1031" spans="1:6" x14ac:dyDescent="0.2">
      <c r="A1031" s="2">
        <v>37190</v>
      </c>
      <c r="B1031" s="3" t="s">
        <v>25</v>
      </c>
      <c r="C1031" s="3" t="str">
        <f t="shared" si="16"/>
        <v>OTHER</v>
      </c>
      <c r="D1031" s="3" t="s">
        <v>17</v>
      </c>
      <c r="E1031" s="4">
        <v>4</v>
      </c>
      <c r="F1031" s="4">
        <v>860000</v>
      </c>
    </row>
    <row r="1032" spans="1:6" x14ac:dyDescent="0.2">
      <c r="A1032" s="2">
        <v>37190</v>
      </c>
      <c r="B1032" s="3" t="s">
        <v>26</v>
      </c>
      <c r="C1032" s="3" t="str">
        <f t="shared" si="16"/>
        <v>OTHER</v>
      </c>
      <c r="D1032" s="3" t="s">
        <v>17</v>
      </c>
      <c r="E1032" s="4">
        <v>8</v>
      </c>
      <c r="F1032" s="4">
        <v>72816</v>
      </c>
    </row>
    <row r="1033" spans="1:6" x14ac:dyDescent="0.2">
      <c r="A1033" s="2">
        <v>37190</v>
      </c>
      <c r="B1033" s="3" t="s">
        <v>26</v>
      </c>
      <c r="C1033" s="3" t="str">
        <f t="shared" si="16"/>
        <v>OTHER</v>
      </c>
      <c r="D1033" s="3" t="s">
        <v>19</v>
      </c>
      <c r="E1033" s="4">
        <v>6</v>
      </c>
      <c r="F1033" s="4">
        <v>2700</v>
      </c>
    </row>
    <row r="1034" spans="1:6" x14ac:dyDescent="0.2">
      <c r="A1034" s="2">
        <v>37190</v>
      </c>
      <c r="B1034" s="3" t="s">
        <v>27</v>
      </c>
      <c r="C1034" s="3" t="str">
        <f t="shared" si="16"/>
        <v>OTHER</v>
      </c>
      <c r="D1034" s="3" t="s">
        <v>17</v>
      </c>
      <c r="E1034" s="4">
        <v>98</v>
      </c>
      <c r="F1034" s="4">
        <v>5969280</v>
      </c>
    </row>
    <row r="1035" spans="1:6" x14ac:dyDescent="0.2">
      <c r="A1035" s="2">
        <v>37190</v>
      </c>
      <c r="B1035" s="3" t="s">
        <v>27</v>
      </c>
      <c r="C1035" s="3" t="str">
        <f t="shared" si="16"/>
        <v>OTHER</v>
      </c>
      <c r="D1035" s="3" t="s">
        <v>19</v>
      </c>
      <c r="E1035" s="4">
        <v>97</v>
      </c>
      <c r="F1035" s="4">
        <v>660600</v>
      </c>
    </row>
    <row r="1036" spans="1:6" x14ac:dyDescent="0.2">
      <c r="A1036" s="2">
        <v>37190</v>
      </c>
      <c r="B1036" s="3" t="s">
        <v>28</v>
      </c>
      <c r="C1036" s="3" t="str">
        <f t="shared" si="16"/>
        <v>OTHER</v>
      </c>
      <c r="D1036" s="3" t="s">
        <v>17</v>
      </c>
      <c r="E1036" s="4">
        <v>1</v>
      </c>
      <c r="F1036" s="4">
        <v>1518</v>
      </c>
    </row>
    <row r="1037" spans="1:6" x14ac:dyDescent="0.2">
      <c r="A1037" s="2">
        <v>37190</v>
      </c>
      <c r="B1037" s="3" t="s">
        <v>29</v>
      </c>
      <c r="C1037" s="3" t="str">
        <f t="shared" si="16"/>
        <v>OTHER</v>
      </c>
      <c r="D1037" s="3" t="s">
        <v>17</v>
      </c>
      <c r="E1037" s="4">
        <v>26</v>
      </c>
      <c r="F1037" s="4">
        <v>1475000</v>
      </c>
    </row>
    <row r="1038" spans="1:6" x14ac:dyDescent="0.2">
      <c r="A1038" s="2">
        <v>37190</v>
      </c>
      <c r="B1038" s="3" t="s">
        <v>30</v>
      </c>
      <c r="C1038" s="3" t="str">
        <f t="shared" si="16"/>
        <v>OTHER</v>
      </c>
      <c r="D1038" s="3" t="s">
        <v>17</v>
      </c>
      <c r="E1038" s="4">
        <v>8</v>
      </c>
      <c r="F1038" s="4">
        <v>206000</v>
      </c>
    </row>
    <row r="1039" spans="1:6" x14ac:dyDescent="0.2">
      <c r="A1039" s="2">
        <v>37190</v>
      </c>
      <c r="B1039" s="3" t="s">
        <v>30</v>
      </c>
      <c r="C1039" s="3" t="str">
        <f t="shared" si="16"/>
        <v>OTHER</v>
      </c>
      <c r="D1039" s="3" t="s">
        <v>19</v>
      </c>
      <c r="E1039" s="4">
        <v>4</v>
      </c>
      <c r="F1039" s="4">
        <v>105000</v>
      </c>
    </row>
    <row r="1040" spans="1:6" x14ac:dyDescent="0.2">
      <c r="A1040" s="2">
        <v>37190</v>
      </c>
      <c r="B1040" s="3" t="s">
        <v>10</v>
      </c>
      <c r="C1040" s="3" t="str">
        <f t="shared" si="16"/>
        <v>METALS</v>
      </c>
      <c r="D1040" s="3" t="s">
        <v>19</v>
      </c>
      <c r="E1040" s="4">
        <v>552</v>
      </c>
      <c r="F1040" s="4">
        <v>255699</v>
      </c>
    </row>
    <row r="1041" spans="1:6" x14ac:dyDescent="0.2">
      <c r="A1041" s="2">
        <v>37190</v>
      </c>
      <c r="B1041" s="3" t="s">
        <v>31</v>
      </c>
      <c r="C1041" s="3" t="str">
        <f t="shared" si="16"/>
        <v>OTHER</v>
      </c>
      <c r="D1041" s="3" t="s">
        <v>17</v>
      </c>
      <c r="E1041" s="4">
        <v>183</v>
      </c>
      <c r="F1041" s="4">
        <v>3007447</v>
      </c>
    </row>
    <row r="1042" spans="1:6" x14ac:dyDescent="0.2">
      <c r="A1042" s="2">
        <v>37190</v>
      </c>
      <c r="B1042" s="3" t="s">
        <v>31</v>
      </c>
      <c r="C1042" s="3" t="str">
        <f t="shared" si="16"/>
        <v>OTHER</v>
      </c>
      <c r="D1042" s="3" t="s">
        <v>19</v>
      </c>
      <c r="E1042" s="4">
        <v>25</v>
      </c>
      <c r="F1042" s="4">
        <v>584937</v>
      </c>
    </row>
    <row r="1043" spans="1:6" x14ac:dyDescent="0.2">
      <c r="A1043" s="2">
        <v>37190</v>
      </c>
      <c r="B1043" s="3" t="s">
        <v>42</v>
      </c>
      <c r="C1043" s="3" t="str">
        <f t="shared" si="16"/>
        <v>OTHER</v>
      </c>
      <c r="D1043" s="3" t="s">
        <v>17</v>
      </c>
      <c r="E1043" s="4">
        <v>4</v>
      </c>
      <c r="F1043" s="4">
        <v>160000</v>
      </c>
    </row>
    <row r="1044" spans="1:6" ht="22.5" x14ac:dyDescent="0.2">
      <c r="A1044" s="2">
        <v>37190</v>
      </c>
      <c r="B1044" s="3" t="s">
        <v>32</v>
      </c>
      <c r="C1044" s="3" t="str">
        <f t="shared" si="16"/>
        <v>OTHER</v>
      </c>
      <c r="D1044" s="3" t="s">
        <v>17</v>
      </c>
      <c r="E1044" s="4">
        <v>1</v>
      </c>
      <c r="F1044" s="4">
        <v>146400</v>
      </c>
    </row>
    <row r="1045" spans="1:6" x14ac:dyDescent="0.2">
      <c r="A1045" s="2">
        <v>37190</v>
      </c>
      <c r="B1045" s="3" t="s">
        <v>33</v>
      </c>
      <c r="C1045" s="3" t="str">
        <f t="shared" si="16"/>
        <v>OTHER</v>
      </c>
      <c r="D1045" s="3" t="s">
        <v>17</v>
      </c>
      <c r="E1045" s="4">
        <v>28</v>
      </c>
      <c r="F1045" s="4">
        <v>5150.9399999999996</v>
      </c>
    </row>
    <row r="1046" spans="1:6" x14ac:dyDescent="0.2">
      <c r="A1046" s="2">
        <v>37190</v>
      </c>
      <c r="B1046" s="3" t="s">
        <v>34</v>
      </c>
      <c r="C1046" s="3" t="str">
        <f t="shared" si="16"/>
        <v>OTHER</v>
      </c>
      <c r="D1046" s="3" t="s">
        <v>17</v>
      </c>
      <c r="E1046" s="4">
        <v>7</v>
      </c>
      <c r="F1046" s="4">
        <v>461599.97100000002</v>
      </c>
    </row>
    <row r="1047" spans="1:6" x14ac:dyDescent="0.2">
      <c r="A1047" s="2">
        <v>37190</v>
      </c>
      <c r="B1047" s="3" t="s">
        <v>34</v>
      </c>
      <c r="C1047" s="3" t="str">
        <f t="shared" si="16"/>
        <v>OTHER</v>
      </c>
      <c r="D1047" s="3" t="s">
        <v>19</v>
      </c>
      <c r="E1047" s="4">
        <v>2</v>
      </c>
      <c r="F1047" s="4">
        <v>20000</v>
      </c>
    </row>
    <row r="1048" spans="1:6" x14ac:dyDescent="0.2">
      <c r="A1048" s="2">
        <v>37190</v>
      </c>
      <c r="B1048" s="3" t="s">
        <v>43</v>
      </c>
      <c r="C1048" s="3" t="str">
        <f t="shared" si="16"/>
        <v>OTHER</v>
      </c>
      <c r="D1048" s="3" t="s">
        <v>19</v>
      </c>
      <c r="E1048" s="4">
        <v>2</v>
      </c>
      <c r="F1048" s="4">
        <v>315000</v>
      </c>
    </row>
    <row r="1049" spans="1:6" x14ac:dyDescent="0.2">
      <c r="A1049" s="2">
        <v>37190</v>
      </c>
      <c r="B1049" s="3" t="s">
        <v>5</v>
      </c>
      <c r="C1049" s="3" t="str">
        <f t="shared" si="16"/>
        <v>NA POWER</v>
      </c>
      <c r="D1049" s="3" t="s">
        <v>17</v>
      </c>
      <c r="E1049" s="4">
        <v>141</v>
      </c>
      <c r="F1049" s="4">
        <v>4077124.57</v>
      </c>
    </row>
    <row r="1050" spans="1:6" x14ac:dyDescent="0.2">
      <c r="A1050" s="2">
        <v>37190</v>
      </c>
      <c r="B1050" s="3" t="s">
        <v>5</v>
      </c>
      <c r="C1050" s="3" t="str">
        <f t="shared" si="16"/>
        <v>NA POWER</v>
      </c>
      <c r="D1050" s="3" t="s">
        <v>19</v>
      </c>
      <c r="E1050" s="4">
        <v>861</v>
      </c>
      <c r="F1050" s="4">
        <v>9032550</v>
      </c>
    </row>
    <row r="1051" spans="1:6" x14ac:dyDescent="0.2">
      <c r="A1051" s="2">
        <v>37190</v>
      </c>
      <c r="B1051" s="3" t="s">
        <v>7</v>
      </c>
      <c r="C1051" s="3" t="str">
        <f t="shared" si="16"/>
        <v>NA POWER</v>
      </c>
      <c r="D1051" s="3" t="s">
        <v>17</v>
      </c>
      <c r="E1051" s="4">
        <v>241</v>
      </c>
      <c r="F1051" s="4">
        <v>892728.94</v>
      </c>
    </row>
    <row r="1052" spans="1:6" x14ac:dyDescent="0.2">
      <c r="A1052" s="2">
        <v>37190</v>
      </c>
      <c r="B1052" s="3" t="s">
        <v>7</v>
      </c>
      <c r="C1052" s="3" t="str">
        <f t="shared" si="16"/>
        <v>NA POWER</v>
      </c>
      <c r="D1052" s="3" t="s">
        <v>19</v>
      </c>
      <c r="E1052" s="4">
        <v>604</v>
      </c>
      <c r="F1052" s="4">
        <v>1474328</v>
      </c>
    </row>
    <row r="1053" spans="1:6" x14ac:dyDescent="0.2">
      <c r="A1053" s="2">
        <v>37190</v>
      </c>
      <c r="B1053" s="3" t="s">
        <v>35</v>
      </c>
      <c r="C1053" s="3" t="str">
        <f t="shared" si="16"/>
        <v>OTHER</v>
      </c>
      <c r="D1053" s="3" t="s">
        <v>17</v>
      </c>
      <c r="E1053" s="4">
        <v>4</v>
      </c>
      <c r="F1053" s="4">
        <v>567000</v>
      </c>
    </row>
    <row r="1054" spans="1:6" x14ac:dyDescent="0.2">
      <c r="A1054" s="2">
        <v>37190</v>
      </c>
      <c r="B1054" s="3" t="s">
        <v>36</v>
      </c>
      <c r="C1054" s="3" t="str">
        <f t="shared" si="16"/>
        <v>OTHER</v>
      </c>
      <c r="D1054" s="3" t="s">
        <v>17</v>
      </c>
      <c r="E1054" s="4">
        <v>10</v>
      </c>
      <c r="F1054" s="4">
        <v>512.96</v>
      </c>
    </row>
    <row r="1055" spans="1:6" x14ac:dyDescent="0.2">
      <c r="A1055" s="2">
        <v>37190</v>
      </c>
      <c r="B1055" s="3" t="s">
        <v>37</v>
      </c>
      <c r="C1055" s="3" t="str">
        <f t="shared" si="16"/>
        <v>OTHER</v>
      </c>
      <c r="D1055" s="3" t="s">
        <v>17</v>
      </c>
      <c r="E1055" s="4">
        <v>17</v>
      </c>
      <c r="F1055" s="4">
        <v>10425</v>
      </c>
    </row>
    <row r="1056" spans="1:6" x14ac:dyDescent="0.2">
      <c r="A1056" s="2">
        <v>37190</v>
      </c>
      <c r="B1056" s="3" t="s">
        <v>37</v>
      </c>
      <c r="C1056" s="3" t="str">
        <f t="shared" si="16"/>
        <v>OTHER</v>
      </c>
      <c r="D1056" s="3" t="s">
        <v>19</v>
      </c>
      <c r="E1056" s="4">
        <v>20</v>
      </c>
      <c r="F1056" s="4">
        <v>10360</v>
      </c>
    </row>
    <row r="1057" spans="1:6" x14ac:dyDescent="0.2">
      <c r="A1057" s="2">
        <v>37190</v>
      </c>
      <c r="B1057" s="3" t="s">
        <v>47</v>
      </c>
      <c r="C1057" s="3" t="str">
        <f t="shared" si="16"/>
        <v>OTHER</v>
      </c>
      <c r="D1057" s="3" t="s">
        <v>17</v>
      </c>
      <c r="E1057" s="4">
        <v>2</v>
      </c>
      <c r="F1057" s="4">
        <v>19</v>
      </c>
    </row>
    <row r="1058" spans="1:6" x14ac:dyDescent="0.2">
      <c r="A1058" s="2">
        <v>37190</v>
      </c>
      <c r="B1058" s="3" t="s">
        <v>38</v>
      </c>
      <c r="C1058" s="3" t="str">
        <f t="shared" si="16"/>
        <v>OTHER</v>
      </c>
      <c r="D1058" s="3" t="s">
        <v>17</v>
      </c>
      <c r="E1058" s="4">
        <v>63</v>
      </c>
      <c r="F1058" s="4">
        <v>14437235</v>
      </c>
    </row>
    <row r="1059" spans="1:6" x14ac:dyDescent="0.2">
      <c r="A1059" s="2">
        <v>37190</v>
      </c>
      <c r="B1059" s="3" t="s">
        <v>38</v>
      </c>
      <c r="C1059" s="3" t="str">
        <f t="shared" si="16"/>
        <v>OTHER</v>
      </c>
      <c r="D1059" s="3" t="s">
        <v>19</v>
      </c>
      <c r="E1059" s="4">
        <v>63</v>
      </c>
      <c r="F1059" s="4">
        <v>10067500</v>
      </c>
    </row>
    <row r="1060" spans="1:6" x14ac:dyDescent="0.2">
      <c r="A1060" s="2">
        <v>37190</v>
      </c>
      <c r="B1060" s="3" t="s">
        <v>39</v>
      </c>
      <c r="C1060" s="3" t="str">
        <f t="shared" si="16"/>
        <v>OTHER</v>
      </c>
      <c r="D1060" s="3" t="s">
        <v>17</v>
      </c>
      <c r="E1060" s="4">
        <v>285</v>
      </c>
      <c r="F1060" s="4">
        <v>637524</v>
      </c>
    </row>
    <row r="1061" spans="1:6" x14ac:dyDescent="0.2">
      <c r="A1061" s="2">
        <v>37190</v>
      </c>
      <c r="B1061" s="3" t="s">
        <v>39</v>
      </c>
      <c r="C1061" s="3" t="str">
        <f t="shared" si="16"/>
        <v>OTHER</v>
      </c>
      <c r="D1061" s="3" t="s">
        <v>19</v>
      </c>
      <c r="E1061" s="4">
        <v>32</v>
      </c>
      <c r="F1061" s="4">
        <v>688320</v>
      </c>
    </row>
    <row r="1062" spans="1:6" x14ac:dyDescent="0.2">
      <c r="A1062" s="2">
        <v>37190</v>
      </c>
      <c r="B1062" s="3" t="s">
        <v>2</v>
      </c>
      <c r="C1062" s="3" t="str">
        <f t="shared" si="16"/>
        <v>NA GAS</v>
      </c>
      <c r="D1062" s="3" t="s">
        <v>17</v>
      </c>
      <c r="E1062" s="4">
        <v>628</v>
      </c>
      <c r="F1062" s="4">
        <v>727702803.81050003</v>
      </c>
    </row>
    <row r="1063" spans="1:6" x14ac:dyDescent="0.2">
      <c r="A1063" s="2">
        <v>37190</v>
      </c>
      <c r="B1063" s="3" t="s">
        <v>2</v>
      </c>
      <c r="C1063" s="3" t="str">
        <f t="shared" si="16"/>
        <v>NA GAS</v>
      </c>
      <c r="D1063" s="3" t="s">
        <v>19</v>
      </c>
      <c r="E1063" s="4">
        <v>4133</v>
      </c>
      <c r="F1063" s="4">
        <v>823835027.69789994</v>
      </c>
    </row>
    <row r="1064" spans="1:6" x14ac:dyDescent="0.2">
      <c r="A1064" s="2">
        <v>37190</v>
      </c>
      <c r="B1064" s="3" t="s">
        <v>40</v>
      </c>
      <c r="C1064" s="3" t="str">
        <f t="shared" si="16"/>
        <v>OTHER</v>
      </c>
      <c r="D1064" s="3" t="s">
        <v>17</v>
      </c>
      <c r="E1064" s="4">
        <v>5</v>
      </c>
      <c r="F1064" s="4">
        <v>500</v>
      </c>
    </row>
    <row r="1065" spans="1:6" x14ac:dyDescent="0.2">
      <c r="A1065" s="2">
        <v>37190</v>
      </c>
      <c r="B1065" s="3" t="s">
        <v>40</v>
      </c>
      <c r="C1065" s="3" t="str">
        <f t="shared" si="16"/>
        <v>OTHER</v>
      </c>
      <c r="D1065" s="3" t="s">
        <v>19</v>
      </c>
      <c r="E1065" s="4">
        <v>8</v>
      </c>
      <c r="F1065" s="4">
        <v>3300</v>
      </c>
    </row>
    <row r="1066" spans="1:6" x14ac:dyDescent="0.2">
      <c r="A1066" s="2">
        <v>37191</v>
      </c>
      <c r="B1066" s="3" t="s">
        <v>4</v>
      </c>
      <c r="C1066" s="3" t="str">
        <f t="shared" si="16"/>
        <v>NA GAS</v>
      </c>
      <c r="D1066" s="3" t="s">
        <v>17</v>
      </c>
      <c r="E1066" s="4">
        <v>16</v>
      </c>
      <c r="F1066" s="4">
        <v>150702.90299999999</v>
      </c>
    </row>
    <row r="1067" spans="1:6" x14ac:dyDescent="0.2">
      <c r="A1067" s="2">
        <v>37191</v>
      </c>
      <c r="B1067" s="3" t="s">
        <v>27</v>
      </c>
      <c r="C1067" s="3" t="str">
        <f t="shared" si="16"/>
        <v>OTHER</v>
      </c>
      <c r="D1067" s="3" t="s">
        <v>17</v>
      </c>
      <c r="E1067" s="4">
        <v>1</v>
      </c>
      <c r="F1067" s="4">
        <v>200</v>
      </c>
    </row>
    <row r="1068" spans="1:6" x14ac:dyDescent="0.2">
      <c r="A1068" s="2">
        <v>37191</v>
      </c>
      <c r="B1068" s="3" t="s">
        <v>5</v>
      </c>
      <c r="C1068" s="3" t="str">
        <f t="shared" si="16"/>
        <v>NA POWER</v>
      </c>
      <c r="D1068" s="3" t="s">
        <v>17</v>
      </c>
      <c r="E1068" s="4">
        <v>15</v>
      </c>
      <c r="F1068" s="4">
        <v>1784</v>
      </c>
    </row>
    <row r="1069" spans="1:6" x14ac:dyDescent="0.2">
      <c r="A1069" s="2">
        <v>37191</v>
      </c>
      <c r="B1069" s="3" t="s">
        <v>7</v>
      </c>
      <c r="C1069" s="3" t="str">
        <f t="shared" si="16"/>
        <v>NA POWER</v>
      </c>
      <c r="D1069" s="3" t="s">
        <v>17</v>
      </c>
      <c r="E1069" s="4">
        <v>20</v>
      </c>
      <c r="F1069" s="4">
        <v>4506</v>
      </c>
    </row>
    <row r="1070" spans="1:6" x14ac:dyDescent="0.2">
      <c r="A1070" s="2">
        <v>37191</v>
      </c>
      <c r="B1070" s="3" t="s">
        <v>38</v>
      </c>
      <c r="C1070" s="3" t="str">
        <f t="shared" si="16"/>
        <v>OTHER</v>
      </c>
      <c r="D1070" s="3" t="s">
        <v>17</v>
      </c>
      <c r="E1070" s="4">
        <v>22</v>
      </c>
      <c r="F1070" s="4">
        <v>182500</v>
      </c>
    </row>
    <row r="1071" spans="1:6" x14ac:dyDescent="0.2">
      <c r="A1071" s="2">
        <v>37191</v>
      </c>
      <c r="B1071" s="3" t="s">
        <v>39</v>
      </c>
      <c r="C1071" s="3" t="str">
        <f t="shared" si="16"/>
        <v>OTHER</v>
      </c>
      <c r="D1071" s="3" t="s">
        <v>17</v>
      </c>
      <c r="E1071" s="4">
        <v>428</v>
      </c>
      <c r="F1071" s="4">
        <v>44283</v>
      </c>
    </row>
    <row r="1072" spans="1:6" x14ac:dyDescent="0.2">
      <c r="A1072" s="2">
        <v>37191</v>
      </c>
      <c r="B1072" s="3" t="s">
        <v>2</v>
      </c>
      <c r="C1072" s="3" t="str">
        <f t="shared" si="16"/>
        <v>NA GAS</v>
      </c>
      <c r="D1072" s="3" t="s">
        <v>19</v>
      </c>
      <c r="E1072" s="4">
        <v>21</v>
      </c>
      <c r="F1072" s="4">
        <v>3932500</v>
      </c>
    </row>
    <row r="1073" spans="1:6" x14ac:dyDescent="0.2">
      <c r="A1073" s="2">
        <v>37192</v>
      </c>
      <c r="B1073" s="3" t="s">
        <v>4</v>
      </c>
      <c r="C1073" s="3" t="str">
        <f t="shared" si="16"/>
        <v>NA GAS</v>
      </c>
      <c r="D1073" s="3" t="s">
        <v>17</v>
      </c>
      <c r="E1073" s="4">
        <v>11</v>
      </c>
      <c r="F1073" s="4">
        <v>79047.9378</v>
      </c>
    </row>
    <row r="1074" spans="1:6" x14ac:dyDescent="0.2">
      <c r="A1074" s="2">
        <v>37192</v>
      </c>
      <c r="B1074" s="3" t="s">
        <v>9</v>
      </c>
      <c r="C1074" s="3" t="str">
        <f t="shared" si="16"/>
        <v xml:space="preserve">CRUDE   </v>
      </c>
      <c r="D1074" s="3" t="s">
        <v>19</v>
      </c>
      <c r="E1074" s="4">
        <v>6</v>
      </c>
      <c r="F1074" s="4">
        <v>150000</v>
      </c>
    </row>
    <row r="1075" spans="1:6" x14ac:dyDescent="0.2">
      <c r="A1075" s="2">
        <v>37192</v>
      </c>
      <c r="B1075" s="3" t="s">
        <v>5</v>
      </c>
      <c r="C1075" s="3" t="str">
        <f t="shared" si="16"/>
        <v>NA POWER</v>
      </c>
      <c r="D1075" s="3" t="s">
        <v>17</v>
      </c>
      <c r="E1075" s="4">
        <v>3</v>
      </c>
      <c r="F1075" s="4">
        <v>10.5</v>
      </c>
    </row>
    <row r="1076" spans="1:6" x14ac:dyDescent="0.2">
      <c r="A1076" s="2">
        <v>37192</v>
      </c>
      <c r="B1076" s="3" t="s">
        <v>7</v>
      </c>
      <c r="C1076" s="3" t="str">
        <f t="shared" si="16"/>
        <v>NA POWER</v>
      </c>
      <c r="D1076" s="3" t="s">
        <v>17</v>
      </c>
      <c r="E1076" s="4">
        <v>56</v>
      </c>
      <c r="F1076" s="4">
        <v>7443</v>
      </c>
    </row>
    <row r="1077" spans="1:6" x14ac:dyDescent="0.2">
      <c r="A1077" s="2">
        <v>37192</v>
      </c>
      <c r="B1077" s="3" t="s">
        <v>38</v>
      </c>
      <c r="C1077" s="3" t="str">
        <f t="shared" si="16"/>
        <v>OTHER</v>
      </c>
      <c r="D1077" s="3" t="s">
        <v>17</v>
      </c>
      <c r="E1077" s="4">
        <v>17</v>
      </c>
      <c r="F1077" s="4">
        <v>138100</v>
      </c>
    </row>
    <row r="1078" spans="1:6" x14ac:dyDescent="0.2">
      <c r="A1078" s="2">
        <v>37192</v>
      </c>
      <c r="B1078" s="3" t="s">
        <v>39</v>
      </c>
      <c r="C1078" s="3" t="str">
        <f t="shared" si="16"/>
        <v>OTHER</v>
      </c>
      <c r="D1078" s="3" t="s">
        <v>17</v>
      </c>
      <c r="E1078" s="4">
        <v>363</v>
      </c>
      <c r="F1078" s="4">
        <v>16752</v>
      </c>
    </row>
    <row r="1079" spans="1:6" x14ac:dyDescent="0.2">
      <c r="A1079" s="2">
        <v>37192</v>
      </c>
      <c r="B1079" s="3" t="s">
        <v>2</v>
      </c>
      <c r="C1079" s="3" t="str">
        <f t="shared" si="16"/>
        <v>NA GAS</v>
      </c>
      <c r="D1079" s="3" t="s">
        <v>17</v>
      </c>
      <c r="E1079" s="4">
        <v>1</v>
      </c>
      <c r="F1079" s="4">
        <v>39840</v>
      </c>
    </row>
    <row r="1080" spans="1:6" x14ac:dyDescent="0.2">
      <c r="A1080" s="2">
        <v>37192</v>
      </c>
      <c r="B1080" s="3" t="s">
        <v>2</v>
      </c>
      <c r="C1080" s="3" t="str">
        <f t="shared" si="16"/>
        <v>NA GAS</v>
      </c>
      <c r="D1080" s="3" t="s">
        <v>19</v>
      </c>
      <c r="E1080" s="4">
        <v>29</v>
      </c>
      <c r="F1080" s="4">
        <v>6112500</v>
      </c>
    </row>
    <row r="1081" spans="1:6" x14ac:dyDescent="0.2">
      <c r="A1081" s="2">
        <v>37193</v>
      </c>
      <c r="B1081" s="3" t="s">
        <v>16</v>
      </c>
      <c r="C1081" s="3" t="str">
        <f t="shared" si="16"/>
        <v>OTHER</v>
      </c>
      <c r="D1081" s="3" t="s">
        <v>17</v>
      </c>
      <c r="E1081" s="4">
        <v>17</v>
      </c>
      <c r="F1081" s="4">
        <v>93411</v>
      </c>
    </row>
    <row r="1082" spans="1:6" x14ac:dyDescent="0.2">
      <c r="A1082" s="2">
        <v>37193</v>
      </c>
      <c r="B1082" s="3" t="s">
        <v>16</v>
      </c>
      <c r="C1082" s="3" t="str">
        <f t="shared" si="16"/>
        <v>OTHER</v>
      </c>
      <c r="D1082" s="3" t="s">
        <v>19</v>
      </c>
      <c r="E1082" s="4">
        <v>10</v>
      </c>
      <c r="F1082" s="4">
        <v>4350</v>
      </c>
    </row>
    <row r="1083" spans="1:6" x14ac:dyDescent="0.2">
      <c r="A1083" s="2">
        <v>37193</v>
      </c>
      <c r="B1083" s="3" t="s">
        <v>18</v>
      </c>
      <c r="C1083" s="3" t="str">
        <f t="shared" si="16"/>
        <v>OTHER</v>
      </c>
      <c r="D1083" s="3" t="s">
        <v>17</v>
      </c>
      <c r="E1083" s="4">
        <v>3</v>
      </c>
      <c r="F1083" s="4">
        <v>6</v>
      </c>
    </row>
    <row r="1084" spans="1:6" x14ac:dyDescent="0.2">
      <c r="A1084" s="2">
        <v>37193</v>
      </c>
      <c r="B1084" s="3" t="s">
        <v>4</v>
      </c>
      <c r="C1084" s="3" t="str">
        <f t="shared" si="16"/>
        <v>NA GAS</v>
      </c>
      <c r="D1084" s="3" t="s">
        <v>17</v>
      </c>
      <c r="E1084" s="4">
        <v>79</v>
      </c>
      <c r="F1084" s="4">
        <v>12588701.741415</v>
      </c>
    </row>
    <row r="1085" spans="1:6" x14ac:dyDescent="0.2">
      <c r="A1085" s="2">
        <v>37193</v>
      </c>
      <c r="B1085" s="3" t="s">
        <v>4</v>
      </c>
      <c r="C1085" s="3" t="str">
        <f t="shared" si="16"/>
        <v>NA GAS</v>
      </c>
      <c r="D1085" s="3" t="s">
        <v>19</v>
      </c>
      <c r="E1085" s="4">
        <v>236</v>
      </c>
      <c r="F1085" s="4">
        <v>47203171.964199983</v>
      </c>
    </row>
    <row r="1086" spans="1:6" x14ac:dyDescent="0.2">
      <c r="A1086" s="2">
        <v>37193</v>
      </c>
      <c r="B1086" s="3" t="s">
        <v>8</v>
      </c>
      <c r="C1086" s="3" t="str">
        <f t="shared" si="16"/>
        <v>NA POWER</v>
      </c>
      <c r="D1086" s="3" t="s">
        <v>19</v>
      </c>
      <c r="E1086" s="4">
        <v>17</v>
      </c>
      <c r="F1086" s="4">
        <v>107490</v>
      </c>
    </row>
    <row r="1087" spans="1:6" x14ac:dyDescent="0.2">
      <c r="A1087" s="2">
        <v>37193</v>
      </c>
      <c r="B1087" s="3" t="s">
        <v>20</v>
      </c>
      <c r="C1087" s="3" t="str">
        <f t="shared" si="16"/>
        <v>OTHER</v>
      </c>
      <c r="D1087" s="3" t="s">
        <v>17</v>
      </c>
      <c r="E1087" s="4">
        <v>7</v>
      </c>
      <c r="F1087" s="4">
        <v>777500</v>
      </c>
    </row>
    <row r="1088" spans="1:6" x14ac:dyDescent="0.2">
      <c r="A1088" s="2">
        <v>37193</v>
      </c>
      <c r="B1088" s="3" t="s">
        <v>20</v>
      </c>
      <c r="C1088" s="3" t="str">
        <f t="shared" si="16"/>
        <v>OTHER</v>
      </c>
      <c r="D1088" s="3" t="s">
        <v>19</v>
      </c>
      <c r="E1088" s="4">
        <v>5</v>
      </c>
      <c r="F1088" s="4">
        <v>187500</v>
      </c>
    </row>
    <row r="1089" spans="1:6" x14ac:dyDescent="0.2">
      <c r="A1089" s="2">
        <v>37193</v>
      </c>
      <c r="B1089" s="3" t="s">
        <v>21</v>
      </c>
      <c r="C1089" s="3" t="str">
        <f t="shared" si="16"/>
        <v>OTHER</v>
      </c>
      <c r="D1089" s="3" t="s">
        <v>17</v>
      </c>
      <c r="E1089" s="4">
        <v>2</v>
      </c>
      <c r="F1089" s="4">
        <v>30000</v>
      </c>
    </row>
    <row r="1090" spans="1:6" x14ac:dyDescent="0.2">
      <c r="A1090" s="2">
        <v>37193</v>
      </c>
      <c r="B1090" s="3" t="s">
        <v>22</v>
      </c>
      <c r="C1090" s="3" t="str">
        <f t="shared" si="16"/>
        <v>OTHER</v>
      </c>
      <c r="D1090" s="3" t="s">
        <v>17</v>
      </c>
      <c r="E1090" s="4">
        <v>11</v>
      </c>
      <c r="F1090" s="4">
        <v>1362373</v>
      </c>
    </row>
    <row r="1091" spans="1:6" x14ac:dyDescent="0.2">
      <c r="A1091" s="2">
        <v>37193</v>
      </c>
      <c r="B1091" s="3" t="s">
        <v>22</v>
      </c>
      <c r="C1091" s="3" t="str">
        <f t="shared" ref="C1091:C1154" si="17">VLOOKUP(B1091,$H$1:$I$38,2,FALSE)</f>
        <v>OTHER</v>
      </c>
      <c r="D1091" s="3" t="s">
        <v>19</v>
      </c>
      <c r="E1091" s="4">
        <v>11</v>
      </c>
      <c r="F1091" s="4">
        <v>744547</v>
      </c>
    </row>
    <row r="1092" spans="1:6" x14ac:dyDescent="0.2">
      <c r="A1092" s="2">
        <v>37193</v>
      </c>
      <c r="B1092" s="3" t="s">
        <v>9</v>
      </c>
      <c r="C1092" s="3" t="str">
        <f t="shared" si="17"/>
        <v xml:space="preserve">CRUDE   </v>
      </c>
      <c r="D1092" s="3" t="s">
        <v>17</v>
      </c>
      <c r="E1092" s="4">
        <v>73</v>
      </c>
      <c r="F1092" s="4">
        <v>1831000</v>
      </c>
    </row>
    <row r="1093" spans="1:6" x14ac:dyDescent="0.2">
      <c r="A1093" s="2">
        <v>37193</v>
      </c>
      <c r="B1093" s="3" t="s">
        <v>9</v>
      </c>
      <c r="C1093" s="3" t="str">
        <f t="shared" si="17"/>
        <v xml:space="preserve">CRUDE   </v>
      </c>
      <c r="D1093" s="3" t="s">
        <v>19</v>
      </c>
      <c r="E1093" s="4">
        <v>6</v>
      </c>
      <c r="F1093" s="4">
        <v>215000</v>
      </c>
    </row>
    <row r="1094" spans="1:6" x14ac:dyDescent="0.2">
      <c r="A1094" s="2">
        <v>37193</v>
      </c>
      <c r="B1094" s="3" t="s">
        <v>23</v>
      </c>
      <c r="C1094" s="3" t="str">
        <f t="shared" si="17"/>
        <v xml:space="preserve">CRUDE   </v>
      </c>
      <c r="D1094" s="3" t="s">
        <v>17</v>
      </c>
      <c r="E1094" s="4">
        <v>128</v>
      </c>
      <c r="F1094" s="4">
        <v>9278450.0256000012</v>
      </c>
    </row>
    <row r="1095" spans="1:6" x14ac:dyDescent="0.2">
      <c r="A1095" s="2">
        <v>37193</v>
      </c>
      <c r="B1095" s="3" t="s">
        <v>23</v>
      </c>
      <c r="C1095" s="3" t="str">
        <f t="shared" si="17"/>
        <v xml:space="preserve">CRUDE   </v>
      </c>
      <c r="D1095" s="3" t="s">
        <v>19</v>
      </c>
      <c r="E1095" s="4">
        <v>145</v>
      </c>
      <c r="F1095" s="4">
        <v>3460999.9992</v>
      </c>
    </row>
    <row r="1096" spans="1:6" x14ac:dyDescent="0.2">
      <c r="A1096" s="2">
        <v>37193</v>
      </c>
      <c r="B1096" s="3" t="s">
        <v>24</v>
      </c>
      <c r="C1096" s="3" t="str">
        <f t="shared" si="17"/>
        <v>OTHER</v>
      </c>
      <c r="D1096" s="3" t="s">
        <v>17</v>
      </c>
      <c r="E1096" s="4">
        <v>17</v>
      </c>
      <c r="F1096" s="4">
        <v>235315</v>
      </c>
    </row>
    <row r="1097" spans="1:6" x14ac:dyDescent="0.2">
      <c r="A1097" s="2">
        <v>37193</v>
      </c>
      <c r="B1097" s="3" t="s">
        <v>24</v>
      </c>
      <c r="C1097" s="3" t="str">
        <f t="shared" si="17"/>
        <v>OTHER</v>
      </c>
      <c r="D1097" s="3" t="s">
        <v>19</v>
      </c>
      <c r="E1097" s="4">
        <v>1</v>
      </c>
      <c r="F1097" s="4">
        <v>3720</v>
      </c>
    </row>
    <row r="1098" spans="1:6" x14ac:dyDescent="0.2">
      <c r="A1098" s="2">
        <v>37193</v>
      </c>
      <c r="B1098" s="3" t="s">
        <v>45</v>
      </c>
      <c r="C1098" s="3" t="str">
        <f t="shared" si="17"/>
        <v>OTHER</v>
      </c>
      <c r="D1098" s="3" t="s">
        <v>17</v>
      </c>
      <c r="E1098" s="4">
        <v>2</v>
      </c>
      <c r="F1098" s="4">
        <v>4813</v>
      </c>
    </row>
    <row r="1099" spans="1:6" x14ac:dyDescent="0.2">
      <c r="A1099" s="2">
        <v>37193</v>
      </c>
      <c r="B1099" s="3" t="s">
        <v>25</v>
      </c>
      <c r="C1099" s="3" t="str">
        <f t="shared" si="17"/>
        <v>OTHER</v>
      </c>
      <c r="D1099" s="3" t="s">
        <v>17</v>
      </c>
      <c r="E1099" s="4">
        <v>74</v>
      </c>
      <c r="F1099" s="4">
        <v>40970000</v>
      </c>
    </row>
    <row r="1100" spans="1:6" x14ac:dyDescent="0.2">
      <c r="A1100" s="2">
        <v>37193</v>
      </c>
      <c r="B1100" s="3" t="s">
        <v>26</v>
      </c>
      <c r="C1100" s="3" t="str">
        <f t="shared" si="17"/>
        <v>OTHER</v>
      </c>
      <c r="D1100" s="3" t="s">
        <v>17</v>
      </c>
      <c r="E1100" s="4">
        <v>12</v>
      </c>
      <c r="F1100" s="4">
        <v>529860</v>
      </c>
    </row>
    <row r="1101" spans="1:6" x14ac:dyDescent="0.2">
      <c r="A1101" s="2">
        <v>37193</v>
      </c>
      <c r="B1101" s="3" t="s">
        <v>26</v>
      </c>
      <c r="C1101" s="3" t="str">
        <f t="shared" si="17"/>
        <v>OTHER</v>
      </c>
      <c r="D1101" s="3" t="s">
        <v>19</v>
      </c>
      <c r="E1101" s="4">
        <v>3</v>
      </c>
      <c r="F1101" s="4">
        <v>19500</v>
      </c>
    </row>
    <row r="1102" spans="1:6" x14ac:dyDescent="0.2">
      <c r="A1102" s="2">
        <v>37193</v>
      </c>
      <c r="B1102" s="3" t="s">
        <v>27</v>
      </c>
      <c r="C1102" s="3" t="str">
        <f t="shared" si="17"/>
        <v>OTHER</v>
      </c>
      <c r="D1102" s="3" t="s">
        <v>17</v>
      </c>
      <c r="E1102" s="4">
        <v>98</v>
      </c>
      <c r="F1102" s="4">
        <v>2282184</v>
      </c>
    </row>
    <row r="1103" spans="1:6" x14ac:dyDescent="0.2">
      <c r="A1103" s="2">
        <v>37193</v>
      </c>
      <c r="B1103" s="3" t="s">
        <v>27</v>
      </c>
      <c r="C1103" s="3" t="str">
        <f t="shared" si="17"/>
        <v>OTHER</v>
      </c>
      <c r="D1103" s="3" t="s">
        <v>19</v>
      </c>
      <c r="E1103" s="4">
        <v>132</v>
      </c>
      <c r="F1103" s="4">
        <v>1959120</v>
      </c>
    </row>
    <row r="1104" spans="1:6" x14ac:dyDescent="0.2">
      <c r="A1104" s="2">
        <v>37193</v>
      </c>
      <c r="B1104" s="3" t="s">
        <v>28</v>
      </c>
      <c r="C1104" s="3" t="str">
        <f t="shared" si="17"/>
        <v>OTHER</v>
      </c>
      <c r="D1104" s="3" t="s">
        <v>17</v>
      </c>
      <c r="E1104" s="4">
        <v>3</v>
      </c>
      <c r="F1104" s="4">
        <v>3589</v>
      </c>
    </row>
    <row r="1105" spans="1:6" x14ac:dyDescent="0.2">
      <c r="A1105" s="2">
        <v>37193</v>
      </c>
      <c r="B1105" s="3" t="s">
        <v>29</v>
      </c>
      <c r="C1105" s="3" t="str">
        <f t="shared" si="17"/>
        <v>OTHER</v>
      </c>
      <c r="D1105" s="3" t="s">
        <v>17</v>
      </c>
      <c r="E1105" s="4">
        <v>22</v>
      </c>
      <c r="F1105" s="4">
        <v>1218000</v>
      </c>
    </row>
    <row r="1106" spans="1:6" x14ac:dyDescent="0.2">
      <c r="A1106" s="2">
        <v>37193</v>
      </c>
      <c r="B1106" s="3" t="s">
        <v>30</v>
      </c>
      <c r="C1106" s="3" t="str">
        <f t="shared" si="17"/>
        <v>OTHER</v>
      </c>
      <c r="D1106" s="3" t="s">
        <v>17</v>
      </c>
      <c r="E1106" s="4">
        <v>15</v>
      </c>
      <c r="F1106" s="4">
        <v>804580</v>
      </c>
    </row>
    <row r="1107" spans="1:6" x14ac:dyDescent="0.2">
      <c r="A1107" s="2">
        <v>37193</v>
      </c>
      <c r="B1107" s="3" t="s">
        <v>30</v>
      </c>
      <c r="C1107" s="3" t="str">
        <f t="shared" si="17"/>
        <v>OTHER</v>
      </c>
      <c r="D1107" s="3" t="s">
        <v>19</v>
      </c>
      <c r="E1107" s="4">
        <v>5</v>
      </c>
      <c r="F1107" s="4">
        <v>128000</v>
      </c>
    </row>
    <row r="1108" spans="1:6" x14ac:dyDescent="0.2">
      <c r="A1108" s="2">
        <v>37193</v>
      </c>
      <c r="B1108" s="3" t="s">
        <v>10</v>
      </c>
      <c r="C1108" s="3" t="str">
        <f t="shared" si="17"/>
        <v>METALS</v>
      </c>
      <c r="D1108" s="3" t="s">
        <v>19</v>
      </c>
      <c r="E1108" s="4">
        <v>361</v>
      </c>
      <c r="F1108" s="4">
        <v>178475</v>
      </c>
    </row>
    <row r="1109" spans="1:6" x14ac:dyDescent="0.2">
      <c r="A1109" s="2">
        <v>37193</v>
      </c>
      <c r="B1109" s="3" t="s">
        <v>31</v>
      </c>
      <c r="C1109" s="3" t="str">
        <f t="shared" si="17"/>
        <v>OTHER</v>
      </c>
      <c r="D1109" s="3" t="s">
        <v>17</v>
      </c>
      <c r="E1109" s="4">
        <v>157</v>
      </c>
      <c r="F1109" s="4">
        <v>4947783</v>
      </c>
    </row>
    <row r="1110" spans="1:6" x14ac:dyDescent="0.2">
      <c r="A1110" s="2">
        <v>37193</v>
      </c>
      <c r="B1110" s="3" t="s">
        <v>31</v>
      </c>
      <c r="C1110" s="3" t="str">
        <f t="shared" si="17"/>
        <v>OTHER</v>
      </c>
      <c r="D1110" s="3" t="s">
        <v>19</v>
      </c>
      <c r="E1110" s="4">
        <v>36</v>
      </c>
      <c r="F1110" s="4">
        <v>757484</v>
      </c>
    </row>
    <row r="1111" spans="1:6" ht="22.5" x14ac:dyDescent="0.2">
      <c r="A1111" s="2">
        <v>37193</v>
      </c>
      <c r="B1111" s="3" t="s">
        <v>32</v>
      </c>
      <c r="C1111" s="3" t="str">
        <f t="shared" si="17"/>
        <v>OTHER</v>
      </c>
      <c r="D1111" s="3" t="s">
        <v>17</v>
      </c>
      <c r="E1111" s="4">
        <v>3</v>
      </c>
      <c r="F1111" s="4">
        <v>23650</v>
      </c>
    </row>
    <row r="1112" spans="1:6" x14ac:dyDescent="0.2">
      <c r="A1112" s="2">
        <v>37193</v>
      </c>
      <c r="B1112" s="3" t="s">
        <v>33</v>
      </c>
      <c r="C1112" s="3" t="str">
        <f t="shared" si="17"/>
        <v>OTHER</v>
      </c>
      <c r="D1112" s="3" t="s">
        <v>17</v>
      </c>
      <c r="E1112" s="4">
        <v>17</v>
      </c>
      <c r="F1112" s="4">
        <v>16059.025</v>
      </c>
    </row>
    <row r="1113" spans="1:6" x14ac:dyDescent="0.2">
      <c r="A1113" s="2">
        <v>37193</v>
      </c>
      <c r="B1113" s="3" t="s">
        <v>34</v>
      </c>
      <c r="C1113" s="3" t="str">
        <f t="shared" si="17"/>
        <v>OTHER</v>
      </c>
      <c r="D1113" s="3" t="s">
        <v>17</v>
      </c>
      <c r="E1113" s="4">
        <v>5</v>
      </c>
      <c r="F1113" s="4">
        <v>68448</v>
      </c>
    </row>
    <row r="1114" spans="1:6" x14ac:dyDescent="0.2">
      <c r="A1114" s="2">
        <v>37193</v>
      </c>
      <c r="B1114" s="3" t="s">
        <v>43</v>
      </c>
      <c r="C1114" s="3" t="str">
        <f t="shared" si="17"/>
        <v>OTHER</v>
      </c>
      <c r="D1114" s="3" t="s">
        <v>19</v>
      </c>
      <c r="E1114" s="4">
        <v>2</v>
      </c>
      <c r="F1114" s="4">
        <v>15000</v>
      </c>
    </row>
    <row r="1115" spans="1:6" x14ac:dyDescent="0.2">
      <c r="A1115" s="2">
        <v>37193</v>
      </c>
      <c r="B1115" s="3" t="s">
        <v>44</v>
      </c>
      <c r="C1115" s="3" t="str">
        <f t="shared" si="17"/>
        <v>OTHER</v>
      </c>
      <c r="D1115" s="3" t="s">
        <v>17</v>
      </c>
      <c r="E1115" s="4">
        <v>3</v>
      </c>
      <c r="F1115" s="4">
        <v>4480000</v>
      </c>
    </row>
    <row r="1116" spans="1:6" x14ac:dyDescent="0.2">
      <c r="A1116" s="2">
        <v>37193</v>
      </c>
      <c r="B1116" s="3" t="s">
        <v>5</v>
      </c>
      <c r="C1116" s="3" t="str">
        <f t="shared" si="17"/>
        <v>NA POWER</v>
      </c>
      <c r="D1116" s="3" t="s">
        <v>17</v>
      </c>
      <c r="E1116" s="4">
        <v>126</v>
      </c>
      <c r="F1116" s="4">
        <v>3925234.57</v>
      </c>
    </row>
    <row r="1117" spans="1:6" x14ac:dyDescent="0.2">
      <c r="A1117" s="2">
        <v>37193</v>
      </c>
      <c r="B1117" s="3" t="s">
        <v>5</v>
      </c>
      <c r="C1117" s="3" t="str">
        <f t="shared" si="17"/>
        <v>NA POWER</v>
      </c>
      <c r="D1117" s="3" t="s">
        <v>19</v>
      </c>
      <c r="E1117" s="4">
        <v>915</v>
      </c>
      <c r="F1117" s="4">
        <v>10226050</v>
      </c>
    </row>
    <row r="1118" spans="1:6" x14ac:dyDescent="0.2">
      <c r="A1118" s="2">
        <v>37193</v>
      </c>
      <c r="B1118" s="3" t="s">
        <v>7</v>
      </c>
      <c r="C1118" s="3" t="str">
        <f t="shared" si="17"/>
        <v>NA POWER</v>
      </c>
      <c r="D1118" s="3" t="s">
        <v>17</v>
      </c>
      <c r="E1118" s="4">
        <v>287</v>
      </c>
      <c r="F1118" s="4">
        <v>2684881.68</v>
      </c>
    </row>
    <row r="1119" spans="1:6" x14ac:dyDescent="0.2">
      <c r="A1119" s="2">
        <v>37193</v>
      </c>
      <c r="B1119" s="3" t="s">
        <v>7</v>
      </c>
      <c r="C1119" s="3" t="str">
        <f t="shared" si="17"/>
        <v>NA POWER</v>
      </c>
      <c r="D1119" s="3" t="s">
        <v>19</v>
      </c>
      <c r="E1119" s="4">
        <v>554</v>
      </c>
      <c r="F1119" s="4">
        <v>2475175</v>
      </c>
    </row>
    <row r="1120" spans="1:6" x14ac:dyDescent="0.2">
      <c r="A1120" s="2">
        <v>37193</v>
      </c>
      <c r="B1120" s="3" t="s">
        <v>35</v>
      </c>
      <c r="C1120" s="3" t="str">
        <f t="shared" si="17"/>
        <v>OTHER</v>
      </c>
      <c r="D1120" s="3" t="s">
        <v>19</v>
      </c>
      <c r="E1120" s="4">
        <v>2</v>
      </c>
      <c r="F1120" s="4">
        <v>33046</v>
      </c>
    </row>
    <row r="1121" spans="1:6" x14ac:dyDescent="0.2">
      <c r="A1121" s="2">
        <v>37193</v>
      </c>
      <c r="B1121" s="3" t="s">
        <v>36</v>
      </c>
      <c r="C1121" s="3" t="str">
        <f t="shared" si="17"/>
        <v>OTHER</v>
      </c>
      <c r="D1121" s="3" t="s">
        <v>17</v>
      </c>
      <c r="E1121" s="4">
        <v>62</v>
      </c>
      <c r="F1121" s="4">
        <v>4263.317</v>
      </c>
    </row>
    <row r="1122" spans="1:6" x14ac:dyDescent="0.2">
      <c r="A1122" s="2">
        <v>37193</v>
      </c>
      <c r="B1122" s="3" t="s">
        <v>37</v>
      </c>
      <c r="C1122" s="3" t="str">
        <f t="shared" si="17"/>
        <v>OTHER</v>
      </c>
      <c r="D1122" s="3" t="s">
        <v>17</v>
      </c>
      <c r="E1122" s="4">
        <v>14</v>
      </c>
      <c r="F1122" s="4">
        <v>168775</v>
      </c>
    </row>
    <row r="1123" spans="1:6" x14ac:dyDescent="0.2">
      <c r="A1123" s="2">
        <v>37193</v>
      </c>
      <c r="B1123" s="3" t="s">
        <v>37</v>
      </c>
      <c r="C1123" s="3" t="str">
        <f t="shared" si="17"/>
        <v>OTHER</v>
      </c>
      <c r="D1123" s="3" t="s">
        <v>19</v>
      </c>
      <c r="E1123" s="4">
        <v>23</v>
      </c>
      <c r="F1123" s="4">
        <v>79050</v>
      </c>
    </row>
    <row r="1124" spans="1:6" x14ac:dyDescent="0.2">
      <c r="A1124" s="2">
        <v>37193</v>
      </c>
      <c r="B1124" s="3" t="s">
        <v>38</v>
      </c>
      <c r="C1124" s="3" t="str">
        <f t="shared" si="17"/>
        <v>OTHER</v>
      </c>
      <c r="D1124" s="3" t="s">
        <v>17</v>
      </c>
      <c r="E1124" s="4">
        <v>82</v>
      </c>
      <c r="F1124" s="4">
        <v>6680740</v>
      </c>
    </row>
    <row r="1125" spans="1:6" x14ac:dyDescent="0.2">
      <c r="A1125" s="2">
        <v>37193</v>
      </c>
      <c r="B1125" s="3" t="s">
        <v>38</v>
      </c>
      <c r="C1125" s="3" t="str">
        <f t="shared" si="17"/>
        <v>OTHER</v>
      </c>
      <c r="D1125" s="3" t="s">
        <v>19</v>
      </c>
      <c r="E1125" s="4">
        <v>75</v>
      </c>
      <c r="F1125" s="4">
        <v>7783000</v>
      </c>
    </row>
    <row r="1126" spans="1:6" x14ac:dyDescent="0.2">
      <c r="A1126" s="2">
        <v>37193</v>
      </c>
      <c r="B1126" s="3" t="s">
        <v>39</v>
      </c>
      <c r="C1126" s="3" t="str">
        <f t="shared" si="17"/>
        <v>OTHER</v>
      </c>
      <c r="D1126" s="3" t="s">
        <v>17</v>
      </c>
      <c r="E1126" s="4">
        <v>158</v>
      </c>
      <c r="F1126" s="4">
        <v>1007726</v>
      </c>
    </row>
    <row r="1127" spans="1:6" x14ac:dyDescent="0.2">
      <c r="A1127" s="2">
        <v>37193</v>
      </c>
      <c r="B1127" s="3" t="s">
        <v>39</v>
      </c>
      <c r="C1127" s="3" t="str">
        <f t="shared" si="17"/>
        <v>OTHER</v>
      </c>
      <c r="D1127" s="3" t="s">
        <v>19</v>
      </c>
      <c r="E1127" s="4">
        <v>46</v>
      </c>
      <c r="F1127" s="4">
        <v>1316520</v>
      </c>
    </row>
    <row r="1128" spans="1:6" x14ac:dyDescent="0.2">
      <c r="A1128" s="2">
        <v>37193</v>
      </c>
      <c r="B1128" s="3" t="s">
        <v>2</v>
      </c>
      <c r="C1128" s="3" t="str">
        <f t="shared" si="17"/>
        <v>NA GAS</v>
      </c>
      <c r="D1128" s="3" t="s">
        <v>17</v>
      </c>
      <c r="E1128" s="4">
        <v>521</v>
      </c>
      <c r="F1128" s="4">
        <v>425336619.90129995</v>
      </c>
    </row>
    <row r="1129" spans="1:6" x14ac:dyDescent="0.2">
      <c r="A1129" s="2">
        <v>37193</v>
      </c>
      <c r="B1129" s="3" t="s">
        <v>2</v>
      </c>
      <c r="C1129" s="3" t="str">
        <f t="shared" si="17"/>
        <v>NA GAS</v>
      </c>
      <c r="D1129" s="3" t="s">
        <v>19</v>
      </c>
      <c r="E1129" s="4">
        <v>4623</v>
      </c>
      <c r="F1129" s="4">
        <v>799141822.69800007</v>
      </c>
    </row>
    <row r="1130" spans="1:6" x14ac:dyDescent="0.2">
      <c r="A1130" s="2">
        <v>37193</v>
      </c>
      <c r="B1130" s="3" t="s">
        <v>40</v>
      </c>
      <c r="C1130" s="3" t="str">
        <f t="shared" si="17"/>
        <v>OTHER</v>
      </c>
      <c r="D1130" s="3" t="s">
        <v>17</v>
      </c>
      <c r="E1130" s="4">
        <v>1</v>
      </c>
      <c r="F1130" s="4">
        <v>2500</v>
      </c>
    </row>
    <row r="1131" spans="1:6" x14ac:dyDescent="0.2">
      <c r="A1131" s="2">
        <v>37193</v>
      </c>
      <c r="B1131" s="3" t="s">
        <v>40</v>
      </c>
      <c r="C1131" s="3" t="str">
        <f t="shared" si="17"/>
        <v>OTHER</v>
      </c>
      <c r="D1131" s="3" t="s">
        <v>19</v>
      </c>
      <c r="E1131" s="4">
        <v>2</v>
      </c>
      <c r="F1131" s="4">
        <v>900</v>
      </c>
    </row>
    <row r="1132" spans="1:6" x14ac:dyDescent="0.2">
      <c r="A1132" s="2">
        <v>37194</v>
      </c>
      <c r="B1132" s="3" t="s">
        <v>41</v>
      </c>
      <c r="C1132" s="3" t="str">
        <f t="shared" si="17"/>
        <v>OTHER</v>
      </c>
      <c r="D1132" s="3" t="s">
        <v>17</v>
      </c>
      <c r="E1132" s="4">
        <v>2</v>
      </c>
      <c r="F1132" s="4">
        <v>9150</v>
      </c>
    </row>
    <row r="1133" spans="1:6" x14ac:dyDescent="0.2">
      <c r="A1133" s="2">
        <v>37194</v>
      </c>
      <c r="B1133" s="3" t="s">
        <v>16</v>
      </c>
      <c r="C1133" s="3" t="str">
        <f t="shared" si="17"/>
        <v>OTHER</v>
      </c>
      <c r="D1133" s="3" t="s">
        <v>17</v>
      </c>
      <c r="E1133" s="4">
        <v>14</v>
      </c>
      <c r="F1133" s="4">
        <v>44840</v>
      </c>
    </row>
    <row r="1134" spans="1:6" x14ac:dyDescent="0.2">
      <c r="A1134" s="2">
        <v>37194</v>
      </c>
      <c r="B1134" s="3" t="s">
        <v>16</v>
      </c>
      <c r="C1134" s="3" t="str">
        <f t="shared" si="17"/>
        <v>OTHER</v>
      </c>
      <c r="D1134" s="3" t="s">
        <v>19</v>
      </c>
      <c r="E1134" s="4">
        <v>10</v>
      </c>
      <c r="F1134" s="4">
        <v>3300</v>
      </c>
    </row>
    <row r="1135" spans="1:6" x14ac:dyDescent="0.2">
      <c r="A1135" s="2">
        <v>37194</v>
      </c>
      <c r="B1135" s="3" t="s">
        <v>4</v>
      </c>
      <c r="C1135" s="3" t="str">
        <f t="shared" si="17"/>
        <v>NA GAS</v>
      </c>
      <c r="D1135" s="3" t="s">
        <v>17</v>
      </c>
      <c r="E1135" s="4">
        <v>69</v>
      </c>
      <c r="F1135" s="4">
        <v>65709859.771913998</v>
      </c>
    </row>
    <row r="1136" spans="1:6" x14ac:dyDescent="0.2">
      <c r="A1136" s="2">
        <v>37194</v>
      </c>
      <c r="B1136" s="3" t="s">
        <v>4</v>
      </c>
      <c r="C1136" s="3" t="str">
        <f t="shared" si="17"/>
        <v>NA GAS</v>
      </c>
      <c r="D1136" s="3" t="s">
        <v>19</v>
      </c>
      <c r="E1136" s="4">
        <v>172</v>
      </c>
      <c r="F1136" s="4">
        <v>9212574.0720999949</v>
      </c>
    </row>
    <row r="1137" spans="1:6" x14ac:dyDescent="0.2">
      <c r="A1137" s="2">
        <v>37194</v>
      </c>
      <c r="B1137" s="3" t="s">
        <v>8</v>
      </c>
      <c r="C1137" s="3" t="str">
        <f t="shared" si="17"/>
        <v>NA POWER</v>
      </c>
      <c r="D1137" s="3" t="s">
        <v>17</v>
      </c>
      <c r="E1137" s="4">
        <v>9</v>
      </c>
      <c r="F1137" s="4">
        <v>57040</v>
      </c>
    </row>
    <row r="1138" spans="1:6" x14ac:dyDescent="0.2">
      <c r="A1138" s="2">
        <v>37194</v>
      </c>
      <c r="B1138" s="3" t="s">
        <v>8</v>
      </c>
      <c r="C1138" s="3" t="str">
        <f t="shared" si="17"/>
        <v>NA POWER</v>
      </c>
      <c r="D1138" s="3" t="s">
        <v>19</v>
      </c>
      <c r="E1138" s="4">
        <v>7</v>
      </c>
      <c r="F1138" s="4">
        <v>258150</v>
      </c>
    </row>
    <row r="1139" spans="1:6" x14ac:dyDescent="0.2">
      <c r="A1139" s="2">
        <v>37194</v>
      </c>
      <c r="B1139" s="3" t="s">
        <v>20</v>
      </c>
      <c r="C1139" s="3" t="str">
        <f t="shared" si="17"/>
        <v>OTHER</v>
      </c>
      <c r="D1139" s="3" t="s">
        <v>17</v>
      </c>
      <c r="E1139" s="4">
        <v>9</v>
      </c>
      <c r="F1139" s="4">
        <v>223400</v>
      </c>
    </row>
    <row r="1140" spans="1:6" x14ac:dyDescent="0.2">
      <c r="A1140" s="2">
        <v>37194</v>
      </c>
      <c r="B1140" s="3" t="s">
        <v>20</v>
      </c>
      <c r="C1140" s="3" t="str">
        <f t="shared" si="17"/>
        <v>OTHER</v>
      </c>
      <c r="D1140" s="3" t="s">
        <v>19</v>
      </c>
      <c r="E1140" s="4">
        <v>1</v>
      </c>
      <c r="F1140" s="4">
        <v>23250</v>
      </c>
    </row>
    <row r="1141" spans="1:6" x14ac:dyDescent="0.2">
      <c r="A1141" s="2">
        <v>37194</v>
      </c>
      <c r="B1141" s="3" t="s">
        <v>21</v>
      </c>
      <c r="C1141" s="3" t="str">
        <f t="shared" si="17"/>
        <v>OTHER</v>
      </c>
      <c r="D1141" s="3" t="s">
        <v>17</v>
      </c>
      <c r="E1141" s="4">
        <v>6</v>
      </c>
      <c r="F1141" s="4">
        <v>486000</v>
      </c>
    </row>
    <row r="1142" spans="1:6" x14ac:dyDescent="0.2">
      <c r="A1142" s="2">
        <v>37194</v>
      </c>
      <c r="B1142" s="3" t="s">
        <v>22</v>
      </c>
      <c r="C1142" s="3" t="str">
        <f t="shared" si="17"/>
        <v>OTHER</v>
      </c>
      <c r="D1142" s="3" t="s">
        <v>17</v>
      </c>
      <c r="E1142" s="4">
        <v>17</v>
      </c>
      <c r="F1142" s="4">
        <v>2153006</v>
      </c>
    </row>
    <row r="1143" spans="1:6" x14ac:dyDescent="0.2">
      <c r="A1143" s="2">
        <v>37194</v>
      </c>
      <c r="B1143" s="3" t="s">
        <v>22</v>
      </c>
      <c r="C1143" s="3" t="str">
        <f t="shared" si="17"/>
        <v>OTHER</v>
      </c>
      <c r="D1143" s="3" t="s">
        <v>19</v>
      </c>
      <c r="E1143" s="4">
        <v>11</v>
      </c>
      <c r="F1143" s="4">
        <v>856638</v>
      </c>
    </row>
    <row r="1144" spans="1:6" x14ac:dyDescent="0.2">
      <c r="A1144" s="2">
        <v>37194</v>
      </c>
      <c r="B1144" s="3" t="s">
        <v>9</v>
      </c>
      <c r="C1144" s="3" t="str">
        <f t="shared" si="17"/>
        <v xml:space="preserve">CRUDE   </v>
      </c>
      <c r="D1144" s="3" t="s">
        <v>17</v>
      </c>
      <c r="E1144" s="4">
        <v>34</v>
      </c>
      <c r="F1144" s="4">
        <v>1610000</v>
      </c>
    </row>
    <row r="1145" spans="1:6" x14ac:dyDescent="0.2">
      <c r="A1145" s="2">
        <v>37194</v>
      </c>
      <c r="B1145" s="3" t="s">
        <v>9</v>
      </c>
      <c r="C1145" s="3" t="str">
        <f t="shared" si="17"/>
        <v xml:space="preserve">CRUDE   </v>
      </c>
      <c r="D1145" s="3" t="s">
        <v>19</v>
      </c>
      <c r="E1145" s="4">
        <v>12</v>
      </c>
      <c r="F1145" s="4">
        <v>300000</v>
      </c>
    </row>
    <row r="1146" spans="1:6" x14ac:dyDescent="0.2">
      <c r="A1146" s="2">
        <v>37194</v>
      </c>
      <c r="B1146" s="3" t="s">
        <v>23</v>
      </c>
      <c r="C1146" s="3" t="str">
        <f t="shared" si="17"/>
        <v xml:space="preserve">CRUDE   </v>
      </c>
      <c r="D1146" s="3" t="s">
        <v>17</v>
      </c>
      <c r="E1146" s="4">
        <v>158</v>
      </c>
      <c r="F1146" s="4">
        <v>14636150.0098</v>
      </c>
    </row>
    <row r="1147" spans="1:6" x14ac:dyDescent="0.2">
      <c r="A1147" s="2">
        <v>37194</v>
      </c>
      <c r="B1147" s="3" t="s">
        <v>23</v>
      </c>
      <c r="C1147" s="3" t="str">
        <f t="shared" si="17"/>
        <v xml:space="preserve">CRUDE   </v>
      </c>
      <c r="D1147" s="3" t="s">
        <v>19</v>
      </c>
      <c r="E1147" s="4">
        <v>105</v>
      </c>
      <c r="F1147" s="4">
        <v>2908000</v>
      </c>
    </row>
    <row r="1148" spans="1:6" x14ac:dyDescent="0.2">
      <c r="A1148" s="2">
        <v>37194</v>
      </c>
      <c r="B1148" s="3" t="s">
        <v>24</v>
      </c>
      <c r="C1148" s="3" t="str">
        <f t="shared" si="17"/>
        <v>OTHER</v>
      </c>
      <c r="D1148" s="3" t="s">
        <v>17</v>
      </c>
      <c r="E1148" s="4">
        <v>19</v>
      </c>
      <c r="F1148" s="4">
        <v>66122</v>
      </c>
    </row>
    <row r="1149" spans="1:6" x14ac:dyDescent="0.2">
      <c r="A1149" s="2">
        <v>37194</v>
      </c>
      <c r="B1149" s="3" t="s">
        <v>45</v>
      </c>
      <c r="C1149" s="3" t="str">
        <f t="shared" si="17"/>
        <v>OTHER</v>
      </c>
      <c r="D1149" s="3" t="s">
        <v>17</v>
      </c>
      <c r="E1149" s="4">
        <v>4</v>
      </c>
      <c r="F1149" s="4">
        <v>5522.33</v>
      </c>
    </row>
    <row r="1150" spans="1:6" x14ac:dyDescent="0.2">
      <c r="A1150" s="2">
        <v>37194</v>
      </c>
      <c r="B1150" s="3" t="s">
        <v>45</v>
      </c>
      <c r="C1150" s="3" t="str">
        <f t="shared" si="17"/>
        <v>OTHER</v>
      </c>
      <c r="D1150" s="3" t="s">
        <v>19</v>
      </c>
      <c r="E1150" s="4">
        <v>2</v>
      </c>
      <c r="F1150" s="4">
        <v>5000</v>
      </c>
    </row>
    <row r="1151" spans="1:6" x14ac:dyDescent="0.2">
      <c r="A1151" s="2">
        <v>37194</v>
      </c>
      <c r="B1151" s="3" t="s">
        <v>25</v>
      </c>
      <c r="C1151" s="3" t="str">
        <f t="shared" si="17"/>
        <v>OTHER</v>
      </c>
      <c r="D1151" s="3" t="s">
        <v>17</v>
      </c>
      <c r="E1151" s="4">
        <v>4</v>
      </c>
      <c r="F1151" s="4">
        <v>100000</v>
      </c>
    </row>
    <row r="1152" spans="1:6" x14ac:dyDescent="0.2">
      <c r="A1152" s="2">
        <v>37194</v>
      </c>
      <c r="B1152" s="3" t="s">
        <v>26</v>
      </c>
      <c r="C1152" s="3" t="str">
        <f t="shared" si="17"/>
        <v>OTHER</v>
      </c>
      <c r="D1152" s="3" t="s">
        <v>17</v>
      </c>
      <c r="E1152" s="4">
        <v>16</v>
      </c>
      <c r="F1152" s="4">
        <v>76598</v>
      </c>
    </row>
    <row r="1153" spans="1:6" x14ac:dyDescent="0.2">
      <c r="A1153" s="2">
        <v>37194</v>
      </c>
      <c r="B1153" s="3" t="s">
        <v>26</v>
      </c>
      <c r="C1153" s="3" t="str">
        <f t="shared" si="17"/>
        <v>OTHER</v>
      </c>
      <c r="D1153" s="3" t="s">
        <v>19</v>
      </c>
      <c r="E1153" s="4">
        <v>4</v>
      </c>
      <c r="F1153" s="4">
        <v>2100</v>
      </c>
    </row>
    <row r="1154" spans="1:6" x14ac:dyDescent="0.2">
      <c r="A1154" s="2">
        <v>37194</v>
      </c>
      <c r="B1154" s="3" t="s">
        <v>27</v>
      </c>
      <c r="C1154" s="3" t="str">
        <f t="shared" si="17"/>
        <v>OTHER</v>
      </c>
      <c r="D1154" s="3" t="s">
        <v>17</v>
      </c>
      <c r="E1154" s="4">
        <v>103</v>
      </c>
      <c r="F1154" s="4">
        <v>5071881</v>
      </c>
    </row>
    <row r="1155" spans="1:6" x14ac:dyDescent="0.2">
      <c r="A1155" s="2">
        <v>37194</v>
      </c>
      <c r="B1155" s="3" t="s">
        <v>27</v>
      </c>
      <c r="C1155" s="3" t="str">
        <f t="shared" ref="C1155:C1181" si="18">VLOOKUP(B1155,$H$1:$I$38,2,FALSE)</f>
        <v>OTHER</v>
      </c>
      <c r="D1155" s="3" t="s">
        <v>19</v>
      </c>
      <c r="E1155" s="4">
        <v>106</v>
      </c>
      <c r="F1155" s="4">
        <v>388080</v>
      </c>
    </row>
    <row r="1156" spans="1:6" x14ac:dyDescent="0.2">
      <c r="A1156" s="2">
        <v>37194</v>
      </c>
      <c r="B1156" s="3" t="s">
        <v>28</v>
      </c>
      <c r="C1156" s="3" t="str">
        <f t="shared" si="18"/>
        <v>OTHER</v>
      </c>
      <c r="D1156" s="3" t="s">
        <v>17</v>
      </c>
      <c r="E1156" s="4">
        <v>3</v>
      </c>
      <c r="F1156" s="4">
        <v>10452</v>
      </c>
    </row>
    <row r="1157" spans="1:6" x14ac:dyDescent="0.2">
      <c r="A1157" s="2">
        <v>37194</v>
      </c>
      <c r="B1157" s="3" t="s">
        <v>29</v>
      </c>
      <c r="C1157" s="3" t="str">
        <f t="shared" si="18"/>
        <v>OTHER</v>
      </c>
      <c r="D1157" s="3" t="s">
        <v>17</v>
      </c>
      <c r="E1157" s="4">
        <v>24</v>
      </c>
      <c r="F1157" s="4">
        <v>1964000</v>
      </c>
    </row>
    <row r="1158" spans="1:6" x14ac:dyDescent="0.2">
      <c r="A1158" s="2">
        <v>37194</v>
      </c>
      <c r="B1158" s="3" t="s">
        <v>30</v>
      </c>
      <c r="C1158" s="3" t="str">
        <f t="shared" si="18"/>
        <v>OTHER</v>
      </c>
      <c r="D1158" s="3" t="s">
        <v>17</v>
      </c>
      <c r="E1158" s="4">
        <v>15</v>
      </c>
      <c r="F1158" s="4">
        <v>216904.75</v>
      </c>
    </row>
    <row r="1159" spans="1:6" x14ac:dyDescent="0.2">
      <c r="A1159" s="2">
        <v>37194</v>
      </c>
      <c r="B1159" s="3" t="s">
        <v>30</v>
      </c>
      <c r="C1159" s="3" t="str">
        <f t="shared" si="18"/>
        <v>OTHER</v>
      </c>
      <c r="D1159" s="3" t="s">
        <v>19</v>
      </c>
      <c r="E1159" s="4">
        <v>9</v>
      </c>
      <c r="F1159" s="4">
        <v>195000</v>
      </c>
    </row>
    <row r="1160" spans="1:6" x14ac:dyDescent="0.2">
      <c r="A1160" s="2">
        <v>37194</v>
      </c>
      <c r="B1160" s="3" t="s">
        <v>10</v>
      </c>
      <c r="C1160" s="3" t="str">
        <f t="shared" si="18"/>
        <v>METALS</v>
      </c>
      <c r="D1160" s="3" t="s">
        <v>19</v>
      </c>
      <c r="E1160" s="4">
        <v>393</v>
      </c>
      <c r="F1160" s="4">
        <v>157647</v>
      </c>
    </row>
    <row r="1161" spans="1:6" x14ac:dyDescent="0.2">
      <c r="A1161" s="2">
        <v>37194</v>
      </c>
      <c r="B1161" s="3" t="s">
        <v>31</v>
      </c>
      <c r="C1161" s="3" t="str">
        <f t="shared" si="18"/>
        <v>OTHER</v>
      </c>
      <c r="D1161" s="3" t="s">
        <v>17</v>
      </c>
      <c r="E1161" s="4">
        <v>171</v>
      </c>
      <c r="F1161" s="4">
        <v>4128424</v>
      </c>
    </row>
    <row r="1162" spans="1:6" x14ac:dyDescent="0.2">
      <c r="A1162" s="2">
        <v>37194</v>
      </c>
      <c r="B1162" s="3" t="s">
        <v>31</v>
      </c>
      <c r="C1162" s="3" t="str">
        <f t="shared" si="18"/>
        <v>OTHER</v>
      </c>
      <c r="D1162" s="3" t="s">
        <v>19</v>
      </c>
      <c r="E1162" s="4">
        <v>27</v>
      </c>
      <c r="F1162" s="4">
        <v>287259</v>
      </c>
    </row>
    <row r="1163" spans="1:6" ht="22.5" x14ac:dyDescent="0.2">
      <c r="A1163" s="2">
        <v>37194</v>
      </c>
      <c r="B1163" s="3" t="s">
        <v>32</v>
      </c>
      <c r="C1163" s="3" t="str">
        <f t="shared" si="18"/>
        <v>OTHER</v>
      </c>
      <c r="D1163" s="3" t="s">
        <v>17</v>
      </c>
      <c r="E1163" s="4">
        <v>2</v>
      </c>
      <c r="F1163" s="4">
        <v>450</v>
      </c>
    </row>
    <row r="1164" spans="1:6" x14ac:dyDescent="0.2">
      <c r="A1164" s="2">
        <v>37194</v>
      </c>
      <c r="B1164" s="3" t="s">
        <v>33</v>
      </c>
      <c r="C1164" s="3" t="str">
        <f t="shared" si="18"/>
        <v>OTHER</v>
      </c>
      <c r="D1164" s="3" t="s">
        <v>17</v>
      </c>
      <c r="E1164" s="4">
        <v>9</v>
      </c>
      <c r="F1164" s="4">
        <v>1399.98</v>
      </c>
    </row>
    <row r="1165" spans="1:6" x14ac:dyDescent="0.2">
      <c r="A1165" s="2">
        <v>37194</v>
      </c>
      <c r="B1165" s="3" t="s">
        <v>34</v>
      </c>
      <c r="C1165" s="3" t="str">
        <f t="shared" si="18"/>
        <v>OTHER</v>
      </c>
      <c r="D1165" s="3" t="s">
        <v>17</v>
      </c>
      <c r="E1165" s="4">
        <v>9</v>
      </c>
      <c r="F1165" s="4">
        <v>201500.01</v>
      </c>
    </row>
    <row r="1166" spans="1:6" x14ac:dyDescent="0.2">
      <c r="A1166" s="2">
        <v>37194</v>
      </c>
      <c r="B1166" s="3" t="s">
        <v>34</v>
      </c>
      <c r="C1166" s="3" t="str">
        <f t="shared" si="18"/>
        <v>OTHER</v>
      </c>
      <c r="D1166" s="3" t="s">
        <v>19</v>
      </c>
      <c r="E1166" s="4">
        <v>1</v>
      </c>
      <c r="F1166" s="4">
        <v>400</v>
      </c>
    </row>
    <row r="1167" spans="1:6" x14ac:dyDescent="0.2">
      <c r="A1167" s="2">
        <v>37194</v>
      </c>
      <c r="B1167" s="3" t="s">
        <v>5</v>
      </c>
      <c r="C1167" s="3" t="str">
        <f t="shared" si="18"/>
        <v>NA POWER</v>
      </c>
      <c r="D1167" s="3" t="s">
        <v>17</v>
      </c>
      <c r="E1167" s="4">
        <v>159</v>
      </c>
      <c r="F1167" s="4">
        <v>3604932.78</v>
      </c>
    </row>
    <row r="1168" spans="1:6" x14ac:dyDescent="0.2">
      <c r="A1168" s="2">
        <v>37194</v>
      </c>
      <c r="B1168" s="3" t="s">
        <v>5</v>
      </c>
      <c r="C1168" s="3" t="str">
        <f t="shared" si="18"/>
        <v>NA POWER</v>
      </c>
      <c r="D1168" s="3" t="s">
        <v>19</v>
      </c>
      <c r="E1168" s="4">
        <v>753</v>
      </c>
      <c r="F1168" s="4">
        <v>9997600</v>
      </c>
    </row>
    <row r="1169" spans="1:6" x14ac:dyDescent="0.2">
      <c r="A1169" s="2">
        <v>37194</v>
      </c>
      <c r="B1169" s="3" t="s">
        <v>7</v>
      </c>
      <c r="C1169" s="3" t="str">
        <f t="shared" si="18"/>
        <v>NA POWER</v>
      </c>
      <c r="D1169" s="3" t="s">
        <v>17</v>
      </c>
      <c r="E1169" s="4">
        <v>289</v>
      </c>
      <c r="F1169" s="4">
        <v>3537353.46</v>
      </c>
    </row>
    <row r="1170" spans="1:6" x14ac:dyDescent="0.2">
      <c r="A1170" s="2">
        <v>37194</v>
      </c>
      <c r="B1170" s="3" t="s">
        <v>7</v>
      </c>
      <c r="C1170" s="3" t="str">
        <f t="shared" si="18"/>
        <v>NA POWER</v>
      </c>
      <c r="D1170" s="3" t="s">
        <v>19</v>
      </c>
      <c r="E1170" s="4">
        <v>479</v>
      </c>
      <c r="F1170" s="4">
        <v>2530842</v>
      </c>
    </row>
    <row r="1171" spans="1:6" x14ac:dyDescent="0.2">
      <c r="A1171" s="2">
        <v>37194</v>
      </c>
      <c r="B1171" s="3" t="s">
        <v>35</v>
      </c>
      <c r="C1171" s="3" t="str">
        <f t="shared" si="18"/>
        <v>OTHER</v>
      </c>
      <c r="D1171" s="3" t="s">
        <v>17</v>
      </c>
      <c r="E1171" s="4">
        <v>3</v>
      </c>
      <c r="F1171" s="4">
        <v>900000</v>
      </c>
    </row>
    <row r="1172" spans="1:6" x14ac:dyDescent="0.2">
      <c r="A1172" s="2">
        <v>37194</v>
      </c>
      <c r="B1172" s="3" t="s">
        <v>36</v>
      </c>
      <c r="C1172" s="3" t="str">
        <f t="shared" si="18"/>
        <v>OTHER</v>
      </c>
      <c r="D1172" s="3" t="s">
        <v>17</v>
      </c>
      <c r="E1172" s="4">
        <v>81</v>
      </c>
      <c r="F1172" s="4">
        <v>4690.5570000000007</v>
      </c>
    </row>
    <row r="1173" spans="1:6" x14ac:dyDescent="0.2">
      <c r="A1173" s="2">
        <v>37194</v>
      </c>
      <c r="B1173" s="3" t="s">
        <v>37</v>
      </c>
      <c r="C1173" s="3" t="str">
        <f t="shared" si="18"/>
        <v>OTHER</v>
      </c>
      <c r="D1173" s="3" t="s">
        <v>17</v>
      </c>
      <c r="E1173" s="4">
        <v>18</v>
      </c>
      <c r="F1173" s="4">
        <v>366180</v>
      </c>
    </row>
    <row r="1174" spans="1:6" x14ac:dyDescent="0.2">
      <c r="A1174" s="2">
        <v>37194</v>
      </c>
      <c r="B1174" s="3" t="s">
        <v>37</v>
      </c>
      <c r="C1174" s="3" t="str">
        <f t="shared" si="18"/>
        <v>OTHER</v>
      </c>
      <c r="D1174" s="3" t="s">
        <v>19</v>
      </c>
      <c r="E1174" s="4">
        <v>20</v>
      </c>
      <c r="F1174" s="4">
        <v>7710</v>
      </c>
    </row>
    <row r="1175" spans="1:6" x14ac:dyDescent="0.2">
      <c r="A1175" s="2">
        <v>37194</v>
      </c>
      <c r="B1175" s="3" t="s">
        <v>47</v>
      </c>
      <c r="C1175" s="3" t="str">
        <f t="shared" si="18"/>
        <v>OTHER</v>
      </c>
      <c r="D1175" s="3" t="s">
        <v>17</v>
      </c>
      <c r="E1175" s="4">
        <v>3</v>
      </c>
      <c r="F1175" s="4">
        <v>29</v>
      </c>
    </row>
    <row r="1176" spans="1:6" x14ac:dyDescent="0.2">
      <c r="A1176" s="2">
        <v>37194</v>
      </c>
      <c r="B1176" s="3" t="s">
        <v>38</v>
      </c>
      <c r="C1176" s="3" t="str">
        <f t="shared" si="18"/>
        <v>OTHER</v>
      </c>
      <c r="D1176" s="3" t="s">
        <v>17</v>
      </c>
      <c r="E1176" s="4">
        <v>71</v>
      </c>
      <c r="F1176" s="4">
        <v>10910757</v>
      </c>
    </row>
    <row r="1177" spans="1:6" x14ac:dyDescent="0.2">
      <c r="A1177" s="2">
        <v>37194</v>
      </c>
      <c r="B1177" s="3" t="s">
        <v>38</v>
      </c>
      <c r="C1177" s="3" t="str">
        <f t="shared" si="18"/>
        <v>OTHER</v>
      </c>
      <c r="D1177" s="3" t="s">
        <v>19</v>
      </c>
      <c r="E1177" s="4">
        <v>34</v>
      </c>
      <c r="F1177" s="4">
        <v>3327800</v>
      </c>
    </row>
    <row r="1178" spans="1:6" x14ac:dyDescent="0.2">
      <c r="A1178" s="2">
        <v>37194</v>
      </c>
      <c r="B1178" s="3" t="s">
        <v>39</v>
      </c>
      <c r="C1178" s="3" t="str">
        <f t="shared" si="18"/>
        <v>OTHER</v>
      </c>
      <c r="D1178" s="3" t="s">
        <v>17</v>
      </c>
      <c r="E1178" s="4">
        <v>229</v>
      </c>
      <c r="F1178" s="4">
        <v>801634</v>
      </c>
    </row>
    <row r="1179" spans="1:6" x14ac:dyDescent="0.2">
      <c r="A1179" s="2">
        <v>37194</v>
      </c>
      <c r="B1179" s="3" t="s">
        <v>39</v>
      </c>
      <c r="C1179" s="3" t="str">
        <f t="shared" si="18"/>
        <v>OTHER</v>
      </c>
      <c r="D1179" s="3" t="s">
        <v>19</v>
      </c>
      <c r="E1179" s="4">
        <v>40</v>
      </c>
      <c r="F1179" s="4">
        <v>1096240</v>
      </c>
    </row>
    <row r="1180" spans="1:6" x14ac:dyDescent="0.2">
      <c r="A1180" s="2">
        <v>37194</v>
      </c>
      <c r="B1180" s="3" t="s">
        <v>2</v>
      </c>
      <c r="C1180" s="3" t="str">
        <f t="shared" si="18"/>
        <v>NA GAS</v>
      </c>
      <c r="D1180" s="3" t="s">
        <v>17</v>
      </c>
      <c r="E1180" s="4">
        <v>516</v>
      </c>
      <c r="F1180" s="4">
        <v>662210776.74570012</v>
      </c>
    </row>
    <row r="1181" spans="1:6" x14ac:dyDescent="0.2">
      <c r="A1181" s="2">
        <v>37194</v>
      </c>
      <c r="B1181" s="3" t="s">
        <v>2</v>
      </c>
      <c r="C1181" s="3" t="str">
        <f t="shared" si="18"/>
        <v>NA GAS</v>
      </c>
      <c r="D1181" s="3" t="s">
        <v>19</v>
      </c>
      <c r="E1181" s="4">
        <v>3607</v>
      </c>
      <c r="F1181" s="4">
        <v>765837921.59719992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 TOTALS BY COMM</vt:lpstr>
      <vt:lpstr>RAW DATA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2001-11-01T17:43:12Z</dcterms:created>
  <dcterms:modified xsi:type="dcterms:W3CDTF">2014-09-05T10:50:18Z</dcterms:modified>
</cp:coreProperties>
</file>