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N25" i="1" s="1"/>
  <c r="O13" i="1"/>
  <c r="O25" i="1" s="1"/>
  <c r="P13" i="1"/>
  <c r="P25" i="1" s="1"/>
  <c r="E17" i="1"/>
  <c r="F17" i="1"/>
  <c r="G17" i="1"/>
  <c r="L17" i="1"/>
  <c r="M17" i="1"/>
  <c r="N17" i="1"/>
  <c r="Q17" i="1" s="1"/>
  <c r="O17" i="1"/>
  <c r="P17" i="1"/>
  <c r="E21" i="1"/>
  <c r="F21" i="1" s="1"/>
  <c r="G21" i="1"/>
  <c r="L21" i="1"/>
  <c r="M21" i="1"/>
  <c r="P21" i="1" s="1"/>
  <c r="N21" i="1"/>
  <c r="Q21" i="1" s="1"/>
  <c r="O21" i="1"/>
  <c r="C25" i="1"/>
  <c r="D25" i="1"/>
  <c r="G25" i="1"/>
  <c r="L25" i="1"/>
  <c r="Q13" i="1" l="1"/>
  <c r="Q25" i="1" s="1"/>
  <c r="E25" i="1"/>
  <c r="F25" i="1" s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<sst xmlns="http://schemas.openxmlformats.org/spreadsheetml/2006/main" count="54" uniqueCount="43">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</sst>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1">
          <cell r="J11">
            <v>168</v>
          </cell>
          <cell r="L11">
            <v>303</v>
          </cell>
          <cell r="N11">
            <v>410</v>
          </cell>
          <cell r="P11">
            <v>542</v>
          </cell>
          <cell r="R11">
            <v>322</v>
          </cell>
          <cell r="AH11">
            <v>179</v>
          </cell>
          <cell r="AJ11">
            <v>354</v>
          </cell>
          <cell r="AL11">
            <v>568</v>
          </cell>
          <cell r="AN11">
            <v>597</v>
          </cell>
          <cell r="AP11">
            <v>417</v>
          </cell>
          <cell r="BF11">
            <v>262</v>
          </cell>
          <cell r="BH11">
            <v>172</v>
          </cell>
          <cell r="BJ11">
            <v>157</v>
          </cell>
          <cell r="BL11">
            <v>230</v>
          </cell>
          <cell r="BN11">
            <v>269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36994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218</v>
      </c>
      <c r="D13" s="25">
        <v>238</v>
      </c>
      <c r="E13" s="25">
        <f>+D13-C13</f>
        <v>20</v>
      </c>
      <c r="F13" s="4">
        <f>E13/C13</f>
        <v>9.1743119266055051E-2</v>
      </c>
      <c r="G13" s="4">
        <f>D13/953</f>
        <v>0.24973767051416579</v>
      </c>
      <c r="H13" s="4"/>
      <c r="I13" s="16"/>
      <c r="J13" s="17"/>
      <c r="L13" s="25">
        <f>[2]STOR951!$D$13</f>
        <v>322</v>
      </c>
      <c r="M13" s="25">
        <f>AVERAGE('[1]AGA Storage'!$N$11,'[1]AGA Storage'!$P$11,'[1]AGA Storage'!$R$11)</f>
        <v>424.66666666666669</v>
      </c>
      <c r="N13" s="25">
        <f>AVERAGE('[1]AGA Storage'!$J$11,'[1]AGA Storage'!$L$11,'[1]AGA Storage'!$N$11,'[1]AGA Storage'!$P$11,'[1]AGA Storage'!$R$11)</f>
        <v>349</v>
      </c>
      <c r="O13" s="25">
        <f>D13-L13</f>
        <v>-84</v>
      </c>
      <c r="P13" s="25">
        <f>D13-M13</f>
        <v>-186.66666666666669</v>
      </c>
      <c r="Q13" s="25">
        <f>D13-N13</f>
        <v>-111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252</v>
      </c>
      <c r="D17" s="25">
        <v>295</v>
      </c>
      <c r="E17" s="25">
        <f>+D17-C17</f>
        <v>43</v>
      </c>
      <c r="F17" s="4">
        <f>E17/C17</f>
        <v>0.17063492063492064</v>
      </c>
      <c r="G17" s="4">
        <f>D17/1835</f>
        <v>0.16076294277929154</v>
      </c>
      <c r="H17" s="4"/>
      <c r="I17" s="16"/>
      <c r="J17" s="18"/>
      <c r="L17" s="25">
        <f>[2]STOR951!$D$17</f>
        <v>417</v>
      </c>
      <c r="M17" s="25">
        <f>AVERAGE('[1]AGA Storage'!$AL$11,'[1]AGA Storage'!$AN$11,'[1]AGA Storage'!$AP$11)</f>
        <v>527.33333333333337</v>
      </c>
      <c r="N17" s="25">
        <f>AVERAGE('[1]AGA Storage'!$AH$11,'[1]AGA Storage'!$AJ$11,'[1]AGA Storage'!$AL$11,'[1]AGA Storage'!$AN$11,'[1]AGA Storage'!$AP$11)</f>
        <v>423</v>
      </c>
      <c r="O17" s="25">
        <f>D17-L17</f>
        <v>-122</v>
      </c>
      <c r="P17" s="25">
        <f>D17-M17</f>
        <v>-232.33333333333337</v>
      </c>
      <c r="Q17" s="25">
        <f>D17-N17</f>
        <v>-128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171</v>
      </c>
      <c r="D21" s="25">
        <v>172</v>
      </c>
      <c r="E21" s="25">
        <f>+D21-C21</f>
        <v>1</v>
      </c>
      <c r="F21" s="4">
        <f>E21/C21</f>
        <v>5.8479532163742687E-3</v>
      </c>
      <c r="G21" s="4">
        <f>D21/506</f>
        <v>0.33992094861660077</v>
      </c>
      <c r="H21" s="4"/>
      <c r="I21" s="16"/>
      <c r="J21" s="18"/>
      <c r="L21" s="25">
        <f>[2]STOR951!$D$21</f>
        <v>269</v>
      </c>
      <c r="M21" s="25">
        <f>AVERAGE('[1]AGA Storage'!$BJ$11,'[1]AGA Storage'!$BL$11,'[1]AGA Storage'!$BN$11)</f>
        <v>218.66666666666666</v>
      </c>
      <c r="N21" s="25">
        <f>AVERAGE('[1]AGA Storage'!$BF$11,'[1]AGA Storage'!$BH$11,'[1]AGA Storage'!$BJ$11,'[1]AGA Storage'!$BL$11,'[1]AGA Storage'!$BN$11)</f>
        <v>218</v>
      </c>
      <c r="O21" s="25">
        <f>D21-L21</f>
        <v>-97</v>
      </c>
      <c r="P21" s="25">
        <f>D21-M21</f>
        <v>-46.666666666666657</v>
      </c>
      <c r="Q21" s="25">
        <f>D21-N21</f>
        <v>-46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641</v>
      </c>
      <c r="D25" s="21">
        <f>SUM(D12:D24)</f>
        <v>705</v>
      </c>
      <c r="E25" s="21">
        <f>SUM(E12:E24)</f>
        <v>64</v>
      </c>
      <c r="F25" s="4">
        <f>E25/C25</f>
        <v>9.9843993759750393E-2</v>
      </c>
      <c r="G25" s="27">
        <f>D25/3294</f>
        <v>0.21402550091074682</v>
      </c>
      <c r="H25" s="22"/>
      <c r="I25" s="23"/>
      <c r="J25" s="24"/>
      <c r="L25" s="21">
        <f t="shared" ref="L25:Q25" si="0">SUM(L12:L24)</f>
        <v>1008</v>
      </c>
      <c r="M25" s="21">
        <f t="shared" si="0"/>
        <v>1170.6666666666667</v>
      </c>
      <c r="N25" s="21">
        <f t="shared" si="0"/>
        <v>990</v>
      </c>
      <c r="O25" s="21">
        <f t="shared" si="0"/>
        <v>-303</v>
      </c>
      <c r="P25" s="21">
        <f t="shared" si="0"/>
        <v>-465.66666666666674</v>
      </c>
      <c r="Q25" s="21">
        <f t="shared" si="0"/>
        <v>-285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2001-04-11T18:06:41Z</cp:lastPrinted>
  <dcterms:created xsi:type="dcterms:W3CDTF">1997-01-20T19:39:22Z</dcterms:created>
  <dcterms:modified xsi:type="dcterms:W3CDTF">2014-09-04T07:51:52Z</dcterms:modified>
</cp:coreProperties>
</file>