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Sheet1!$6:$8</definedName>
  </definedNames>
  <calcPr calcId="152511" fullCalcOnLoad="1"/>
</workbook>
</file>

<file path=xl/calcChain.xml><?xml version="1.0" encoding="utf-8"?>
<calcChain xmlns="http://schemas.openxmlformats.org/spreadsheetml/2006/main">
  <c r="Z20" i="1" l="1"/>
  <c r="Z21" i="1"/>
  <c r="Z29" i="1"/>
  <c r="Z30" i="1"/>
  <c r="Z39" i="1"/>
  <c r="Z40" i="1"/>
  <c r="Z48" i="1"/>
  <c r="Z49" i="1"/>
  <c r="Z58" i="1"/>
  <c r="Z59" i="1"/>
  <c r="Z67" i="1"/>
  <c r="Z68" i="1"/>
  <c r="Z76" i="1"/>
  <c r="Z77" i="1"/>
  <c r="Z85" i="1"/>
  <c r="Z86" i="1"/>
  <c r="Z95" i="1"/>
  <c r="Z96" i="1"/>
  <c r="Z104" i="1"/>
  <c r="Z105" i="1"/>
  <c r="Z113" i="1"/>
  <c r="Z114" i="1"/>
  <c r="Z123" i="1"/>
  <c r="Z124" i="1"/>
  <c r="Z132" i="1"/>
  <c r="Z13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<sst xmlns="http://schemas.openxmlformats.org/spreadsheetml/2006/main" count="53" uniqueCount="53">
  <si>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</si>
  <si>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</si>
  <si>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</si>
  <si>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</si>
  <si>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</si>
  <si>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</si>
  <si>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</si>
  <si>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</si>
  <si>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</si>
  <si>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</si>
  <si>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</si>
  <si>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</si>
  <si>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</si>
  <si>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</si>
  <si>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</si>
  <si>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</si>
  <si>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</si>
  <si>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</si>
  <si>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</si>
  <si>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</si>
  <si>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</si>
  <si>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</si>
  <si>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</si>
  <si>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</si>
  <si>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</si>
  <si>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</si>
  <si>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</si>
  <si>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</si>
  <si>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</si>
  <si>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</si>
  <si>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</si>
  <si>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</si>
  <si>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</si>
  <si>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</si>
  <si>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</si>
  <si>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</si>
  <si>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</si>
  <si>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</si>
  <si>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</si>
  <si>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</si>
  <si>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</si>
  <si>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</si>
  <si>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</si>
  <si>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</si>
  <si>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</si>
  <si>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</si>
  <si>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</si>
  <si>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</si>
  <si>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</si>
  <si>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</si>
  <si>
    <t>Monthly Majority Quantity/ Dollar Amt/ Price</t>
  </si>
  <si>
    <t>Monthly Minority Quantity/ Dollar Amt/ Price</t>
  </si>
  <si>
    <t>Monthly Net Imbalance Quantity/ Dollar Amt/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</si>
</sst>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>
      <selection activeCell="F1" sqref="F1"/>
    </sheetView>
  </sheetViews>
  <sheetFormatPr defaultRowHeight="12.75" x14ac:dyDescent="0.2"/>
  <cols>
    <col min="1" max="1" width="16.5703125" style="10" bestFit="1" customWidth="1"/>
    <col min="2" max="6" width="8.7109375" style="6" customWidth="1"/>
    <col min="7" max="7" width="8.7109375" style="7" customWidth="1"/>
    <col min="8" max="8" width="2.7109375" style="6" customWidth="1"/>
    <col min="9" max="11" width="9.28515625" style="6" customWidth="1"/>
    <col min="12" max="12" width="2.7109375" style="6" customWidth="1"/>
    <col min="13" max="17" width="8.7109375" style="6" customWidth="1"/>
    <col min="18" max="18" width="8.7109375" style="7" customWidth="1"/>
    <col min="19" max="19" width="2.7109375" style="7" customWidth="1"/>
    <col min="20" max="22" width="8.7109375" style="10" customWidth="1"/>
    <col min="23" max="23" width="2.7109375" style="8" customWidth="1"/>
    <col min="24" max="24" width="13.140625" style="23" customWidth="1"/>
    <col min="25" max="25" width="11.7109375" style="23" customWidth="1"/>
    <col min="26" max="26" width="12" style="10" customWidth="1"/>
    <col min="27" max="16384" width="9.140625" style="8"/>
  </cols>
  <sheetData>
    <row r="1" spans="1:26" x14ac:dyDescent="0.2">
      <c r="A1" s="5" t="s">
        <v>0</v>
      </c>
      <c r="B1" s="3"/>
      <c r="C1" s="3"/>
      <c r="D1" s="3"/>
      <c r="E1" s="3"/>
      <c r="F1" s="3"/>
      <c r="G1" s="4"/>
      <c r="H1" s="3"/>
      <c r="I1" s="28" t="s">
        <v>43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">
      <c r="A2" s="5" t="s">
        <v>18</v>
      </c>
      <c r="B2" s="3"/>
      <c r="C2" s="3"/>
      <c r="D2" s="3"/>
      <c r="E2" s="3"/>
      <c r="F2" s="3"/>
      <c r="G2" s="4"/>
      <c r="H2" s="3"/>
      <c r="I2" s="28" t="s">
        <v>44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22</v>
      </c>
    </row>
    <row r="3" spans="1:26" x14ac:dyDescent="0.2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23</v>
      </c>
    </row>
    <row r="4" spans="1:26" x14ac:dyDescent="0.2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24</v>
      </c>
    </row>
    <row r="5" spans="1:26" x14ac:dyDescent="0.2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">
      <c r="A6" s="5"/>
      <c r="B6" s="30" t="s">
        <v>45</v>
      </c>
      <c r="C6" s="31"/>
      <c r="D6" s="31"/>
      <c r="E6" s="31"/>
      <c r="F6" s="31"/>
      <c r="G6" s="32"/>
      <c r="H6" s="3"/>
      <c r="I6" s="30" t="s">
        <v>46</v>
      </c>
      <c r="J6" s="31"/>
      <c r="K6" s="33"/>
      <c r="L6" s="3"/>
      <c r="M6" s="30" t="s">
        <v>47</v>
      </c>
      <c r="N6" s="31"/>
      <c r="O6" s="31"/>
      <c r="P6" s="34"/>
      <c r="Q6" s="31"/>
      <c r="R6" s="32"/>
      <c r="S6" s="4"/>
      <c r="T6" s="35" t="s">
        <v>48</v>
      </c>
      <c r="U6" s="34"/>
      <c r="V6" s="36"/>
      <c r="X6" s="35" t="s">
        <v>49</v>
      </c>
      <c r="Y6" s="37"/>
      <c r="Z6" s="38"/>
    </row>
    <row r="7" spans="1:26" s="22" customFormat="1" ht="81" customHeight="1" x14ac:dyDescent="0.2">
      <c r="A7" s="20" t="s">
        <v>21</v>
      </c>
      <c r="B7" s="29" t="s">
        <v>25</v>
      </c>
      <c r="C7" s="29" t="s">
        <v>26</v>
      </c>
      <c r="D7" s="29" t="s">
        <v>27</v>
      </c>
      <c r="E7" s="29" t="s">
        <v>28</v>
      </c>
      <c r="F7" s="29" t="s">
        <v>29</v>
      </c>
      <c r="G7" s="29" t="s">
        <v>30</v>
      </c>
      <c r="H7" s="21"/>
      <c r="I7" s="21" t="s">
        <v>31</v>
      </c>
      <c r="J7" s="21" t="s">
        <v>32</v>
      </c>
      <c r="K7" s="21" t="s">
        <v>33</v>
      </c>
      <c r="L7" s="21"/>
      <c r="M7" s="21" t="s">
        <v>34</v>
      </c>
      <c r="N7" s="21" t="s">
        <v>35</v>
      </c>
      <c r="O7" s="21" t="s">
        <v>36</v>
      </c>
      <c r="P7" s="21" t="s">
        <v>37</v>
      </c>
      <c r="Q7" s="21" t="s">
        <v>38</v>
      </c>
      <c r="R7" s="21" t="s">
        <v>39</v>
      </c>
      <c r="S7" s="21"/>
      <c r="T7" s="20" t="s">
        <v>40</v>
      </c>
      <c r="U7" s="20" t="s">
        <v>41</v>
      </c>
      <c r="V7" s="20" t="s">
        <v>42</v>
      </c>
      <c r="X7" s="24" t="s">
        <v>50</v>
      </c>
      <c r="Y7" s="24" t="s">
        <v>51</v>
      </c>
      <c r="Z7" s="20" t="s">
        <v>52</v>
      </c>
    </row>
    <row r="8" spans="1:26" s="13" customFormat="1" ht="12.75" customHeight="1" x14ac:dyDescent="0.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"/>
    <row r="12" spans="1:26" hidden="1" x14ac:dyDescent="0.2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">
      <c r="A13" s="14"/>
      <c r="B13" s="9"/>
      <c r="H13" s="9"/>
      <c r="I13" s="9"/>
      <c r="M13" s="9"/>
    </row>
    <row r="14" spans="1:26" hidden="1" x14ac:dyDescent="0.2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">
      <c r="A15" s="14"/>
      <c r="B15" s="9"/>
      <c r="H15" s="9"/>
      <c r="I15" s="9"/>
      <c r="M15" s="9"/>
    </row>
    <row r="16" spans="1:26" x14ac:dyDescent="0.2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-396921</v>
      </c>
      <c r="Y20" s="23">
        <v>35275</v>
      </c>
      <c r="Z20" s="23">
        <f>SUM(X20:Y20)</f>
        <v>-361646</v>
      </c>
    </row>
    <row r="21" spans="1:26" x14ac:dyDescent="0.2">
      <c r="A21" s="14"/>
      <c r="B21" s="9"/>
      <c r="H21" s="9"/>
      <c r="I21" s="9"/>
      <c r="M21" s="9"/>
      <c r="X21" s="39">
        <v>-1647222</v>
      </c>
      <c r="Y21" s="39">
        <v>148861</v>
      </c>
      <c r="Z21" s="39">
        <f>SUM(X21:Y21)</f>
        <v>-1498361</v>
      </c>
    </row>
    <row r="22" spans="1:26" x14ac:dyDescent="0.2">
      <c r="A22" s="14"/>
      <c r="B22" s="9"/>
      <c r="H22" s="9"/>
      <c r="I22" s="9"/>
      <c r="M22" s="9"/>
      <c r="X22" s="6">
        <v>4.1500000000000004</v>
      </c>
      <c r="Y22" s="6">
        <v>4.22</v>
      </c>
    </row>
    <row r="23" spans="1:26" x14ac:dyDescent="0.2">
      <c r="A23" s="14"/>
      <c r="B23" s="9"/>
      <c r="H23" s="9"/>
      <c r="I23" s="9"/>
      <c r="M23" s="9"/>
    </row>
    <row r="24" spans="1:26" x14ac:dyDescent="0.2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-493134</v>
      </c>
      <c r="Y29" s="23">
        <v>4251</v>
      </c>
      <c r="Z29" s="23">
        <f>SUM(X29:Y29)</f>
        <v>-488883</v>
      </c>
    </row>
    <row r="30" spans="1:26" x14ac:dyDescent="0.2">
      <c r="A30" s="14"/>
      <c r="B30" s="9"/>
      <c r="H30" s="9"/>
      <c r="I30" s="9"/>
      <c r="M30" s="9"/>
      <c r="X30" s="39">
        <v>-2416357</v>
      </c>
      <c r="Y30" s="39">
        <v>21085</v>
      </c>
      <c r="Z30" s="39">
        <f>SUM(X30:Y30)</f>
        <v>-2395272</v>
      </c>
    </row>
    <row r="31" spans="1:26" x14ac:dyDescent="0.2">
      <c r="A31" s="14"/>
      <c r="B31" s="9"/>
      <c r="H31" s="9"/>
      <c r="I31" s="9"/>
      <c r="M31" s="9"/>
      <c r="X31" s="6">
        <v>4.9000000000000004</v>
      </c>
      <c r="Y31" s="6">
        <v>4.96</v>
      </c>
    </row>
    <row r="32" spans="1:26" x14ac:dyDescent="0.2">
      <c r="A32" s="14"/>
      <c r="B32" s="9"/>
      <c r="H32" s="9"/>
      <c r="I32" s="9"/>
      <c r="M32" s="9"/>
    </row>
    <row r="33" spans="1:26" x14ac:dyDescent="0.2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-356503</v>
      </c>
      <c r="Y39" s="23">
        <v>107551</v>
      </c>
      <c r="Z39" s="23">
        <f>SUM(X39:Y39)</f>
        <v>-248952</v>
      </c>
    </row>
    <row r="40" spans="1:26" x14ac:dyDescent="0.2">
      <c r="A40" s="14"/>
      <c r="B40" s="9"/>
      <c r="H40" s="9"/>
      <c r="I40" s="9"/>
      <c r="M40" s="9"/>
      <c r="X40" s="39">
        <v>-1803905</v>
      </c>
      <c r="Y40" s="39">
        <v>551737</v>
      </c>
      <c r="Z40" s="39">
        <f>SUM(X40:Y40)</f>
        <v>-1252168</v>
      </c>
    </row>
    <row r="41" spans="1:26" x14ac:dyDescent="0.2">
      <c r="A41" s="14"/>
      <c r="B41" s="9"/>
      <c r="H41" s="9"/>
      <c r="I41" s="9"/>
      <c r="M41" s="9"/>
      <c r="X41" s="6">
        <v>5.0599999999999996</v>
      </c>
      <c r="Y41" s="6">
        <v>5.13</v>
      </c>
    </row>
    <row r="42" spans="1:26" x14ac:dyDescent="0.2">
      <c r="A42" s="14"/>
      <c r="B42" s="9"/>
      <c r="H42" s="9"/>
      <c r="I42" s="9"/>
      <c r="M42" s="9"/>
    </row>
    <row r="43" spans="1:26" x14ac:dyDescent="0.2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-193619</v>
      </c>
      <c r="Y48" s="23">
        <v>11001</v>
      </c>
      <c r="Z48" s="23">
        <f>SUM(X48:Y48)</f>
        <v>-182618</v>
      </c>
    </row>
    <row r="49" spans="1:26" x14ac:dyDescent="0.2">
      <c r="A49" s="14"/>
      <c r="B49" s="9"/>
      <c r="H49" s="9"/>
      <c r="I49" s="9"/>
      <c r="M49" s="9"/>
      <c r="X49" s="39">
        <v>-935180</v>
      </c>
      <c r="Y49" s="39">
        <v>57205</v>
      </c>
      <c r="Z49" s="39">
        <f>SUM(X49:Y49)</f>
        <v>-877975</v>
      </c>
    </row>
    <row r="50" spans="1:26" x14ac:dyDescent="0.2">
      <c r="A50" s="14"/>
      <c r="B50" s="9"/>
      <c r="H50" s="9"/>
      <c r="I50" s="9"/>
      <c r="M50" s="9"/>
      <c r="X50" s="6">
        <v>4.83</v>
      </c>
      <c r="Y50" s="6">
        <v>5.2</v>
      </c>
    </row>
    <row r="51" spans="1:26" x14ac:dyDescent="0.2">
      <c r="A51" s="14"/>
      <c r="B51" s="9"/>
      <c r="H51" s="9"/>
      <c r="I51" s="9"/>
      <c r="M51" s="9"/>
    </row>
    <row r="52" spans="1:26" x14ac:dyDescent="0.2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-472477</v>
      </c>
      <c r="Y58" s="23">
        <v>166770</v>
      </c>
      <c r="Z58" s="23">
        <f>SUM(X58:Y58)</f>
        <v>-305707</v>
      </c>
    </row>
    <row r="59" spans="1:26" x14ac:dyDescent="0.2">
      <c r="A59" s="14"/>
      <c r="B59" s="9"/>
      <c r="H59" s="9"/>
      <c r="I59" s="9"/>
      <c r="M59" s="9"/>
      <c r="X59" s="39">
        <v>-3411284</v>
      </c>
      <c r="Y59" s="39">
        <v>1299138</v>
      </c>
      <c r="Z59" s="39">
        <f>SUM(X59:Y59)</f>
        <v>-2112146</v>
      </c>
    </row>
    <row r="60" spans="1:26" x14ac:dyDescent="0.2">
      <c r="A60" s="14"/>
      <c r="B60" s="9"/>
      <c r="H60" s="9"/>
      <c r="I60" s="9"/>
      <c r="M60" s="9"/>
      <c r="X60" s="6">
        <v>7.22</v>
      </c>
      <c r="Y60" s="6">
        <v>7.79</v>
      </c>
    </row>
    <row r="61" spans="1:26" x14ac:dyDescent="0.2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-888042</v>
      </c>
      <c r="Y67" s="23">
        <v>942</v>
      </c>
      <c r="Z67" s="23">
        <f>SUM(X67:Y67)</f>
        <v>-887100</v>
      </c>
    </row>
    <row r="68" spans="1:26" x14ac:dyDescent="0.2">
      <c r="A68" s="14"/>
      <c r="B68" s="9"/>
      <c r="H68" s="9"/>
      <c r="I68" s="9"/>
      <c r="M68" s="9"/>
      <c r="X68" s="39">
        <v>-8054541</v>
      </c>
      <c r="Y68" s="39">
        <v>8657</v>
      </c>
      <c r="Z68" s="39">
        <f>SUM(X68:Y68)</f>
        <v>-8045884</v>
      </c>
    </row>
    <row r="69" spans="1:26" x14ac:dyDescent="0.2">
      <c r="A69" s="14"/>
      <c r="B69" s="9"/>
      <c r="H69" s="9"/>
      <c r="I69" s="9"/>
      <c r="M69" s="9"/>
      <c r="X69" s="6">
        <v>9.07</v>
      </c>
      <c r="Y69" s="6">
        <v>9.19</v>
      </c>
    </row>
    <row r="70" spans="1:26" x14ac:dyDescent="0.2">
      <c r="A70" s="14"/>
      <c r="B70" s="9"/>
      <c r="H70" s="9"/>
      <c r="I70" s="9"/>
      <c r="M70" s="9"/>
    </row>
    <row r="71" spans="1:26" x14ac:dyDescent="0.2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-363614</v>
      </c>
      <c r="Y76" s="23">
        <v>13333</v>
      </c>
      <c r="Z76" s="23">
        <f>SUM(X76:Y76)</f>
        <v>-350281</v>
      </c>
    </row>
    <row r="77" spans="1:26" x14ac:dyDescent="0.2">
      <c r="A77" s="14"/>
      <c r="B77" s="9"/>
      <c r="H77" s="9"/>
      <c r="I77" s="9"/>
      <c r="M77" s="9"/>
      <c r="X77" s="39">
        <v>-2098053</v>
      </c>
      <c r="Y77" s="39">
        <v>77598</v>
      </c>
      <c r="Z77" s="39">
        <f>SUM(X77:Y77)</f>
        <v>-2020455</v>
      </c>
    </row>
    <row r="78" spans="1:26" x14ac:dyDescent="0.2">
      <c r="A78" s="14"/>
      <c r="B78" s="9"/>
      <c r="H78" s="9"/>
      <c r="I78" s="9"/>
      <c r="M78" s="9"/>
      <c r="X78" s="6">
        <v>5.77</v>
      </c>
      <c r="Y78" s="6">
        <v>5.82</v>
      </c>
    </row>
    <row r="79" spans="1:26" x14ac:dyDescent="0.2">
      <c r="A79" s="14"/>
      <c r="B79" s="9"/>
      <c r="H79" s="9"/>
      <c r="I79" s="9"/>
      <c r="M79" s="9"/>
    </row>
    <row r="80" spans="1:26" x14ac:dyDescent="0.2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307752</v>
      </c>
      <c r="Y85" s="23">
        <v>-42641</v>
      </c>
      <c r="Z85" s="23">
        <f>SUM(X85:Y85)</f>
        <v>265111</v>
      </c>
    </row>
    <row r="86" spans="1:26" x14ac:dyDescent="0.2">
      <c r="A86" s="14"/>
      <c r="B86" s="9"/>
      <c r="H86" s="9"/>
      <c r="I86" s="9"/>
      <c r="M86" s="9"/>
      <c r="X86" s="39">
        <v>1584923</v>
      </c>
      <c r="Y86" s="39">
        <v>-216616</v>
      </c>
      <c r="Z86" s="39">
        <f>SUM(X86:Y86)</f>
        <v>1368307</v>
      </c>
    </row>
    <row r="87" spans="1:26" x14ac:dyDescent="0.2">
      <c r="A87" s="14"/>
      <c r="B87" s="9"/>
      <c r="H87" s="9"/>
      <c r="I87" s="9"/>
      <c r="M87" s="9"/>
      <c r="X87" s="6">
        <v>5.15</v>
      </c>
      <c r="Y87" s="6">
        <v>5.08</v>
      </c>
    </row>
    <row r="88" spans="1:26" x14ac:dyDescent="0.2">
      <c r="A88" s="14"/>
      <c r="B88" s="9"/>
      <c r="H88" s="9"/>
      <c r="I88" s="9"/>
      <c r="M88" s="9"/>
    </row>
    <row r="89" spans="1:26" x14ac:dyDescent="0.2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-981367</v>
      </c>
      <c r="Y95" s="23">
        <v>34418</v>
      </c>
      <c r="Z95" s="23">
        <f>SUM(X95:Y95)</f>
        <v>-946949</v>
      </c>
    </row>
    <row r="96" spans="1:26" x14ac:dyDescent="0.2">
      <c r="A96" s="14"/>
      <c r="B96" s="9"/>
      <c r="H96" s="9"/>
      <c r="I96" s="9"/>
      <c r="M96" s="9"/>
      <c r="X96" s="39">
        <v>-5103108</v>
      </c>
      <c r="Y96" s="39">
        <v>181039</v>
      </c>
      <c r="Z96" s="39">
        <f>SUM(X96:Y96)</f>
        <v>-4922069</v>
      </c>
    </row>
    <row r="97" spans="1:26" x14ac:dyDescent="0.2">
      <c r="A97" s="14"/>
      <c r="B97" s="9"/>
      <c r="H97" s="9"/>
      <c r="I97" s="9"/>
      <c r="M97" s="9"/>
      <c r="X97" s="6">
        <v>5.2</v>
      </c>
      <c r="Y97" s="6">
        <v>5.26</v>
      </c>
    </row>
    <row r="98" spans="1:26" x14ac:dyDescent="0.2">
      <c r="A98" s="14"/>
      <c r="B98" s="9"/>
      <c r="H98" s="9"/>
      <c r="I98" s="9"/>
      <c r="M98" s="9"/>
    </row>
    <row r="99" spans="1:26" x14ac:dyDescent="0.2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-248362</v>
      </c>
      <c r="Y104" s="23">
        <v>623</v>
      </c>
      <c r="Z104" s="23">
        <f>SUM(X104:Y104)</f>
        <v>-247739</v>
      </c>
    </row>
    <row r="105" spans="1:26" x14ac:dyDescent="0.2">
      <c r="A105" s="14"/>
      <c r="B105" s="9"/>
      <c r="H105" s="9"/>
      <c r="I105" s="9"/>
      <c r="M105" s="9"/>
      <c r="X105" s="39">
        <v>-1015801</v>
      </c>
      <c r="Y105" s="39">
        <v>2610</v>
      </c>
      <c r="Z105" s="39">
        <f>SUM(X105:Y105)</f>
        <v>-1013191</v>
      </c>
    </row>
    <row r="106" spans="1:26" x14ac:dyDescent="0.2">
      <c r="A106" s="14"/>
      <c r="B106" s="9"/>
      <c r="H106" s="9"/>
      <c r="I106" s="9"/>
      <c r="M106" s="9"/>
      <c r="X106" s="6">
        <v>4.09</v>
      </c>
      <c r="Y106" s="6">
        <v>4.1900000000000004</v>
      </c>
    </row>
    <row r="107" spans="1:26" x14ac:dyDescent="0.2">
      <c r="A107" s="14"/>
      <c r="B107" s="9"/>
      <c r="H107" s="9"/>
      <c r="I107" s="9"/>
      <c r="M107" s="9"/>
    </row>
    <row r="108" spans="1:26" x14ac:dyDescent="0.2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-563167</v>
      </c>
      <c r="Y113" s="23">
        <v>5005</v>
      </c>
      <c r="Z113" s="23">
        <f>SUM(X113:Y113)</f>
        <v>-558162</v>
      </c>
    </row>
    <row r="114" spans="1:26" x14ac:dyDescent="0.2">
      <c r="A114" s="14"/>
      <c r="B114" s="9"/>
      <c r="H114" s="9"/>
      <c r="I114" s="9"/>
      <c r="M114" s="9"/>
      <c r="X114" s="39">
        <v>-2117508</v>
      </c>
      <c r="Y114" s="39">
        <v>18869</v>
      </c>
      <c r="Z114" s="39">
        <f>SUM(X114:Y114)</f>
        <v>-2098639</v>
      </c>
    </row>
    <row r="115" spans="1:26" x14ac:dyDescent="0.2">
      <c r="A115" s="14"/>
      <c r="B115" s="9"/>
      <c r="H115" s="9"/>
      <c r="I115" s="9"/>
      <c r="M115" s="9"/>
      <c r="X115" s="6">
        <v>3.76</v>
      </c>
      <c r="Y115" s="6">
        <v>3.77</v>
      </c>
    </row>
    <row r="116" spans="1:26" x14ac:dyDescent="0.2">
      <c r="A116" s="14"/>
      <c r="B116" s="9"/>
      <c r="H116" s="9"/>
      <c r="I116" s="9"/>
      <c r="M116" s="9"/>
    </row>
    <row r="117" spans="1:26" x14ac:dyDescent="0.2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-143061</v>
      </c>
      <c r="Y123" s="23">
        <v>30790</v>
      </c>
      <c r="Z123" s="23">
        <f>SUM(X123:Y123)</f>
        <v>-112271</v>
      </c>
    </row>
    <row r="124" spans="1:26" x14ac:dyDescent="0.2">
      <c r="A124" s="14"/>
      <c r="B124" s="9"/>
      <c r="H124" s="9"/>
      <c r="I124" s="9"/>
      <c r="M124" s="9"/>
      <c r="X124" s="39">
        <v>-446350</v>
      </c>
      <c r="Y124" s="39">
        <v>97604</v>
      </c>
      <c r="Z124" s="39">
        <f>SUM(X124:Y124)</f>
        <v>-348746</v>
      </c>
    </row>
    <row r="125" spans="1:26" x14ac:dyDescent="0.2">
      <c r="A125" s="14"/>
      <c r="B125" s="9"/>
      <c r="H125" s="9"/>
      <c r="I125" s="9"/>
      <c r="M125" s="9"/>
      <c r="X125" s="6">
        <v>3.12</v>
      </c>
      <c r="Y125" s="6">
        <v>3.17</v>
      </c>
    </row>
    <row r="126" spans="1:26" x14ac:dyDescent="0.2">
      <c r="A126" s="14"/>
      <c r="B126" s="9"/>
      <c r="H126" s="9"/>
      <c r="I126" s="9"/>
      <c r="M126" s="9"/>
    </row>
    <row r="127" spans="1:26" x14ac:dyDescent="0.2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6" x14ac:dyDescent="0.2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6" x14ac:dyDescent="0.2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6" x14ac:dyDescent="0.2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6" x14ac:dyDescent="0.2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  <c r="X132" s="23">
        <v>-543259</v>
      </c>
      <c r="Y132" s="23">
        <v>18984</v>
      </c>
      <c r="Z132" s="23">
        <f>SUM(X132:Y132)</f>
        <v>-524275</v>
      </c>
    </row>
    <row r="133" spans="1:26" x14ac:dyDescent="0.2">
      <c r="A133" s="14"/>
      <c r="B133" s="9"/>
      <c r="H133" s="9"/>
      <c r="I133" s="9"/>
      <c r="M133" s="9"/>
      <c r="X133" s="39">
        <v>-1575451</v>
      </c>
      <c r="Y133" s="39">
        <v>56572</v>
      </c>
      <c r="Z133" s="39">
        <f>SUM(X133:Y133)</f>
        <v>-1518879</v>
      </c>
    </row>
    <row r="134" spans="1:26" x14ac:dyDescent="0.2">
      <c r="A134" s="14"/>
      <c r="B134" s="9"/>
      <c r="H134" s="9"/>
      <c r="I134" s="9"/>
      <c r="M134" s="9"/>
      <c r="X134" s="6">
        <v>2.9</v>
      </c>
      <c r="Y134" s="6">
        <v>2.98</v>
      </c>
    </row>
    <row r="135" spans="1:26" x14ac:dyDescent="0.2">
      <c r="A135" s="14"/>
      <c r="B135" s="9"/>
      <c r="H135" s="9"/>
      <c r="I135" s="9"/>
      <c r="M135" s="9"/>
    </row>
    <row r="136" spans="1:26" x14ac:dyDescent="0.2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6" x14ac:dyDescent="0.2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6" x14ac:dyDescent="0.2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6" x14ac:dyDescent="0.2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6" x14ac:dyDescent="0.2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6" x14ac:dyDescent="0.2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1" max="16383" man="1"/>
    <brk id="9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Felienne</cp:lastModifiedBy>
  <cp:lastPrinted>2001-10-25T12:07:58Z</cp:lastPrinted>
  <dcterms:created xsi:type="dcterms:W3CDTF">2001-08-13T13:34:18Z</dcterms:created>
  <dcterms:modified xsi:type="dcterms:W3CDTF">2014-09-04T08:15:07Z</dcterms:modified>
</cp:coreProperties>
</file>