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/>
  </bookViews>
  <sheets>
    <sheet name="West" sheetId="1" r:id="rId1"/>
    <sheet name="East" sheetId="2" r:id="rId2"/>
  </sheets>
  <externalReferences>
    <externalReference r:id="rId3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152511"/>
</workbook>
</file>

<file path=xl/calcChain.xml><?xml version="1.0" encoding="utf-8"?>
<calcChain xmlns="http://schemas.openxmlformats.org/spreadsheetml/2006/main">
  <c r="J14" i="2" l="1"/>
  <c r="K14" i="2"/>
  <c r="K91" i="2" s="1"/>
  <c r="K99" i="2" s="1"/>
  <c r="J16" i="2"/>
  <c r="K16" i="2"/>
  <c r="J19" i="2"/>
  <c r="J91" i="2" s="1"/>
  <c r="K19" i="2"/>
  <c r="J21" i="2"/>
  <c r="K21" i="2"/>
  <c r="J23" i="2"/>
  <c r="K23" i="2"/>
  <c r="J29" i="2"/>
  <c r="K29" i="2"/>
  <c r="J32" i="2"/>
  <c r="K32" i="2"/>
  <c r="J35" i="2"/>
  <c r="K35" i="2"/>
  <c r="J38" i="2"/>
  <c r="K38" i="2"/>
  <c r="J42" i="2"/>
  <c r="K42" i="2"/>
  <c r="J44" i="2"/>
  <c r="K44" i="2"/>
  <c r="J46" i="2"/>
  <c r="K46" i="2"/>
  <c r="J48" i="2"/>
  <c r="K48" i="2"/>
  <c r="J50" i="2"/>
  <c r="K50" i="2"/>
  <c r="J52" i="2"/>
  <c r="K52" i="2"/>
  <c r="J57" i="2"/>
  <c r="K57" i="2"/>
  <c r="J60" i="2"/>
  <c r="K60" i="2"/>
  <c r="J71" i="2"/>
  <c r="K71" i="2"/>
  <c r="J73" i="2"/>
  <c r="K73" i="2"/>
  <c r="J76" i="2"/>
  <c r="K76" i="2"/>
  <c r="J79" i="2"/>
  <c r="K79" i="2"/>
  <c r="J81" i="2"/>
  <c r="K81" i="2"/>
  <c r="J86" i="2"/>
  <c r="K86" i="2"/>
  <c r="J88" i="2"/>
  <c r="K88" i="2"/>
  <c r="J90" i="2"/>
  <c r="K90" i="2"/>
  <c r="J12" i="1"/>
  <c r="J150" i="1" s="1"/>
  <c r="K12" i="1"/>
  <c r="K150" i="1" s="1"/>
  <c r="J18" i="1"/>
  <c r="K18" i="1"/>
  <c r="J20" i="1"/>
  <c r="K20" i="1"/>
  <c r="J22" i="1"/>
  <c r="K22" i="1"/>
  <c r="J130" i="1"/>
  <c r="K130" i="1"/>
  <c r="J134" i="1"/>
  <c r="K134" i="1"/>
  <c r="J137" i="1"/>
  <c r="K137" i="1"/>
  <c r="J139" i="1"/>
  <c r="K139" i="1"/>
  <c r="J149" i="1"/>
  <c r="K149" i="1"/>
  <c r="K1" i="1" l="1"/>
</calcChain>
</file>

<file path=xl/sharedStrings.xml><?xml version="1.0" encoding="utf-8"?>
<sst xmlns="http://schemas.openxmlformats.org/spreadsheetml/2006/main" count="962" uniqueCount="317">
  <si>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</si>
  <si>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</si>
  <si>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</si>
  <si>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</si>
  <si>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</si>
  <si>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</si>
  <si>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</si>
  <si>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</si>
  <si>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</si>
  <si>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</si>
  <si>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</si>
  <si>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</si>
  <si>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</si>
  <si>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</si>
  <si>
    <t xml:space="preserve">EPMI-LT-CALI </t>
  </si>
  <si>
    <t>misc</t>
  </si>
  <si>
    <t>EPMI-LT-CALI  Total</t>
  </si>
  <si>
    <t>DH</t>
  </si>
  <si>
    <t>P</t>
  </si>
  <si>
    <t>EPMI-LT-NW</t>
  </si>
  <si>
    <t>WILLAMETTEIND</t>
  </si>
  <si>
    <t>442180.1 and 442195.1 deals entered by L. Rawson, generation sold to california imbalance arket.</t>
  </si>
  <si>
    <t>R9</t>
  </si>
  <si>
    <t>KJ</t>
  </si>
  <si>
    <t>S</t>
  </si>
  <si>
    <t>WAPASIERRANEV</t>
  </si>
  <si>
    <t>67842.22 - $45,760, Dow Jones Cob Firm index settlement</t>
  </si>
  <si>
    <t>R8</t>
  </si>
  <si>
    <t>KMD</t>
  </si>
  <si>
    <t>OPP</t>
  </si>
  <si>
    <t>ELPASOMERLP</t>
  </si>
  <si>
    <t>423844.1-Trade date 9/28- Deal was flashed 9-00 acctg.</t>
  </si>
  <si>
    <t>DR</t>
  </si>
  <si>
    <t>442260.1 Annuity entered 10/24/00 by L. Rawson,for reserve profit sharing and trans.</t>
  </si>
  <si>
    <t xml:space="preserve">EPMI-LT-NW </t>
  </si>
  <si>
    <t>EPMI-LT-NW Total</t>
  </si>
  <si>
    <t xml:space="preserve">EPMI-LT-SW </t>
  </si>
  <si>
    <t>EPMI-LT-SW  Total</t>
  </si>
  <si>
    <t>RR</t>
  </si>
  <si>
    <t>EPMI-LT-WESTMGM</t>
  </si>
  <si>
    <t>ENRONENEMAR</t>
  </si>
  <si>
    <t>385852.1- PXNP15 index price adjustment. Risk flashed 745 $75,747.05. Settled on $90,274.55. Add'l DPR of $5,294.57 to follow in 200011 Acctg.</t>
  </si>
  <si>
    <t>R10</t>
  </si>
  <si>
    <t>EPMI-LT-WESTMGM Total</t>
  </si>
  <si>
    <t>EPMI-ST-CA</t>
  </si>
  <si>
    <t>TOSCORFNGCO</t>
  </si>
  <si>
    <t>Generation volume sold to the califrnia imbalance market.</t>
  </si>
  <si>
    <t>KG</t>
  </si>
  <si>
    <t>DP</t>
  </si>
  <si>
    <t>WHEELABRMAR</t>
  </si>
  <si>
    <t>412936.2 green tag credits</t>
  </si>
  <si>
    <t>JW</t>
  </si>
  <si>
    <t>LASVEGCOG</t>
  </si>
  <si>
    <t>408375.1, 425487.1, 425735.1, 425785.1 - ($10235.55) - true up per Greg Wolfe</t>
  </si>
  <si>
    <t>R7</t>
  </si>
  <si>
    <t>DELANOENECOM</t>
  </si>
  <si>
    <t>372744.4 annuity for green tag credits.</t>
  </si>
  <si>
    <t>R11</t>
  </si>
  <si>
    <t>372744.2, 376119.3 updated green tag credit for July 00 per K. Nelson.</t>
  </si>
  <si>
    <t>06/00 California ISO Estimate Reversal</t>
  </si>
  <si>
    <t>07/00 EEMC ISO Actualization</t>
  </si>
  <si>
    <t>06/00 EEMC ISO Actualization</t>
  </si>
  <si>
    <t>07/00 Harbor Cogen ISO Actualization</t>
  </si>
  <si>
    <t>07/00 Seattle City Light ISO Actualization</t>
  </si>
  <si>
    <t>06/00 CalPX Actualization</t>
  </si>
  <si>
    <t>06/00 El Paso ISO Actualization</t>
  </si>
  <si>
    <t>06/00 Delano ISO Actualization</t>
  </si>
  <si>
    <t>07/00 ARCO ISO Actualization</t>
  </si>
  <si>
    <t>06/00 CRC ISO Actualization</t>
  </si>
  <si>
    <t>10/00 California ISO FTR Amoritization</t>
  </si>
  <si>
    <t>Seattle City Light</t>
  </si>
  <si>
    <t>Payment to SCL for CAISO Prelim.</t>
  </si>
  <si>
    <t>06/00 ARCO ISO Actualization</t>
  </si>
  <si>
    <t>07/00 Wheelabrator ISO Actualization</t>
  </si>
  <si>
    <t>06/00 Avista-WWP ISO Actualization</t>
  </si>
  <si>
    <t>06/00 Valley Electric ISO Actualization</t>
  </si>
  <si>
    <t>06/00 TOSCO ISO Actualization</t>
  </si>
  <si>
    <t>06/00 Grant Co. ISO Actualization</t>
  </si>
  <si>
    <t>07/00 CRC ISO Actualization</t>
  </si>
  <si>
    <t>06/00 Puget PX Estimate Reversal</t>
  </si>
  <si>
    <t>06/00 Seattle City Light ISO Actualization</t>
  </si>
  <si>
    <t>07/00 Avista-WWP ISO Actualization</t>
  </si>
  <si>
    <t>06/00 Tacoma ISO Actualization</t>
  </si>
  <si>
    <t>06/00 EWEB ISO Actualization</t>
  </si>
  <si>
    <t>06/00 Glendale ISO Actualization</t>
  </si>
  <si>
    <t>07/00 TOSCO ISO Actualization</t>
  </si>
  <si>
    <t>06/00 Transalta ISO Actualization</t>
  </si>
  <si>
    <t>07/00 EWEB ISO Actualization</t>
  </si>
  <si>
    <t xml:space="preserve">06/00 El Paso Electric PX Estimate Reversal </t>
  </si>
  <si>
    <t>07/00 Delano ISO Estimate Reversal</t>
  </si>
  <si>
    <t>07/00 Snohomish ISO Actualization</t>
  </si>
  <si>
    <t>07/00 Louisiana Pacific ISO Actualization</t>
  </si>
  <si>
    <t>06/00 Louisiana Pacific ISO Actualization</t>
  </si>
  <si>
    <t>07/00 Chelan ISO Actualization</t>
  </si>
  <si>
    <t>07/00 Tacoma ISO Actualization</t>
  </si>
  <si>
    <t>07/00 El Paso ISO Actualization</t>
  </si>
  <si>
    <t>06/00 LV Cogen PX Estimate Reversal</t>
  </si>
  <si>
    <t>07/00 Valley Electric ISO Actualization</t>
  </si>
  <si>
    <t>06/00 Valley Electric PX Estimate Reversal</t>
  </si>
  <si>
    <t>06/00 Puget ISO Actualization</t>
  </si>
  <si>
    <t>07/00 Transalta ISO Actualization</t>
  </si>
  <si>
    <t>07/00 Grant Co. ISO Actualization</t>
  </si>
  <si>
    <t>06/00 CRC Estimate Reversal</t>
  </si>
  <si>
    <t>06/00 CSU ISO Actualization</t>
  </si>
  <si>
    <t>06/00 LV Cogen ISO Estimate Reversal</t>
  </si>
  <si>
    <t>06/00 Chelan ISO Actualization</t>
  </si>
  <si>
    <t>07/00 Willamette ISO Actualization</t>
  </si>
  <si>
    <t>07/00 LV Cogen ISO Estimate Reversal</t>
  </si>
  <si>
    <t>06/00 Snohomish ISO Actualization</t>
  </si>
  <si>
    <t>06/00 CFE ISO Actualization</t>
  </si>
  <si>
    <t>07/00 CFE ISO Actualization</t>
  </si>
  <si>
    <t>06/00 Snohomish ISO Estimate Reversal</t>
  </si>
  <si>
    <t>07/00 LV Cogen ISO Actualization</t>
  </si>
  <si>
    <t>07/00 Wilamette ISO Estimate Reversal</t>
  </si>
  <si>
    <t>06/00 LV Cogen ISO Actualization</t>
  </si>
  <si>
    <t>06/00 CSU ISO Estimate Reversal</t>
  </si>
  <si>
    <t>06/00 CRC PX Actualization</t>
  </si>
  <si>
    <t>06/00 Puget ISO Estimate Reversal</t>
  </si>
  <si>
    <t>07/00 Grant Co. ISO Estimate Reversal</t>
  </si>
  <si>
    <t>06/00 Tacoma ISO Estimate Reversal</t>
  </si>
  <si>
    <t>07/00 Valley Electric ISO Estimate Reversal</t>
  </si>
  <si>
    <t>07/00 Louisiana Pacific ISO Estimate Reversal</t>
  </si>
  <si>
    <t>07/00 Transalta ISO Estimate Reversal</t>
  </si>
  <si>
    <t>06/00 Valley Electric PX Actualization</t>
  </si>
  <si>
    <t>06/00 LV Cogen PX Actualization</t>
  </si>
  <si>
    <t>07/00 Tacoma ISO Estimate Reversal</t>
  </si>
  <si>
    <t>07/00 Snohomish ISO Estimate Reversal</t>
  </si>
  <si>
    <t>06/00 Louisiana Pacific ISO Estimate Reversal</t>
  </si>
  <si>
    <t>06/00 Transalta ISO Estimate Reversal</t>
  </si>
  <si>
    <t>07/00 Delano ISO Actualization</t>
  </si>
  <si>
    <t>06/00 El Paso PX Actualization</t>
  </si>
  <si>
    <t>07/00 EWEB ISO Estimate Reversal</t>
  </si>
  <si>
    <t>06/00 Glendale ISO Estimate Reversal</t>
  </si>
  <si>
    <t>06/00 Chelan ISO Estimate Reversal</t>
  </si>
  <si>
    <t>07/00 El Paso ISO Estimate Reversal</t>
  </si>
  <si>
    <t>07/00 Avista - WWP ISO Estimate Reversal</t>
  </si>
  <si>
    <t>06/00 Avista - WWP ISO Estimate Reversal</t>
  </si>
  <si>
    <t>07/00 TOSCO ISO Estimate Reversal</t>
  </si>
  <si>
    <t>07/00 CRC ISO Estimate Reversal</t>
  </si>
  <si>
    <t>06/00 Grant Co. ISO Estimate Reversal</t>
  </si>
  <si>
    <t>06/00 Puget PX Actualization</t>
  </si>
  <si>
    <t>06/00 Valley Electric ISO Estimate Reversal</t>
  </si>
  <si>
    <t>06/00 Cal PX Estimate Reversal</t>
  </si>
  <si>
    <t>06/00 CRC ISO Estimate Reversal</t>
  </si>
  <si>
    <t>07/00 Wheelabrator ISO Estimate Reversal</t>
  </si>
  <si>
    <t>07/00 ARCO ISO Estimate Reversal</t>
  </si>
  <si>
    <t>06/00 TOSCO ISO Estimate Reversal</t>
  </si>
  <si>
    <t>07/00 Seattle City Light ISO Estimate Reversal</t>
  </si>
  <si>
    <t>06/00 El Paso ISO Estimate Reversal</t>
  </si>
  <si>
    <t>07/00 Harbor Cogen ISO Estimate Reversal</t>
  </si>
  <si>
    <t>07/00 California ISO &amp; FTR Actualization</t>
  </si>
  <si>
    <t>06/00 Seattle City Light ISO Estimate Reversal</t>
  </si>
  <si>
    <t>06/00 ARCO ISO Estimate Reversal</t>
  </si>
  <si>
    <t>06/00 Delano ISO Estimate Reversal</t>
  </si>
  <si>
    <t>06/00 EES ISO Actualization</t>
  </si>
  <si>
    <t>07/00 EES ISO Actualization</t>
  </si>
  <si>
    <t>06/00 California ISO Actualization</t>
  </si>
  <si>
    <t>433023.1, 433171.1 - true up per Greg Wolfe $9,114</t>
  </si>
  <si>
    <t>LD</t>
  </si>
  <si>
    <t>VALLEYELECTRIC</t>
  </si>
  <si>
    <t>425477.1- $1536.76; 425729.1- $5622.78; 425777.1- $4572.94- deals added</t>
  </si>
  <si>
    <t>432941.1- Remarketing Value Added on 10/11</t>
  </si>
  <si>
    <t xml:space="preserve">EPMI-ST-CA </t>
  </si>
  <si>
    <t>EPMI-ST-CA Total</t>
  </si>
  <si>
    <t>EPMI-ST-NW</t>
  </si>
  <si>
    <t>CINERGYSERINC</t>
  </si>
  <si>
    <t>398912.1,398912.2 DJ MC Offpeak index price adjustment; Deal was initially entered to reflect DJ MC offpeak for each day of the month. Leg 2 was entered to reflect DJ MC offpeak Sunday index</t>
  </si>
  <si>
    <t>AH</t>
  </si>
  <si>
    <t>CITYRIC</t>
  </si>
  <si>
    <t xml:space="preserve"> 448710.1 deal added on 11/1/00 by DROBINS per Deal Auditor for 9/18/00 he 7 to 22 3mw/hr @ $200.</t>
  </si>
  <si>
    <t xml:space="preserve">EPMI-ST-NW </t>
  </si>
  <si>
    <t>EPMI-ST-NW Total</t>
  </si>
  <si>
    <t>EPMI-ST-SW</t>
  </si>
  <si>
    <t>432949.1 - Remarketing Value Added on 10/11</t>
  </si>
  <si>
    <t xml:space="preserve">EPMI-ST-SW </t>
  </si>
  <si>
    <t>EPMI-ST-SW Total</t>
  </si>
  <si>
    <t xml:space="preserve">EPMI-ST-WBOM </t>
  </si>
  <si>
    <t>EPMI-ST-WBOM  Total</t>
  </si>
  <si>
    <t>EPMI-ST-WHOURLY</t>
  </si>
  <si>
    <t>PACIFICOR</t>
  </si>
  <si>
    <t>DPR from B/R deals 408837.1, 424838.1 and 425011.1  also called DPR on s side.</t>
  </si>
  <si>
    <t>SAGUAROPOWCOM</t>
  </si>
  <si>
    <t>398008.1 and 422803.1 generation sold to california imbalance market.</t>
  </si>
  <si>
    <t>ELPASELECOM</t>
  </si>
  <si>
    <t>423865.1-$3900-price on 195 mws from $0 to $20 for 9/28;422517.1-$3000-price on 150 mws from $0 to $20; and 419762.1-$450-price on 30 mws from $0 to $15 - price changes made on 10/11</t>
  </si>
  <si>
    <t>442038.1 Annuity per L. Rawson for profit sharing.</t>
  </si>
  <si>
    <t>B/R deal408837.1, 424838.1, 425011.1 also called DPR on P side</t>
  </si>
  <si>
    <t>434036.1 input by L. Rawson on 10/12 for "payment from Saguaro to hourly book for month of August business. Holding back $56,981 profit + $10,000 reserve + $14,418 expenses."</t>
  </si>
  <si>
    <t>432950.1- Remarketing Value Added on 10/11</t>
  </si>
  <si>
    <t>442872.1 - sales annuity entered by Les Rawson 10/25/00 per Greg Wolfe (for Sept initial payment)</t>
  </si>
  <si>
    <t xml:space="preserve">EPMI-ST-WHOURLY </t>
  </si>
  <si>
    <t>EPMI-ST-WHOURLY Total</t>
  </si>
  <si>
    <t>Grand Total</t>
  </si>
  <si>
    <t>EPMI-LT-ECAR</t>
  </si>
  <si>
    <t>LG&amp;E</t>
  </si>
  <si>
    <t>285353.1- 25mw @$135 added 8/14 HE 12; 295897.1- 50mw @$145 added 8/14 HE12.</t>
  </si>
  <si>
    <t>R4</t>
  </si>
  <si>
    <t>MICHIGANSOUCEN</t>
  </si>
  <si>
    <t>95853.4 - risk did not flash - daylight savings hour changed; deal was pending when risk flashed their numbers</t>
  </si>
  <si>
    <t xml:space="preserve">EPMI-LT-ECAR </t>
  </si>
  <si>
    <t>EPMI-LT-ECAR Total</t>
  </si>
  <si>
    <t xml:space="preserve">EPMI-LT-ERCOT </t>
  </si>
  <si>
    <t>EPMI-LT-ERCOT  Total</t>
  </si>
  <si>
    <t>T</t>
  </si>
  <si>
    <t>EPMI-LT-MAPP</t>
  </si>
  <si>
    <t>NSP</t>
  </si>
  <si>
    <t>407321.1- Demand price changed from 8mw @$1414 to $100.42 9/1 HE 1-24.</t>
  </si>
  <si>
    <t>R4A</t>
  </si>
  <si>
    <t xml:space="preserve">EPMI-LT-MAPP </t>
  </si>
  <si>
    <t>EPMI-LT-MAPP Total</t>
  </si>
  <si>
    <t>EPMI-LT-MGMT</t>
  </si>
  <si>
    <t>EPMI-LT-MGMT Total</t>
  </si>
  <si>
    <t xml:space="preserve">EPMI-LT-NEMGMT </t>
  </si>
  <si>
    <t>EPMI-LT-NEMGMT  Total</t>
  </si>
  <si>
    <t>EPMI-LT-NENG</t>
  </si>
  <si>
    <t>NSTARCOM</t>
  </si>
  <si>
    <t>345250.1, 383875.1, 383877.1, 425578.2 - Price adjustments related to HQ losses. Price changed from a contract price to an index price.</t>
  </si>
  <si>
    <t>R1B</t>
  </si>
  <si>
    <t>345253.1, 345253.3, 345253.5, &amp; 425578.1 - Price adjustments related to HQ losses. Price change from contracted price to an index price.</t>
  </si>
  <si>
    <t xml:space="preserve"> Price adjustments related to HQ losses</t>
  </si>
  <si>
    <t>DPR- 407263.1 &amp; 425578.6 - $8,828.43 index price adjustment - New England Power Pool</t>
  </si>
  <si>
    <t xml:space="preserve">EPMI-LT-NENG </t>
  </si>
  <si>
    <t>EPMI-LT-NENG Total</t>
  </si>
  <si>
    <t>EPMI-LT-OPTION</t>
  </si>
  <si>
    <t>SPLITROCENE</t>
  </si>
  <si>
    <t xml:space="preserve">409691-124mw @$124mw @$110 added 8/11 HE 15-16; 388022-20mw @$24 cut 8/8 HE 10-12 &amp; pr changed from 315mw @$24 TO $22.97;389807-35mw @$24 cut 8/10 HE10 &amp; 24mw @$24 cut 8/10 HE 11;var misc changes to deal not ref: </t>
  </si>
  <si>
    <t>EPMI-LT-OPTION Total</t>
  </si>
  <si>
    <t>EL</t>
  </si>
  <si>
    <t>EPMI-LT-PJM</t>
  </si>
  <si>
    <t>PJMINTL L</t>
  </si>
  <si>
    <t>FTR 50% to HPL</t>
  </si>
  <si>
    <t>R1A</t>
  </si>
  <si>
    <t xml:space="preserve">EPMI-LT-PJM </t>
  </si>
  <si>
    <t>EPMI-LT-PJM Total</t>
  </si>
  <si>
    <t>EPMI-LT-SERC</t>
  </si>
  <si>
    <t>JACKSONVILLELEA</t>
  </si>
  <si>
    <t>421024.1- Price changed from 95mw @$116.09 to $100.87 9/25; 432314.1- Added 38mw @$100.87 9/21 HE 14 and  76mw @$100.87 HE 15.</t>
  </si>
  <si>
    <t>R3</t>
  </si>
  <si>
    <t xml:space="preserve">EPMI-LT-SERC </t>
  </si>
  <si>
    <t>EPMI-LT-SERC Total</t>
  </si>
  <si>
    <t>EPMI-LT-SPP</t>
  </si>
  <si>
    <t>SIKESTONBOAOF</t>
  </si>
  <si>
    <t>423895.1($8,257.7) &amp; 423895.2 (19,363.04) - index adjustments for MDPS-Entergy index</t>
  </si>
  <si>
    <t>R5</t>
  </si>
  <si>
    <t>SOUTHWESPOWPOO</t>
  </si>
  <si>
    <t xml:space="preserve">Risk flashed 6705mw @$14,787.64 vs. Settled  Amount of 6705mw @$20,630.68 </t>
  </si>
  <si>
    <t xml:space="preserve">EPMI-LT-SPP </t>
  </si>
  <si>
    <t>EPMI-LT-SPP Total</t>
  </si>
  <si>
    <t xml:space="preserve">EPMI-MW-ANALYST </t>
  </si>
  <si>
    <t>EPMI-MW-ANALYST  Total</t>
  </si>
  <si>
    <t xml:space="preserve">EPMI-SE-ANALYST </t>
  </si>
  <si>
    <t>EPMI-SE-ANALYST  Total</t>
  </si>
  <si>
    <t xml:space="preserve">EPMI-SP-ANALYST </t>
  </si>
  <si>
    <t>EPMI-SP-ANALYST  Total</t>
  </si>
  <si>
    <t xml:space="preserve">EPMI-ST-ECAR </t>
  </si>
  <si>
    <t>EPMI-ST-ECAR  Total</t>
  </si>
  <si>
    <t xml:space="preserve">EPMI-ST-ERCOT </t>
  </si>
  <si>
    <t>EPMI-ST-ERCOT  Total</t>
  </si>
  <si>
    <t>EPMI-ST-HOURLY</t>
  </si>
  <si>
    <t>408719.1- price changed from 780mw @$1.77 to $3  9/9 HE 7; 408829.1- Added 152mw @$1.20 9/10 HE 7; 411925.1- Added 1300mw @$3  9/14 HE 7.</t>
  </si>
  <si>
    <t>FP&amp;L</t>
  </si>
  <si>
    <t>414131.1- 80mw @$1.81 cut 9/15 HE 1; 414145.1- Price changed from 80mw @$4.16 to $1.81 9/16 HE 1-7, 80mw @$1.81 cut 9/16 HE 1; 412969.1- 800mw @$4.16 cut 9/15 HE 1, 50mw @$3.46 cut 9/15 HE 8, 11mw @$4.16 added 9/15 HE 1 and price changed to 3.46.</t>
  </si>
  <si>
    <t>R3A</t>
  </si>
  <si>
    <t>ENTERGYSVC</t>
  </si>
  <si>
    <t>432750.1 - demand charge - created by T. Allen 10/11/00; approved by Dana Davis 10/11/00</t>
  </si>
  <si>
    <t xml:space="preserve">EPMI-ST-HOURLY </t>
  </si>
  <si>
    <t>EPMI-ST-HOURLY Total</t>
  </si>
  <si>
    <t>EPMI-ST-MAIN</t>
  </si>
  <si>
    <t>ALLEGHENPOWTRA</t>
  </si>
  <si>
    <t>Mult deals - transmission true up per L Bolt</t>
  </si>
  <si>
    <t xml:space="preserve">EPMI-ST-MAIN </t>
  </si>
  <si>
    <t>EPMI-ST-MAIN Total</t>
  </si>
  <si>
    <t>EPMI-ST-MAPP</t>
  </si>
  <si>
    <t>260222.1- Risk did not flash demand charge of 100mw @$6800 for 10/29 and 10/30.</t>
  </si>
  <si>
    <t>MAPPCOR</t>
  </si>
  <si>
    <t>DPR- &lt;$11,938.85&gt;-352771.1- various mw and rate changes made to 9/11 and 9/30;  ACCT- 2934.99- Partial offset to 200009 acctg variance of $2529</t>
  </si>
  <si>
    <t>MANITOBAHYDELE</t>
  </si>
  <si>
    <t>428044.1- 1mw @$10307.22 added to reflect additional monies due cp to account for power delivered outside of designated region.</t>
  </si>
  <si>
    <t>260222.1- Added 100mw @468 to adjust 8-00 transmission.</t>
  </si>
  <si>
    <t>R4C</t>
  </si>
  <si>
    <t>260222.1- Added 100mw @$68 to adjust 6-00 transmission</t>
  </si>
  <si>
    <t>260222.1- Added 100mw @$68 5/1 HE 7 to adjust 5-00 transmission.</t>
  </si>
  <si>
    <t>260222.1- Added 100mw @468 7/1 to adjust 7-00 transmission.</t>
  </si>
  <si>
    <t xml:space="preserve"> 420797.1- Added 750mw @$3.28 9/26 HE 13-22; 421609.1- Price changed from 1600mw @$1.18 to $3.27 9/27 </t>
  </si>
  <si>
    <t>UNITEDPOWER</t>
  </si>
  <si>
    <t>404284- 21mw @$22 cut 9/1 HE 19-22; 415851- 25mw @$6 cut 9/20 HE 18; 417121- 140mw @$22 added 9/21 HE 21 and 135mw @$22 added 9/21 HE 20</t>
  </si>
  <si>
    <t xml:space="preserve">EPMI-ST-MAPP </t>
  </si>
  <si>
    <t>EPMI-ST-MAPP Total</t>
  </si>
  <si>
    <t xml:space="preserve">EPMI-ST-MGMT </t>
  </si>
  <si>
    <t>EPMI-ST-MGMT  Total</t>
  </si>
  <si>
    <t>EPMI-ST-NENG</t>
  </si>
  <si>
    <t>TRANSCANPOWMKT</t>
  </si>
  <si>
    <t>443955.1 risk flashed 400 mw but sb 800 mw @56.50</t>
  </si>
  <si>
    <t xml:space="preserve">EPMI-ST-NENG </t>
  </si>
  <si>
    <t>EPMI-ST-NENG Total</t>
  </si>
  <si>
    <t>EPMI-ST-NY</t>
  </si>
  <si>
    <t>NIAGARAMOHAWK</t>
  </si>
  <si>
    <t>Various rate and volume adjustments per R. Grace.</t>
  </si>
  <si>
    <t>R1C</t>
  </si>
  <si>
    <t xml:space="preserve">EPMI-ST-NY </t>
  </si>
  <si>
    <t>EPMI-ST-NY Total</t>
  </si>
  <si>
    <t xml:space="preserve">EPMI-ST-PJM </t>
  </si>
  <si>
    <t>EPMI-ST-PJM  Total</t>
  </si>
  <si>
    <t>EPMI-ST-SERC</t>
  </si>
  <si>
    <t>AMERELECPOWSER</t>
  </si>
  <si>
    <t>406170.1- price change from $65.36 to $94.45, 500mw, 9/6, true up per M Jacobson</t>
  </si>
  <si>
    <t>91395.29 - PA annuity added to reduce 9/00 estimated prices to actual payable.</t>
  </si>
  <si>
    <t>406173.1 - true up per L Bolt</t>
  </si>
  <si>
    <t>R1E</t>
  </si>
  <si>
    <t xml:space="preserve">EPMI-ST-SERC </t>
  </si>
  <si>
    <t>EPMI-ST-SERC Total</t>
  </si>
  <si>
    <t xml:space="preserve">EPMI-ST-SPP </t>
  </si>
  <si>
    <t>EPMI-ST-SPP  Total</t>
  </si>
  <si>
    <t xml:space="preserve">EPMI-ST-TRANS </t>
  </si>
  <si>
    <t>EPMI-ST-TRANS  Total</t>
  </si>
  <si>
    <t>See reconciliation for detail</t>
  </si>
  <si>
    <t>Sub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</si>
</sst>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235" formatCode="General_)"/>
    <numFmt numFmtId="255" formatCode="_(&quot;$&quot;\ * #,##0_);_(&quot;$&quot;\ * \(#,##0\);_(&quot;$&quot;\ * &quot;-&quot;_);_(@_)"/>
    <numFmt numFmtId="256" formatCode="_(&quot;$&quot;\ * #,##0.00_);_(&quot;$&quot;\ * \(#,##0.00\);_(&quot;$&quot;\ * &quot;-&quot;??_);_(@_)"/>
  </numFmts>
  <fonts count="22" x14ac:knownFonts="1">
    <font>
      <sz val="10"/>
      <name val="Arial"/>
    </font>
    <font>
      <sz val="10"/>
      <name val="Arial"/>
    </font>
    <font>
      <sz val="12"/>
      <name val="Arial"/>
    </font>
    <font>
      <sz val="10"/>
      <color indexed="8"/>
      <name val="Arial"/>
    </font>
    <font>
      <sz val="10"/>
      <name val="MS Sans Serif"/>
    </font>
    <font>
      <sz val="10"/>
      <color indexed="8"/>
      <name val="MS Sans Serif"/>
    </font>
    <font>
      <sz val="10"/>
      <name val="Times New Roman"/>
    </font>
    <font>
      <sz val="10"/>
      <name val="Courier"/>
    </font>
    <font>
      <b/>
      <sz val="12"/>
      <color indexed="8"/>
      <name val="MS Sans Serif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sz val="10"/>
      <color indexed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MS Sans Serif"/>
    </font>
    <font>
      <sz val="10"/>
      <color indexed="10"/>
      <name val="MS Sans Serif"/>
      <family val="2"/>
    </font>
    <font>
      <b/>
      <sz val="10"/>
      <color indexed="10"/>
      <name val="MS Sans Serif"/>
      <family val="2"/>
    </font>
    <font>
      <sz val="8.5"/>
      <name val="MS Sans Serif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0" fontId="4" fillId="0" borderId="0"/>
  </cellStyleXfs>
  <cellXfs count="88">
    <xf numFmtId="0" fontId="0" fillId="0" borderId="0" xfId="0"/>
    <xf numFmtId="0" fontId="0" fillId="0" borderId="0" xfId="0" applyAlignment="1">
      <alignment vertical="top"/>
    </xf>
    <xf numFmtId="7" fontId="0" fillId="0" borderId="0" xfId="0" applyNumberFormat="1" applyAlignment="1">
      <alignment vertical="top"/>
    </xf>
    <xf numFmtId="0" fontId="3" fillId="0" borderId="0" xfId="3" applyNumberFormat="1" applyFont="1" applyFill="1" applyBorder="1" applyAlignment="1" applyProtection="1">
      <alignment vertical="top"/>
    </xf>
    <xf numFmtId="0" fontId="9" fillId="0" borderId="0" xfId="3" applyNumberFormat="1" applyFont="1" applyFill="1" applyBorder="1" applyAlignment="1" applyProtection="1">
      <alignment vertical="top"/>
    </xf>
    <xf numFmtId="17" fontId="3" fillId="0" borderId="0" xfId="3" applyNumberFormat="1" applyFont="1" applyFill="1" applyBorder="1" applyAlignment="1" applyProtection="1">
      <alignment vertical="top"/>
    </xf>
    <xf numFmtId="37" fontId="10" fillId="0" borderId="0" xfId="3" applyNumberFormat="1" applyFont="1" applyFill="1" applyBorder="1" applyAlignment="1" applyProtection="1">
      <alignment vertical="top"/>
    </xf>
    <xf numFmtId="37" fontId="10" fillId="0" borderId="0" xfId="3" applyNumberFormat="1" applyFont="1" applyFill="1" applyBorder="1" applyAlignment="1" applyProtection="1">
      <alignment vertical="top" wrapText="1"/>
    </xf>
    <xf numFmtId="7" fontId="10" fillId="0" borderId="0" xfId="3" applyNumberFormat="1" applyFont="1" applyFill="1" applyBorder="1" applyAlignment="1" applyProtection="1">
      <alignment vertical="top"/>
    </xf>
    <xf numFmtId="0" fontId="10" fillId="0" borderId="0" xfId="3" applyNumberFormat="1" applyFont="1" applyFill="1" applyBorder="1" applyAlignment="1" applyProtection="1">
      <alignment vertical="top"/>
    </xf>
    <xf numFmtId="43" fontId="10" fillId="0" borderId="0" xfId="1" applyFont="1" applyFill="1" applyBorder="1" applyAlignment="1" applyProtection="1">
      <alignment vertical="top"/>
    </xf>
    <xf numFmtId="44" fontId="3" fillId="0" borderId="0" xfId="2" applyFont="1" applyFill="1" applyBorder="1" applyAlignment="1" applyProtection="1">
      <alignment vertical="top"/>
    </xf>
    <xf numFmtId="17" fontId="10" fillId="0" borderId="0" xfId="3" applyNumberFormat="1" applyFont="1" applyFill="1" applyBorder="1" applyAlignment="1" applyProtection="1">
      <alignment vertical="top"/>
    </xf>
    <xf numFmtId="1" fontId="11" fillId="0" borderId="0" xfId="3" applyNumberFormat="1" applyFont="1" applyFill="1" applyBorder="1" applyAlignment="1" applyProtection="1">
      <alignment horizontal="centerContinuous" vertical="top"/>
    </xf>
    <xf numFmtId="1" fontId="11" fillId="0" borderId="0" xfId="3" applyNumberFormat="1" applyFont="1" applyFill="1" applyBorder="1" applyAlignment="1" applyProtection="1">
      <alignment horizontal="centerContinuous" vertical="top" wrapText="1"/>
    </xf>
    <xf numFmtId="7" fontId="11" fillId="0" borderId="0" xfId="3" applyNumberFormat="1" applyFont="1" applyFill="1" applyBorder="1" applyAlignment="1" applyProtection="1">
      <alignment horizontal="centerContinuous" vertical="top"/>
    </xf>
    <xf numFmtId="0" fontId="11" fillId="0" borderId="0" xfId="3" applyNumberFormat="1" applyFont="1" applyFill="1" applyBorder="1" applyAlignment="1" applyProtection="1">
      <alignment vertical="top"/>
    </xf>
    <xf numFmtId="43" fontId="11" fillId="0" borderId="0" xfId="1" quotePrefix="1" applyFont="1" applyFill="1" applyBorder="1" applyAlignment="1" applyProtection="1">
      <alignment horizontal="centerContinuous" vertical="top"/>
    </xf>
    <xf numFmtId="17" fontId="12" fillId="0" borderId="0" xfId="3" applyNumberFormat="1" applyFont="1" applyFill="1" applyBorder="1" applyAlignment="1" applyProtection="1">
      <alignment vertical="top"/>
    </xf>
    <xf numFmtId="37" fontId="11" fillId="0" borderId="0" xfId="3" applyNumberFormat="1" applyFont="1" applyFill="1" applyBorder="1" applyAlignment="1" applyProtection="1">
      <alignment horizontal="right" vertical="top"/>
    </xf>
    <xf numFmtId="7" fontId="11" fillId="0" borderId="0" xfId="3" applyNumberFormat="1" applyFont="1" applyFill="1" applyBorder="1" applyAlignment="1" applyProtection="1">
      <alignment horizontal="right" vertical="top" wrapText="1"/>
    </xf>
    <xf numFmtId="7" fontId="11" fillId="0" borderId="0" xfId="3" applyNumberFormat="1" applyFont="1" applyFill="1" applyBorder="1" applyAlignment="1" applyProtection="1">
      <alignment horizontal="right" vertical="top"/>
    </xf>
    <xf numFmtId="43" fontId="11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13" fillId="0" borderId="0" xfId="3" applyNumberFormat="1" applyFont="1" applyFill="1" applyBorder="1" applyAlignment="1" applyProtection="1">
      <alignment horizontal="left" vertical="top"/>
    </xf>
    <xf numFmtId="17" fontId="13" fillId="0" borderId="0" xfId="3" applyNumberFormat="1" applyFont="1" applyFill="1" applyBorder="1" applyAlignment="1" applyProtection="1">
      <alignment horizontal="left" vertical="top"/>
    </xf>
    <xf numFmtId="43" fontId="13" fillId="0" borderId="0" xfId="1" applyFont="1" applyFill="1" applyBorder="1" applyAlignment="1" applyProtection="1">
      <alignment horizontal="right" vertical="top"/>
    </xf>
    <xf numFmtId="44" fontId="13" fillId="0" borderId="0" xfId="2" applyFont="1" applyFill="1" applyBorder="1" applyAlignment="1" applyProtection="1">
      <alignment horizontal="right" vertical="top"/>
    </xf>
    <xf numFmtId="0" fontId="14" fillId="0" borderId="0" xfId="4" applyFont="1" applyAlignment="1">
      <alignment vertical="top"/>
    </xf>
    <xf numFmtId="17" fontId="14" fillId="0" borderId="0" xfId="4" applyNumberFormat="1" applyFont="1" applyAlignment="1">
      <alignment vertical="top"/>
    </xf>
    <xf numFmtId="0" fontId="14" fillId="0" borderId="0" xfId="4" applyFont="1" applyAlignment="1">
      <alignment vertical="top" wrapText="1"/>
    </xf>
    <xf numFmtId="7" fontId="14" fillId="0" borderId="0" xfId="4" applyNumberFormat="1" applyFont="1" applyAlignment="1">
      <alignment vertical="top"/>
    </xf>
    <xf numFmtId="0" fontId="15" fillId="0" borderId="0" xfId="4" applyFont="1" applyAlignment="1">
      <alignment vertical="top"/>
    </xf>
    <xf numFmtId="17" fontId="15" fillId="0" borderId="0" xfId="4" applyNumberFormat="1" applyFont="1" applyAlignment="1">
      <alignment vertical="top"/>
    </xf>
    <xf numFmtId="37" fontId="16" fillId="0" borderId="0" xfId="4" applyNumberFormat="1" applyFont="1" applyAlignment="1">
      <alignment vertical="top"/>
    </xf>
    <xf numFmtId="0" fontId="15" fillId="0" borderId="0" xfId="4" applyFont="1" applyAlignment="1">
      <alignment vertical="top" wrapText="1"/>
    </xf>
    <xf numFmtId="7" fontId="15" fillId="0" borderId="0" xfId="4" applyNumberFormat="1" applyFont="1" applyAlignment="1">
      <alignment vertical="top"/>
    </xf>
    <xf numFmtId="0" fontId="4" fillId="0" borderId="0" xfId="4" applyFont="1" applyAlignment="1">
      <alignment vertical="top"/>
    </xf>
    <xf numFmtId="17" fontId="4" fillId="0" borderId="0" xfId="4" applyNumberFormat="1" applyFont="1" applyAlignment="1">
      <alignment vertical="top"/>
    </xf>
    <xf numFmtId="7" fontId="4" fillId="0" borderId="0" xfId="4" applyNumberFormat="1" applyFont="1" applyAlignment="1">
      <alignment vertical="top"/>
    </xf>
    <xf numFmtId="0" fontId="4" fillId="0" borderId="0" xfId="4" applyFont="1" applyAlignment="1">
      <alignment vertical="top" wrapText="1"/>
    </xf>
    <xf numFmtId="0" fontId="16" fillId="0" borderId="0" xfId="4" applyFont="1" applyAlignment="1">
      <alignment vertical="top"/>
    </xf>
    <xf numFmtId="0" fontId="17" fillId="0" borderId="0" xfId="4" applyFont="1" applyAlignment="1">
      <alignment vertical="top"/>
    </xf>
    <xf numFmtId="0" fontId="4" fillId="0" borderId="0" xfId="4" applyFont="1"/>
    <xf numFmtId="17" fontId="4" fillId="0" borderId="0" xfId="4" applyNumberFormat="1" applyFont="1"/>
    <xf numFmtId="0" fontId="1" fillId="0" borderId="0" xfId="0" applyFont="1"/>
    <xf numFmtId="0" fontId="4" fillId="2" borderId="0" xfId="4" applyFont="1" applyFill="1"/>
    <xf numFmtId="17" fontId="4" fillId="2" borderId="0" xfId="4" applyNumberFormat="1" applyFont="1" applyFill="1"/>
    <xf numFmtId="0" fontId="4" fillId="2" borderId="0" xfId="4" applyFont="1" applyFill="1" applyAlignment="1">
      <alignment wrapText="1"/>
    </xf>
    <xf numFmtId="0" fontId="18" fillId="0" borderId="0" xfId="4" applyFont="1" applyAlignment="1">
      <alignment vertical="top"/>
    </xf>
    <xf numFmtId="17" fontId="18" fillId="0" borderId="0" xfId="4" applyNumberFormat="1" applyFont="1" applyAlignment="1">
      <alignment vertical="top"/>
    </xf>
    <xf numFmtId="0" fontId="19" fillId="0" borderId="0" xfId="4" applyFont="1" applyAlignment="1">
      <alignment vertical="top"/>
    </xf>
    <xf numFmtId="0" fontId="18" fillId="0" borderId="0" xfId="4" applyFont="1" applyAlignment="1">
      <alignment vertical="top" wrapText="1"/>
    </xf>
    <xf numFmtId="7" fontId="18" fillId="0" borderId="0" xfId="4" applyNumberFormat="1" applyFont="1" applyAlignment="1">
      <alignment vertical="top"/>
    </xf>
    <xf numFmtId="0" fontId="4" fillId="0" borderId="0" xfId="4"/>
    <xf numFmtId="17" fontId="4" fillId="0" borderId="0" xfId="4" applyNumberFormat="1"/>
    <xf numFmtId="0" fontId="4" fillId="0" borderId="0" xfId="4" applyAlignment="1"/>
    <xf numFmtId="7" fontId="4" fillId="0" borderId="0" xfId="4" applyNumberFormat="1"/>
    <xf numFmtId="0" fontId="4" fillId="0" borderId="0" xfId="4" applyFill="1"/>
    <xf numFmtId="0" fontId="14" fillId="0" borderId="0" xfId="4" applyFont="1" applyFill="1"/>
    <xf numFmtId="17" fontId="14" fillId="0" borderId="0" xfId="4" applyNumberFormat="1" applyFont="1" applyFill="1"/>
    <xf numFmtId="0" fontId="14" fillId="0" borderId="0" xfId="4" applyFont="1" applyFill="1" applyAlignment="1"/>
    <xf numFmtId="7" fontId="14" fillId="0" borderId="0" xfId="4" applyNumberFormat="1" applyFont="1" applyFill="1"/>
    <xf numFmtId="0" fontId="16" fillId="0" borderId="0" xfId="4" applyNumberFormat="1" applyFont="1" applyFill="1"/>
    <xf numFmtId="0" fontId="15" fillId="0" borderId="0" xfId="4" applyFont="1" applyFill="1"/>
    <xf numFmtId="0" fontId="15" fillId="0" borderId="0" xfId="4" applyFont="1" applyFill="1" applyAlignment="1"/>
    <xf numFmtId="7" fontId="15" fillId="0" borderId="0" xfId="4" applyNumberFormat="1" applyFont="1" applyFill="1"/>
    <xf numFmtId="0" fontId="16" fillId="0" borderId="0" xfId="4" applyFont="1" applyFill="1"/>
    <xf numFmtId="0" fontId="15" fillId="0" borderId="0" xfId="4" applyFont="1"/>
    <xf numFmtId="0" fontId="15" fillId="0" borderId="0" xfId="4" applyFont="1" applyAlignment="1"/>
    <xf numFmtId="7" fontId="15" fillId="0" borderId="0" xfId="4" applyNumberFormat="1" applyFont="1"/>
    <xf numFmtId="0" fontId="16" fillId="0" borderId="0" xfId="4" applyFont="1"/>
    <xf numFmtId="0" fontId="19" fillId="0" borderId="0" xfId="4" applyFont="1" applyFill="1"/>
    <xf numFmtId="0" fontId="18" fillId="0" borderId="0" xfId="4" applyFont="1" applyFill="1"/>
    <xf numFmtId="0" fontId="18" fillId="0" borderId="0" xfId="4" applyFont="1" applyFill="1" applyAlignment="1"/>
    <xf numFmtId="7" fontId="18" fillId="0" borderId="0" xfId="4" applyNumberFormat="1" applyFont="1" applyFill="1"/>
    <xf numFmtId="0" fontId="20" fillId="3" borderId="0" xfId="6" applyFont="1" applyFill="1" applyAlignment="1">
      <alignment vertical="top"/>
    </xf>
    <xf numFmtId="0" fontId="20" fillId="3" borderId="0" xfId="5" applyFont="1" applyFill="1" applyAlignment="1">
      <alignment vertical="top"/>
    </xf>
    <xf numFmtId="17" fontId="20" fillId="3" borderId="0" xfId="6" applyNumberFormat="1" applyFont="1" applyFill="1" applyAlignment="1">
      <alignment vertical="top"/>
    </xf>
    <xf numFmtId="44" fontId="20" fillId="3" borderId="0" xfId="2" applyFont="1" applyFill="1" applyAlignment="1">
      <alignment vertical="top"/>
    </xf>
    <xf numFmtId="0" fontId="20" fillId="0" borderId="0" xfId="6" applyFont="1" applyAlignment="1">
      <alignment vertical="top"/>
    </xf>
    <xf numFmtId="0" fontId="0" fillId="0" borderId="0" xfId="0" applyFill="1"/>
    <xf numFmtId="7" fontId="21" fillId="0" borderId="0" xfId="0" applyNumberFormat="1" applyFont="1"/>
    <xf numFmtId="43" fontId="8" fillId="0" borderId="0" xfId="1" applyFont="1" applyFill="1" applyBorder="1" applyAlignment="1" applyProtection="1">
      <alignment horizontal="center" vertical="top"/>
    </xf>
    <xf numFmtId="17" fontId="8" fillId="0" borderId="0" xfId="1" applyNumberFormat="1" applyFont="1" applyFill="1" applyBorder="1" applyAlignment="1" applyProtection="1">
      <alignment horizontal="center" vertical="top"/>
    </xf>
  </cellXfs>
  <cellStyles count="7">
    <cellStyle name="Comma" xfId="1" builtinId="3"/>
    <cellStyle name="Currency" xfId="2" builtinId="4"/>
    <cellStyle name="Normal" xfId="0" builtinId="0"/>
    <cellStyle name="Normal_9801flash" xfId="3"/>
    <cellStyle name="Normal_Export All Variances - with manuals FINAL 112800" xfId="4"/>
    <cellStyle name="Normal_Sheet1" xfId="5"/>
    <cellStyle name="Normal_Var Report WS - AH copy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0"/>
  <sheetViews>
    <sheetView tabSelected="1" workbookViewId="0"/>
  </sheetViews>
  <sheetFormatPr defaultRowHeight="12.75" outlineLevelRow="2" x14ac:dyDescent="0.2"/>
  <cols>
    <col min="1" max="6" width="9.140625" style="1"/>
    <col min="7" max="7" width="50.7109375" style="1" customWidth="1"/>
    <col min="8" max="8" width="5.28515625" style="1" customWidth="1"/>
    <col min="9" max="10" width="9.140625" style="1"/>
    <col min="11" max="11" width="13.85546875" style="1" customWidth="1"/>
    <col min="12" max="16384" width="9.140625" style="1"/>
  </cols>
  <sheetData>
    <row r="1" spans="1:20" x14ac:dyDescent="0.2">
      <c r="K1" s="2">
        <f>SUM(K2:K427)</f>
        <v>3016387.350000035</v>
      </c>
    </row>
    <row r="2" spans="1:20" s="3" customFormat="1" ht="12.75" customHeight="1" x14ac:dyDescent="0.2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20" s="3" customFormat="1" ht="15.75" customHeight="1" x14ac:dyDescent="0.2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20" s="3" customFormat="1" ht="15.75" customHeight="1" x14ac:dyDescent="0.2">
      <c r="A4" s="87">
        <v>36800</v>
      </c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20" s="3" customFormat="1" x14ac:dyDescent="0.2">
      <c r="A5" s="4"/>
      <c r="C5" s="5"/>
      <c r="E5" s="6"/>
      <c r="F5" s="6"/>
      <c r="G5" s="7"/>
      <c r="H5" s="8"/>
      <c r="I5" s="9"/>
      <c r="J5" s="10"/>
      <c r="K5" s="11"/>
      <c r="T5" s="12"/>
    </row>
    <row r="6" spans="1:20" s="3" customFormat="1" x14ac:dyDescent="0.2">
      <c r="C6" s="5"/>
      <c r="E6" s="13" t="s">
        <v>2</v>
      </c>
      <c r="F6" s="13"/>
      <c r="G6" s="14"/>
      <c r="H6" s="15"/>
      <c r="I6" s="16"/>
      <c r="J6" s="17"/>
      <c r="K6" s="11"/>
      <c r="T6" s="12"/>
    </row>
    <row r="7" spans="1:20" s="3" customFormat="1" x14ac:dyDescent="0.2">
      <c r="A7" s="18" t="s">
        <v>3</v>
      </c>
      <c r="C7" s="5"/>
      <c r="E7" s="19"/>
      <c r="F7" s="19"/>
      <c r="G7" s="20"/>
      <c r="H7" s="21"/>
      <c r="I7" s="9"/>
      <c r="J7" s="22"/>
      <c r="K7" s="11"/>
    </row>
    <row r="8" spans="1:20" s="3" customFormat="1" x14ac:dyDescent="0.2">
      <c r="A8" s="18" t="s">
        <v>4</v>
      </c>
      <c r="C8" s="5"/>
      <c r="D8" s="16"/>
      <c r="E8" s="6"/>
      <c r="F8" s="6"/>
      <c r="G8" s="7"/>
      <c r="H8" s="8"/>
      <c r="I8" s="9"/>
      <c r="J8" s="10"/>
      <c r="K8" s="11"/>
    </row>
    <row r="9" spans="1:20" s="23" customFormat="1" x14ac:dyDescent="0.2">
      <c r="C9" s="24"/>
      <c r="J9" s="25"/>
      <c r="K9" s="26"/>
    </row>
    <row r="10" spans="1:20" s="3" customFormat="1" ht="11.25" customHeight="1" x14ac:dyDescent="0.2">
      <c r="A10" s="27" t="s">
        <v>5</v>
      </c>
      <c r="B10" s="27" t="s">
        <v>6</v>
      </c>
      <c r="C10" s="28" t="s">
        <v>7</v>
      </c>
      <c r="D10" s="27" t="s">
        <v>8</v>
      </c>
      <c r="E10" s="27" t="s">
        <v>9</v>
      </c>
      <c r="F10" s="27"/>
      <c r="G10" s="27" t="s">
        <v>10</v>
      </c>
      <c r="H10" s="27"/>
      <c r="I10" s="27" t="s">
        <v>11</v>
      </c>
      <c r="J10" s="29" t="s">
        <v>12</v>
      </c>
      <c r="K10" s="30" t="s">
        <v>13</v>
      </c>
      <c r="O10" s="27"/>
    </row>
    <row r="11" spans="1:20" s="31" customFormat="1" hidden="1" outlineLevel="2" x14ac:dyDescent="0.2">
      <c r="C11" s="32"/>
      <c r="D11" s="31" t="s">
        <v>14</v>
      </c>
      <c r="E11" s="31" t="s">
        <v>15</v>
      </c>
      <c r="G11" s="33"/>
      <c r="H11" s="33"/>
      <c r="J11" s="31">
        <v>0</v>
      </c>
      <c r="K11" s="34">
        <v>-976.65</v>
      </c>
    </row>
    <row r="12" spans="1:20" s="35" customFormat="1" outlineLevel="1" collapsed="1" x14ac:dyDescent="0.2">
      <c r="C12" s="36"/>
      <c r="D12" s="37" t="s">
        <v>16</v>
      </c>
      <c r="G12" s="38"/>
      <c r="H12" s="38"/>
      <c r="J12" s="35">
        <f>SUBTOTAL(9,J11:J11)</f>
        <v>0</v>
      </c>
      <c r="K12" s="39">
        <f>SUBTOTAL(9,K11:K11)</f>
        <v>-976.65</v>
      </c>
    </row>
    <row r="13" spans="1:20" s="40" customFormat="1" hidden="1" outlineLevel="2" x14ac:dyDescent="0.2">
      <c r="A13" s="40" t="s">
        <v>17</v>
      </c>
      <c r="B13" s="40" t="s">
        <v>18</v>
      </c>
      <c r="C13" s="41">
        <v>36770</v>
      </c>
      <c r="D13" s="40" t="s">
        <v>19</v>
      </c>
      <c r="E13" s="40" t="s">
        <v>20</v>
      </c>
      <c r="G13" s="40" t="s">
        <v>21</v>
      </c>
      <c r="I13" s="40" t="s">
        <v>22</v>
      </c>
      <c r="J13" s="40">
        <v>400</v>
      </c>
      <c r="K13" s="42">
        <v>-33594.85</v>
      </c>
    </row>
    <row r="14" spans="1:20" s="40" customFormat="1" hidden="1" outlineLevel="2" x14ac:dyDescent="0.2">
      <c r="A14" s="40" t="s">
        <v>23</v>
      </c>
      <c r="B14" s="40" t="s">
        <v>24</v>
      </c>
      <c r="C14" s="41">
        <v>36800</v>
      </c>
      <c r="D14" s="40" t="s">
        <v>19</v>
      </c>
      <c r="E14" s="40" t="s">
        <v>25</v>
      </c>
      <c r="G14" s="43" t="s">
        <v>26</v>
      </c>
      <c r="H14" s="43"/>
      <c r="I14" s="40" t="s">
        <v>27</v>
      </c>
      <c r="J14" s="40">
        <v>0</v>
      </c>
      <c r="K14" s="42">
        <v>45760</v>
      </c>
    </row>
    <row r="15" spans="1:20" s="40" customFormat="1" hidden="1" outlineLevel="2" x14ac:dyDescent="0.2">
      <c r="A15" s="40" t="s">
        <v>28</v>
      </c>
      <c r="B15" s="40" t="s">
        <v>29</v>
      </c>
      <c r="C15" s="41">
        <v>36800</v>
      </c>
      <c r="D15" s="40" t="s">
        <v>19</v>
      </c>
      <c r="E15" s="40" t="s">
        <v>30</v>
      </c>
      <c r="G15" s="40" t="s">
        <v>31</v>
      </c>
      <c r="I15" s="40" t="s">
        <v>22</v>
      </c>
      <c r="J15" s="40">
        <v>0</v>
      </c>
      <c r="K15" s="42">
        <v>130000</v>
      </c>
    </row>
    <row r="16" spans="1:20" s="40" customFormat="1" hidden="1" outlineLevel="2" x14ac:dyDescent="0.2">
      <c r="A16" s="40" t="s">
        <v>17</v>
      </c>
      <c r="B16" s="40" t="s">
        <v>32</v>
      </c>
      <c r="C16" s="41">
        <v>36770</v>
      </c>
      <c r="D16" s="40" t="s">
        <v>19</v>
      </c>
      <c r="E16" s="40" t="s">
        <v>20</v>
      </c>
      <c r="G16" s="40" t="s">
        <v>33</v>
      </c>
      <c r="I16" s="40" t="s">
        <v>22</v>
      </c>
      <c r="J16" s="40">
        <v>0</v>
      </c>
      <c r="K16" s="42">
        <v>143087.18</v>
      </c>
    </row>
    <row r="17" spans="1:11" s="35" customFormat="1" hidden="1" outlineLevel="2" x14ac:dyDescent="0.2">
      <c r="C17" s="36"/>
      <c r="D17" s="35" t="s">
        <v>34</v>
      </c>
      <c r="E17" s="35" t="s">
        <v>15</v>
      </c>
      <c r="G17" s="38"/>
      <c r="H17" s="38"/>
      <c r="J17" s="35">
        <v>-98</v>
      </c>
      <c r="K17" s="39">
        <v>3544.59</v>
      </c>
    </row>
    <row r="18" spans="1:11" s="35" customFormat="1" outlineLevel="1" collapsed="1" x14ac:dyDescent="0.2">
      <c r="C18" s="36"/>
      <c r="D18" s="44" t="s">
        <v>35</v>
      </c>
      <c r="G18" s="38"/>
      <c r="H18" s="38"/>
      <c r="J18" s="35">
        <f>SUBTOTAL(9,J13:J17)</f>
        <v>302</v>
      </c>
      <c r="K18" s="39">
        <f>SUBTOTAL(9,K13:K17)</f>
        <v>288796.92</v>
      </c>
    </row>
    <row r="19" spans="1:11" s="35" customFormat="1" hidden="1" outlineLevel="2" x14ac:dyDescent="0.2">
      <c r="C19" s="36"/>
      <c r="D19" s="35" t="s">
        <v>36</v>
      </c>
      <c r="E19" s="35" t="s">
        <v>15</v>
      </c>
      <c r="G19" s="38"/>
      <c r="H19" s="38"/>
      <c r="J19" s="35">
        <v>0</v>
      </c>
      <c r="K19" s="39">
        <v>0.12</v>
      </c>
    </row>
    <row r="20" spans="1:11" s="35" customFormat="1" outlineLevel="1" collapsed="1" x14ac:dyDescent="0.2">
      <c r="C20" s="36"/>
      <c r="D20" s="44" t="s">
        <v>37</v>
      </c>
      <c r="G20" s="38"/>
      <c r="H20" s="38"/>
      <c r="J20" s="35">
        <f>SUBTOTAL(9,J19:J19)</f>
        <v>0</v>
      </c>
      <c r="K20" s="39">
        <f>SUBTOTAL(9,K19:K19)</f>
        <v>0.12</v>
      </c>
    </row>
    <row r="21" spans="1:11" s="40" customFormat="1" hidden="1" outlineLevel="2" x14ac:dyDescent="0.2">
      <c r="A21" s="40" t="s">
        <v>38</v>
      </c>
      <c r="B21" s="40" t="s">
        <v>24</v>
      </c>
      <c r="C21" s="41">
        <v>36800</v>
      </c>
      <c r="D21" s="40" t="s">
        <v>39</v>
      </c>
      <c r="E21" s="40" t="s">
        <v>40</v>
      </c>
      <c r="G21" s="40" t="s">
        <v>41</v>
      </c>
      <c r="I21" s="40" t="s">
        <v>42</v>
      </c>
      <c r="J21" s="40">
        <v>46</v>
      </c>
      <c r="K21" s="42">
        <v>9232.93</v>
      </c>
    </row>
    <row r="22" spans="1:11" s="40" customFormat="1" outlineLevel="1" collapsed="1" x14ac:dyDescent="0.2">
      <c r="C22" s="41"/>
      <c r="D22" s="45" t="s">
        <v>43</v>
      </c>
      <c r="J22" s="40">
        <f>SUBTOTAL(9,J21:J21)</f>
        <v>46</v>
      </c>
      <c r="K22" s="42">
        <f>SUBTOTAL(9,K21:K21)</f>
        <v>9232.93</v>
      </c>
    </row>
    <row r="23" spans="1:11" s="40" customFormat="1" hidden="1" outlineLevel="2" x14ac:dyDescent="0.2">
      <c r="A23" s="40" t="s">
        <v>17</v>
      </c>
      <c r="B23" s="40" t="s">
        <v>18</v>
      </c>
      <c r="C23" s="41">
        <v>36770</v>
      </c>
      <c r="D23" s="40" t="s">
        <v>44</v>
      </c>
      <c r="E23" s="40" t="s">
        <v>45</v>
      </c>
      <c r="G23" s="40" t="s">
        <v>46</v>
      </c>
      <c r="I23" s="40" t="s">
        <v>42</v>
      </c>
      <c r="J23" s="40">
        <v>1582</v>
      </c>
      <c r="K23" s="42">
        <v>-212195.86</v>
      </c>
    </row>
    <row r="24" spans="1:11" s="40" customFormat="1" hidden="1" outlineLevel="2" x14ac:dyDescent="0.2">
      <c r="A24" s="40" t="s">
        <v>47</v>
      </c>
      <c r="B24" s="40" t="s">
        <v>48</v>
      </c>
      <c r="C24" s="41">
        <v>36770</v>
      </c>
      <c r="D24" s="40" t="s">
        <v>44</v>
      </c>
      <c r="E24" s="40" t="s">
        <v>49</v>
      </c>
      <c r="G24" s="40" t="s">
        <v>50</v>
      </c>
      <c r="I24" s="40" t="s">
        <v>42</v>
      </c>
      <c r="J24" s="40">
        <v>0</v>
      </c>
      <c r="K24" s="42">
        <v>-24805.29</v>
      </c>
    </row>
    <row r="25" spans="1:11" s="40" customFormat="1" ht="25.5" hidden="1" outlineLevel="2" x14ac:dyDescent="0.2">
      <c r="A25" s="40" t="s">
        <v>51</v>
      </c>
      <c r="B25" s="40" t="s">
        <v>18</v>
      </c>
      <c r="C25" s="41">
        <v>36770</v>
      </c>
      <c r="D25" s="40" t="s">
        <v>44</v>
      </c>
      <c r="E25" s="40" t="s">
        <v>52</v>
      </c>
      <c r="G25" s="43" t="s">
        <v>53</v>
      </c>
      <c r="H25" s="43"/>
      <c r="I25" s="40" t="s">
        <v>54</v>
      </c>
      <c r="J25" s="40">
        <v>623</v>
      </c>
      <c r="K25" s="42">
        <v>-10235.549999999999</v>
      </c>
    </row>
    <row r="26" spans="1:11" s="40" customFormat="1" hidden="1" outlineLevel="2" x14ac:dyDescent="0.2">
      <c r="A26" s="40" t="s">
        <v>17</v>
      </c>
      <c r="B26" s="40" t="s">
        <v>48</v>
      </c>
      <c r="C26" s="41">
        <v>36770</v>
      </c>
      <c r="D26" s="40" t="s">
        <v>44</v>
      </c>
      <c r="E26" s="40" t="s">
        <v>55</v>
      </c>
      <c r="G26" s="40" t="s">
        <v>56</v>
      </c>
      <c r="I26" s="40" t="s">
        <v>57</v>
      </c>
      <c r="J26" s="40">
        <v>0</v>
      </c>
      <c r="K26" s="42">
        <v>-7200</v>
      </c>
    </row>
    <row r="27" spans="1:11" s="40" customFormat="1" hidden="1" outlineLevel="2" x14ac:dyDescent="0.2">
      <c r="A27" s="40" t="s">
        <v>17</v>
      </c>
      <c r="B27" s="40" t="s">
        <v>48</v>
      </c>
      <c r="C27" s="41">
        <v>36708</v>
      </c>
      <c r="D27" s="40" t="s">
        <v>44</v>
      </c>
      <c r="E27" s="40" t="s">
        <v>55</v>
      </c>
      <c r="G27" s="40" t="s">
        <v>58</v>
      </c>
      <c r="I27" s="40" t="s">
        <v>57</v>
      </c>
      <c r="J27" s="40">
        <v>0</v>
      </c>
      <c r="K27" s="42">
        <v>-6884</v>
      </c>
    </row>
    <row r="28" spans="1:11" s="46" customFormat="1" hidden="1" outlineLevel="2" x14ac:dyDescent="0.2">
      <c r="A28" s="46" t="s">
        <v>47</v>
      </c>
      <c r="B28" s="46" t="s">
        <v>24</v>
      </c>
      <c r="C28" s="47">
        <v>36678</v>
      </c>
      <c r="D28" s="46" t="s">
        <v>44</v>
      </c>
      <c r="G28" s="48" t="s">
        <v>59</v>
      </c>
      <c r="H28" s="48"/>
      <c r="I28" s="46" t="s">
        <v>57</v>
      </c>
      <c r="K28" s="46">
        <v>-22980605</v>
      </c>
    </row>
    <row r="29" spans="1:11" s="46" customFormat="1" hidden="1" outlineLevel="2" x14ac:dyDescent="0.2">
      <c r="A29" s="46" t="s">
        <v>47</v>
      </c>
      <c r="B29" s="46" t="s">
        <v>18</v>
      </c>
      <c r="C29" s="47">
        <v>36708</v>
      </c>
      <c r="D29" s="46" t="s">
        <v>44</v>
      </c>
      <c r="G29" s="46" t="s">
        <v>60</v>
      </c>
      <c r="I29" s="46" t="s">
        <v>57</v>
      </c>
      <c r="K29" s="46">
        <v>-7730633</v>
      </c>
    </row>
    <row r="30" spans="1:11" s="46" customFormat="1" hidden="1" outlineLevel="2" x14ac:dyDescent="0.2">
      <c r="A30" s="46" t="s">
        <v>47</v>
      </c>
      <c r="B30" s="46" t="s">
        <v>18</v>
      </c>
      <c r="C30" s="47">
        <v>36678</v>
      </c>
      <c r="D30" s="46" t="s">
        <v>44</v>
      </c>
      <c r="G30" s="46" t="s">
        <v>61</v>
      </c>
      <c r="I30" s="46" t="s">
        <v>57</v>
      </c>
      <c r="K30" s="46">
        <v>-5142624.37</v>
      </c>
    </row>
    <row r="31" spans="1:11" s="46" customFormat="1" hidden="1" outlineLevel="2" x14ac:dyDescent="0.2">
      <c r="A31" s="46" t="s">
        <v>47</v>
      </c>
      <c r="B31" s="46" t="s">
        <v>18</v>
      </c>
      <c r="C31" s="47">
        <v>36708</v>
      </c>
      <c r="D31" s="46" t="s">
        <v>44</v>
      </c>
      <c r="G31" s="46" t="s">
        <v>62</v>
      </c>
      <c r="I31" s="46" t="s">
        <v>57</v>
      </c>
      <c r="K31" s="46">
        <v>-1675763</v>
      </c>
    </row>
    <row r="32" spans="1:11" s="46" customFormat="1" hidden="1" outlineLevel="2" x14ac:dyDescent="0.2">
      <c r="A32" s="46" t="s">
        <v>47</v>
      </c>
      <c r="B32" s="46" t="s">
        <v>18</v>
      </c>
      <c r="C32" s="47">
        <v>36708</v>
      </c>
      <c r="D32" s="46" t="s">
        <v>44</v>
      </c>
      <c r="G32" s="46" t="s">
        <v>63</v>
      </c>
      <c r="I32" s="46" t="s">
        <v>57</v>
      </c>
      <c r="J32" s="46">
        <v>35</v>
      </c>
      <c r="K32" s="46">
        <v>-1244432</v>
      </c>
    </row>
    <row r="33" spans="1:11" s="46" customFormat="1" hidden="1" outlineLevel="2" x14ac:dyDescent="0.2">
      <c r="A33" s="46" t="s">
        <v>47</v>
      </c>
      <c r="B33" s="46" t="s">
        <v>18</v>
      </c>
      <c r="C33" s="47">
        <v>36678</v>
      </c>
      <c r="D33" s="46" t="s">
        <v>44</v>
      </c>
      <c r="G33" s="46" t="s">
        <v>64</v>
      </c>
      <c r="I33" s="46" t="s">
        <v>57</v>
      </c>
      <c r="K33" s="46">
        <v>-1145231.06</v>
      </c>
    </row>
    <row r="34" spans="1:11" s="46" customFormat="1" hidden="1" outlineLevel="2" x14ac:dyDescent="0.2">
      <c r="A34" s="46" t="s">
        <v>47</v>
      </c>
      <c r="B34" s="46" t="s">
        <v>18</v>
      </c>
      <c r="C34" s="47">
        <v>36678</v>
      </c>
      <c r="D34" s="46" t="s">
        <v>44</v>
      </c>
      <c r="G34" s="46" t="s">
        <v>65</v>
      </c>
      <c r="I34" s="46" t="s">
        <v>57</v>
      </c>
      <c r="J34" s="46">
        <v>0</v>
      </c>
      <c r="K34" s="46">
        <v>-943144.56</v>
      </c>
    </row>
    <row r="35" spans="1:11" s="46" customFormat="1" hidden="1" outlineLevel="2" x14ac:dyDescent="0.2">
      <c r="A35" s="46" t="s">
        <v>47</v>
      </c>
      <c r="B35" s="46" t="s">
        <v>18</v>
      </c>
      <c r="C35" s="47">
        <v>36678</v>
      </c>
      <c r="D35" s="46" t="s">
        <v>44</v>
      </c>
      <c r="G35" s="46" t="s">
        <v>66</v>
      </c>
      <c r="I35" s="46" t="s">
        <v>57</v>
      </c>
      <c r="K35" s="46">
        <v>-889103.6</v>
      </c>
    </row>
    <row r="36" spans="1:11" s="46" customFormat="1" hidden="1" outlineLevel="2" x14ac:dyDescent="0.2">
      <c r="A36" s="46" t="s">
        <v>47</v>
      </c>
      <c r="B36" s="46" t="s">
        <v>18</v>
      </c>
      <c r="C36" s="47">
        <v>36708</v>
      </c>
      <c r="D36" s="46" t="s">
        <v>44</v>
      </c>
      <c r="G36" s="46" t="s">
        <v>67</v>
      </c>
      <c r="I36" s="46" t="s">
        <v>57</v>
      </c>
      <c r="K36" s="46">
        <v>-823043</v>
      </c>
    </row>
    <row r="37" spans="1:11" s="46" customFormat="1" hidden="1" outlineLevel="2" x14ac:dyDescent="0.2">
      <c r="A37" s="46" t="s">
        <v>47</v>
      </c>
      <c r="B37" s="46" t="s">
        <v>18</v>
      </c>
      <c r="C37" s="47">
        <v>36678</v>
      </c>
      <c r="D37" s="46" t="s">
        <v>44</v>
      </c>
      <c r="G37" s="46" t="s">
        <v>68</v>
      </c>
      <c r="I37" s="46" t="s">
        <v>57</v>
      </c>
      <c r="J37" s="46">
        <v>62</v>
      </c>
      <c r="K37" s="46">
        <v>-819516.67</v>
      </c>
    </row>
    <row r="38" spans="1:11" s="46" customFormat="1" hidden="1" outlineLevel="2" x14ac:dyDescent="0.2">
      <c r="A38" s="49" t="s">
        <v>47</v>
      </c>
      <c r="B38" s="49" t="s">
        <v>24</v>
      </c>
      <c r="C38" s="50">
        <v>36800</v>
      </c>
      <c r="D38" s="46" t="s">
        <v>44</v>
      </c>
      <c r="E38" s="49"/>
      <c r="F38" s="49"/>
      <c r="G38" s="49" t="s">
        <v>69</v>
      </c>
      <c r="H38" s="49"/>
      <c r="I38" s="46" t="s">
        <v>57</v>
      </c>
      <c r="J38" s="49">
        <v>0</v>
      </c>
      <c r="K38" s="49">
        <v>-356033</v>
      </c>
    </row>
    <row r="39" spans="1:11" s="46" customFormat="1" hidden="1" outlineLevel="2" x14ac:dyDescent="0.2">
      <c r="A39" s="49" t="s">
        <v>47</v>
      </c>
      <c r="B39" s="49" t="s">
        <v>18</v>
      </c>
      <c r="C39" s="50">
        <v>36678</v>
      </c>
      <c r="D39" s="46" t="s">
        <v>44</v>
      </c>
      <c r="E39" s="49" t="s">
        <v>70</v>
      </c>
      <c r="F39" s="49"/>
      <c r="G39" s="51" t="s">
        <v>71</v>
      </c>
      <c r="H39" s="51"/>
      <c r="I39" s="46" t="s">
        <v>57</v>
      </c>
      <c r="J39" s="49">
        <v>0</v>
      </c>
      <c r="K39" s="49">
        <v>-2000000</v>
      </c>
    </row>
    <row r="40" spans="1:11" s="46" customFormat="1" hidden="1" outlineLevel="2" x14ac:dyDescent="0.2">
      <c r="A40" s="46" t="s">
        <v>47</v>
      </c>
      <c r="B40" s="46" t="s">
        <v>18</v>
      </c>
      <c r="C40" s="47">
        <v>36678</v>
      </c>
      <c r="D40" s="46" t="s">
        <v>44</v>
      </c>
      <c r="G40" s="46" t="s">
        <v>72</v>
      </c>
      <c r="I40" s="46" t="s">
        <v>57</v>
      </c>
      <c r="K40" s="46">
        <v>-812092.16</v>
      </c>
    </row>
    <row r="41" spans="1:11" s="46" customFormat="1" hidden="1" outlineLevel="2" x14ac:dyDescent="0.2">
      <c r="A41" s="46" t="s">
        <v>47</v>
      </c>
      <c r="B41" s="46" t="s">
        <v>18</v>
      </c>
      <c r="C41" s="47">
        <v>36708</v>
      </c>
      <c r="D41" s="46" t="s">
        <v>44</v>
      </c>
      <c r="G41" s="46" t="s">
        <v>73</v>
      </c>
      <c r="I41" s="46" t="s">
        <v>57</v>
      </c>
      <c r="K41" s="46">
        <v>-761196</v>
      </c>
    </row>
    <row r="42" spans="1:11" s="46" customFormat="1" hidden="1" outlineLevel="2" x14ac:dyDescent="0.2">
      <c r="A42" s="46" t="s">
        <v>47</v>
      </c>
      <c r="B42" s="46" t="s">
        <v>18</v>
      </c>
      <c r="C42" s="47">
        <v>36678</v>
      </c>
      <c r="D42" s="46" t="s">
        <v>44</v>
      </c>
      <c r="G42" s="46" t="s">
        <v>74</v>
      </c>
      <c r="I42" s="46" t="s">
        <v>57</v>
      </c>
      <c r="J42" s="46">
        <v>37</v>
      </c>
      <c r="K42" s="46">
        <v>-743593.11</v>
      </c>
    </row>
    <row r="43" spans="1:11" s="46" customFormat="1" hidden="1" outlineLevel="2" x14ac:dyDescent="0.2">
      <c r="A43" s="46" t="s">
        <v>47</v>
      </c>
      <c r="B43" s="46" t="s">
        <v>18</v>
      </c>
      <c r="C43" s="47">
        <v>36678</v>
      </c>
      <c r="D43" s="46" t="s">
        <v>44</v>
      </c>
      <c r="G43" s="46" t="s">
        <v>75</v>
      </c>
      <c r="I43" s="46" t="s">
        <v>57</v>
      </c>
      <c r="J43" s="46">
        <v>242</v>
      </c>
      <c r="K43" s="46">
        <v>-458781.83</v>
      </c>
    </row>
    <row r="44" spans="1:11" s="46" customFormat="1" hidden="1" outlineLevel="2" x14ac:dyDescent="0.2">
      <c r="A44" s="46" t="s">
        <v>47</v>
      </c>
      <c r="B44" s="46" t="s">
        <v>18</v>
      </c>
      <c r="C44" s="47">
        <v>36678</v>
      </c>
      <c r="D44" s="46" t="s">
        <v>44</v>
      </c>
      <c r="G44" s="46" t="s">
        <v>76</v>
      </c>
      <c r="I44" s="46" t="s">
        <v>57</v>
      </c>
      <c r="K44" s="46">
        <v>-416227.22</v>
      </c>
    </row>
    <row r="45" spans="1:11" s="46" customFormat="1" hidden="1" outlineLevel="2" x14ac:dyDescent="0.2">
      <c r="A45" s="46" t="s">
        <v>47</v>
      </c>
      <c r="B45" s="46" t="s">
        <v>18</v>
      </c>
      <c r="C45" s="47">
        <v>36678</v>
      </c>
      <c r="D45" s="46" t="s">
        <v>44</v>
      </c>
      <c r="G45" s="46" t="s">
        <v>77</v>
      </c>
      <c r="I45" s="46" t="s">
        <v>57</v>
      </c>
      <c r="J45" s="46">
        <v>0</v>
      </c>
      <c r="K45" s="46">
        <v>-325927.21999999997</v>
      </c>
    </row>
    <row r="46" spans="1:11" s="46" customFormat="1" hidden="1" outlineLevel="2" x14ac:dyDescent="0.2">
      <c r="A46" s="46" t="s">
        <v>47</v>
      </c>
      <c r="B46" s="46" t="s">
        <v>18</v>
      </c>
      <c r="C46" s="47">
        <v>36708</v>
      </c>
      <c r="D46" s="46" t="s">
        <v>44</v>
      </c>
      <c r="G46" s="46" t="s">
        <v>78</v>
      </c>
      <c r="I46" s="46" t="s">
        <v>57</v>
      </c>
      <c r="J46" s="46">
        <v>69</v>
      </c>
      <c r="K46" s="46">
        <v>-238902</v>
      </c>
    </row>
    <row r="47" spans="1:11" s="46" customFormat="1" hidden="1" outlineLevel="2" x14ac:dyDescent="0.2">
      <c r="A47" s="46" t="s">
        <v>47</v>
      </c>
      <c r="B47" s="46" t="s">
        <v>24</v>
      </c>
      <c r="C47" s="47">
        <v>36678</v>
      </c>
      <c r="D47" s="46" t="s">
        <v>44</v>
      </c>
      <c r="G47" s="46" t="s">
        <v>79</v>
      </c>
      <c r="I47" s="46" t="s">
        <v>57</v>
      </c>
      <c r="J47" s="46">
        <v>95</v>
      </c>
      <c r="K47" s="46">
        <v>-199186</v>
      </c>
    </row>
    <row r="48" spans="1:11" s="46" customFormat="1" hidden="1" outlineLevel="2" x14ac:dyDescent="0.2">
      <c r="A48" s="46" t="s">
        <v>47</v>
      </c>
      <c r="B48" s="46" t="s">
        <v>18</v>
      </c>
      <c r="C48" s="47">
        <v>36678</v>
      </c>
      <c r="D48" s="46" t="s">
        <v>44</v>
      </c>
      <c r="E48" s="46" t="s">
        <v>70</v>
      </c>
      <c r="G48" s="46" t="s">
        <v>80</v>
      </c>
      <c r="I48" s="46" t="s">
        <v>57</v>
      </c>
      <c r="J48" s="46">
        <v>0</v>
      </c>
      <c r="K48" s="46">
        <v>-197907.97</v>
      </c>
    </row>
    <row r="49" spans="1:11" s="46" customFormat="1" hidden="1" outlineLevel="2" x14ac:dyDescent="0.2">
      <c r="A49" s="46" t="s">
        <v>47</v>
      </c>
      <c r="B49" s="46" t="s">
        <v>18</v>
      </c>
      <c r="C49" s="47">
        <v>36678</v>
      </c>
      <c r="D49" s="46" t="s">
        <v>44</v>
      </c>
      <c r="G49" s="46" t="s">
        <v>61</v>
      </c>
      <c r="I49" s="46" t="s">
        <v>57</v>
      </c>
      <c r="J49" s="46">
        <v>0</v>
      </c>
      <c r="K49" s="46">
        <v>-193013.61</v>
      </c>
    </row>
    <row r="50" spans="1:11" s="46" customFormat="1" hidden="1" outlineLevel="2" x14ac:dyDescent="0.2">
      <c r="A50" s="46" t="s">
        <v>47</v>
      </c>
      <c r="B50" s="46" t="s">
        <v>18</v>
      </c>
      <c r="C50" s="47">
        <v>36708</v>
      </c>
      <c r="D50" s="46" t="s">
        <v>44</v>
      </c>
      <c r="G50" s="46" t="s">
        <v>81</v>
      </c>
      <c r="I50" s="46" t="s">
        <v>57</v>
      </c>
      <c r="J50" s="46">
        <v>7</v>
      </c>
      <c r="K50" s="46">
        <v>-187589</v>
      </c>
    </row>
    <row r="51" spans="1:11" s="46" customFormat="1" hidden="1" outlineLevel="2" x14ac:dyDescent="0.2">
      <c r="A51" s="46" t="s">
        <v>47</v>
      </c>
      <c r="B51" s="46" t="s">
        <v>18</v>
      </c>
      <c r="C51" s="47">
        <v>36678</v>
      </c>
      <c r="D51" s="46" t="s">
        <v>44</v>
      </c>
      <c r="G51" s="46" t="s">
        <v>82</v>
      </c>
      <c r="I51" s="46" t="s">
        <v>57</v>
      </c>
      <c r="J51" s="46">
        <v>8</v>
      </c>
      <c r="K51" s="46">
        <v>-157249.74</v>
      </c>
    </row>
    <row r="52" spans="1:11" s="46" customFormat="1" hidden="1" outlineLevel="2" x14ac:dyDescent="0.2">
      <c r="A52" s="46" t="s">
        <v>47</v>
      </c>
      <c r="B52" s="46" t="s">
        <v>18</v>
      </c>
      <c r="C52" s="47">
        <v>36678</v>
      </c>
      <c r="D52" s="46" t="s">
        <v>44</v>
      </c>
      <c r="G52" s="46" t="s">
        <v>83</v>
      </c>
      <c r="I52" s="46" t="s">
        <v>57</v>
      </c>
      <c r="J52" s="46">
        <v>73</v>
      </c>
      <c r="K52" s="46">
        <v>-153582.32</v>
      </c>
    </row>
    <row r="53" spans="1:11" s="46" customFormat="1" hidden="1" outlineLevel="2" x14ac:dyDescent="0.2">
      <c r="A53" s="46" t="s">
        <v>47</v>
      </c>
      <c r="B53" s="46" t="s">
        <v>18</v>
      </c>
      <c r="C53" s="47">
        <v>36678</v>
      </c>
      <c r="D53" s="46" t="s">
        <v>44</v>
      </c>
      <c r="G53" s="46" t="s">
        <v>84</v>
      </c>
      <c r="I53" s="46" t="s">
        <v>57</v>
      </c>
      <c r="J53" s="46">
        <v>0</v>
      </c>
      <c r="K53" s="46">
        <v>-150801.47</v>
      </c>
    </row>
    <row r="54" spans="1:11" s="46" customFormat="1" hidden="1" outlineLevel="2" x14ac:dyDescent="0.2">
      <c r="A54" s="46" t="s">
        <v>47</v>
      </c>
      <c r="B54" s="46" t="s">
        <v>18</v>
      </c>
      <c r="C54" s="47">
        <v>36708</v>
      </c>
      <c r="D54" s="46" t="s">
        <v>44</v>
      </c>
      <c r="G54" s="46" t="s">
        <v>85</v>
      </c>
      <c r="I54" s="46" t="s">
        <v>57</v>
      </c>
      <c r="J54" s="46">
        <v>877</v>
      </c>
      <c r="K54" s="46">
        <v>-108899</v>
      </c>
    </row>
    <row r="55" spans="1:11" s="46" customFormat="1" hidden="1" outlineLevel="2" x14ac:dyDescent="0.2">
      <c r="A55" s="46" t="s">
        <v>47</v>
      </c>
      <c r="B55" s="46" t="s">
        <v>18</v>
      </c>
      <c r="C55" s="47">
        <v>36678</v>
      </c>
      <c r="D55" s="46" t="s">
        <v>44</v>
      </c>
      <c r="G55" s="46" t="s">
        <v>86</v>
      </c>
      <c r="I55" s="46" t="s">
        <v>57</v>
      </c>
      <c r="J55" s="46">
        <v>2</v>
      </c>
      <c r="K55" s="46">
        <v>-72717.759999999995</v>
      </c>
    </row>
    <row r="56" spans="1:11" s="46" customFormat="1" hidden="1" outlineLevel="2" x14ac:dyDescent="0.2">
      <c r="A56" s="46" t="s">
        <v>47</v>
      </c>
      <c r="B56" s="46" t="s">
        <v>18</v>
      </c>
      <c r="C56" s="47">
        <v>36708</v>
      </c>
      <c r="D56" s="46" t="s">
        <v>44</v>
      </c>
      <c r="G56" s="46" t="s">
        <v>87</v>
      </c>
      <c r="I56" s="46" t="s">
        <v>57</v>
      </c>
      <c r="J56" s="46">
        <v>1</v>
      </c>
      <c r="K56" s="46">
        <v>-60877</v>
      </c>
    </row>
    <row r="57" spans="1:11" s="46" customFormat="1" hidden="1" outlineLevel="2" x14ac:dyDescent="0.2">
      <c r="A57" s="46" t="s">
        <v>47</v>
      </c>
      <c r="B57" s="46" t="s">
        <v>24</v>
      </c>
      <c r="C57" s="47">
        <v>36678</v>
      </c>
      <c r="D57" s="46" t="s">
        <v>44</v>
      </c>
      <c r="G57" s="46" t="s">
        <v>88</v>
      </c>
      <c r="I57" s="46" t="s">
        <v>57</v>
      </c>
      <c r="J57" s="46">
        <v>927</v>
      </c>
      <c r="K57" s="46">
        <v>-51312</v>
      </c>
    </row>
    <row r="58" spans="1:11" s="46" customFormat="1" hidden="1" outlineLevel="2" x14ac:dyDescent="0.2">
      <c r="A58" s="46" t="s">
        <v>47</v>
      </c>
      <c r="B58" s="46" t="s">
        <v>24</v>
      </c>
      <c r="C58" s="47">
        <v>36708</v>
      </c>
      <c r="D58" s="46" t="s">
        <v>44</v>
      </c>
      <c r="G58" s="46" t="s">
        <v>89</v>
      </c>
      <c r="I58" s="46" t="s">
        <v>57</v>
      </c>
      <c r="K58" s="46">
        <v>-38075</v>
      </c>
    </row>
    <row r="59" spans="1:11" s="46" customFormat="1" hidden="1" outlineLevel="2" x14ac:dyDescent="0.2">
      <c r="A59" s="46" t="s">
        <v>47</v>
      </c>
      <c r="B59" s="46" t="s">
        <v>18</v>
      </c>
      <c r="C59" s="47">
        <v>36708</v>
      </c>
      <c r="D59" s="46" t="s">
        <v>44</v>
      </c>
      <c r="G59" s="46" t="s">
        <v>90</v>
      </c>
      <c r="I59" s="46" t="s">
        <v>57</v>
      </c>
      <c r="J59" s="46">
        <v>3</v>
      </c>
      <c r="K59" s="46">
        <v>-32668</v>
      </c>
    </row>
    <row r="60" spans="1:11" s="46" customFormat="1" hidden="1" outlineLevel="2" x14ac:dyDescent="0.2">
      <c r="A60" s="46" t="s">
        <v>47</v>
      </c>
      <c r="B60" s="46" t="s">
        <v>18</v>
      </c>
      <c r="C60" s="47">
        <v>36708</v>
      </c>
      <c r="D60" s="46" t="s">
        <v>44</v>
      </c>
      <c r="G60" s="46" t="s">
        <v>91</v>
      </c>
      <c r="I60" s="46" t="s">
        <v>57</v>
      </c>
      <c r="J60" s="46">
        <v>151</v>
      </c>
      <c r="K60" s="46">
        <v>-32438</v>
      </c>
    </row>
    <row r="61" spans="1:11" s="46" customFormat="1" hidden="1" outlineLevel="2" x14ac:dyDescent="0.2">
      <c r="A61" s="46" t="s">
        <v>47</v>
      </c>
      <c r="B61" s="46" t="s">
        <v>18</v>
      </c>
      <c r="C61" s="47">
        <v>36678</v>
      </c>
      <c r="D61" s="46" t="s">
        <v>44</v>
      </c>
      <c r="G61" s="46" t="s">
        <v>92</v>
      </c>
      <c r="I61" s="46" t="s">
        <v>57</v>
      </c>
      <c r="J61" s="46">
        <v>175</v>
      </c>
      <c r="K61" s="46">
        <v>-25987.29</v>
      </c>
    </row>
    <row r="62" spans="1:11" s="46" customFormat="1" hidden="1" outlineLevel="2" x14ac:dyDescent="0.2">
      <c r="A62" s="46" t="s">
        <v>47</v>
      </c>
      <c r="B62" s="46" t="s">
        <v>18</v>
      </c>
      <c r="C62" s="47">
        <v>36708</v>
      </c>
      <c r="D62" s="46" t="s">
        <v>44</v>
      </c>
      <c r="G62" s="46" t="s">
        <v>93</v>
      </c>
      <c r="I62" s="46" t="s">
        <v>57</v>
      </c>
      <c r="J62" s="46">
        <v>4</v>
      </c>
      <c r="K62" s="46">
        <v>-22910</v>
      </c>
    </row>
    <row r="63" spans="1:11" s="46" customFormat="1" hidden="1" outlineLevel="2" x14ac:dyDescent="0.2">
      <c r="A63" s="46" t="s">
        <v>47</v>
      </c>
      <c r="B63" s="46" t="s">
        <v>18</v>
      </c>
      <c r="C63" s="47">
        <v>36708</v>
      </c>
      <c r="D63" s="46" t="s">
        <v>44</v>
      </c>
      <c r="G63" s="46" t="s">
        <v>94</v>
      </c>
      <c r="I63" s="46" t="s">
        <v>57</v>
      </c>
      <c r="J63" s="46">
        <v>33</v>
      </c>
      <c r="K63" s="46">
        <v>-16875</v>
      </c>
    </row>
    <row r="64" spans="1:11" s="46" customFormat="1" hidden="1" outlineLevel="2" x14ac:dyDescent="0.2">
      <c r="A64" s="46" t="s">
        <v>47</v>
      </c>
      <c r="B64" s="46" t="s">
        <v>18</v>
      </c>
      <c r="C64" s="47">
        <v>36708</v>
      </c>
      <c r="D64" s="46" t="s">
        <v>44</v>
      </c>
      <c r="G64" s="46" t="s">
        <v>95</v>
      </c>
      <c r="I64" s="46" t="s">
        <v>57</v>
      </c>
      <c r="J64" s="46">
        <v>0</v>
      </c>
      <c r="K64" s="46">
        <v>-15858</v>
      </c>
    </row>
    <row r="65" spans="1:11" s="46" customFormat="1" hidden="1" outlineLevel="2" x14ac:dyDescent="0.2">
      <c r="A65" s="46" t="s">
        <v>47</v>
      </c>
      <c r="B65" s="46" t="s">
        <v>24</v>
      </c>
      <c r="C65" s="47">
        <v>36678</v>
      </c>
      <c r="D65" s="46" t="s">
        <v>44</v>
      </c>
      <c r="G65" s="46" t="s">
        <v>96</v>
      </c>
      <c r="I65" s="46" t="s">
        <v>57</v>
      </c>
      <c r="J65" s="46">
        <v>927</v>
      </c>
      <c r="K65" s="46">
        <v>-13975</v>
      </c>
    </row>
    <row r="66" spans="1:11" s="46" customFormat="1" hidden="1" outlineLevel="2" x14ac:dyDescent="0.2">
      <c r="A66" s="46" t="s">
        <v>47</v>
      </c>
      <c r="B66" s="46" t="s">
        <v>18</v>
      </c>
      <c r="C66" s="47">
        <v>36708</v>
      </c>
      <c r="D66" s="46" t="s">
        <v>44</v>
      </c>
      <c r="G66" s="46" t="s">
        <v>97</v>
      </c>
      <c r="I66" s="46" t="s">
        <v>57</v>
      </c>
      <c r="J66" s="46">
        <v>0</v>
      </c>
      <c r="K66" s="46">
        <v>-12660</v>
      </c>
    </row>
    <row r="67" spans="1:11" s="46" customFormat="1" hidden="1" outlineLevel="2" x14ac:dyDescent="0.2">
      <c r="A67" s="46" t="s">
        <v>47</v>
      </c>
      <c r="B67" s="46" t="s">
        <v>24</v>
      </c>
      <c r="C67" s="47">
        <v>36678</v>
      </c>
      <c r="D67" s="46" t="s">
        <v>44</v>
      </c>
      <c r="G67" s="46" t="s">
        <v>98</v>
      </c>
      <c r="I67" s="46" t="s">
        <v>57</v>
      </c>
      <c r="J67" s="46">
        <v>89</v>
      </c>
      <c r="K67" s="46">
        <v>-12617</v>
      </c>
    </row>
    <row r="68" spans="1:11" s="46" customFormat="1" hidden="1" outlineLevel="2" x14ac:dyDescent="0.2">
      <c r="A68" s="46" t="s">
        <v>47</v>
      </c>
      <c r="B68" s="46" t="s">
        <v>18</v>
      </c>
      <c r="C68" s="47">
        <v>36678</v>
      </c>
      <c r="D68" s="46" t="s">
        <v>44</v>
      </c>
      <c r="G68" s="46" t="s">
        <v>99</v>
      </c>
      <c r="I68" s="46" t="s">
        <v>57</v>
      </c>
      <c r="J68" s="46">
        <v>5</v>
      </c>
      <c r="K68" s="46">
        <v>-12025.77</v>
      </c>
    </row>
    <row r="69" spans="1:11" s="46" customFormat="1" hidden="1" outlineLevel="2" x14ac:dyDescent="0.2">
      <c r="A69" s="46" t="s">
        <v>47</v>
      </c>
      <c r="B69" s="46" t="s">
        <v>18</v>
      </c>
      <c r="C69" s="47">
        <v>36708</v>
      </c>
      <c r="D69" s="46" t="s">
        <v>44</v>
      </c>
      <c r="G69" s="46" t="s">
        <v>100</v>
      </c>
      <c r="I69" s="46" t="s">
        <v>57</v>
      </c>
      <c r="J69" s="46">
        <v>9</v>
      </c>
      <c r="K69" s="46">
        <v>-8920</v>
      </c>
    </row>
    <row r="70" spans="1:11" s="46" customFormat="1" hidden="1" outlineLevel="2" x14ac:dyDescent="0.2">
      <c r="A70" s="46" t="s">
        <v>47</v>
      </c>
      <c r="B70" s="46" t="s">
        <v>18</v>
      </c>
      <c r="C70" s="47">
        <v>36708</v>
      </c>
      <c r="D70" s="46" t="s">
        <v>44</v>
      </c>
      <c r="G70" s="46" t="s">
        <v>101</v>
      </c>
      <c r="I70" s="46" t="s">
        <v>57</v>
      </c>
      <c r="J70" s="46">
        <v>0</v>
      </c>
      <c r="K70" s="46">
        <v>-7926</v>
      </c>
    </row>
    <row r="71" spans="1:11" s="46" customFormat="1" hidden="1" outlineLevel="2" x14ac:dyDescent="0.2">
      <c r="A71" s="46" t="s">
        <v>47</v>
      </c>
      <c r="B71" s="46" t="s">
        <v>24</v>
      </c>
      <c r="C71" s="47">
        <v>36678</v>
      </c>
      <c r="D71" s="46" t="s">
        <v>44</v>
      </c>
      <c r="G71" s="46" t="s">
        <v>102</v>
      </c>
      <c r="I71" s="46" t="s">
        <v>57</v>
      </c>
      <c r="J71" s="46">
        <v>15</v>
      </c>
      <c r="K71" s="46">
        <v>-5938</v>
      </c>
    </row>
    <row r="72" spans="1:11" s="46" customFormat="1" hidden="1" outlineLevel="2" x14ac:dyDescent="0.2">
      <c r="A72" s="46" t="s">
        <v>47</v>
      </c>
      <c r="B72" s="46" t="s">
        <v>18</v>
      </c>
      <c r="C72" s="47">
        <v>36678</v>
      </c>
      <c r="D72" s="46" t="s">
        <v>44</v>
      </c>
      <c r="G72" s="46" t="s">
        <v>103</v>
      </c>
      <c r="I72" s="46" t="s">
        <v>57</v>
      </c>
      <c r="J72" s="46">
        <v>0</v>
      </c>
      <c r="K72" s="46">
        <v>-4626.08</v>
      </c>
    </row>
    <row r="73" spans="1:11" s="46" customFormat="1" hidden="1" outlineLevel="2" x14ac:dyDescent="0.2">
      <c r="A73" s="46" t="s">
        <v>47</v>
      </c>
      <c r="B73" s="46" t="s">
        <v>24</v>
      </c>
      <c r="C73" s="47">
        <v>36678</v>
      </c>
      <c r="D73" s="46" t="s">
        <v>44</v>
      </c>
      <c r="G73" s="46" t="s">
        <v>104</v>
      </c>
      <c r="I73" s="46" t="s">
        <v>57</v>
      </c>
      <c r="J73" s="46">
        <v>60</v>
      </c>
      <c r="K73" s="46">
        <v>-4287</v>
      </c>
    </row>
    <row r="74" spans="1:11" s="46" customFormat="1" hidden="1" outlineLevel="2" x14ac:dyDescent="0.2">
      <c r="A74" s="46" t="s">
        <v>47</v>
      </c>
      <c r="B74" s="46" t="s">
        <v>18</v>
      </c>
      <c r="C74" s="47">
        <v>36678</v>
      </c>
      <c r="D74" s="46" t="s">
        <v>44</v>
      </c>
      <c r="G74" s="46" t="s">
        <v>105</v>
      </c>
      <c r="I74" s="46" t="s">
        <v>57</v>
      </c>
      <c r="J74" s="46">
        <v>0</v>
      </c>
      <c r="K74" s="46">
        <v>-3102.5</v>
      </c>
    </row>
    <row r="75" spans="1:11" s="46" customFormat="1" hidden="1" outlineLevel="2" x14ac:dyDescent="0.2">
      <c r="A75" s="46" t="s">
        <v>47</v>
      </c>
      <c r="B75" s="46" t="s">
        <v>18</v>
      </c>
      <c r="C75" s="47">
        <v>36708</v>
      </c>
      <c r="D75" s="46" t="s">
        <v>44</v>
      </c>
      <c r="G75" s="46" t="s">
        <v>106</v>
      </c>
      <c r="I75" s="46" t="s">
        <v>57</v>
      </c>
      <c r="J75" s="46">
        <v>19</v>
      </c>
      <c r="K75" s="46">
        <v>-2753</v>
      </c>
    </row>
    <row r="76" spans="1:11" s="46" customFormat="1" hidden="1" outlineLevel="2" x14ac:dyDescent="0.2">
      <c r="A76" s="46" t="s">
        <v>47</v>
      </c>
      <c r="B76" s="46" t="s">
        <v>24</v>
      </c>
      <c r="C76" s="47">
        <v>36708</v>
      </c>
      <c r="D76" s="46" t="s">
        <v>44</v>
      </c>
      <c r="G76" s="46" t="s">
        <v>107</v>
      </c>
      <c r="I76" s="46" t="s">
        <v>57</v>
      </c>
      <c r="J76" s="46">
        <v>32</v>
      </c>
      <c r="K76" s="46">
        <v>-1894</v>
      </c>
    </row>
    <row r="77" spans="1:11" s="46" customFormat="1" hidden="1" outlineLevel="2" x14ac:dyDescent="0.2">
      <c r="A77" s="46" t="s">
        <v>47</v>
      </c>
      <c r="B77" s="46" t="s">
        <v>18</v>
      </c>
      <c r="C77" s="47">
        <v>36678</v>
      </c>
      <c r="D77" s="46" t="s">
        <v>44</v>
      </c>
      <c r="G77" s="46" t="s">
        <v>108</v>
      </c>
      <c r="I77" s="46" t="s">
        <v>57</v>
      </c>
      <c r="J77" s="46">
        <v>0</v>
      </c>
      <c r="K77" s="46">
        <v>-1238.04</v>
      </c>
    </row>
    <row r="78" spans="1:11" s="46" customFormat="1" hidden="1" outlineLevel="2" x14ac:dyDescent="0.2">
      <c r="A78" s="46" t="s">
        <v>47</v>
      </c>
      <c r="B78" s="46" t="s">
        <v>18</v>
      </c>
      <c r="C78" s="47">
        <v>36678</v>
      </c>
      <c r="D78" s="46" t="s">
        <v>44</v>
      </c>
      <c r="G78" s="46" t="s">
        <v>109</v>
      </c>
      <c r="I78" s="46" t="s">
        <v>57</v>
      </c>
      <c r="J78" s="46">
        <v>0</v>
      </c>
      <c r="K78" s="46">
        <v>-202.12</v>
      </c>
    </row>
    <row r="79" spans="1:11" s="46" customFormat="1" hidden="1" outlineLevel="2" x14ac:dyDescent="0.2">
      <c r="A79" s="46" t="s">
        <v>47</v>
      </c>
      <c r="B79" s="46" t="s">
        <v>18</v>
      </c>
      <c r="C79" s="47">
        <v>36708</v>
      </c>
      <c r="D79" s="46" t="s">
        <v>44</v>
      </c>
      <c r="G79" s="46" t="s">
        <v>110</v>
      </c>
      <c r="I79" s="46" t="s">
        <v>57</v>
      </c>
      <c r="J79" s="46">
        <v>0</v>
      </c>
      <c r="K79" s="46">
        <v>-8</v>
      </c>
    </row>
    <row r="80" spans="1:11" s="46" customFormat="1" hidden="1" outlineLevel="2" x14ac:dyDescent="0.2">
      <c r="A80" s="46" t="s">
        <v>47</v>
      </c>
      <c r="B80" s="46" t="s">
        <v>18</v>
      </c>
      <c r="C80" s="47">
        <v>36678</v>
      </c>
      <c r="D80" s="46" t="s">
        <v>44</v>
      </c>
      <c r="G80" s="46" t="s">
        <v>111</v>
      </c>
      <c r="I80" s="46" t="s">
        <v>57</v>
      </c>
      <c r="J80" s="46">
        <v>-13</v>
      </c>
      <c r="K80" s="46">
        <v>619</v>
      </c>
    </row>
    <row r="81" spans="1:11" s="46" customFormat="1" hidden="1" outlineLevel="2" x14ac:dyDescent="0.2">
      <c r="A81" s="46" t="s">
        <v>47</v>
      </c>
      <c r="B81" s="46" t="s">
        <v>24</v>
      </c>
      <c r="C81" s="47">
        <v>36708</v>
      </c>
      <c r="D81" s="46" t="s">
        <v>44</v>
      </c>
      <c r="G81" s="46" t="s">
        <v>112</v>
      </c>
      <c r="I81" s="46" t="s">
        <v>57</v>
      </c>
      <c r="J81" s="46">
        <v>-30</v>
      </c>
      <c r="K81" s="46">
        <v>684</v>
      </c>
    </row>
    <row r="82" spans="1:11" s="46" customFormat="1" hidden="1" outlineLevel="2" x14ac:dyDescent="0.2">
      <c r="A82" s="46" t="s">
        <v>47</v>
      </c>
      <c r="B82" s="46" t="s">
        <v>18</v>
      </c>
      <c r="C82" s="47">
        <v>36708</v>
      </c>
      <c r="D82" s="46" t="s">
        <v>44</v>
      </c>
      <c r="G82" s="46" t="s">
        <v>113</v>
      </c>
      <c r="I82" s="46" t="s">
        <v>57</v>
      </c>
      <c r="J82" s="46">
        <v>0</v>
      </c>
      <c r="K82" s="46">
        <v>4094</v>
      </c>
    </row>
    <row r="83" spans="1:11" s="46" customFormat="1" hidden="1" outlineLevel="2" x14ac:dyDescent="0.2">
      <c r="A83" s="46" t="s">
        <v>47</v>
      </c>
      <c r="B83" s="46" t="s">
        <v>24</v>
      </c>
      <c r="C83" s="47">
        <v>36678</v>
      </c>
      <c r="D83" s="46" t="s">
        <v>44</v>
      </c>
      <c r="G83" s="46" t="s">
        <v>114</v>
      </c>
      <c r="I83" s="46" t="s">
        <v>57</v>
      </c>
      <c r="J83" s="46">
        <v>-60</v>
      </c>
      <c r="K83" s="46">
        <v>4251.8100000000004</v>
      </c>
    </row>
    <row r="84" spans="1:11" s="46" customFormat="1" hidden="1" outlineLevel="2" x14ac:dyDescent="0.2">
      <c r="A84" s="46" t="s">
        <v>47</v>
      </c>
      <c r="B84" s="46" t="s">
        <v>18</v>
      </c>
      <c r="C84" s="47">
        <v>36678</v>
      </c>
      <c r="D84" s="46" t="s">
        <v>44</v>
      </c>
      <c r="G84" s="46" t="s">
        <v>115</v>
      </c>
      <c r="I84" s="46" t="s">
        <v>57</v>
      </c>
      <c r="J84" s="46">
        <v>0</v>
      </c>
      <c r="K84" s="46">
        <v>4855</v>
      </c>
    </row>
    <row r="85" spans="1:11" s="46" customFormat="1" hidden="1" outlineLevel="2" x14ac:dyDescent="0.2">
      <c r="A85" s="46" t="s">
        <v>47</v>
      </c>
      <c r="B85" s="46" t="s">
        <v>24</v>
      </c>
      <c r="C85" s="47">
        <v>36678</v>
      </c>
      <c r="D85" s="46" t="s">
        <v>44</v>
      </c>
      <c r="G85" s="46" t="s">
        <v>116</v>
      </c>
      <c r="I85" s="46" t="s">
        <v>57</v>
      </c>
      <c r="J85" s="46">
        <v>-191</v>
      </c>
      <c r="K85" s="46">
        <v>5346</v>
      </c>
    </row>
    <row r="86" spans="1:11" s="46" customFormat="1" hidden="1" outlineLevel="2" x14ac:dyDescent="0.2">
      <c r="A86" s="46" t="s">
        <v>47</v>
      </c>
      <c r="B86" s="46" t="s">
        <v>18</v>
      </c>
      <c r="C86" s="47">
        <v>36678</v>
      </c>
      <c r="D86" s="46" t="s">
        <v>44</v>
      </c>
      <c r="G86" s="46" t="s">
        <v>117</v>
      </c>
      <c r="I86" s="46" t="s">
        <v>57</v>
      </c>
      <c r="J86" s="46">
        <v>-100</v>
      </c>
      <c r="K86" s="46">
        <v>5972</v>
      </c>
    </row>
    <row r="87" spans="1:11" s="46" customFormat="1" hidden="1" outlineLevel="2" x14ac:dyDescent="0.2">
      <c r="A87" s="46" t="s">
        <v>47</v>
      </c>
      <c r="B87" s="46" t="s">
        <v>18</v>
      </c>
      <c r="C87" s="47">
        <v>36708</v>
      </c>
      <c r="D87" s="46" t="s">
        <v>44</v>
      </c>
      <c r="G87" s="46" t="s">
        <v>118</v>
      </c>
      <c r="I87" s="46" t="s">
        <v>57</v>
      </c>
      <c r="J87" s="46">
        <v>-4</v>
      </c>
      <c r="K87" s="46">
        <v>6151</v>
      </c>
    </row>
    <row r="88" spans="1:11" s="46" customFormat="1" hidden="1" outlineLevel="2" x14ac:dyDescent="0.2">
      <c r="A88" s="46" t="s">
        <v>47</v>
      </c>
      <c r="B88" s="46" t="s">
        <v>18</v>
      </c>
      <c r="C88" s="47">
        <v>36678</v>
      </c>
      <c r="D88" s="46" t="s">
        <v>44</v>
      </c>
      <c r="G88" s="46" t="s">
        <v>119</v>
      </c>
      <c r="I88" s="46" t="s">
        <v>57</v>
      </c>
      <c r="J88" s="46">
        <v>-33</v>
      </c>
      <c r="K88" s="46">
        <v>6472</v>
      </c>
    </row>
    <row r="89" spans="1:11" s="46" customFormat="1" hidden="1" outlineLevel="2" x14ac:dyDescent="0.2">
      <c r="A89" s="46" t="s">
        <v>47</v>
      </c>
      <c r="B89" s="46" t="s">
        <v>18</v>
      </c>
      <c r="C89" s="47">
        <v>36708</v>
      </c>
      <c r="D89" s="46" t="s">
        <v>44</v>
      </c>
      <c r="G89" s="46" t="s">
        <v>120</v>
      </c>
      <c r="I89" s="46" t="s">
        <v>57</v>
      </c>
      <c r="J89" s="46">
        <v>0</v>
      </c>
      <c r="K89" s="46">
        <v>6484</v>
      </c>
    </row>
    <row r="90" spans="1:11" s="46" customFormat="1" hidden="1" outlineLevel="2" x14ac:dyDescent="0.2">
      <c r="A90" s="46" t="s">
        <v>47</v>
      </c>
      <c r="B90" s="46" t="s">
        <v>18</v>
      </c>
      <c r="C90" s="47">
        <v>36708</v>
      </c>
      <c r="D90" s="46" t="s">
        <v>44</v>
      </c>
      <c r="G90" s="46" t="s">
        <v>121</v>
      </c>
      <c r="I90" s="46" t="s">
        <v>57</v>
      </c>
      <c r="J90" s="46">
        <v>-78</v>
      </c>
      <c r="K90" s="46">
        <v>9054</v>
      </c>
    </row>
    <row r="91" spans="1:11" s="46" customFormat="1" hidden="1" outlineLevel="2" x14ac:dyDescent="0.2">
      <c r="A91" s="46" t="s">
        <v>47</v>
      </c>
      <c r="B91" s="46" t="s">
        <v>18</v>
      </c>
      <c r="C91" s="47">
        <v>36708</v>
      </c>
      <c r="D91" s="46" t="s">
        <v>44</v>
      </c>
      <c r="G91" s="46" t="s">
        <v>122</v>
      </c>
      <c r="I91" s="46" t="s">
        <v>57</v>
      </c>
      <c r="K91" s="46">
        <v>9396</v>
      </c>
    </row>
    <row r="92" spans="1:11" s="46" customFormat="1" hidden="1" outlineLevel="2" x14ac:dyDescent="0.2">
      <c r="A92" s="46" t="s">
        <v>47</v>
      </c>
      <c r="B92" s="46" t="s">
        <v>24</v>
      </c>
      <c r="C92" s="47">
        <v>36678</v>
      </c>
      <c r="D92" s="46" t="s">
        <v>44</v>
      </c>
      <c r="G92" s="46" t="s">
        <v>123</v>
      </c>
      <c r="I92" s="46" t="s">
        <v>57</v>
      </c>
      <c r="K92" s="46">
        <v>10345</v>
      </c>
    </row>
    <row r="93" spans="1:11" s="46" customFormat="1" hidden="1" outlineLevel="2" x14ac:dyDescent="0.2">
      <c r="A93" s="46" t="s">
        <v>47</v>
      </c>
      <c r="B93" s="46" t="s">
        <v>24</v>
      </c>
      <c r="C93" s="47">
        <v>36678</v>
      </c>
      <c r="D93" s="46" t="s">
        <v>44</v>
      </c>
      <c r="G93" s="46" t="s">
        <v>124</v>
      </c>
      <c r="I93" s="46" t="s">
        <v>57</v>
      </c>
      <c r="J93" s="46">
        <v>-128</v>
      </c>
      <c r="K93" s="46">
        <v>12514</v>
      </c>
    </row>
    <row r="94" spans="1:11" s="46" customFormat="1" hidden="1" outlineLevel="2" x14ac:dyDescent="0.2">
      <c r="A94" s="46" t="s">
        <v>47</v>
      </c>
      <c r="B94" s="46" t="s">
        <v>18</v>
      </c>
      <c r="C94" s="47">
        <v>36708</v>
      </c>
      <c r="D94" s="46" t="s">
        <v>44</v>
      </c>
      <c r="G94" s="46" t="s">
        <v>125</v>
      </c>
      <c r="I94" s="46" t="s">
        <v>57</v>
      </c>
      <c r="J94" s="46">
        <v>0</v>
      </c>
      <c r="K94" s="46">
        <v>17500</v>
      </c>
    </row>
    <row r="95" spans="1:11" s="46" customFormat="1" hidden="1" outlineLevel="2" x14ac:dyDescent="0.2">
      <c r="A95" s="46" t="s">
        <v>47</v>
      </c>
      <c r="B95" s="46" t="s">
        <v>18</v>
      </c>
      <c r="C95" s="47">
        <v>36708</v>
      </c>
      <c r="D95" s="46" t="s">
        <v>44</v>
      </c>
      <c r="G95" s="46" t="s">
        <v>126</v>
      </c>
      <c r="I95" s="46" t="s">
        <v>57</v>
      </c>
      <c r="J95" s="46">
        <v>-336</v>
      </c>
      <c r="K95" s="46">
        <v>23679</v>
      </c>
    </row>
    <row r="96" spans="1:11" s="46" customFormat="1" hidden="1" outlineLevel="2" x14ac:dyDescent="0.2">
      <c r="A96" s="46" t="s">
        <v>47</v>
      </c>
      <c r="B96" s="46" t="s">
        <v>18</v>
      </c>
      <c r="C96" s="47">
        <v>36678</v>
      </c>
      <c r="D96" s="46" t="s">
        <v>44</v>
      </c>
      <c r="G96" s="46" t="s">
        <v>127</v>
      </c>
      <c r="I96" s="46" t="s">
        <v>57</v>
      </c>
      <c r="J96" s="46">
        <v>-227</v>
      </c>
      <c r="K96" s="46">
        <v>26419</v>
      </c>
    </row>
    <row r="97" spans="1:11" s="46" customFormat="1" hidden="1" outlineLevel="2" x14ac:dyDescent="0.2">
      <c r="A97" s="46" t="s">
        <v>47</v>
      </c>
      <c r="B97" s="46" t="s">
        <v>18</v>
      </c>
      <c r="C97" s="47">
        <v>36678</v>
      </c>
      <c r="D97" s="46" t="s">
        <v>44</v>
      </c>
      <c r="G97" s="46" t="s">
        <v>128</v>
      </c>
      <c r="I97" s="46" t="s">
        <v>57</v>
      </c>
      <c r="J97" s="46">
        <v>-62</v>
      </c>
      <c r="K97" s="46">
        <v>36360</v>
      </c>
    </row>
    <row r="98" spans="1:11" s="46" customFormat="1" hidden="1" outlineLevel="2" x14ac:dyDescent="0.2">
      <c r="A98" s="46" t="s">
        <v>47</v>
      </c>
      <c r="B98" s="46" t="s">
        <v>24</v>
      </c>
      <c r="C98" s="47">
        <v>36708</v>
      </c>
      <c r="D98" s="46" t="s">
        <v>44</v>
      </c>
      <c r="G98" s="46" t="s">
        <v>129</v>
      </c>
      <c r="I98" s="46" t="s">
        <v>57</v>
      </c>
      <c r="J98" s="46">
        <v>-212</v>
      </c>
      <c r="K98" s="46">
        <v>52956</v>
      </c>
    </row>
    <row r="99" spans="1:11" s="46" customFormat="1" hidden="1" outlineLevel="2" x14ac:dyDescent="0.2">
      <c r="A99" s="46" t="s">
        <v>47</v>
      </c>
      <c r="B99" s="46" t="s">
        <v>24</v>
      </c>
      <c r="C99" s="47">
        <v>36678</v>
      </c>
      <c r="D99" s="46" t="s">
        <v>44</v>
      </c>
      <c r="G99" s="46" t="s">
        <v>130</v>
      </c>
      <c r="I99" s="46" t="s">
        <v>57</v>
      </c>
      <c r="J99" s="46">
        <v>-936</v>
      </c>
      <c r="K99" s="46">
        <v>60997</v>
      </c>
    </row>
    <row r="100" spans="1:11" s="46" customFormat="1" hidden="1" outlineLevel="2" x14ac:dyDescent="0.2">
      <c r="A100" s="46" t="s">
        <v>47</v>
      </c>
      <c r="B100" s="46" t="s">
        <v>18</v>
      </c>
      <c r="C100" s="47">
        <v>36708</v>
      </c>
      <c r="D100" s="46" t="s">
        <v>44</v>
      </c>
      <c r="G100" s="46" t="s">
        <v>131</v>
      </c>
      <c r="I100" s="46" t="s">
        <v>57</v>
      </c>
      <c r="J100" s="46">
        <v>-11</v>
      </c>
      <c r="K100" s="46">
        <v>76540</v>
      </c>
    </row>
    <row r="101" spans="1:11" s="46" customFormat="1" hidden="1" outlineLevel="2" x14ac:dyDescent="0.2">
      <c r="A101" s="46" t="s">
        <v>47</v>
      </c>
      <c r="B101" s="46" t="s">
        <v>18</v>
      </c>
      <c r="C101" s="47">
        <v>36678</v>
      </c>
      <c r="D101" s="46" t="s">
        <v>44</v>
      </c>
      <c r="G101" s="46" t="s">
        <v>132</v>
      </c>
      <c r="I101" s="46" t="s">
        <v>57</v>
      </c>
      <c r="J101" s="46">
        <v>-2</v>
      </c>
      <c r="K101" s="46">
        <v>113659</v>
      </c>
    </row>
    <row r="102" spans="1:11" s="46" customFormat="1" hidden="1" outlineLevel="2" x14ac:dyDescent="0.2">
      <c r="A102" s="46" t="s">
        <v>47</v>
      </c>
      <c r="B102" s="46" t="s">
        <v>18</v>
      </c>
      <c r="C102" s="47">
        <v>36678</v>
      </c>
      <c r="D102" s="46" t="s">
        <v>44</v>
      </c>
      <c r="G102" s="46" t="s">
        <v>133</v>
      </c>
      <c r="I102" s="46" t="s">
        <v>57</v>
      </c>
      <c r="J102" s="46">
        <v>0</v>
      </c>
      <c r="K102" s="46">
        <v>140250</v>
      </c>
    </row>
    <row r="103" spans="1:11" s="46" customFormat="1" hidden="1" outlineLevel="2" x14ac:dyDescent="0.2">
      <c r="A103" s="46" t="s">
        <v>47</v>
      </c>
      <c r="B103" s="46" t="s">
        <v>18</v>
      </c>
      <c r="C103" s="47">
        <v>36708</v>
      </c>
      <c r="D103" s="46" t="s">
        <v>44</v>
      </c>
      <c r="G103" s="46" t="s">
        <v>134</v>
      </c>
      <c r="I103" s="46" t="s">
        <v>57</v>
      </c>
      <c r="J103" s="46">
        <v>0</v>
      </c>
      <c r="K103" s="46">
        <v>172780</v>
      </c>
    </row>
    <row r="104" spans="1:11" s="46" customFormat="1" hidden="1" outlineLevel="2" x14ac:dyDescent="0.2">
      <c r="A104" s="46" t="s">
        <v>47</v>
      </c>
      <c r="B104" s="46" t="s">
        <v>18</v>
      </c>
      <c r="C104" s="47">
        <v>36708</v>
      </c>
      <c r="D104" s="46" t="s">
        <v>44</v>
      </c>
      <c r="G104" s="46" t="s">
        <v>135</v>
      </c>
      <c r="I104" s="46" t="s">
        <v>57</v>
      </c>
      <c r="J104" s="46">
        <v>0</v>
      </c>
      <c r="K104" s="46">
        <v>192057</v>
      </c>
    </row>
    <row r="105" spans="1:11" s="46" customFormat="1" hidden="1" outlineLevel="2" x14ac:dyDescent="0.2">
      <c r="A105" s="46" t="s">
        <v>47</v>
      </c>
      <c r="B105" s="46" t="s">
        <v>18</v>
      </c>
      <c r="C105" s="47">
        <v>36678</v>
      </c>
      <c r="D105" s="46" t="s">
        <v>44</v>
      </c>
      <c r="G105" s="46" t="s">
        <v>136</v>
      </c>
      <c r="I105" s="46" t="s">
        <v>57</v>
      </c>
      <c r="K105" s="46">
        <v>228798</v>
      </c>
    </row>
    <row r="106" spans="1:11" s="46" customFormat="1" hidden="1" outlineLevel="2" x14ac:dyDescent="0.2">
      <c r="A106" s="46" t="s">
        <v>47</v>
      </c>
      <c r="B106" s="46" t="s">
        <v>18</v>
      </c>
      <c r="C106" s="47">
        <v>36708</v>
      </c>
      <c r="D106" s="46" t="s">
        <v>44</v>
      </c>
      <c r="G106" s="46" t="s">
        <v>137</v>
      </c>
      <c r="I106" s="46" t="s">
        <v>57</v>
      </c>
      <c r="J106" s="46">
        <v>0</v>
      </c>
      <c r="K106" s="46">
        <v>232942</v>
      </c>
    </row>
    <row r="107" spans="1:11" s="46" customFormat="1" hidden="1" outlineLevel="2" x14ac:dyDescent="0.2">
      <c r="A107" s="46" t="s">
        <v>47</v>
      </c>
      <c r="B107" s="46" t="s">
        <v>18</v>
      </c>
      <c r="C107" s="47">
        <v>36708</v>
      </c>
      <c r="D107" s="46" t="s">
        <v>44</v>
      </c>
      <c r="G107" s="46" t="s">
        <v>138</v>
      </c>
      <c r="I107" s="46" t="s">
        <v>57</v>
      </c>
      <c r="J107" s="46">
        <v>0</v>
      </c>
      <c r="K107" s="46">
        <v>243001</v>
      </c>
    </row>
    <row r="108" spans="1:11" s="46" customFormat="1" hidden="1" outlineLevel="2" x14ac:dyDescent="0.2">
      <c r="A108" s="46" t="s">
        <v>47</v>
      </c>
      <c r="B108" s="46" t="s">
        <v>18</v>
      </c>
      <c r="C108" s="47">
        <v>36678</v>
      </c>
      <c r="D108" s="46" t="s">
        <v>44</v>
      </c>
      <c r="G108" s="46" t="s">
        <v>139</v>
      </c>
      <c r="I108" s="46" t="s">
        <v>57</v>
      </c>
      <c r="J108" s="46">
        <v>-23</v>
      </c>
      <c r="K108" s="46">
        <v>308462</v>
      </c>
    </row>
    <row r="109" spans="1:11" s="46" customFormat="1" hidden="1" outlineLevel="2" x14ac:dyDescent="0.2">
      <c r="A109" s="46" t="s">
        <v>47</v>
      </c>
      <c r="B109" s="46" t="s">
        <v>24</v>
      </c>
      <c r="C109" s="47">
        <v>36678</v>
      </c>
      <c r="D109" s="46" t="s">
        <v>44</v>
      </c>
      <c r="G109" s="46" t="s">
        <v>140</v>
      </c>
      <c r="I109" s="46" t="s">
        <v>57</v>
      </c>
      <c r="K109" s="46">
        <v>388725</v>
      </c>
    </row>
    <row r="110" spans="1:11" s="46" customFormat="1" hidden="1" outlineLevel="2" x14ac:dyDescent="0.2">
      <c r="A110" s="46" t="s">
        <v>47</v>
      </c>
      <c r="B110" s="46" t="s">
        <v>18</v>
      </c>
      <c r="C110" s="47">
        <v>36678</v>
      </c>
      <c r="D110" s="46" t="s">
        <v>44</v>
      </c>
      <c r="G110" s="46" t="s">
        <v>141</v>
      </c>
      <c r="I110" s="46" t="s">
        <v>57</v>
      </c>
      <c r="J110" s="46">
        <v>-18</v>
      </c>
      <c r="K110" s="46">
        <v>426725</v>
      </c>
    </row>
    <row r="111" spans="1:11" s="46" customFormat="1" hidden="1" outlineLevel="2" x14ac:dyDescent="0.2">
      <c r="A111" s="46" t="s">
        <v>47</v>
      </c>
      <c r="B111" s="46" t="s">
        <v>18</v>
      </c>
      <c r="C111" s="47">
        <v>36678</v>
      </c>
      <c r="D111" s="46" t="s">
        <v>44</v>
      </c>
      <c r="G111" s="46" t="s">
        <v>142</v>
      </c>
      <c r="I111" s="46" t="s">
        <v>57</v>
      </c>
      <c r="J111" s="46">
        <v>0</v>
      </c>
      <c r="K111" s="46">
        <v>535649.1</v>
      </c>
    </row>
    <row r="112" spans="1:11" s="46" customFormat="1" hidden="1" outlineLevel="2" x14ac:dyDescent="0.2">
      <c r="A112" s="46" t="s">
        <v>47</v>
      </c>
      <c r="B112" s="46" t="s">
        <v>18</v>
      </c>
      <c r="C112" s="47">
        <v>36678</v>
      </c>
      <c r="D112" s="46" t="s">
        <v>44</v>
      </c>
      <c r="G112" s="46" t="s">
        <v>143</v>
      </c>
      <c r="I112" s="46" t="s">
        <v>57</v>
      </c>
      <c r="J112" s="46">
        <v>-168</v>
      </c>
      <c r="K112" s="46">
        <v>548126</v>
      </c>
    </row>
    <row r="113" spans="1:11" s="46" customFormat="1" hidden="1" outlineLevel="2" x14ac:dyDescent="0.2">
      <c r="A113" s="46" t="s">
        <v>47</v>
      </c>
      <c r="B113" s="46" t="s">
        <v>18</v>
      </c>
      <c r="C113" s="47">
        <v>36708</v>
      </c>
      <c r="D113" s="46" t="s">
        <v>44</v>
      </c>
      <c r="G113" s="46" t="s">
        <v>144</v>
      </c>
      <c r="I113" s="46" t="s">
        <v>57</v>
      </c>
      <c r="K113" s="46">
        <v>764665</v>
      </c>
    </row>
    <row r="114" spans="1:11" s="46" customFormat="1" hidden="1" outlineLevel="2" x14ac:dyDescent="0.2">
      <c r="A114" s="46" t="s">
        <v>47</v>
      </c>
      <c r="B114" s="46" t="s">
        <v>18</v>
      </c>
      <c r="C114" s="47">
        <v>36708</v>
      </c>
      <c r="D114" s="46" t="s">
        <v>44</v>
      </c>
      <c r="G114" s="46" t="s">
        <v>145</v>
      </c>
      <c r="I114" s="46" t="s">
        <v>57</v>
      </c>
      <c r="K114" s="46">
        <v>879707</v>
      </c>
    </row>
    <row r="115" spans="1:11" s="46" customFormat="1" hidden="1" outlineLevel="2" x14ac:dyDescent="0.2">
      <c r="A115" s="46" t="s">
        <v>47</v>
      </c>
      <c r="B115" s="46" t="s">
        <v>18</v>
      </c>
      <c r="C115" s="47">
        <v>36678</v>
      </c>
      <c r="D115" s="46" t="s">
        <v>44</v>
      </c>
      <c r="G115" s="46" t="s">
        <v>146</v>
      </c>
      <c r="I115" s="46" t="s">
        <v>57</v>
      </c>
      <c r="K115" s="46">
        <v>1078195</v>
      </c>
    </row>
    <row r="116" spans="1:11" s="46" customFormat="1" hidden="1" outlineLevel="2" x14ac:dyDescent="0.2">
      <c r="A116" s="46" t="s">
        <v>47</v>
      </c>
      <c r="B116" s="46" t="s">
        <v>18</v>
      </c>
      <c r="C116" s="47">
        <v>36708</v>
      </c>
      <c r="D116" s="46" t="s">
        <v>44</v>
      </c>
      <c r="G116" s="46" t="s">
        <v>147</v>
      </c>
      <c r="I116" s="46" t="s">
        <v>57</v>
      </c>
      <c r="J116" s="46">
        <v>0</v>
      </c>
      <c r="K116" s="46">
        <v>1184505</v>
      </c>
    </row>
    <row r="117" spans="1:11" s="46" customFormat="1" hidden="1" outlineLevel="2" x14ac:dyDescent="0.2">
      <c r="A117" s="46" t="s">
        <v>47</v>
      </c>
      <c r="B117" s="46" t="s">
        <v>18</v>
      </c>
      <c r="C117" s="47">
        <v>36678</v>
      </c>
      <c r="D117" s="46" t="s">
        <v>44</v>
      </c>
      <c r="G117" s="46" t="s">
        <v>148</v>
      </c>
      <c r="I117" s="46" t="s">
        <v>57</v>
      </c>
      <c r="J117" s="46">
        <v>-768</v>
      </c>
      <c r="K117" s="46">
        <v>1212788</v>
      </c>
    </row>
    <row r="118" spans="1:11" s="46" customFormat="1" hidden="1" outlineLevel="2" x14ac:dyDescent="0.2">
      <c r="A118" s="46" t="s">
        <v>47</v>
      </c>
      <c r="B118" s="46" t="s">
        <v>18</v>
      </c>
      <c r="C118" s="47">
        <v>36708</v>
      </c>
      <c r="D118" s="46" t="s">
        <v>44</v>
      </c>
      <c r="G118" s="46" t="s">
        <v>149</v>
      </c>
      <c r="I118" s="46" t="s">
        <v>57</v>
      </c>
      <c r="K118" s="46">
        <v>1859984</v>
      </c>
    </row>
    <row r="119" spans="1:11" s="46" customFormat="1" hidden="1" outlineLevel="2" x14ac:dyDescent="0.2">
      <c r="A119" s="46" t="s">
        <v>47</v>
      </c>
      <c r="B119" s="46" t="s">
        <v>24</v>
      </c>
      <c r="C119" s="47">
        <v>36708</v>
      </c>
      <c r="D119" s="46" t="s">
        <v>44</v>
      </c>
      <c r="G119" s="46" t="s">
        <v>150</v>
      </c>
      <c r="I119" s="46" t="s">
        <v>57</v>
      </c>
      <c r="K119" s="46">
        <v>1873849.53</v>
      </c>
    </row>
    <row r="120" spans="1:11" s="46" customFormat="1" hidden="1" outlineLevel="2" x14ac:dyDescent="0.2">
      <c r="A120" s="46" t="s">
        <v>47</v>
      </c>
      <c r="B120" s="46" t="s">
        <v>18</v>
      </c>
      <c r="C120" s="47">
        <v>36678</v>
      </c>
      <c r="D120" s="46" t="s">
        <v>44</v>
      </c>
      <c r="G120" s="46" t="s">
        <v>151</v>
      </c>
      <c r="I120" s="46" t="s">
        <v>57</v>
      </c>
      <c r="K120" s="46">
        <v>1990716</v>
      </c>
    </row>
    <row r="121" spans="1:11" s="46" customFormat="1" hidden="1" outlineLevel="2" x14ac:dyDescent="0.2">
      <c r="A121" s="46" t="s">
        <v>47</v>
      </c>
      <c r="B121" s="46" t="s">
        <v>18</v>
      </c>
      <c r="C121" s="47">
        <v>36678</v>
      </c>
      <c r="D121" s="46" t="s">
        <v>44</v>
      </c>
      <c r="G121" s="46" t="s">
        <v>152</v>
      </c>
      <c r="I121" s="46" t="s">
        <v>57</v>
      </c>
      <c r="K121" s="46">
        <v>2421095</v>
      </c>
    </row>
    <row r="122" spans="1:11" s="46" customFormat="1" hidden="1" outlineLevel="2" x14ac:dyDescent="0.2">
      <c r="A122" s="46" t="s">
        <v>47</v>
      </c>
      <c r="B122" s="46" t="s">
        <v>18</v>
      </c>
      <c r="C122" s="47">
        <v>36678</v>
      </c>
      <c r="D122" s="46" t="s">
        <v>44</v>
      </c>
      <c r="G122" s="46" t="s">
        <v>153</v>
      </c>
      <c r="I122" s="46" t="s">
        <v>57</v>
      </c>
      <c r="K122" s="46">
        <v>2526858</v>
      </c>
    </row>
    <row r="123" spans="1:11" s="46" customFormat="1" hidden="1" outlineLevel="2" x14ac:dyDescent="0.2">
      <c r="A123" s="46" t="s">
        <v>47</v>
      </c>
      <c r="B123" s="46" t="s">
        <v>24</v>
      </c>
      <c r="C123" s="47">
        <v>36678</v>
      </c>
      <c r="D123" s="46" t="s">
        <v>44</v>
      </c>
      <c r="G123" s="46" t="s">
        <v>154</v>
      </c>
      <c r="I123" s="46" t="s">
        <v>57</v>
      </c>
      <c r="J123" s="46">
        <v>0</v>
      </c>
      <c r="K123" s="46">
        <v>2555796.37</v>
      </c>
    </row>
    <row r="124" spans="1:11" s="46" customFormat="1" hidden="1" outlineLevel="2" x14ac:dyDescent="0.2">
      <c r="A124" s="46" t="s">
        <v>47</v>
      </c>
      <c r="B124" s="46" t="s">
        <v>24</v>
      </c>
      <c r="C124" s="47">
        <v>36708</v>
      </c>
      <c r="D124" s="46" t="s">
        <v>44</v>
      </c>
      <c r="G124" s="46" t="s">
        <v>155</v>
      </c>
      <c r="I124" s="46" t="s">
        <v>57</v>
      </c>
      <c r="K124" s="46">
        <v>5954580</v>
      </c>
    </row>
    <row r="125" spans="1:11" s="46" customFormat="1" hidden="1" outlineLevel="2" x14ac:dyDescent="0.2">
      <c r="A125" s="46" t="s">
        <v>47</v>
      </c>
      <c r="B125" s="46" t="s">
        <v>24</v>
      </c>
      <c r="C125" s="47">
        <v>36678</v>
      </c>
      <c r="D125" s="46" t="s">
        <v>44</v>
      </c>
      <c r="G125" s="46" t="s">
        <v>156</v>
      </c>
      <c r="I125" s="46" t="s">
        <v>57</v>
      </c>
      <c r="K125" s="46">
        <v>23530154.43</v>
      </c>
    </row>
    <row r="126" spans="1:11" s="40" customFormat="1" hidden="1" outlineLevel="2" x14ac:dyDescent="0.2">
      <c r="A126" s="40" t="s">
        <v>51</v>
      </c>
      <c r="B126" s="40" t="s">
        <v>32</v>
      </c>
      <c r="C126" s="41">
        <v>36647</v>
      </c>
      <c r="D126" s="40" t="s">
        <v>44</v>
      </c>
      <c r="E126" s="40" t="s">
        <v>52</v>
      </c>
      <c r="G126" s="43" t="s">
        <v>157</v>
      </c>
      <c r="H126" s="43"/>
      <c r="I126" s="40" t="s">
        <v>54</v>
      </c>
      <c r="J126" s="40">
        <v>0</v>
      </c>
      <c r="K126" s="42">
        <v>9114</v>
      </c>
    </row>
    <row r="127" spans="1:11" s="40" customFormat="1" hidden="1" outlineLevel="2" x14ac:dyDescent="0.2">
      <c r="A127" s="40" t="s">
        <v>158</v>
      </c>
      <c r="B127" s="40" t="s">
        <v>24</v>
      </c>
      <c r="C127" s="41">
        <v>36770</v>
      </c>
      <c r="D127" s="40" t="s">
        <v>44</v>
      </c>
      <c r="E127" s="40" t="s">
        <v>159</v>
      </c>
      <c r="G127" s="40" t="s">
        <v>160</v>
      </c>
      <c r="I127" s="40" t="s">
        <v>54</v>
      </c>
      <c r="J127" s="40">
        <v>-139</v>
      </c>
      <c r="K127" s="42">
        <v>11732.48</v>
      </c>
    </row>
    <row r="128" spans="1:11" s="40" customFormat="1" hidden="1" outlineLevel="2" x14ac:dyDescent="0.2">
      <c r="A128" s="40" t="s">
        <v>158</v>
      </c>
      <c r="B128" s="40" t="s">
        <v>32</v>
      </c>
      <c r="C128" s="41">
        <v>36770</v>
      </c>
      <c r="D128" s="40" t="s">
        <v>44</v>
      </c>
      <c r="E128" s="40" t="s">
        <v>159</v>
      </c>
      <c r="G128" s="40" t="s">
        <v>161</v>
      </c>
      <c r="I128" s="40" t="s">
        <v>54</v>
      </c>
      <c r="J128" s="40">
        <v>0</v>
      </c>
      <c r="K128" s="42">
        <v>94869.17</v>
      </c>
    </row>
    <row r="129" spans="1:11" s="35" customFormat="1" hidden="1" outlineLevel="2" x14ac:dyDescent="0.2">
      <c r="C129" s="36"/>
      <c r="D129" s="35" t="s">
        <v>162</v>
      </c>
      <c r="E129" s="35" t="s">
        <v>15</v>
      </c>
      <c r="G129" s="38"/>
      <c r="H129" s="38"/>
      <c r="J129" s="35">
        <v>-288909</v>
      </c>
      <c r="K129" s="39">
        <v>7644.73</v>
      </c>
    </row>
    <row r="130" spans="1:11" s="35" customFormat="1" outlineLevel="1" collapsed="1" x14ac:dyDescent="0.2">
      <c r="C130" s="36"/>
      <c r="D130" s="44" t="s">
        <v>163</v>
      </c>
      <c r="G130" s="38"/>
      <c r="H130" s="38"/>
      <c r="J130" s="35">
        <f>SUBTOTAL(9,J23:J129)</f>
        <v>-286286</v>
      </c>
      <c r="K130" s="39">
        <f>SUBTOTAL(9,K23:K129)</f>
        <v>289827.45000001148</v>
      </c>
    </row>
    <row r="131" spans="1:11" s="40" customFormat="1" ht="51" hidden="1" outlineLevel="2" x14ac:dyDescent="0.2">
      <c r="A131" s="40" t="s">
        <v>28</v>
      </c>
      <c r="B131" s="40" t="s">
        <v>18</v>
      </c>
      <c r="C131" s="41">
        <v>36770</v>
      </c>
      <c r="D131" s="40" t="s">
        <v>164</v>
      </c>
      <c r="E131" s="40" t="s">
        <v>165</v>
      </c>
      <c r="G131" s="43" t="s">
        <v>166</v>
      </c>
      <c r="H131" s="43"/>
      <c r="I131" s="40" t="s">
        <v>22</v>
      </c>
      <c r="J131" s="40">
        <v>0</v>
      </c>
      <c r="K131" s="42">
        <v>-52488</v>
      </c>
    </row>
    <row r="132" spans="1:11" s="40" customFormat="1" ht="25.5" hidden="1" outlineLevel="2" x14ac:dyDescent="0.2">
      <c r="A132" s="40" t="s">
        <v>167</v>
      </c>
      <c r="B132" s="40" t="s">
        <v>18</v>
      </c>
      <c r="C132" s="41">
        <v>36770</v>
      </c>
      <c r="D132" s="40" t="s">
        <v>164</v>
      </c>
      <c r="E132" s="40" t="s">
        <v>168</v>
      </c>
      <c r="G132" s="43" t="s">
        <v>169</v>
      </c>
      <c r="H132" s="43"/>
      <c r="I132" s="40" t="s">
        <v>22</v>
      </c>
      <c r="J132" s="40">
        <v>144</v>
      </c>
      <c r="K132" s="42">
        <v>-9600</v>
      </c>
    </row>
    <row r="133" spans="1:11" s="35" customFormat="1" hidden="1" outlineLevel="2" x14ac:dyDescent="0.2">
      <c r="C133" s="36"/>
      <c r="D133" s="35" t="s">
        <v>170</v>
      </c>
      <c r="E133" s="35" t="s">
        <v>15</v>
      </c>
      <c r="G133" s="38"/>
      <c r="H133" s="38"/>
      <c r="J133" s="35">
        <v>34418</v>
      </c>
      <c r="K133" s="39">
        <v>3714</v>
      </c>
    </row>
    <row r="134" spans="1:11" s="35" customFormat="1" outlineLevel="1" collapsed="1" x14ac:dyDescent="0.2">
      <c r="C134" s="36"/>
      <c r="D134" s="44" t="s">
        <v>171</v>
      </c>
      <c r="G134" s="38"/>
      <c r="H134" s="38"/>
      <c r="J134" s="35">
        <f>SUBTOTAL(9,J131:J133)</f>
        <v>34562</v>
      </c>
      <c r="K134" s="39">
        <f>SUBTOTAL(9,K131:K133)</f>
        <v>-58374</v>
      </c>
    </row>
    <row r="135" spans="1:11" s="40" customFormat="1" hidden="1" outlineLevel="2" x14ac:dyDescent="0.2">
      <c r="A135" s="40" t="s">
        <v>158</v>
      </c>
      <c r="B135" s="40" t="s">
        <v>32</v>
      </c>
      <c r="C135" s="41">
        <v>36770</v>
      </c>
      <c r="D135" s="40" t="s">
        <v>172</v>
      </c>
      <c r="E135" s="40" t="s">
        <v>159</v>
      </c>
      <c r="G135" s="40" t="s">
        <v>173</v>
      </c>
      <c r="I135" s="40" t="s">
        <v>54</v>
      </c>
      <c r="J135" s="40">
        <v>0</v>
      </c>
      <c r="K135" s="42">
        <v>94869.17</v>
      </c>
    </row>
    <row r="136" spans="1:11" s="35" customFormat="1" hidden="1" outlineLevel="2" x14ac:dyDescent="0.2">
      <c r="C136" s="36"/>
      <c r="D136" s="35" t="s">
        <v>174</v>
      </c>
      <c r="E136" s="35" t="s">
        <v>15</v>
      </c>
      <c r="G136" s="38"/>
      <c r="H136" s="38"/>
      <c r="J136" s="35">
        <v>-160</v>
      </c>
      <c r="K136" s="39">
        <v>160.19</v>
      </c>
    </row>
    <row r="137" spans="1:11" s="35" customFormat="1" outlineLevel="1" collapsed="1" x14ac:dyDescent="0.2">
      <c r="C137" s="36"/>
      <c r="D137" s="44" t="s">
        <v>175</v>
      </c>
      <c r="G137" s="38"/>
      <c r="H137" s="38"/>
      <c r="J137" s="35">
        <f>SUBTOTAL(9,J135:J136)</f>
        <v>-160</v>
      </c>
      <c r="K137" s="39">
        <f>SUBTOTAL(9,K135:K136)</f>
        <v>95029.36</v>
      </c>
    </row>
    <row r="138" spans="1:11" s="35" customFormat="1" hidden="1" outlineLevel="2" x14ac:dyDescent="0.2">
      <c r="C138" s="36"/>
      <c r="D138" s="35" t="s">
        <v>176</v>
      </c>
      <c r="E138" s="35" t="s">
        <v>15</v>
      </c>
      <c r="G138" s="38"/>
      <c r="H138" s="38"/>
      <c r="J138" s="35">
        <v>-348</v>
      </c>
      <c r="K138" s="39">
        <v>308</v>
      </c>
    </row>
    <row r="139" spans="1:11" s="35" customFormat="1" outlineLevel="1" collapsed="1" x14ac:dyDescent="0.2">
      <c r="C139" s="36"/>
      <c r="D139" s="44" t="s">
        <v>177</v>
      </c>
      <c r="G139" s="38"/>
      <c r="H139" s="38"/>
      <c r="J139" s="35">
        <f>SUBTOTAL(9,J138:J138)</f>
        <v>-348</v>
      </c>
      <c r="K139" s="39">
        <f>SUBTOTAL(9,K138:K138)</f>
        <v>308</v>
      </c>
    </row>
    <row r="140" spans="1:11" s="40" customFormat="1" ht="25.5" hidden="1" outlineLevel="2" x14ac:dyDescent="0.2">
      <c r="A140" s="40" t="s">
        <v>17</v>
      </c>
      <c r="B140" s="40" t="s">
        <v>18</v>
      </c>
      <c r="C140" s="41">
        <v>36770</v>
      </c>
      <c r="D140" s="40" t="s">
        <v>178</v>
      </c>
      <c r="E140" s="40" t="s">
        <v>179</v>
      </c>
      <c r="G140" s="43" t="s">
        <v>180</v>
      </c>
      <c r="H140" s="43"/>
      <c r="I140" s="40" t="s">
        <v>27</v>
      </c>
      <c r="J140" s="40">
        <v>934</v>
      </c>
      <c r="K140" s="42">
        <v>-81415</v>
      </c>
    </row>
    <row r="141" spans="1:11" s="40" customFormat="1" hidden="1" outlineLevel="2" x14ac:dyDescent="0.2">
      <c r="A141" s="40" t="s">
        <v>17</v>
      </c>
      <c r="B141" s="40" t="s">
        <v>18</v>
      </c>
      <c r="C141" s="41">
        <v>36739</v>
      </c>
      <c r="D141" s="40" t="s">
        <v>178</v>
      </c>
      <c r="E141" s="40" t="s">
        <v>181</v>
      </c>
      <c r="G141" s="40" t="s">
        <v>182</v>
      </c>
      <c r="I141" s="40" t="s">
        <v>54</v>
      </c>
      <c r="J141" s="40">
        <v>120</v>
      </c>
      <c r="K141" s="42">
        <v>-19477.87</v>
      </c>
    </row>
    <row r="142" spans="1:11" s="40" customFormat="1" hidden="1" outlineLevel="2" x14ac:dyDescent="0.2">
      <c r="A142" s="40" t="s">
        <v>47</v>
      </c>
      <c r="B142" s="40" t="s">
        <v>32</v>
      </c>
      <c r="C142" s="41">
        <v>36770</v>
      </c>
      <c r="D142" s="40" t="s">
        <v>178</v>
      </c>
      <c r="E142" s="40" t="s">
        <v>183</v>
      </c>
      <c r="G142" s="40" t="s">
        <v>184</v>
      </c>
      <c r="I142" s="40" t="s">
        <v>54</v>
      </c>
      <c r="J142" s="40">
        <v>0</v>
      </c>
      <c r="K142" s="42">
        <v>7350</v>
      </c>
    </row>
    <row r="143" spans="1:11" s="40" customFormat="1" hidden="1" outlineLevel="2" x14ac:dyDescent="0.2">
      <c r="A143" s="40" t="s">
        <v>17</v>
      </c>
      <c r="B143" s="40" t="s">
        <v>32</v>
      </c>
      <c r="C143" s="41">
        <v>36770</v>
      </c>
      <c r="D143" s="40" t="s">
        <v>178</v>
      </c>
      <c r="E143" s="40" t="s">
        <v>181</v>
      </c>
      <c r="G143" s="40" t="s">
        <v>185</v>
      </c>
      <c r="I143" s="40" t="s">
        <v>54</v>
      </c>
      <c r="J143" s="40">
        <v>0</v>
      </c>
      <c r="K143" s="42">
        <v>53518.94</v>
      </c>
    </row>
    <row r="144" spans="1:11" s="40" customFormat="1" hidden="1" outlineLevel="2" x14ac:dyDescent="0.2">
      <c r="A144" s="40" t="s">
        <v>17</v>
      </c>
      <c r="B144" s="40" t="s">
        <v>24</v>
      </c>
      <c r="C144" s="41">
        <v>36770</v>
      </c>
      <c r="D144" s="40" t="s">
        <v>178</v>
      </c>
      <c r="E144" s="40" t="s">
        <v>179</v>
      </c>
      <c r="G144" s="40" t="s">
        <v>186</v>
      </c>
      <c r="I144" s="40" t="s">
        <v>27</v>
      </c>
      <c r="J144" s="40">
        <v>-734</v>
      </c>
      <c r="K144" s="42">
        <v>73400</v>
      </c>
    </row>
    <row r="145" spans="1:11" s="40" customFormat="1" hidden="1" outlineLevel="2" x14ac:dyDescent="0.2">
      <c r="A145" s="40" t="s">
        <v>17</v>
      </c>
      <c r="B145" s="40" t="s">
        <v>32</v>
      </c>
      <c r="C145" s="41">
        <v>36739</v>
      </c>
      <c r="D145" s="40" t="s">
        <v>178</v>
      </c>
      <c r="E145" s="40" t="s">
        <v>181</v>
      </c>
      <c r="G145" s="40" t="s">
        <v>187</v>
      </c>
      <c r="I145" s="40" t="s">
        <v>54</v>
      </c>
      <c r="J145" s="40">
        <v>0</v>
      </c>
      <c r="K145" s="42">
        <v>81400</v>
      </c>
    </row>
    <row r="146" spans="1:11" s="40" customFormat="1" hidden="1" outlineLevel="2" x14ac:dyDescent="0.2">
      <c r="A146" s="40" t="s">
        <v>158</v>
      </c>
      <c r="B146" s="40" t="s">
        <v>32</v>
      </c>
      <c r="C146" s="41">
        <v>36770</v>
      </c>
      <c r="D146" s="40" t="s">
        <v>178</v>
      </c>
      <c r="E146" s="40" t="s">
        <v>159</v>
      </c>
      <c r="G146" s="40" t="s">
        <v>188</v>
      </c>
      <c r="I146" s="40" t="s">
        <v>54</v>
      </c>
      <c r="J146" s="40">
        <v>0</v>
      </c>
      <c r="K146" s="42">
        <v>94869.17</v>
      </c>
    </row>
    <row r="147" spans="1:11" s="40" customFormat="1" hidden="1" outlineLevel="2" x14ac:dyDescent="0.2">
      <c r="A147" s="40" t="s">
        <v>51</v>
      </c>
      <c r="B147" s="40" t="s">
        <v>32</v>
      </c>
      <c r="C147" s="41">
        <v>36770</v>
      </c>
      <c r="D147" s="40" t="s">
        <v>178</v>
      </c>
      <c r="E147" s="40" t="s">
        <v>52</v>
      </c>
      <c r="G147" s="40" t="s">
        <v>189</v>
      </c>
      <c r="I147" s="40" t="s">
        <v>54</v>
      </c>
      <c r="J147" s="40">
        <v>0</v>
      </c>
      <c r="K147" s="42">
        <v>172518.16</v>
      </c>
    </row>
    <row r="148" spans="1:11" s="35" customFormat="1" hidden="1" outlineLevel="2" x14ac:dyDescent="0.2">
      <c r="C148" s="36"/>
      <c r="D148" s="35" t="s">
        <v>190</v>
      </c>
      <c r="E148" s="35" t="s">
        <v>15</v>
      </c>
      <c r="G148" s="38"/>
      <c r="H148" s="38"/>
      <c r="J148" s="35">
        <v>11352</v>
      </c>
      <c r="K148" s="39">
        <v>-545.08000000000175</v>
      </c>
    </row>
    <row r="149" spans="1:11" s="35" customFormat="1" outlineLevel="1" collapsed="1" x14ac:dyDescent="0.2">
      <c r="C149" s="36"/>
      <c r="D149" s="44" t="s">
        <v>191</v>
      </c>
      <c r="G149" s="38"/>
      <c r="H149" s="38"/>
      <c r="J149" s="35">
        <f>SUBTOTAL(9,J140:J148)</f>
        <v>11672</v>
      </c>
      <c r="K149" s="39">
        <f>SUBTOTAL(9,K140:K148)</f>
        <v>381618.32</v>
      </c>
    </row>
    <row r="150" spans="1:11" s="52" customFormat="1" x14ac:dyDescent="0.2">
      <c r="C150" s="53"/>
      <c r="D150" s="54" t="s">
        <v>192</v>
      </c>
      <c r="G150" s="55"/>
      <c r="H150" s="55"/>
      <c r="J150" s="52">
        <f>SUBTOTAL(9,J11:J148)</f>
        <v>-240212</v>
      </c>
      <c r="K150" s="56">
        <f>SUBTOTAL(9,K11:K148)</f>
        <v>1005462.4500000119</v>
      </c>
    </row>
  </sheetData>
  <mergeCells count="3">
    <mergeCell ref="A2:K2"/>
    <mergeCell ref="A3:K3"/>
    <mergeCell ref="A4:K4"/>
  </mergeCells>
  <pageMargins left="0.75" right="0.75" top="1" bottom="1" header="0.5" footer="0.5"/>
  <pageSetup scale="8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99"/>
  <sheetViews>
    <sheetView workbookViewId="0">
      <selection activeCell="G105" sqref="G105"/>
    </sheetView>
  </sheetViews>
  <sheetFormatPr defaultRowHeight="12.75" outlineLevelRow="2" x14ac:dyDescent="0.2"/>
  <cols>
    <col min="1" max="1" width="8.85546875" customWidth="1"/>
    <col min="4" max="4" width="19" bestFit="1" customWidth="1"/>
    <col min="7" max="8" width="9.140625" style="23"/>
    <col min="10" max="10" width="10.85546875" bestFit="1" customWidth="1"/>
    <col min="11" max="11" width="12" customWidth="1"/>
    <col min="12" max="18" width="9.140625" style="84"/>
  </cols>
  <sheetData>
    <row r="2" spans="1:20" s="3" customFormat="1" ht="12.75" customHeight="1" x14ac:dyDescent="0.2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20" s="3" customFormat="1" ht="15.75" customHeight="1" x14ac:dyDescent="0.2">
      <c r="A3" s="86" t="s">
        <v>1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20" s="3" customFormat="1" ht="15.75" customHeight="1" x14ac:dyDescent="0.2">
      <c r="A4" s="87">
        <v>36800</v>
      </c>
      <c r="B4" s="87"/>
      <c r="C4" s="87"/>
      <c r="D4" s="87"/>
      <c r="E4" s="87"/>
      <c r="F4" s="87"/>
      <c r="G4" s="87"/>
      <c r="H4" s="87"/>
      <c r="I4" s="87"/>
      <c r="J4" s="87"/>
      <c r="K4" s="87"/>
    </row>
    <row r="5" spans="1:20" s="3" customFormat="1" x14ac:dyDescent="0.2">
      <c r="A5" s="4"/>
      <c r="C5" s="5"/>
      <c r="E5" s="6"/>
      <c r="F5" s="6"/>
      <c r="G5" s="7"/>
      <c r="H5" s="8"/>
      <c r="I5" s="9"/>
      <c r="J5" s="10"/>
      <c r="K5" s="11"/>
      <c r="T5" s="12"/>
    </row>
    <row r="6" spans="1:20" s="3" customFormat="1" x14ac:dyDescent="0.2">
      <c r="C6" s="5"/>
      <c r="E6" s="13" t="s">
        <v>2</v>
      </c>
      <c r="F6" s="13"/>
      <c r="G6" s="14"/>
      <c r="H6" s="15"/>
      <c r="I6" s="16"/>
      <c r="J6" s="17"/>
      <c r="K6" s="11"/>
      <c r="T6" s="12"/>
    </row>
    <row r="7" spans="1:20" s="3" customFormat="1" x14ac:dyDescent="0.2">
      <c r="A7" s="18" t="s">
        <v>3</v>
      </c>
      <c r="C7" s="5"/>
      <c r="E7" s="19"/>
      <c r="F7" s="19"/>
      <c r="G7" s="20"/>
      <c r="H7" s="21"/>
      <c r="I7" s="9"/>
      <c r="J7" s="22"/>
      <c r="K7" s="11"/>
    </row>
    <row r="8" spans="1:20" s="3" customFormat="1" x14ac:dyDescent="0.2">
      <c r="A8" s="18" t="s">
        <v>4</v>
      </c>
      <c r="C8" s="5"/>
      <c r="D8" s="16"/>
      <c r="E8" s="6"/>
      <c r="F8" s="6"/>
      <c r="G8" s="7"/>
      <c r="H8" s="8"/>
      <c r="I8" s="9"/>
      <c r="J8" s="10"/>
      <c r="K8" s="11"/>
    </row>
    <row r="9" spans="1:20" s="23" customFormat="1" x14ac:dyDescent="0.2">
      <c r="C9" s="24"/>
      <c r="J9" s="25"/>
      <c r="K9" s="26"/>
    </row>
    <row r="10" spans="1:20" s="3" customFormat="1" ht="11.25" customHeight="1" x14ac:dyDescent="0.2">
      <c r="A10" s="27" t="s">
        <v>5</v>
      </c>
      <c r="B10" s="27" t="s">
        <v>6</v>
      </c>
      <c r="C10" s="28" t="s">
        <v>7</v>
      </c>
      <c r="D10" s="27" t="s">
        <v>8</v>
      </c>
      <c r="E10" s="27" t="s">
        <v>9</v>
      </c>
      <c r="F10" s="27"/>
      <c r="G10" s="27" t="s">
        <v>10</v>
      </c>
      <c r="H10" s="27"/>
      <c r="I10" s="27" t="s">
        <v>11</v>
      </c>
      <c r="J10" s="29" t="s">
        <v>12</v>
      </c>
      <c r="K10" s="30" t="s">
        <v>13</v>
      </c>
      <c r="O10" s="27"/>
    </row>
    <row r="11" spans="1:20" s="57" customFormat="1" hidden="1" outlineLevel="2" x14ac:dyDescent="0.2">
      <c r="A11" s="57" t="s">
        <v>28</v>
      </c>
      <c r="B11" s="57" t="s">
        <v>24</v>
      </c>
      <c r="C11" s="58">
        <v>36739</v>
      </c>
      <c r="D11" s="57" t="s">
        <v>193</v>
      </c>
      <c r="E11" s="57" t="s">
        <v>194</v>
      </c>
      <c r="G11" s="59" t="s">
        <v>195</v>
      </c>
      <c r="H11" s="59"/>
      <c r="I11" s="57" t="s">
        <v>196</v>
      </c>
      <c r="J11" s="57">
        <v>-75</v>
      </c>
      <c r="K11" s="60">
        <v>10625</v>
      </c>
      <c r="L11" s="61"/>
      <c r="M11" s="61"/>
      <c r="N11" s="61"/>
      <c r="O11" s="61"/>
      <c r="P11" s="61"/>
      <c r="Q11" s="61"/>
      <c r="R11" s="61"/>
    </row>
    <row r="12" spans="1:20" s="57" customFormat="1" hidden="1" outlineLevel="2" x14ac:dyDescent="0.2">
      <c r="A12" s="57" t="s">
        <v>51</v>
      </c>
      <c r="B12" s="57" t="s">
        <v>24</v>
      </c>
      <c r="C12" s="58">
        <v>36800</v>
      </c>
      <c r="D12" s="57" t="s">
        <v>193</v>
      </c>
      <c r="E12" s="57" t="s">
        <v>197</v>
      </c>
      <c r="G12" s="59" t="s">
        <v>198</v>
      </c>
      <c r="H12" s="59"/>
      <c r="I12" s="57" t="s">
        <v>196</v>
      </c>
      <c r="J12" s="57">
        <v>-12648</v>
      </c>
      <c r="K12" s="60">
        <v>310002.48</v>
      </c>
      <c r="L12" s="61"/>
      <c r="M12" s="61"/>
      <c r="N12" s="61"/>
      <c r="O12" s="61"/>
      <c r="P12" s="61"/>
      <c r="Q12" s="61"/>
      <c r="R12" s="61"/>
    </row>
    <row r="13" spans="1:20" s="62" customFormat="1" hidden="1" outlineLevel="2" x14ac:dyDescent="0.2">
      <c r="C13" s="63"/>
      <c r="D13" s="62" t="s">
        <v>199</v>
      </c>
      <c r="E13" s="62" t="s">
        <v>15</v>
      </c>
      <c r="G13" s="64"/>
      <c r="H13" s="64"/>
      <c r="J13" s="62">
        <v>0</v>
      </c>
      <c r="K13" s="65">
        <v>-55.09</v>
      </c>
    </row>
    <row r="14" spans="1:20" s="62" customFormat="1" outlineLevel="1" collapsed="1" x14ac:dyDescent="0.2">
      <c r="C14" s="63"/>
      <c r="D14" s="66" t="s">
        <v>200</v>
      </c>
      <c r="E14" s="67"/>
      <c r="F14" s="67"/>
      <c r="G14" s="68"/>
      <c r="H14" s="68"/>
      <c r="I14" s="67"/>
      <c r="J14" s="67">
        <f>SUBTOTAL(9,J11:J13)</f>
        <v>-12723</v>
      </c>
      <c r="K14" s="69">
        <f>SUBTOTAL(9,K11:K13)</f>
        <v>320572.38999999996</v>
      </c>
    </row>
    <row r="15" spans="1:20" s="62" customFormat="1" hidden="1" outlineLevel="2" x14ac:dyDescent="0.2">
      <c r="C15" s="63"/>
      <c r="D15" s="67" t="s">
        <v>201</v>
      </c>
      <c r="E15" s="67" t="s">
        <v>15</v>
      </c>
      <c r="F15" s="67"/>
      <c r="G15" s="68"/>
      <c r="H15" s="68"/>
      <c r="I15" s="67"/>
      <c r="J15" s="67">
        <v>0</v>
      </c>
      <c r="K15" s="69">
        <v>400</v>
      </c>
    </row>
    <row r="16" spans="1:20" s="62" customFormat="1" outlineLevel="1" collapsed="1" x14ac:dyDescent="0.2">
      <c r="C16" s="63"/>
      <c r="D16" s="70" t="s">
        <v>202</v>
      </c>
      <c r="E16" s="67"/>
      <c r="F16" s="67"/>
      <c r="G16" s="68"/>
      <c r="H16" s="68"/>
      <c r="I16" s="67"/>
      <c r="J16" s="67">
        <f>SUBTOTAL(9,J15:J15)</f>
        <v>0</v>
      </c>
      <c r="K16" s="69">
        <f>SUBTOTAL(9,K15:K15)</f>
        <v>400</v>
      </c>
    </row>
    <row r="17" spans="1:18" s="57" customFormat="1" hidden="1" outlineLevel="2" x14ac:dyDescent="0.2">
      <c r="A17" s="57" t="s">
        <v>28</v>
      </c>
      <c r="B17" s="57" t="s">
        <v>203</v>
      </c>
      <c r="C17" s="58">
        <v>36770</v>
      </c>
      <c r="D17" s="71" t="s">
        <v>204</v>
      </c>
      <c r="E17" s="71" t="s">
        <v>205</v>
      </c>
      <c r="F17" s="71"/>
      <c r="G17" s="72" t="s">
        <v>206</v>
      </c>
      <c r="H17" s="72"/>
      <c r="I17" s="71" t="s">
        <v>207</v>
      </c>
      <c r="J17" s="71">
        <v>0</v>
      </c>
      <c r="K17" s="73">
        <v>10508.61</v>
      </c>
      <c r="L17" s="61"/>
      <c r="M17" s="61"/>
      <c r="N17" s="61"/>
      <c r="O17" s="61"/>
      <c r="P17" s="61"/>
      <c r="Q17" s="61"/>
      <c r="R17" s="61"/>
    </row>
    <row r="18" spans="1:18" s="62" customFormat="1" hidden="1" outlineLevel="2" x14ac:dyDescent="0.2">
      <c r="C18" s="63"/>
      <c r="D18" s="67" t="s">
        <v>208</v>
      </c>
      <c r="E18" s="67" t="s">
        <v>15</v>
      </c>
      <c r="F18" s="67"/>
      <c r="G18" s="68"/>
      <c r="H18" s="68"/>
      <c r="I18" s="67"/>
      <c r="J18" s="67">
        <v>-5580</v>
      </c>
      <c r="K18" s="69">
        <v>118.81</v>
      </c>
    </row>
    <row r="19" spans="1:18" s="62" customFormat="1" outlineLevel="1" collapsed="1" x14ac:dyDescent="0.2">
      <c r="C19" s="63"/>
      <c r="D19" s="70" t="s">
        <v>209</v>
      </c>
      <c r="E19" s="67"/>
      <c r="F19" s="67"/>
      <c r="G19" s="68"/>
      <c r="H19" s="68"/>
      <c r="I19" s="67"/>
      <c r="J19" s="67">
        <f>SUBTOTAL(9,J17:J18)</f>
        <v>-5580</v>
      </c>
      <c r="K19" s="69">
        <f>SUBTOTAL(9,K17:K18)</f>
        <v>10627.42</v>
      </c>
    </row>
    <row r="20" spans="1:18" s="62" customFormat="1" hidden="1" outlineLevel="2" x14ac:dyDescent="0.2">
      <c r="C20" s="63"/>
      <c r="D20" s="67" t="s">
        <v>210</v>
      </c>
      <c r="E20" s="67" t="s">
        <v>15</v>
      </c>
      <c r="F20" s="67"/>
      <c r="G20" s="68"/>
      <c r="H20" s="68"/>
      <c r="I20" s="67"/>
      <c r="J20" s="67">
        <v>0</v>
      </c>
      <c r="K20" s="69">
        <v>-3</v>
      </c>
    </row>
    <row r="21" spans="1:18" s="62" customFormat="1" outlineLevel="1" collapsed="1" x14ac:dyDescent="0.2">
      <c r="C21" s="63"/>
      <c r="D21" s="70" t="s">
        <v>211</v>
      </c>
      <c r="E21" s="67"/>
      <c r="F21" s="67"/>
      <c r="G21" s="68"/>
      <c r="H21" s="68"/>
      <c r="I21" s="67"/>
      <c r="J21" s="67">
        <f>SUBTOTAL(9,J20:J20)</f>
        <v>0</v>
      </c>
      <c r="K21" s="69">
        <f>SUBTOTAL(9,K20:K20)</f>
        <v>-3</v>
      </c>
    </row>
    <row r="22" spans="1:18" s="62" customFormat="1" hidden="1" outlineLevel="2" x14ac:dyDescent="0.2">
      <c r="C22" s="63"/>
      <c r="D22" s="67" t="s">
        <v>212</v>
      </c>
      <c r="E22" s="67" t="s">
        <v>15</v>
      </c>
      <c r="F22" s="67"/>
      <c r="G22" s="68"/>
      <c r="H22" s="68"/>
      <c r="I22" s="67"/>
      <c r="J22" s="67">
        <v>0</v>
      </c>
      <c r="K22" s="69">
        <v>-0.64999999999999858</v>
      </c>
    </row>
    <row r="23" spans="1:18" s="62" customFormat="1" outlineLevel="1" collapsed="1" x14ac:dyDescent="0.2">
      <c r="C23" s="63"/>
      <c r="D23" s="70" t="s">
        <v>213</v>
      </c>
      <c r="E23" s="67"/>
      <c r="F23" s="67"/>
      <c r="G23" s="68"/>
      <c r="H23" s="68"/>
      <c r="I23" s="67"/>
      <c r="J23" s="67">
        <f>SUBTOTAL(9,J22:J22)</f>
        <v>0</v>
      </c>
      <c r="K23" s="69">
        <f>SUBTOTAL(9,K22:K22)</f>
        <v>-0.64999999999999858</v>
      </c>
    </row>
    <row r="24" spans="1:18" s="57" customFormat="1" hidden="1" outlineLevel="2" x14ac:dyDescent="0.2">
      <c r="A24" s="57" t="s">
        <v>38</v>
      </c>
      <c r="B24" s="57" t="s">
        <v>24</v>
      </c>
      <c r="C24" s="58">
        <v>36739</v>
      </c>
      <c r="D24" s="71" t="s">
        <v>214</v>
      </c>
      <c r="E24" s="71" t="s">
        <v>215</v>
      </c>
      <c r="F24" s="71"/>
      <c r="G24" s="72" t="s">
        <v>216</v>
      </c>
      <c r="H24" s="72"/>
      <c r="I24" s="71" t="s">
        <v>217</v>
      </c>
      <c r="J24" s="71">
        <v>-2</v>
      </c>
      <c r="K24" s="73">
        <v>-155693.51999999999</v>
      </c>
      <c r="L24" s="61"/>
      <c r="M24" s="61"/>
      <c r="N24" s="61"/>
      <c r="O24" s="61"/>
      <c r="P24" s="61"/>
      <c r="Q24" s="61"/>
      <c r="R24" s="61"/>
    </row>
    <row r="25" spans="1:18" s="57" customFormat="1" hidden="1" outlineLevel="2" x14ac:dyDescent="0.2">
      <c r="A25" s="57" t="s">
        <v>38</v>
      </c>
      <c r="B25" s="57" t="s">
        <v>24</v>
      </c>
      <c r="C25" s="58">
        <v>36708</v>
      </c>
      <c r="D25" s="71" t="s">
        <v>214</v>
      </c>
      <c r="E25" s="71" t="s">
        <v>215</v>
      </c>
      <c r="F25" s="71"/>
      <c r="G25" s="72" t="s">
        <v>218</v>
      </c>
      <c r="H25" s="72"/>
      <c r="I25" s="71" t="s">
        <v>217</v>
      </c>
      <c r="J25" s="71">
        <v>-2</v>
      </c>
      <c r="K25" s="73">
        <v>-146980.03</v>
      </c>
      <c r="L25" s="61"/>
      <c r="M25" s="61"/>
      <c r="N25" s="61"/>
      <c r="O25" s="61"/>
      <c r="P25" s="61"/>
      <c r="Q25" s="61"/>
      <c r="R25" s="61"/>
    </row>
    <row r="26" spans="1:18" s="57" customFormat="1" hidden="1" outlineLevel="2" x14ac:dyDescent="0.2">
      <c r="A26" s="57" t="s">
        <v>38</v>
      </c>
      <c r="B26" s="57" t="s">
        <v>24</v>
      </c>
      <c r="C26" s="58">
        <v>36770</v>
      </c>
      <c r="D26" s="71" t="s">
        <v>214</v>
      </c>
      <c r="E26" s="71" t="s">
        <v>215</v>
      </c>
      <c r="F26" s="71"/>
      <c r="G26" s="72" t="s">
        <v>219</v>
      </c>
      <c r="H26" s="72"/>
      <c r="I26" s="71" t="s">
        <v>217</v>
      </c>
      <c r="J26" s="71">
        <v>685</v>
      </c>
      <c r="K26" s="73">
        <v>-27984.53</v>
      </c>
      <c r="L26" s="61"/>
      <c r="M26" s="61"/>
      <c r="N26" s="61"/>
      <c r="O26" s="61"/>
      <c r="P26" s="61"/>
      <c r="Q26" s="61"/>
      <c r="R26" s="61"/>
    </row>
    <row r="27" spans="1:18" s="57" customFormat="1" hidden="1" outlineLevel="2" x14ac:dyDescent="0.2">
      <c r="A27" s="57" t="s">
        <v>38</v>
      </c>
      <c r="B27" s="57" t="s">
        <v>18</v>
      </c>
      <c r="C27" s="58">
        <v>36770</v>
      </c>
      <c r="D27" s="71" t="s">
        <v>214</v>
      </c>
      <c r="E27" s="71" t="s">
        <v>215</v>
      </c>
      <c r="F27" s="71"/>
      <c r="G27" s="72" t="s">
        <v>220</v>
      </c>
      <c r="H27" s="72"/>
      <c r="I27" s="71" t="s">
        <v>217</v>
      </c>
      <c r="J27" s="71">
        <v>157</v>
      </c>
      <c r="K27" s="73">
        <v>8828.43</v>
      </c>
      <c r="L27" s="61"/>
      <c r="M27" s="61"/>
      <c r="N27" s="61"/>
      <c r="O27" s="61"/>
      <c r="P27" s="61"/>
      <c r="Q27" s="61"/>
      <c r="R27" s="61"/>
    </row>
    <row r="28" spans="1:18" s="62" customFormat="1" hidden="1" outlineLevel="2" x14ac:dyDescent="0.2">
      <c r="C28" s="63"/>
      <c r="D28" s="67" t="s">
        <v>221</v>
      </c>
      <c r="E28" s="67" t="s">
        <v>15</v>
      </c>
      <c r="F28" s="67"/>
      <c r="G28" s="68"/>
      <c r="H28" s="68"/>
      <c r="I28" s="67"/>
      <c r="J28" s="67">
        <v>-496545</v>
      </c>
      <c r="K28" s="69">
        <v>-1061.43</v>
      </c>
    </row>
    <row r="29" spans="1:18" s="62" customFormat="1" outlineLevel="1" collapsed="1" x14ac:dyDescent="0.2">
      <c r="C29" s="63"/>
      <c r="D29" s="70" t="s">
        <v>222</v>
      </c>
      <c r="E29" s="67"/>
      <c r="F29" s="67"/>
      <c r="G29" s="68"/>
      <c r="H29" s="68"/>
      <c r="I29" s="67"/>
      <c r="J29" s="67">
        <f>SUBTOTAL(9,J24:J28)</f>
        <v>-495707</v>
      </c>
      <c r="K29" s="69">
        <f>SUBTOTAL(9,K24:K28)</f>
        <v>-322891.07999999996</v>
      </c>
    </row>
    <row r="30" spans="1:18" s="62" customFormat="1" hidden="1" outlineLevel="2" x14ac:dyDescent="0.2">
      <c r="C30" s="63"/>
      <c r="D30" s="67" t="s">
        <v>223</v>
      </c>
      <c r="E30" s="67" t="s">
        <v>15</v>
      </c>
      <c r="F30" s="67"/>
      <c r="G30" s="68"/>
      <c r="H30" s="68"/>
      <c r="I30" s="67"/>
      <c r="J30" s="67">
        <v>7509</v>
      </c>
      <c r="K30" s="69">
        <v>-1654.08</v>
      </c>
    </row>
    <row r="31" spans="1:18" s="57" customFormat="1" hidden="1" outlineLevel="2" x14ac:dyDescent="0.2">
      <c r="A31" s="57" t="s">
        <v>28</v>
      </c>
      <c r="B31" s="57" t="s">
        <v>18</v>
      </c>
      <c r="C31" s="58">
        <v>36739</v>
      </c>
      <c r="D31" s="71" t="s">
        <v>223</v>
      </c>
      <c r="E31" s="71" t="s">
        <v>224</v>
      </c>
      <c r="F31" s="71"/>
      <c r="G31" s="72" t="s">
        <v>225</v>
      </c>
      <c r="H31" s="72"/>
      <c r="I31" s="71" t="s">
        <v>207</v>
      </c>
      <c r="J31" s="71">
        <v>1215</v>
      </c>
      <c r="K31" s="73">
        <v>-11367.43</v>
      </c>
      <c r="L31" s="61"/>
      <c r="M31" s="61"/>
      <c r="N31" s="61"/>
      <c r="O31" s="61"/>
      <c r="P31" s="61"/>
      <c r="Q31" s="61"/>
      <c r="R31" s="61"/>
    </row>
    <row r="32" spans="1:18" s="57" customFormat="1" outlineLevel="1" collapsed="1" x14ac:dyDescent="0.2">
      <c r="C32" s="58"/>
      <c r="D32" s="74" t="s">
        <v>226</v>
      </c>
      <c r="E32" s="71"/>
      <c r="F32" s="71"/>
      <c r="G32" s="72"/>
      <c r="H32" s="72"/>
      <c r="I32" s="71"/>
      <c r="J32" s="71">
        <f>SUBTOTAL(9,J30:J31)</f>
        <v>8724</v>
      </c>
      <c r="K32" s="73">
        <f>SUBTOTAL(9,K30:K31)</f>
        <v>-13021.51</v>
      </c>
      <c r="L32" s="61"/>
      <c r="M32" s="61"/>
      <c r="N32" s="61"/>
      <c r="O32" s="61"/>
      <c r="P32" s="61"/>
      <c r="Q32" s="61"/>
      <c r="R32" s="61"/>
    </row>
    <row r="33" spans="1:18" s="57" customFormat="1" hidden="1" outlineLevel="2" x14ac:dyDescent="0.2">
      <c r="A33" s="57" t="s">
        <v>227</v>
      </c>
      <c r="B33" s="57" t="s">
        <v>18</v>
      </c>
      <c r="C33" s="58">
        <v>36770</v>
      </c>
      <c r="D33" s="71" t="s">
        <v>228</v>
      </c>
      <c r="E33" s="71" t="s">
        <v>229</v>
      </c>
      <c r="F33" s="71"/>
      <c r="G33" s="72" t="s">
        <v>230</v>
      </c>
      <c r="H33" s="72"/>
      <c r="I33" s="71" t="s">
        <v>231</v>
      </c>
      <c r="J33" s="71">
        <v>0</v>
      </c>
      <c r="K33" s="73">
        <v>-191033.96</v>
      </c>
      <c r="L33" s="61"/>
      <c r="M33" s="61"/>
      <c r="N33" s="61"/>
      <c r="O33" s="61"/>
      <c r="P33" s="61"/>
      <c r="Q33" s="61"/>
      <c r="R33" s="61"/>
    </row>
    <row r="34" spans="1:18" s="62" customFormat="1" hidden="1" outlineLevel="2" x14ac:dyDescent="0.2">
      <c r="C34" s="63"/>
      <c r="D34" s="67" t="s">
        <v>232</v>
      </c>
      <c r="E34" s="67" t="s">
        <v>15</v>
      </c>
      <c r="F34" s="67"/>
      <c r="G34" s="68"/>
      <c r="H34" s="68"/>
      <c r="I34" s="67"/>
      <c r="J34" s="67">
        <v>3</v>
      </c>
      <c r="K34" s="69">
        <v>0.84</v>
      </c>
    </row>
    <row r="35" spans="1:18" s="62" customFormat="1" outlineLevel="1" collapsed="1" x14ac:dyDescent="0.2">
      <c r="C35" s="63"/>
      <c r="D35" s="70" t="s">
        <v>233</v>
      </c>
      <c r="E35" s="67"/>
      <c r="F35" s="67"/>
      <c r="G35" s="68"/>
      <c r="H35" s="68"/>
      <c r="I35" s="67"/>
      <c r="J35" s="67">
        <f>SUBTOTAL(9,J33:J34)</f>
        <v>3</v>
      </c>
      <c r="K35" s="69">
        <f>SUBTOTAL(9,K33:K34)</f>
        <v>-191033.12</v>
      </c>
    </row>
    <row r="36" spans="1:18" s="57" customFormat="1" hidden="1" outlineLevel="2" x14ac:dyDescent="0.2">
      <c r="A36" s="57" t="s">
        <v>28</v>
      </c>
      <c r="B36" s="57" t="s">
        <v>18</v>
      </c>
      <c r="C36" s="58">
        <v>36770</v>
      </c>
      <c r="D36" s="71" t="s">
        <v>234</v>
      </c>
      <c r="E36" s="71" t="s">
        <v>235</v>
      </c>
      <c r="F36" s="71"/>
      <c r="G36" s="72" t="s">
        <v>236</v>
      </c>
      <c r="H36" s="72"/>
      <c r="I36" s="71" t="s">
        <v>237</v>
      </c>
      <c r="J36" s="71">
        <v>114</v>
      </c>
      <c r="K36" s="73">
        <v>-10052.33</v>
      </c>
      <c r="L36" s="61"/>
      <c r="M36" s="61"/>
      <c r="N36" s="61"/>
      <c r="O36" s="61"/>
      <c r="P36" s="61"/>
      <c r="Q36" s="61"/>
      <c r="R36" s="61"/>
    </row>
    <row r="37" spans="1:18" s="62" customFormat="1" hidden="1" outlineLevel="2" x14ac:dyDescent="0.2">
      <c r="C37" s="63"/>
      <c r="D37" s="67" t="s">
        <v>238</v>
      </c>
      <c r="E37" s="67" t="s">
        <v>15</v>
      </c>
      <c r="F37" s="67"/>
      <c r="G37" s="68"/>
      <c r="H37" s="68"/>
      <c r="I37" s="67"/>
      <c r="J37" s="67">
        <v>171</v>
      </c>
      <c r="K37" s="69">
        <v>-2381.81</v>
      </c>
    </row>
    <row r="38" spans="1:18" s="62" customFormat="1" outlineLevel="1" collapsed="1" x14ac:dyDescent="0.2">
      <c r="C38" s="63"/>
      <c r="D38" s="70" t="s">
        <v>239</v>
      </c>
      <c r="E38" s="67"/>
      <c r="F38" s="67"/>
      <c r="G38" s="68"/>
      <c r="H38" s="68"/>
      <c r="I38" s="67"/>
      <c r="J38" s="67">
        <f>SUBTOTAL(9,J36:J37)</f>
        <v>285</v>
      </c>
      <c r="K38" s="69">
        <f>SUBTOTAL(9,K36:K37)</f>
        <v>-12434.14</v>
      </c>
    </row>
    <row r="39" spans="1:18" s="57" customFormat="1" hidden="1" outlineLevel="2" x14ac:dyDescent="0.2">
      <c r="A39" s="57" t="s">
        <v>167</v>
      </c>
      <c r="B39" s="57" t="s">
        <v>18</v>
      </c>
      <c r="C39" s="58">
        <v>36800</v>
      </c>
      <c r="D39" s="71" t="s">
        <v>240</v>
      </c>
      <c r="E39" s="71" t="s">
        <v>241</v>
      </c>
      <c r="F39" s="71"/>
      <c r="G39" s="72" t="s">
        <v>242</v>
      </c>
      <c r="H39" s="72"/>
      <c r="I39" s="71" t="s">
        <v>243</v>
      </c>
      <c r="J39" s="71">
        <v>-4176</v>
      </c>
      <c r="K39" s="73">
        <v>-27620.74</v>
      </c>
      <c r="L39" s="61"/>
      <c r="M39" s="61"/>
      <c r="N39" s="61"/>
      <c r="O39" s="61"/>
      <c r="P39" s="61"/>
      <c r="Q39" s="61"/>
      <c r="R39" s="61"/>
    </row>
    <row r="40" spans="1:18" s="57" customFormat="1" hidden="1" outlineLevel="2" x14ac:dyDescent="0.2">
      <c r="A40" s="57" t="s">
        <v>28</v>
      </c>
      <c r="B40" s="57" t="s">
        <v>203</v>
      </c>
      <c r="C40" s="58">
        <v>36800</v>
      </c>
      <c r="D40" s="71" t="s">
        <v>240</v>
      </c>
      <c r="E40" s="71" t="s">
        <v>244</v>
      </c>
      <c r="F40" s="71"/>
      <c r="G40" s="72" t="s">
        <v>245</v>
      </c>
      <c r="H40" s="72"/>
      <c r="I40" s="71" t="s">
        <v>243</v>
      </c>
      <c r="J40" s="71">
        <v>0</v>
      </c>
      <c r="K40" s="73">
        <v>-5843.04</v>
      </c>
      <c r="L40" s="61"/>
      <c r="M40" s="61"/>
      <c r="N40" s="61"/>
      <c r="O40" s="61"/>
      <c r="P40" s="61"/>
      <c r="Q40" s="61"/>
      <c r="R40" s="61"/>
    </row>
    <row r="41" spans="1:18" s="62" customFormat="1" hidden="1" outlineLevel="2" x14ac:dyDescent="0.2">
      <c r="C41" s="63"/>
      <c r="D41" s="67" t="s">
        <v>246</v>
      </c>
      <c r="E41" s="67" t="s">
        <v>15</v>
      </c>
      <c r="F41" s="67"/>
      <c r="G41" s="68"/>
      <c r="H41" s="68"/>
      <c r="I41" s="67"/>
      <c r="J41" s="67">
        <v>9640</v>
      </c>
      <c r="K41" s="69">
        <v>42.95</v>
      </c>
    </row>
    <row r="42" spans="1:18" s="62" customFormat="1" outlineLevel="1" collapsed="1" x14ac:dyDescent="0.2">
      <c r="C42" s="63"/>
      <c r="D42" s="70" t="s">
        <v>247</v>
      </c>
      <c r="E42" s="67"/>
      <c r="F42" s="67"/>
      <c r="G42" s="68"/>
      <c r="H42" s="68"/>
      <c r="I42" s="67"/>
      <c r="J42" s="67">
        <f>SUBTOTAL(9,J39:J41)</f>
        <v>5464</v>
      </c>
      <c r="K42" s="69">
        <f>SUBTOTAL(9,K39:K41)</f>
        <v>-33420.83</v>
      </c>
    </row>
    <row r="43" spans="1:18" s="62" customFormat="1" hidden="1" outlineLevel="2" x14ac:dyDescent="0.2">
      <c r="C43" s="63"/>
      <c r="D43" s="67" t="s">
        <v>248</v>
      </c>
      <c r="E43" s="67" t="s">
        <v>15</v>
      </c>
      <c r="F43" s="67"/>
      <c r="G43" s="68"/>
      <c r="H43" s="68"/>
      <c r="I43" s="67"/>
      <c r="J43" s="67">
        <v>-6</v>
      </c>
      <c r="K43" s="69">
        <v>459.18</v>
      </c>
    </row>
    <row r="44" spans="1:18" s="62" customFormat="1" outlineLevel="1" collapsed="1" x14ac:dyDescent="0.2">
      <c r="C44" s="63"/>
      <c r="D44" s="70" t="s">
        <v>249</v>
      </c>
      <c r="E44" s="67"/>
      <c r="F44" s="67"/>
      <c r="G44" s="68"/>
      <c r="H44" s="68"/>
      <c r="I44" s="67"/>
      <c r="J44" s="67">
        <f>SUBTOTAL(9,J43:J43)</f>
        <v>-6</v>
      </c>
      <c r="K44" s="69">
        <f>SUBTOTAL(9,K43:K43)</f>
        <v>459.18</v>
      </c>
    </row>
    <row r="45" spans="1:18" s="62" customFormat="1" hidden="1" outlineLevel="2" x14ac:dyDescent="0.2">
      <c r="C45" s="63"/>
      <c r="D45" s="67" t="s">
        <v>250</v>
      </c>
      <c r="E45" s="67" t="s">
        <v>15</v>
      </c>
      <c r="F45" s="67"/>
      <c r="G45" s="68"/>
      <c r="H45" s="68"/>
      <c r="I45" s="67"/>
      <c r="J45" s="67">
        <v>50</v>
      </c>
      <c r="K45" s="69">
        <v>-3826.5</v>
      </c>
    </row>
    <row r="46" spans="1:18" s="62" customFormat="1" outlineLevel="1" collapsed="1" x14ac:dyDescent="0.2">
      <c r="C46" s="63"/>
      <c r="D46" s="70" t="s">
        <v>251</v>
      </c>
      <c r="E46" s="67"/>
      <c r="F46" s="67"/>
      <c r="G46" s="68"/>
      <c r="H46" s="68"/>
      <c r="I46" s="67"/>
      <c r="J46" s="67">
        <f>SUBTOTAL(9,J45:J45)</f>
        <v>50</v>
      </c>
      <c r="K46" s="69">
        <f>SUBTOTAL(9,K45:K45)</f>
        <v>-3826.5</v>
      </c>
    </row>
    <row r="47" spans="1:18" s="62" customFormat="1" hidden="1" outlineLevel="2" x14ac:dyDescent="0.2">
      <c r="C47" s="63"/>
      <c r="D47" s="67" t="s">
        <v>252</v>
      </c>
      <c r="E47" s="67" t="s">
        <v>15</v>
      </c>
      <c r="F47" s="67"/>
      <c r="G47" s="68"/>
      <c r="H47" s="68"/>
      <c r="I47" s="67"/>
      <c r="J47" s="67">
        <v>-4</v>
      </c>
      <c r="K47" s="69">
        <v>136.12</v>
      </c>
    </row>
    <row r="48" spans="1:18" s="62" customFormat="1" outlineLevel="1" collapsed="1" x14ac:dyDescent="0.2">
      <c r="C48" s="63"/>
      <c r="D48" s="70" t="s">
        <v>253</v>
      </c>
      <c r="E48" s="67"/>
      <c r="F48" s="67"/>
      <c r="G48" s="68"/>
      <c r="H48" s="68"/>
      <c r="I48" s="67"/>
      <c r="J48" s="67">
        <f>SUBTOTAL(9,J47:J47)</f>
        <v>-4</v>
      </c>
      <c r="K48" s="69">
        <f>SUBTOTAL(9,K47:K47)</f>
        <v>136.12</v>
      </c>
    </row>
    <row r="49" spans="1:18" s="62" customFormat="1" hidden="1" outlineLevel="2" x14ac:dyDescent="0.2">
      <c r="C49" s="63"/>
      <c r="D49" s="67" t="s">
        <v>254</v>
      </c>
      <c r="E49" s="67" t="s">
        <v>15</v>
      </c>
      <c r="F49" s="67"/>
      <c r="G49" s="68"/>
      <c r="H49" s="68"/>
      <c r="I49" s="67"/>
      <c r="J49" s="67">
        <v>0</v>
      </c>
      <c r="K49" s="69">
        <v>1742.48</v>
      </c>
    </row>
    <row r="50" spans="1:18" s="62" customFormat="1" outlineLevel="1" collapsed="1" x14ac:dyDescent="0.2">
      <c r="C50" s="63"/>
      <c r="D50" s="70" t="s">
        <v>255</v>
      </c>
      <c r="E50" s="67"/>
      <c r="F50" s="67"/>
      <c r="G50" s="68"/>
      <c r="H50" s="68"/>
      <c r="I50" s="67"/>
      <c r="J50" s="67">
        <f>SUBTOTAL(9,J49:J49)</f>
        <v>0</v>
      </c>
      <c r="K50" s="69">
        <f>SUBTOTAL(9,K49:K49)</f>
        <v>1742.48</v>
      </c>
    </row>
    <row r="51" spans="1:18" s="62" customFormat="1" hidden="1" outlineLevel="2" x14ac:dyDescent="0.2">
      <c r="C51" s="63"/>
      <c r="D51" s="67" t="s">
        <v>256</v>
      </c>
      <c r="E51" s="67" t="s">
        <v>15</v>
      </c>
      <c r="F51" s="67"/>
      <c r="G51" s="68"/>
      <c r="H51" s="68"/>
      <c r="I51" s="67"/>
      <c r="J51" s="67">
        <v>0</v>
      </c>
      <c r="K51" s="69">
        <v>-360</v>
      </c>
    </row>
    <row r="52" spans="1:18" s="62" customFormat="1" outlineLevel="1" collapsed="1" x14ac:dyDescent="0.2">
      <c r="C52" s="63"/>
      <c r="D52" s="70" t="s">
        <v>257</v>
      </c>
      <c r="E52" s="67"/>
      <c r="F52" s="67"/>
      <c r="G52" s="68"/>
      <c r="H52" s="68"/>
      <c r="I52" s="67"/>
      <c r="J52" s="67">
        <f>SUBTOTAL(9,J51:J51)</f>
        <v>0</v>
      </c>
      <c r="K52" s="69">
        <f>SUBTOTAL(9,K51:K51)</f>
        <v>-360</v>
      </c>
    </row>
    <row r="53" spans="1:18" s="57" customFormat="1" hidden="1" outlineLevel="2" x14ac:dyDescent="0.2">
      <c r="A53" s="57" t="s">
        <v>28</v>
      </c>
      <c r="B53" s="57" t="s">
        <v>203</v>
      </c>
      <c r="C53" s="58">
        <v>36770</v>
      </c>
      <c r="D53" s="71" t="s">
        <v>258</v>
      </c>
      <c r="E53" s="71" t="s">
        <v>165</v>
      </c>
      <c r="F53" s="71"/>
      <c r="G53" s="72" t="s">
        <v>259</v>
      </c>
      <c r="H53" s="72"/>
      <c r="I53" s="71" t="s">
        <v>196</v>
      </c>
      <c r="J53" s="71">
        <v>1400</v>
      </c>
      <c r="K53" s="73">
        <v>-5041.8</v>
      </c>
      <c r="L53" s="61"/>
      <c r="M53" s="61"/>
      <c r="N53" s="61"/>
      <c r="O53" s="61"/>
      <c r="P53" s="61"/>
      <c r="Q53" s="61"/>
      <c r="R53" s="61"/>
    </row>
    <row r="54" spans="1:18" s="57" customFormat="1" hidden="1" outlineLevel="2" x14ac:dyDescent="0.2">
      <c r="A54" s="57" t="s">
        <v>28</v>
      </c>
      <c r="B54" s="57" t="s">
        <v>203</v>
      </c>
      <c r="C54" s="58">
        <v>36770</v>
      </c>
      <c r="D54" s="71" t="s">
        <v>258</v>
      </c>
      <c r="E54" s="71" t="s">
        <v>260</v>
      </c>
      <c r="F54" s="71"/>
      <c r="G54" s="72" t="s">
        <v>261</v>
      </c>
      <c r="H54" s="72"/>
      <c r="I54" s="71" t="s">
        <v>262</v>
      </c>
      <c r="J54" s="71">
        <v>-1399</v>
      </c>
      <c r="K54" s="73">
        <v>5820.89</v>
      </c>
      <c r="L54" s="61"/>
      <c r="M54" s="61"/>
      <c r="N54" s="61"/>
      <c r="O54" s="61"/>
      <c r="P54" s="61"/>
      <c r="Q54" s="61"/>
      <c r="R54" s="61"/>
    </row>
    <row r="55" spans="1:18" s="57" customFormat="1" hidden="1" outlineLevel="2" x14ac:dyDescent="0.2">
      <c r="A55" s="57" t="s">
        <v>51</v>
      </c>
      <c r="B55" s="57" t="s">
        <v>32</v>
      </c>
      <c r="C55" s="58">
        <v>36708</v>
      </c>
      <c r="D55" s="71" t="s">
        <v>258</v>
      </c>
      <c r="E55" s="71" t="s">
        <v>263</v>
      </c>
      <c r="F55" s="71"/>
      <c r="G55" s="72" t="s">
        <v>264</v>
      </c>
      <c r="H55" s="72"/>
      <c r="I55" s="71" t="s">
        <v>243</v>
      </c>
      <c r="J55" s="71">
        <v>0</v>
      </c>
      <c r="K55" s="73">
        <v>6747.41</v>
      </c>
      <c r="L55" s="61"/>
      <c r="M55" s="61"/>
      <c r="N55" s="61"/>
      <c r="O55" s="61"/>
      <c r="P55" s="61"/>
      <c r="Q55" s="61"/>
      <c r="R55" s="61"/>
    </row>
    <row r="56" spans="1:18" s="62" customFormat="1" hidden="1" outlineLevel="2" x14ac:dyDescent="0.2">
      <c r="C56" s="63"/>
      <c r="D56" s="67" t="s">
        <v>265</v>
      </c>
      <c r="E56" s="67" t="s">
        <v>15</v>
      </c>
      <c r="F56" s="67"/>
      <c r="G56" s="68"/>
      <c r="H56" s="68"/>
      <c r="I56" s="67"/>
      <c r="J56" s="67">
        <v>3022</v>
      </c>
      <c r="K56" s="69">
        <v>-1260.33</v>
      </c>
    </row>
    <row r="57" spans="1:18" s="62" customFormat="1" outlineLevel="1" collapsed="1" x14ac:dyDescent="0.2">
      <c r="C57" s="63"/>
      <c r="D57" s="70" t="s">
        <v>266</v>
      </c>
      <c r="E57" s="67"/>
      <c r="F57" s="67"/>
      <c r="G57" s="68"/>
      <c r="H57" s="68"/>
      <c r="I57" s="67"/>
      <c r="J57" s="67">
        <f>SUBTOTAL(9,J53:J56)</f>
        <v>3023</v>
      </c>
      <c r="K57" s="69">
        <f>SUBTOTAL(9,K53:K56)</f>
        <v>6266.17</v>
      </c>
    </row>
    <row r="58" spans="1:18" s="57" customFormat="1" hidden="1" outlineLevel="2" x14ac:dyDescent="0.2">
      <c r="A58" s="57" t="s">
        <v>51</v>
      </c>
      <c r="B58" s="57" t="s">
        <v>203</v>
      </c>
      <c r="C58" s="58">
        <v>36770</v>
      </c>
      <c r="D58" s="71" t="s">
        <v>267</v>
      </c>
      <c r="E58" s="71" t="s">
        <v>268</v>
      </c>
      <c r="F58" s="71"/>
      <c r="G58" s="72" t="s">
        <v>269</v>
      </c>
      <c r="H58" s="72"/>
      <c r="I58" s="71" t="s">
        <v>231</v>
      </c>
      <c r="J58" s="71">
        <v>-2800</v>
      </c>
      <c r="K58" s="73">
        <v>8552.2000000000007</v>
      </c>
      <c r="L58" s="61"/>
      <c r="M58" s="61"/>
      <c r="N58" s="61"/>
      <c r="O58" s="61"/>
      <c r="P58" s="61"/>
      <c r="Q58" s="61"/>
      <c r="R58" s="61"/>
    </row>
    <row r="59" spans="1:18" s="62" customFormat="1" hidden="1" outlineLevel="2" x14ac:dyDescent="0.2">
      <c r="C59" s="63"/>
      <c r="D59" s="67" t="s">
        <v>270</v>
      </c>
      <c r="E59" s="67" t="s">
        <v>15</v>
      </c>
      <c r="F59" s="67"/>
      <c r="G59" s="68"/>
      <c r="H59" s="68"/>
      <c r="I59" s="67"/>
      <c r="J59" s="67">
        <v>-6000</v>
      </c>
      <c r="K59" s="69">
        <v>6454.72</v>
      </c>
    </row>
    <row r="60" spans="1:18" s="62" customFormat="1" outlineLevel="1" collapsed="1" x14ac:dyDescent="0.2">
      <c r="C60" s="63"/>
      <c r="D60" s="70" t="s">
        <v>271</v>
      </c>
      <c r="E60" s="67"/>
      <c r="F60" s="67"/>
      <c r="G60" s="68"/>
      <c r="H60" s="68"/>
      <c r="I60" s="67"/>
      <c r="J60" s="67">
        <f>SUBTOTAL(9,J58:J59)</f>
        <v>-8800</v>
      </c>
      <c r="K60" s="69">
        <f>SUBTOTAL(9,K58:K59)</f>
        <v>15006.920000000002</v>
      </c>
    </row>
    <row r="61" spans="1:18" s="57" customFormat="1" hidden="1" outlineLevel="2" x14ac:dyDescent="0.2">
      <c r="A61" s="57" t="s">
        <v>28</v>
      </c>
      <c r="B61" s="57" t="s">
        <v>203</v>
      </c>
      <c r="C61" s="58">
        <v>36800</v>
      </c>
      <c r="D61" s="71" t="s">
        <v>272</v>
      </c>
      <c r="E61" s="71" t="s">
        <v>205</v>
      </c>
      <c r="F61" s="71"/>
      <c r="G61" s="72" t="s">
        <v>273</v>
      </c>
      <c r="H61" s="72"/>
      <c r="I61" s="71" t="s">
        <v>207</v>
      </c>
      <c r="J61" s="71">
        <v>-6800</v>
      </c>
      <c r="K61" s="73">
        <v>-20400.150000000001</v>
      </c>
      <c r="L61" s="61"/>
      <c r="M61" s="61"/>
      <c r="N61" s="61"/>
      <c r="O61" s="61"/>
      <c r="P61" s="61"/>
      <c r="Q61" s="61"/>
      <c r="R61" s="61"/>
    </row>
    <row r="62" spans="1:18" s="57" customFormat="1" hidden="1" outlineLevel="2" x14ac:dyDescent="0.2">
      <c r="A62" s="57" t="s">
        <v>28</v>
      </c>
      <c r="B62" s="57" t="s">
        <v>203</v>
      </c>
      <c r="C62" s="58">
        <v>36770</v>
      </c>
      <c r="D62" s="71" t="s">
        <v>272</v>
      </c>
      <c r="E62" s="71" t="s">
        <v>274</v>
      </c>
      <c r="F62" s="71"/>
      <c r="G62" s="72" t="s">
        <v>275</v>
      </c>
      <c r="H62" s="72"/>
      <c r="I62" s="71" t="s">
        <v>243</v>
      </c>
      <c r="J62" s="71">
        <v>34018</v>
      </c>
      <c r="K62" s="73">
        <v>-11938.85</v>
      </c>
      <c r="L62" s="61"/>
      <c r="M62" s="61"/>
      <c r="N62" s="61"/>
      <c r="O62" s="61"/>
      <c r="P62" s="61"/>
      <c r="Q62" s="61"/>
      <c r="R62" s="61"/>
    </row>
    <row r="63" spans="1:18" s="57" customFormat="1" hidden="1" outlineLevel="2" x14ac:dyDescent="0.2">
      <c r="A63" s="57" t="s">
        <v>28</v>
      </c>
      <c r="B63" s="57" t="s">
        <v>48</v>
      </c>
      <c r="C63" s="58">
        <v>36770</v>
      </c>
      <c r="D63" s="71" t="s">
        <v>272</v>
      </c>
      <c r="E63" s="71" t="s">
        <v>276</v>
      </c>
      <c r="F63" s="71"/>
      <c r="G63" s="72" t="s">
        <v>277</v>
      </c>
      <c r="H63" s="72"/>
      <c r="I63" s="71" t="s">
        <v>207</v>
      </c>
      <c r="J63" s="71">
        <v>0</v>
      </c>
      <c r="K63" s="73">
        <v>-10307.219999999999</v>
      </c>
      <c r="L63" s="61"/>
      <c r="M63" s="61"/>
      <c r="N63" s="61"/>
      <c r="O63" s="61"/>
      <c r="P63" s="61"/>
      <c r="Q63" s="61"/>
      <c r="R63" s="61"/>
    </row>
    <row r="64" spans="1:18" s="57" customFormat="1" hidden="1" outlineLevel="2" x14ac:dyDescent="0.2">
      <c r="A64" s="57" t="s">
        <v>28</v>
      </c>
      <c r="B64" s="57" t="s">
        <v>203</v>
      </c>
      <c r="C64" s="58">
        <v>36739</v>
      </c>
      <c r="D64" s="71" t="s">
        <v>272</v>
      </c>
      <c r="E64" s="71" t="s">
        <v>205</v>
      </c>
      <c r="F64" s="71"/>
      <c r="G64" s="72" t="s">
        <v>278</v>
      </c>
      <c r="H64" s="72"/>
      <c r="I64" s="71" t="s">
        <v>279</v>
      </c>
      <c r="J64" s="71">
        <v>100</v>
      </c>
      <c r="K64" s="73">
        <v>-6800</v>
      </c>
      <c r="L64" s="61"/>
      <c r="M64" s="61"/>
      <c r="N64" s="61"/>
      <c r="O64" s="61"/>
      <c r="P64" s="61"/>
      <c r="Q64" s="61"/>
      <c r="R64" s="61"/>
    </row>
    <row r="65" spans="1:18" s="57" customFormat="1" hidden="1" outlineLevel="2" x14ac:dyDescent="0.2">
      <c r="A65" s="57" t="s">
        <v>28</v>
      </c>
      <c r="B65" s="57" t="s">
        <v>203</v>
      </c>
      <c r="C65" s="58">
        <v>36678</v>
      </c>
      <c r="D65" s="71" t="s">
        <v>272</v>
      </c>
      <c r="E65" s="71" t="s">
        <v>205</v>
      </c>
      <c r="F65" s="71"/>
      <c r="G65" s="72" t="s">
        <v>280</v>
      </c>
      <c r="H65" s="72"/>
      <c r="I65" s="71" t="s">
        <v>279</v>
      </c>
      <c r="J65" s="71">
        <v>100</v>
      </c>
      <c r="K65" s="73">
        <v>-6800</v>
      </c>
      <c r="L65" s="61"/>
      <c r="M65" s="61"/>
      <c r="N65" s="61"/>
      <c r="O65" s="61"/>
      <c r="P65" s="61"/>
      <c r="Q65" s="61"/>
      <c r="R65" s="61"/>
    </row>
    <row r="66" spans="1:18" s="57" customFormat="1" hidden="1" outlineLevel="2" x14ac:dyDescent="0.2">
      <c r="A66" s="57" t="s">
        <v>28</v>
      </c>
      <c r="B66" s="57" t="s">
        <v>203</v>
      </c>
      <c r="C66" s="58">
        <v>36647</v>
      </c>
      <c r="D66" s="71" t="s">
        <v>272</v>
      </c>
      <c r="E66" s="71" t="s">
        <v>205</v>
      </c>
      <c r="F66" s="71"/>
      <c r="G66" s="72" t="s">
        <v>281</v>
      </c>
      <c r="H66" s="72"/>
      <c r="I66" s="71" t="s">
        <v>279</v>
      </c>
      <c r="J66" s="71">
        <v>100</v>
      </c>
      <c r="K66" s="73">
        <v>-6800</v>
      </c>
      <c r="L66" s="61"/>
      <c r="M66" s="61"/>
      <c r="N66" s="61"/>
      <c r="O66" s="61"/>
      <c r="P66" s="61"/>
      <c r="Q66" s="61"/>
      <c r="R66" s="61"/>
    </row>
    <row r="67" spans="1:18" s="57" customFormat="1" hidden="1" outlineLevel="2" x14ac:dyDescent="0.2">
      <c r="A67" s="57" t="s">
        <v>28</v>
      </c>
      <c r="B67" s="57" t="s">
        <v>203</v>
      </c>
      <c r="C67" s="58">
        <v>36708</v>
      </c>
      <c r="D67" s="71" t="s">
        <v>272</v>
      </c>
      <c r="E67" s="71" t="s">
        <v>205</v>
      </c>
      <c r="F67" s="71"/>
      <c r="G67" s="72" t="s">
        <v>282</v>
      </c>
      <c r="H67" s="72"/>
      <c r="I67" s="71" t="s">
        <v>279</v>
      </c>
      <c r="J67" s="71">
        <v>100</v>
      </c>
      <c r="K67" s="73">
        <v>-6800</v>
      </c>
      <c r="L67" s="61"/>
      <c r="M67" s="61"/>
      <c r="N67" s="61"/>
      <c r="O67" s="61"/>
      <c r="P67" s="61"/>
      <c r="Q67" s="61"/>
      <c r="R67" s="61"/>
    </row>
    <row r="68" spans="1:18" s="57" customFormat="1" hidden="1" outlineLevel="2" x14ac:dyDescent="0.2">
      <c r="A68" s="57" t="s">
        <v>28</v>
      </c>
      <c r="B68" s="57" t="s">
        <v>203</v>
      </c>
      <c r="C68" s="58">
        <v>36770</v>
      </c>
      <c r="D68" s="71" t="s">
        <v>272</v>
      </c>
      <c r="E68" s="71" t="s">
        <v>274</v>
      </c>
      <c r="F68" s="71"/>
      <c r="G68" s="72" t="s">
        <v>283</v>
      </c>
      <c r="H68" s="72"/>
      <c r="I68" s="71" t="s">
        <v>207</v>
      </c>
      <c r="J68" s="71">
        <v>1094</v>
      </c>
      <c r="K68" s="73">
        <v>-5800.87</v>
      </c>
      <c r="L68" s="61"/>
      <c r="M68" s="61"/>
      <c r="N68" s="61"/>
      <c r="O68" s="61"/>
      <c r="P68" s="61"/>
      <c r="Q68" s="61"/>
      <c r="R68" s="61"/>
    </row>
    <row r="69" spans="1:18" s="57" customFormat="1" hidden="1" outlineLevel="2" x14ac:dyDescent="0.2">
      <c r="A69" s="57" t="s">
        <v>28</v>
      </c>
      <c r="B69" s="57" t="s">
        <v>24</v>
      </c>
      <c r="C69" s="58">
        <v>36770</v>
      </c>
      <c r="D69" s="71" t="s">
        <v>272</v>
      </c>
      <c r="E69" s="71" t="s">
        <v>284</v>
      </c>
      <c r="F69" s="71"/>
      <c r="G69" s="72" t="s">
        <v>285</v>
      </c>
      <c r="H69" s="72"/>
      <c r="I69" s="71" t="s">
        <v>207</v>
      </c>
      <c r="J69" s="71">
        <v>-6234</v>
      </c>
      <c r="K69" s="73">
        <v>5438</v>
      </c>
      <c r="L69" s="61"/>
      <c r="M69" s="61"/>
      <c r="N69" s="61"/>
      <c r="O69" s="61"/>
      <c r="P69" s="61"/>
      <c r="Q69" s="61"/>
      <c r="R69" s="61"/>
    </row>
    <row r="70" spans="1:18" s="62" customFormat="1" hidden="1" outlineLevel="2" x14ac:dyDescent="0.2">
      <c r="C70" s="63"/>
      <c r="D70" s="67" t="s">
        <v>286</v>
      </c>
      <c r="E70" s="67" t="s">
        <v>15</v>
      </c>
      <c r="F70" s="67"/>
      <c r="G70" s="68"/>
      <c r="H70" s="68"/>
      <c r="I70" s="67"/>
      <c r="J70" s="67">
        <v>-136</v>
      </c>
      <c r="K70" s="69">
        <v>-1896.57</v>
      </c>
    </row>
    <row r="71" spans="1:18" s="62" customFormat="1" outlineLevel="1" collapsed="1" x14ac:dyDescent="0.2">
      <c r="C71" s="63"/>
      <c r="D71" s="70" t="s">
        <v>287</v>
      </c>
      <c r="E71" s="67"/>
      <c r="F71" s="67"/>
      <c r="G71" s="68"/>
      <c r="H71" s="68"/>
      <c r="I71" s="67"/>
      <c r="J71" s="67">
        <f>SUBTOTAL(9,J61:J70)</f>
        <v>22342</v>
      </c>
      <c r="K71" s="69">
        <f>SUBTOTAL(9,K61:K70)</f>
        <v>-72105.66</v>
      </c>
    </row>
    <row r="72" spans="1:18" s="62" customFormat="1" hidden="1" outlineLevel="2" x14ac:dyDescent="0.2">
      <c r="C72" s="63"/>
      <c r="D72" s="67" t="s">
        <v>288</v>
      </c>
      <c r="E72" s="67" t="s">
        <v>15</v>
      </c>
      <c r="F72" s="67"/>
      <c r="G72" s="68"/>
      <c r="H72" s="68"/>
      <c r="I72" s="67"/>
      <c r="J72" s="67">
        <v>0</v>
      </c>
      <c r="K72" s="69">
        <v>-0.01</v>
      </c>
    </row>
    <row r="73" spans="1:18" s="62" customFormat="1" outlineLevel="1" collapsed="1" x14ac:dyDescent="0.2">
      <c r="C73" s="63"/>
      <c r="D73" s="70" t="s">
        <v>289</v>
      </c>
      <c r="E73" s="67"/>
      <c r="F73" s="67"/>
      <c r="G73" s="68"/>
      <c r="H73" s="68"/>
      <c r="I73" s="67"/>
      <c r="J73" s="67">
        <f>SUBTOTAL(9,J72:J72)</f>
        <v>0</v>
      </c>
      <c r="K73" s="69">
        <f>SUBTOTAL(9,K72:K72)</f>
        <v>-0.01</v>
      </c>
    </row>
    <row r="74" spans="1:18" s="57" customFormat="1" hidden="1" outlineLevel="2" x14ac:dyDescent="0.2">
      <c r="A74" s="57" t="s">
        <v>227</v>
      </c>
      <c r="B74" s="57" t="s">
        <v>18</v>
      </c>
      <c r="C74" s="58">
        <v>36800</v>
      </c>
      <c r="D74" s="71" t="s">
        <v>290</v>
      </c>
      <c r="E74" s="71" t="s">
        <v>291</v>
      </c>
      <c r="F74" s="71"/>
      <c r="G74" s="72" t="s">
        <v>292</v>
      </c>
      <c r="H74" s="72"/>
      <c r="I74" s="71" t="s">
        <v>217</v>
      </c>
      <c r="J74" s="71">
        <v>-400</v>
      </c>
      <c r="K74" s="73">
        <v>22600</v>
      </c>
      <c r="L74" s="61"/>
      <c r="M74" s="61"/>
      <c r="N74" s="61"/>
      <c r="O74" s="61"/>
      <c r="P74" s="61"/>
      <c r="Q74" s="61"/>
      <c r="R74" s="61"/>
    </row>
    <row r="75" spans="1:18" s="62" customFormat="1" hidden="1" outlineLevel="2" x14ac:dyDescent="0.2">
      <c r="C75" s="63"/>
      <c r="D75" s="67" t="s">
        <v>293</v>
      </c>
      <c r="E75" s="67" t="s">
        <v>15</v>
      </c>
      <c r="F75" s="67"/>
      <c r="G75" s="68"/>
      <c r="H75" s="68"/>
      <c r="I75" s="67"/>
      <c r="J75" s="67">
        <v>0</v>
      </c>
      <c r="K75" s="69">
        <v>-0.21</v>
      </c>
    </row>
    <row r="76" spans="1:18" s="62" customFormat="1" outlineLevel="1" collapsed="1" x14ac:dyDescent="0.2">
      <c r="C76" s="63"/>
      <c r="D76" s="70" t="s">
        <v>294</v>
      </c>
      <c r="E76" s="67"/>
      <c r="F76" s="67"/>
      <c r="G76" s="68"/>
      <c r="H76" s="68"/>
      <c r="I76" s="67"/>
      <c r="J76" s="67">
        <f>SUBTOTAL(9,J74:J75)</f>
        <v>-400</v>
      </c>
      <c r="K76" s="69">
        <f>SUBTOTAL(9,K74:K75)</f>
        <v>22599.79</v>
      </c>
    </row>
    <row r="77" spans="1:18" s="57" customFormat="1" hidden="1" outlineLevel="2" x14ac:dyDescent="0.2">
      <c r="A77" s="57" t="s">
        <v>17</v>
      </c>
      <c r="B77" s="57" t="s">
        <v>203</v>
      </c>
      <c r="C77" s="58">
        <v>36739</v>
      </c>
      <c r="D77" s="71" t="s">
        <v>295</v>
      </c>
      <c r="E77" s="71" t="s">
        <v>296</v>
      </c>
      <c r="F77" s="71"/>
      <c r="G77" s="72" t="s">
        <v>297</v>
      </c>
      <c r="H77" s="72"/>
      <c r="I77" s="71" t="s">
        <v>298</v>
      </c>
      <c r="J77" s="71">
        <v>3080</v>
      </c>
      <c r="K77" s="73">
        <v>-10548.58</v>
      </c>
      <c r="L77" s="61"/>
      <c r="M77" s="61"/>
      <c r="N77" s="61"/>
      <c r="O77" s="61"/>
      <c r="P77" s="61"/>
      <c r="Q77" s="61"/>
      <c r="R77" s="61"/>
    </row>
    <row r="78" spans="1:18" s="62" customFormat="1" hidden="1" outlineLevel="2" x14ac:dyDescent="0.2">
      <c r="C78" s="63"/>
      <c r="D78" s="67" t="s">
        <v>299</v>
      </c>
      <c r="E78" s="67" t="s">
        <v>15</v>
      </c>
      <c r="F78" s="67"/>
      <c r="G78" s="68"/>
      <c r="H78" s="68"/>
      <c r="I78" s="67"/>
      <c r="J78" s="67">
        <v>8417</v>
      </c>
      <c r="K78" s="69">
        <v>-175.84</v>
      </c>
    </row>
    <row r="79" spans="1:18" s="62" customFormat="1" outlineLevel="1" collapsed="1" x14ac:dyDescent="0.2">
      <c r="C79" s="63"/>
      <c r="D79" s="70" t="s">
        <v>300</v>
      </c>
      <c r="E79" s="67"/>
      <c r="F79" s="67"/>
      <c r="G79" s="68"/>
      <c r="H79" s="68"/>
      <c r="I79" s="67"/>
      <c r="J79" s="67">
        <f>SUBTOTAL(9,J77:J78)</f>
        <v>11497</v>
      </c>
      <c r="K79" s="69">
        <f>SUBTOTAL(9,K77:K78)</f>
        <v>-10724.42</v>
      </c>
    </row>
    <row r="80" spans="1:18" s="62" customFormat="1" hidden="1" outlineLevel="2" x14ac:dyDescent="0.2">
      <c r="C80" s="63"/>
      <c r="D80" s="67" t="s">
        <v>301</v>
      </c>
      <c r="E80" s="67" t="s">
        <v>15</v>
      </c>
      <c r="F80" s="67"/>
      <c r="G80" s="68"/>
      <c r="H80" s="68"/>
      <c r="I80" s="67"/>
      <c r="J80" s="67">
        <v>0</v>
      </c>
      <c r="K80" s="69">
        <v>1478.08</v>
      </c>
    </row>
    <row r="81" spans="1:18" s="62" customFormat="1" outlineLevel="1" collapsed="1" x14ac:dyDescent="0.2">
      <c r="C81" s="63"/>
      <c r="D81" s="70" t="s">
        <v>302</v>
      </c>
      <c r="E81" s="67"/>
      <c r="F81" s="67"/>
      <c r="G81" s="68"/>
      <c r="H81" s="68"/>
      <c r="I81" s="67"/>
      <c r="J81" s="67">
        <f>SUBTOTAL(9,J80:J80)</f>
        <v>0</v>
      </c>
      <c r="K81" s="69">
        <f>SUBTOTAL(9,K80:K80)</f>
        <v>1478.08</v>
      </c>
    </row>
    <row r="82" spans="1:18" s="57" customFormat="1" hidden="1" outlineLevel="2" x14ac:dyDescent="0.2">
      <c r="A82" s="57" t="s">
        <v>158</v>
      </c>
      <c r="B82" s="57" t="s">
        <v>203</v>
      </c>
      <c r="C82" s="58">
        <v>36770</v>
      </c>
      <c r="D82" s="71" t="s">
        <v>303</v>
      </c>
      <c r="E82" s="71" t="s">
        <v>304</v>
      </c>
      <c r="F82" s="71"/>
      <c r="G82" s="72" t="s">
        <v>305</v>
      </c>
      <c r="H82" s="72"/>
      <c r="I82" s="71" t="s">
        <v>231</v>
      </c>
      <c r="J82" s="71">
        <v>0</v>
      </c>
      <c r="K82" s="73">
        <v>-14545</v>
      </c>
      <c r="L82" s="61"/>
      <c r="M82" s="61"/>
      <c r="N82" s="61"/>
      <c r="O82" s="61"/>
      <c r="P82" s="61"/>
      <c r="Q82" s="61"/>
      <c r="R82" s="61"/>
    </row>
    <row r="83" spans="1:18" s="57" customFormat="1" hidden="1" outlineLevel="2" x14ac:dyDescent="0.2">
      <c r="A83" s="57" t="s">
        <v>28</v>
      </c>
      <c r="B83" s="57" t="s">
        <v>48</v>
      </c>
      <c r="C83" s="58">
        <v>36770</v>
      </c>
      <c r="D83" s="71" t="s">
        <v>303</v>
      </c>
      <c r="E83" s="71" t="s">
        <v>260</v>
      </c>
      <c r="F83" s="71"/>
      <c r="G83" s="72" t="s">
        <v>306</v>
      </c>
      <c r="H83" s="72"/>
      <c r="I83" s="71" t="s">
        <v>262</v>
      </c>
      <c r="J83" s="71">
        <v>0</v>
      </c>
      <c r="K83" s="73">
        <v>-9440.3799999999992</v>
      </c>
      <c r="L83" s="61"/>
      <c r="M83" s="61"/>
      <c r="N83" s="61"/>
      <c r="O83" s="61"/>
      <c r="P83" s="61"/>
      <c r="Q83" s="61"/>
      <c r="R83" s="61"/>
    </row>
    <row r="84" spans="1:18" s="57" customFormat="1" hidden="1" outlineLevel="2" x14ac:dyDescent="0.2">
      <c r="A84" s="57" t="s">
        <v>51</v>
      </c>
      <c r="B84" s="57" t="s">
        <v>203</v>
      </c>
      <c r="C84" s="58">
        <v>36770</v>
      </c>
      <c r="D84" s="71" t="s">
        <v>303</v>
      </c>
      <c r="E84" s="71" t="s">
        <v>268</v>
      </c>
      <c r="F84" s="71"/>
      <c r="G84" s="72" t="s">
        <v>307</v>
      </c>
      <c r="H84" s="72"/>
      <c r="I84" s="71" t="s">
        <v>308</v>
      </c>
      <c r="J84" s="71">
        <v>0</v>
      </c>
      <c r="K84" s="73">
        <v>-5075</v>
      </c>
      <c r="L84" s="61"/>
      <c r="M84" s="61"/>
      <c r="N84" s="61"/>
      <c r="O84" s="61"/>
      <c r="P84" s="61"/>
      <c r="Q84" s="61"/>
      <c r="R84" s="61"/>
    </row>
    <row r="85" spans="1:18" s="62" customFormat="1" hidden="1" outlineLevel="2" x14ac:dyDescent="0.2">
      <c r="C85" s="63"/>
      <c r="D85" s="67" t="s">
        <v>309</v>
      </c>
      <c r="E85" s="67" t="s">
        <v>15</v>
      </c>
      <c r="F85" s="67"/>
      <c r="G85" s="68"/>
      <c r="H85" s="68"/>
      <c r="I85" s="67"/>
      <c r="J85" s="67">
        <v>2056</v>
      </c>
      <c r="K85" s="69">
        <v>-7717.78</v>
      </c>
    </row>
    <row r="86" spans="1:18" s="62" customFormat="1" outlineLevel="1" collapsed="1" x14ac:dyDescent="0.2">
      <c r="C86" s="63"/>
      <c r="D86" s="70" t="s">
        <v>310</v>
      </c>
      <c r="E86" s="67"/>
      <c r="F86" s="67"/>
      <c r="G86" s="68"/>
      <c r="H86" s="68"/>
      <c r="I86" s="67"/>
      <c r="J86" s="67">
        <f>SUBTOTAL(9,J82:J85)</f>
        <v>2056</v>
      </c>
      <c r="K86" s="69">
        <f>SUBTOTAL(9,K82:K85)</f>
        <v>-36778.159999999996</v>
      </c>
    </row>
    <row r="87" spans="1:18" s="62" customFormat="1" hidden="1" outlineLevel="2" x14ac:dyDescent="0.2">
      <c r="C87" s="63"/>
      <c r="D87" s="67" t="s">
        <v>311</v>
      </c>
      <c r="E87" s="67" t="s">
        <v>15</v>
      </c>
      <c r="F87" s="67"/>
      <c r="G87" s="68"/>
      <c r="H87" s="68"/>
      <c r="I87" s="67"/>
      <c r="J87" s="67">
        <v>-45</v>
      </c>
      <c r="K87" s="69">
        <v>1528.96</v>
      </c>
    </row>
    <row r="88" spans="1:18" s="62" customFormat="1" outlineLevel="1" collapsed="1" x14ac:dyDescent="0.2">
      <c r="C88" s="63"/>
      <c r="D88" s="70" t="s">
        <v>312</v>
      </c>
      <c r="E88" s="67"/>
      <c r="F88" s="67"/>
      <c r="G88" s="68"/>
      <c r="H88" s="68"/>
      <c r="I88" s="67"/>
      <c r="J88" s="67">
        <f>SUBTOTAL(9,J87:J87)</f>
        <v>-45</v>
      </c>
      <c r="K88" s="69">
        <f>SUBTOTAL(9,K87:K87)</f>
        <v>1528.96</v>
      </c>
    </row>
    <row r="89" spans="1:18" s="62" customFormat="1" hidden="1" outlineLevel="2" x14ac:dyDescent="0.2">
      <c r="C89" s="63"/>
      <c r="D89" s="67" t="s">
        <v>313</v>
      </c>
      <c r="E89" s="67" t="s">
        <v>15</v>
      </c>
      <c r="F89" s="67"/>
      <c r="G89" s="68"/>
      <c r="H89" s="68"/>
      <c r="I89" s="67"/>
      <c r="J89" s="67">
        <v>0</v>
      </c>
      <c r="K89" s="69">
        <v>-1635.45</v>
      </c>
    </row>
    <row r="90" spans="1:18" s="62" customFormat="1" outlineLevel="1" collapsed="1" x14ac:dyDescent="0.2">
      <c r="C90" s="63"/>
      <c r="D90" s="70" t="s">
        <v>314</v>
      </c>
      <c r="E90" s="67"/>
      <c r="F90" s="67"/>
      <c r="G90" s="68"/>
      <c r="H90" s="68"/>
      <c r="I90" s="67"/>
      <c r="J90" s="67">
        <f>SUBTOTAL(9,J89:J89)</f>
        <v>0</v>
      </c>
      <c r="K90" s="69">
        <f>SUBTOTAL(9,K89:K89)</f>
        <v>-1635.45</v>
      </c>
    </row>
    <row r="91" spans="1:18" s="62" customFormat="1" x14ac:dyDescent="0.2">
      <c r="C91" s="63"/>
      <c r="D91" s="75" t="s">
        <v>316</v>
      </c>
      <c r="E91" s="76"/>
      <c r="F91" s="76"/>
      <c r="G91" s="77"/>
      <c r="H91" s="77"/>
      <c r="I91" s="76"/>
      <c r="J91" s="76">
        <f>SUBTOTAL(9,J11:J89)</f>
        <v>-469821</v>
      </c>
      <c r="K91" s="78">
        <f>SUBTOTAL(9,K11:K89)</f>
        <v>-317417.02000000008</v>
      </c>
    </row>
    <row r="93" spans="1:18" s="83" customFormat="1" ht="10.5" x14ac:dyDescent="0.2">
      <c r="A93" s="79"/>
      <c r="B93" s="80" t="s">
        <v>229</v>
      </c>
      <c r="C93" s="79" t="s">
        <v>227</v>
      </c>
      <c r="D93" s="81">
        <v>36770</v>
      </c>
      <c r="E93" s="79" t="s">
        <v>315</v>
      </c>
      <c r="F93" s="79"/>
      <c r="G93" s="79"/>
      <c r="H93" s="79"/>
      <c r="I93" s="79"/>
      <c r="J93" s="79"/>
      <c r="K93" s="82">
        <v>-377255.4</v>
      </c>
    </row>
    <row r="94" spans="1:18" s="83" customFormat="1" ht="10.5" x14ac:dyDescent="0.2">
      <c r="A94" s="79"/>
      <c r="B94" s="80" t="s">
        <v>229</v>
      </c>
      <c r="C94" s="79" t="s">
        <v>227</v>
      </c>
      <c r="D94" s="81">
        <v>36739</v>
      </c>
      <c r="E94" s="79" t="s">
        <v>315</v>
      </c>
      <c r="F94" s="79"/>
      <c r="G94" s="79"/>
      <c r="H94" s="79"/>
      <c r="I94" s="79"/>
      <c r="J94" s="79"/>
      <c r="K94" s="82">
        <v>213888.07</v>
      </c>
    </row>
    <row r="95" spans="1:18" s="83" customFormat="1" ht="10.5" x14ac:dyDescent="0.2">
      <c r="A95" s="79"/>
      <c r="B95" s="80" t="s">
        <v>229</v>
      </c>
      <c r="C95" s="79" t="s">
        <v>227</v>
      </c>
      <c r="D95" s="81">
        <v>36708</v>
      </c>
      <c r="E95" s="79" t="s">
        <v>315</v>
      </c>
      <c r="F95" s="79"/>
      <c r="G95" s="79"/>
      <c r="H95" s="79"/>
      <c r="I95" s="79"/>
      <c r="J95" s="79"/>
      <c r="K95" s="82">
        <v>162615.96</v>
      </c>
    </row>
    <row r="96" spans="1:18" s="83" customFormat="1" ht="10.5" x14ac:dyDescent="0.2">
      <c r="A96" s="79"/>
      <c r="B96" s="80" t="s">
        <v>229</v>
      </c>
      <c r="C96" s="79" t="s">
        <v>227</v>
      </c>
      <c r="D96" s="81">
        <v>36678</v>
      </c>
      <c r="E96" s="79" t="s">
        <v>315</v>
      </c>
      <c r="F96" s="79"/>
      <c r="G96" s="79"/>
      <c r="H96" s="79"/>
      <c r="I96" s="79"/>
      <c r="J96" s="79"/>
      <c r="K96" s="82">
        <v>-245701.04</v>
      </c>
    </row>
    <row r="97" spans="1:11" s="83" customFormat="1" ht="10.5" x14ac:dyDescent="0.2">
      <c r="A97" s="79"/>
      <c r="B97" s="80" t="s">
        <v>229</v>
      </c>
      <c r="C97" s="79" t="s">
        <v>227</v>
      </c>
      <c r="D97" s="81">
        <v>36647</v>
      </c>
      <c r="E97" s="79" t="s">
        <v>315</v>
      </c>
      <c r="F97" s="79"/>
      <c r="G97" s="79"/>
      <c r="H97" s="79"/>
      <c r="I97" s="79"/>
      <c r="J97" s="79"/>
      <c r="K97" s="82">
        <v>-10849.26</v>
      </c>
    </row>
    <row r="99" spans="1:11" x14ac:dyDescent="0.2">
      <c r="D99" s="75" t="s">
        <v>192</v>
      </c>
      <c r="K99" s="85">
        <f>SUM(K91:K97)</f>
        <v>-574718.69000000018</v>
      </c>
    </row>
  </sheetData>
  <mergeCells count="3">
    <mergeCell ref="A2:K2"/>
    <mergeCell ref="A3:K3"/>
    <mergeCell ref="A4:K4"/>
  </mergeCells>
  <pageMargins left="0.75" right="0.75" top="1" bottom="1" header="0.5" footer="0.5"/>
  <pageSetup scale="8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</vt:lpstr>
      <vt:lpstr>East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cp:lastModifiedBy>Felienne</cp:lastModifiedBy>
  <cp:lastPrinted>2000-11-29T20:22:02Z</cp:lastPrinted>
  <dcterms:created xsi:type="dcterms:W3CDTF">2000-11-29T20:12:04Z</dcterms:created>
  <dcterms:modified xsi:type="dcterms:W3CDTF">2014-09-04T14:06:41Z</dcterms:modified>
</cp:coreProperties>
</file>