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32" i="40" s="1"/>
  <c r="C35" i="40" s="1"/>
  <c r="C23" i="40"/>
  <c r="C27" i="40"/>
  <c r="C8" i="34"/>
  <c r="C14" i="34"/>
  <c r="C19" i="34"/>
  <c r="C27" i="34"/>
  <c r="C32" i="34" s="1"/>
  <c r="C35" i="34" s="1"/>
  <c r="A9" i="13"/>
  <c r="C14" i="13"/>
  <c r="C18" i="13"/>
  <c r="C22" i="13"/>
  <c r="C26" i="13"/>
  <c r="C29" i="13"/>
  <c r="C32" i="13" s="1"/>
  <c r="N8" i="27"/>
  <c r="O8" i="27" s="1"/>
  <c r="V10" i="27"/>
  <c r="W10" i="27"/>
  <c r="J11" i="27"/>
  <c r="K11" i="27"/>
  <c r="J12" i="27"/>
  <c r="K12" i="27" s="1"/>
  <c r="N12" i="27"/>
  <c r="O12" i="27" s="1"/>
  <c r="J13" i="27"/>
  <c r="K13" i="27" s="1"/>
  <c r="V13" i="27"/>
  <c r="W13" i="27" s="1"/>
  <c r="J15" i="27"/>
  <c r="K15" i="27"/>
  <c r="J16" i="27"/>
  <c r="K16" i="27" s="1"/>
  <c r="V16" i="27"/>
  <c r="W16" i="27" s="1"/>
  <c r="J17" i="27"/>
  <c r="K17" i="27" s="1"/>
  <c r="V17" i="27"/>
  <c r="W17" i="27" s="1"/>
  <c r="N18" i="27"/>
  <c r="O18" i="27"/>
  <c r="V18" i="27"/>
  <c r="W18" i="27"/>
  <c r="J19" i="27"/>
  <c r="K19" i="27" s="1"/>
  <c r="N19" i="27"/>
  <c r="O19" i="27" s="1"/>
  <c r="W19" i="27"/>
  <c r="J20" i="27"/>
  <c r="K20" i="27"/>
  <c r="W20" i="27"/>
  <c r="K21" i="27"/>
  <c r="O21" i="27"/>
  <c r="W21" i="27"/>
  <c r="AA21" i="27"/>
  <c r="K22" i="27"/>
  <c r="O22" i="27"/>
  <c r="AA22" i="27"/>
  <c r="AE22" i="27"/>
  <c r="J23" i="27"/>
  <c r="K23" i="27" s="1"/>
  <c r="N23" i="27"/>
  <c r="O23" i="27"/>
  <c r="AK24" i="27"/>
  <c r="E11" i="27" s="1"/>
  <c r="AL24" i="27"/>
  <c r="E15" i="27" s="1"/>
  <c r="F25" i="27"/>
  <c r="I25" i="27"/>
  <c r="J14" i="27" s="1"/>
  <c r="K14" i="27" s="1"/>
  <c r="J25" i="27"/>
  <c r="M25" i="27"/>
  <c r="N14" i="27" s="1"/>
  <c r="O14" i="27" s="1"/>
  <c r="N25" i="27"/>
  <c r="Q25" i="27"/>
  <c r="R14" i="27" s="1"/>
  <c r="S14" i="27" s="1"/>
  <c r="R25" i="27"/>
  <c r="U25" i="27"/>
  <c r="V25" i="27"/>
  <c r="Y25" i="27"/>
  <c r="Z17" i="27" s="1"/>
  <c r="AA17" i="27" s="1"/>
  <c r="Z25" i="27"/>
  <c r="AC25" i="27"/>
  <c r="AD11" i="27" s="1"/>
  <c r="AE11" i="27" s="1"/>
  <c r="AD25" i="27"/>
  <c r="I27" i="27"/>
  <c r="J10" i="27" s="1"/>
  <c r="K10" i="27" s="1"/>
  <c r="G8" i="29"/>
  <c r="K8" i="29"/>
  <c r="M8" i="29"/>
  <c r="S8" i="29"/>
  <c r="W8" i="29"/>
  <c r="Y8" i="29"/>
  <c r="AG8" i="29" s="1"/>
  <c r="AE8" i="29"/>
  <c r="G9" i="29"/>
  <c r="K9" i="29"/>
  <c r="S9" i="29"/>
  <c r="W9" i="29"/>
  <c r="AE9" i="29"/>
  <c r="AG9" i="29"/>
  <c r="G10" i="29"/>
  <c r="K10" i="29"/>
  <c r="S10" i="29"/>
  <c r="W10" i="29"/>
  <c r="AE10" i="29"/>
  <c r="AG10" i="29"/>
  <c r="G11" i="29"/>
  <c r="K11" i="29"/>
  <c r="M11" i="29"/>
  <c r="AG11" i="29" s="1"/>
  <c r="S11" i="29"/>
  <c r="W11" i="29"/>
  <c r="AE11" i="29"/>
  <c r="G12" i="29"/>
  <c r="K12" i="29"/>
  <c r="S12" i="29"/>
  <c r="W12" i="29"/>
  <c r="AE12" i="29"/>
  <c r="AG12" i="29"/>
  <c r="AK12" i="29"/>
  <c r="AK24" i="29" s="1"/>
  <c r="AR12" i="29"/>
  <c r="G13" i="29"/>
  <c r="K13" i="29"/>
  <c r="S13" i="29"/>
  <c r="W13" i="29"/>
  <c r="Y13" i="29"/>
  <c r="AG13" i="29" s="1"/>
  <c r="AE13" i="29"/>
  <c r="AR13" i="29"/>
  <c r="G14" i="29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E25" i="29" s="1"/>
  <c r="AG19" i="29"/>
  <c r="G20" i="29"/>
  <c r="K20" i="29"/>
  <c r="S20" i="29"/>
  <c r="Y20" i="29"/>
  <c r="AE20" i="29"/>
  <c r="AG20" i="29"/>
  <c r="G21" i="29"/>
  <c r="AI21" i="29" s="1"/>
  <c r="S21" i="29"/>
  <c r="AE21" i="29"/>
  <c r="AG21" i="29"/>
  <c r="AH21" i="29"/>
  <c r="S22" i="29"/>
  <c r="AE22" i="29"/>
  <c r="AG22" i="29"/>
  <c r="AH22" i="29"/>
  <c r="G23" i="29"/>
  <c r="K23" i="29"/>
  <c r="AG23" i="29"/>
  <c r="AL24" i="29"/>
  <c r="E25" i="29"/>
  <c r="F25" i="29"/>
  <c r="I25" i="29"/>
  <c r="J25" i="29"/>
  <c r="N25" i="29"/>
  <c r="Q25" i="29"/>
  <c r="R25" i="29"/>
  <c r="S25" i="29"/>
  <c r="U25" i="29"/>
  <c r="V25" i="29"/>
  <c r="Y25" i="29"/>
  <c r="Z20" i="29" s="1"/>
  <c r="Z25" i="29"/>
  <c r="AC25" i="29"/>
  <c r="AD25" i="29"/>
  <c r="E5" i="45"/>
  <c r="F5" i="45"/>
  <c r="E8" i="45"/>
  <c r="H8" i="45" s="1"/>
  <c r="F8" i="45"/>
  <c r="G8" i="45"/>
  <c r="G15" i="45" s="1"/>
  <c r="E9" i="45"/>
  <c r="F9" i="45"/>
  <c r="G9" i="45"/>
  <c r="E10" i="45"/>
  <c r="F10" i="45"/>
  <c r="G10" i="45"/>
  <c r="H10" i="45"/>
  <c r="E11" i="45"/>
  <c r="F11" i="45"/>
  <c r="G11" i="45"/>
  <c r="E12" i="45"/>
  <c r="H12" i="45" s="1"/>
  <c r="F12" i="45"/>
  <c r="G12" i="45"/>
  <c r="E13" i="45"/>
  <c r="H13" i="45" s="1"/>
  <c r="F13" i="45"/>
  <c r="G13" i="45"/>
  <c r="E14" i="45"/>
  <c r="F14" i="45"/>
  <c r="G14" i="45"/>
  <c r="H14" i="45" s="1"/>
  <c r="C15" i="45"/>
  <c r="D15" i="45"/>
  <c r="E12" i="50"/>
  <c r="E39" i="50"/>
  <c r="E46" i="50"/>
  <c r="E49" i="50"/>
  <c r="E73" i="50"/>
  <c r="C22" i="1" s="1"/>
  <c r="AG15" i="27" l="1"/>
  <c r="AG11" i="27"/>
  <c r="R20" i="27"/>
  <c r="S20" i="27" s="1"/>
  <c r="E19" i="27"/>
  <c r="R11" i="27"/>
  <c r="S11" i="27" s="1"/>
  <c r="Z16" i="29"/>
  <c r="Z11" i="29"/>
  <c r="Z9" i="29"/>
  <c r="AD14" i="27"/>
  <c r="AE14" i="27" s="1"/>
  <c r="N11" i="27"/>
  <c r="O11" i="27" s="1"/>
  <c r="Z10" i="27"/>
  <c r="AA10" i="27" s="1"/>
  <c r="Z14" i="27"/>
  <c r="AA14" i="27" s="1"/>
  <c r="Z18" i="27"/>
  <c r="AA18" i="27" s="1"/>
  <c r="Z11" i="27"/>
  <c r="AA11" i="27" s="1"/>
  <c r="Z19" i="27"/>
  <c r="AA19" i="27" s="1"/>
  <c r="AD19" i="27"/>
  <c r="AE19" i="27" s="1"/>
  <c r="Z13" i="29"/>
  <c r="AD21" i="27"/>
  <c r="AE21" i="27" s="1"/>
  <c r="R15" i="27"/>
  <c r="S15" i="27" s="1"/>
  <c r="Z9" i="27"/>
  <c r="AA9" i="27" s="1"/>
  <c r="AD8" i="27"/>
  <c r="K25" i="29"/>
  <c r="V12" i="27"/>
  <c r="W12" i="27" s="1"/>
  <c r="V8" i="27"/>
  <c r="R22" i="27"/>
  <c r="AD16" i="27"/>
  <c r="AE16" i="27" s="1"/>
  <c r="N15" i="27"/>
  <c r="O15" i="27" s="1"/>
  <c r="E13" i="27"/>
  <c r="R10" i="27"/>
  <c r="S10" i="27" s="1"/>
  <c r="V9" i="27"/>
  <c r="W9" i="27" s="1"/>
  <c r="Z8" i="27"/>
  <c r="H9" i="45"/>
  <c r="H15" i="45" s="1"/>
  <c r="AI22" i="29"/>
  <c r="Z15" i="29"/>
  <c r="V11" i="27"/>
  <c r="W11" i="27" s="1"/>
  <c r="R17" i="27"/>
  <c r="S17" i="27" s="1"/>
  <c r="Z16" i="27"/>
  <c r="AA16" i="27" s="1"/>
  <c r="V14" i="27"/>
  <c r="W14" i="27" s="1"/>
  <c r="H11" i="45"/>
  <c r="C16" i="1" s="1"/>
  <c r="Z18" i="29"/>
  <c r="N11" i="29"/>
  <c r="O11" i="29" s="1"/>
  <c r="Z8" i="29"/>
  <c r="AD20" i="27"/>
  <c r="AE20" i="27" s="1"/>
  <c r="R19" i="27"/>
  <c r="S19" i="27" s="1"/>
  <c r="AD18" i="27"/>
  <c r="AE18" i="27" s="1"/>
  <c r="Z13" i="27"/>
  <c r="AA13" i="27" s="1"/>
  <c r="AD12" i="27"/>
  <c r="AE12" i="27" s="1"/>
  <c r="AA20" i="29"/>
  <c r="Z10" i="29"/>
  <c r="AG25" i="29"/>
  <c r="R8" i="27"/>
  <c r="R12" i="27"/>
  <c r="S12" i="27" s="1"/>
  <c r="R16" i="27"/>
  <c r="S16" i="27" s="1"/>
  <c r="R13" i="27"/>
  <c r="S13" i="27" s="1"/>
  <c r="R9" i="27"/>
  <c r="S9" i="27" s="1"/>
  <c r="E22" i="27"/>
  <c r="AG22" i="27" s="1"/>
  <c r="AD15" i="27"/>
  <c r="AE15" i="27" s="1"/>
  <c r="Z12" i="27"/>
  <c r="AA12" i="27" s="1"/>
  <c r="J9" i="27"/>
  <c r="K9" i="27" s="1"/>
  <c r="F15" i="45"/>
  <c r="Z17" i="29"/>
  <c r="Z14" i="29"/>
  <c r="Z12" i="29"/>
  <c r="W25" i="29"/>
  <c r="E10" i="27"/>
  <c r="E14" i="27"/>
  <c r="E18" i="27"/>
  <c r="E20" i="27"/>
  <c r="E16" i="27"/>
  <c r="E23" i="27"/>
  <c r="E8" i="27"/>
  <c r="E12" i="27"/>
  <c r="E21" i="27"/>
  <c r="Z20" i="27"/>
  <c r="AA20" i="27" s="1"/>
  <c r="J8" i="27"/>
  <c r="M25" i="29"/>
  <c r="AD9" i="27"/>
  <c r="AE9" i="27" s="1"/>
  <c r="AD13" i="27"/>
  <c r="AE13" i="27" s="1"/>
  <c r="AD17" i="27"/>
  <c r="AE17" i="27" s="1"/>
  <c r="AD10" i="27"/>
  <c r="AE10" i="27" s="1"/>
  <c r="R21" i="27"/>
  <c r="S21" i="27" s="1"/>
  <c r="E50" i="50"/>
  <c r="E56" i="50" s="1"/>
  <c r="E15" i="45"/>
  <c r="G25" i="29"/>
  <c r="N20" i="27"/>
  <c r="O20" i="27" s="1"/>
  <c r="N9" i="27"/>
  <c r="O9" i="27" s="1"/>
  <c r="N13" i="27"/>
  <c r="O13" i="27" s="1"/>
  <c r="O25" i="27" s="1"/>
  <c r="N17" i="27"/>
  <c r="O17" i="27" s="1"/>
  <c r="N10" i="27"/>
  <c r="O10" i="27" s="1"/>
  <c r="R18" i="27"/>
  <c r="S18" i="27" s="1"/>
  <c r="E17" i="27"/>
  <c r="N16" i="27"/>
  <c r="O16" i="27" s="1"/>
  <c r="Z15" i="27"/>
  <c r="AA15" i="27" s="1"/>
  <c r="E9" i="27"/>
  <c r="J18" i="27"/>
  <c r="K18" i="27" s="1"/>
  <c r="V15" i="27"/>
  <c r="W15" i="27" s="1"/>
  <c r="N28" i="27" l="1"/>
  <c r="AA12" i="29"/>
  <c r="AA8" i="29"/>
  <c r="AG19" i="27"/>
  <c r="F19" i="27"/>
  <c r="AH19" i="27" s="1"/>
  <c r="F17" i="27"/>
  <c r="AH17" i="27" s="1"/>
  <c r="AG17" i="27"/>
  <c r="AG23" i="27"/>
  <c r="F23" i="27"/>
  <c r="AH23" i="27" s="1"/>
  <c r="G23" i="27"/>
  <c r="AI23" i="27" s="1"/>
  <c r="AA14" i="29"/>
  <c r="AI14" i="29" s="1"/>
  <c r="AA15" i="29"/>
  <c r="AG16" i="27"/>
  <c r="F16" i="27"/>
  <c r="AH16" i="27" s="1"/>
  <c r="AH22" i="27"/>
  <c r="S22" i="27"/>
  <c r="AI22" i="27" s="1"/>
  <c r="AG20" i="27"/>
  <c r="AA17" i="29"/>
  <c r="AI17" i="29" s="1"/>
  <c r="AH17" i="29"/>
  <c r="C20" i="1"/>
  <c r="V28" i="27"/>
  <c r="W8" i="27"/>
  <c r="W25" i="27" s="1"/>
  <c r="E25" i="27"/>
  <c r="AG8" i="27"/>
  <c r="F8" i="27"/>
  <c r="G8" i="27"/>
  <c r="AA10" i="29"/>
  <c r="AI10" i="29" s="1"/>
  <c r="N20" i="29"/>
  <c r="N18" i="29"/>
  <c r="O18" i="29" s="1"/>
  <c r="N13" i="29"/>
  <c r="O13" i="29" s="1"/>
  <c r="N8" i="29"/>
  <c r="O8" i="29" s="1"/>
  <c r="N15" i="29"/>
  <c r="O15" i="29" s="1"/>
  <c r="N19" i="29"/>
  <c r="N9" i="29"/>
  <c r="O9" i="29" s="1"/>
  <c r="N23" i="29"/>
  <c r="N16" i="29"/>
  <c r="O16" i="29" s="1"/>
  <c r="N12" i="29"/>
  <c r="O12" i="29" s="1"/>
  <c r="N17" i="29"/>
  <c r="O17" i="29" s="1"/>
  <c r="N10" i="29"/>
  <c r="O10" i="29" s="1"/>
  <c r="N14" i="29"/>
  <c r="O14" i="29" s="1"/>
  <c r="AA18" i="29"/>
  <c r="AH13" i="29"/>
  <c r="AA13" i="29"/>
  <c r="AI13" i="29" s="1"/>
  <c r="E75" i="50"/>
  <c r="C18" i="1"/>
  <c r="K8" i="27"/>
  <c r="K25" i="27" s="1"/>
  <c r="J28" i="27"/>
  <c r="F18" i="27"/>
  <c r="AH18" i="27" s="1"/>
  <c r="G18" i="27"/>
  <c r="AI18" i="27" s="1"/>
  <c r="AG18" i="27"/>
  <c r="AA8" i="27"/>
  <c r="AA25" i="27" s="1"/>
  <c r="Z28" i="27"/>
  <c r="AA9" i="29"/>
  <c r="AG14" i="27"/>
  <c r="F14" i="27"/>
  <c r="AH14" i="27" s="1"/>
  <c r="AH11" i="29"/>
  <c r="AA11" i="29"/>
  <c r="AI11" i="29" s="1"/>
  <c r="G9" i="27"/>
  <c r="AI9" i="27" s="1"/>
  <c r="AG9" i="27"/>
  <c r="F9" i="27"/>
  <c r="AH9" i="27" s="1"/>
  <c r="AG21" i="27"/>
  <c r="F21" i="27"/>
  <c r="AH21" i="27" s="1"/>
  <c r="G21" i="27"/>
  <c r="AI21" i="27" s="1"/>
  <c r="AG10" i="27"/>
  <c r="F10" i="27"/>
  <c r="AH10" i="27" s="1"/>
  <c r="G10" i="27"/>
  <c r="AI10" i="27" s="1"/>
  <c r="S8" i="27"/>
  <c r="R28" i="27"/>
  <c r="AD28" i="27"/>
  <c r="AE8" i="27"/>
  <c r="AE25" i="27" s="1"/>
  <c r="AA16" i="29"/>
  <c r="AG12" i="27"/>
  <c r="F12" i="27"/>
  <c r="AH12" i="27" s="1"/>
  <c r="AG13" i="27"/>
  <c r="F13" i="27"/>
  <c r="AH13" i="27" s="1"/>
  <c r="O20" i="29" l="1"/>
  <c r="AI20" i="29" s="1"/>
  <c r="AH20" i="29"/>
  <c r="AI16" i="29"/>
  <c r="O23" i="29"/>
  <c r="AI23" i="29" s="1"/>
  <c r="AH23" i="29"/>
  <c r="AH10" i="29"/>
  <c r="G16" i="27"/>
  <c r="AI16" i="27" s="1"/>
  <c r="AH8" i="29"/>
  <c r="AH16" i="29"/>
  <c r="O19" i="29"/>
  <c r="AI19" i="29" s="1"/>
  <c r="AH19" i="29"/>
  <c r="AH12" i="29"/>
  <c r="AH8" i="27"/>
  <c r="AG25" i="27"/>
  <c r="G17" i="27"/>
  <c r="AI17" i="27" s="1"/>
  <c r="AH18" i="29"/>
  <c r="AA25" i="29"/>
  <c r="AI8" i="29"/>
  <c r="AI18" i="29"/>
  <c r="AI8" i="27"/>
  <c r="G14" i="27"/>
  <c r="AI14" i="27" s="1"/>
  <c r="AH15" i="29"/>
  <c r="AI12" i="29"/>
  <c r="G13" i="27"/>
  <c r="AI13" i="27" s="1"/>
  <c r="AI9" i="29"/>
  <c r="AI15" i="29"/>
  <c r="G12" i="27"/>
  <c r="AI12" i="27" s="1"/>
  <c r="S25" i="27"/>
  <c r="AH9" i="29"/>
  <c r="F11" i="27"/>
  <c r="F28" i="27" s="1"/>
  <c r="F15" i="27"/>
  <c r="F20" i="27"/>
  <c r="AH14" i="29"/>
  <c r="G19" i="27"/>
  <c r="AI19" i="27" s="1"/>
  <c r="AH15" i="27" l="1"/>
  <c r="G15" i="27"/>
  <c r="AI15" i="27" s="1"/>
  <c r="AH25" i="29"/>
  <c r="O25" i="29"/>
  <c r="AH20" i="27"/>
  <c r="G20" i="27"/>
  <c r="AI20" i="27" s="1"/>
  <c r="AI25" i="29"/>
  <c r="AJ25" i="29"/>
  <c r="AH11" i="27"/>
  <c r="AH25" i="27" s="1"/>
  <c r="G11" i="27"/>
  <c r="AI11" i="27" l="1"/>
  <c r="AI25" i="27" s="1"/>
  <c r="G25" i="27"/>
  <c r="AJ25" i="27" s="1"/>
</calcChain>
</file>

<file path=xl/sharedStrings.xml><?xml version="1.0" encoding="utf-8"?>
<sst xmlns="http://schemas.openxmlformats.org/spreadsheetml/2006/main" count="763" uniqueCount="265">
  <si>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</si>
  <si>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</si>
  <si>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</si>
  <si>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</si>
  <si>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</si>
  <si>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</si>
  <si>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</si>
  <si>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</si>
  <si>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</si>
  <si>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</si>
  <si>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</si>
  <si>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</si>
  <si>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</si>
  <si>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</si>
  <si>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</si>
  <si>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</si>
  <si>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</si>
  <si>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</si>
  <si>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</si>
  <si>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</si>
  <si>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</si>
  <si>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</si>
  <si>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</si>
  <si>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</si>
  <si>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</si>
  <si>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</si>
  <si>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</si>
  <si>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</si>
  <si>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</si>
  <si>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</si>
  <si>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</si>
  <si>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</si>
  <si>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</si>
  <si>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</si>
  <si>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</si>
  <si>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</si>
  <si>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</si>
  <si>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</si>
  <si>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</si>
  <si>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</si>
  <si>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</si>
  <si>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</si>
  <si>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</si>
  <si>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</si>
  <si>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</si>
  <si>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</si>
  <si>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</si>
  <si>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</si>
  <si>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</si>
  <si>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</si>
  <si>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</si>
  <si>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</si>
  <si>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</si>
  <si>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</si>
  <si>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</si>
  <si>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</si>
  <si>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</si>
  <si>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</si>
  <si>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</si>
  <si>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</si>
  <si>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</si>
  <si>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</si>
  <si>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</si>
  <si>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</si>
  <si>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</si>
  <si>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</si>
  <si>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</si>
  <si>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</si>
  <si>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</si>
  <si>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</si>
  <si>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</si>
  <si>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</si>
  <si>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</si>
  <si>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</si>
  <si>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</si>
  <si>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</si>
  <si>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</si>
  <si>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</si>
  <si>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</si>
  <si>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</si>
  <si>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</si>
  <si>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</si>
  <si>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</si>
  <si>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</si>
  <si>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</si>
  <si>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</si>
  <si>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</si>
  <si>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</si>
  <si>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</si>
  <si>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</si>
  <si>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</si>
  <si>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</si>
  <si>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</si>
  <si>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</si>
  <si>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Tracy Geaccone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</si>
  <si>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</si>
  <si>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</si>
  <si>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</si>
  <si>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</si>
  <si>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</si>
  <si>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</si>
  <si>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</si>
  <si>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</si>
  <si>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</si>
  <si>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</si>
  <si>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</si>
  <si>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</si>
  <si>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</si>
  <si>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</si>
  <si>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</si>
  <si>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</si>
  <si>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</si>
  <si>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</si>
  <si>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</si>
  <si>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</si>
  <si>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</si>
  <si>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</si>
  <si>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</si>
  <si>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</si>
  <si>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</si>
  <si>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</si>
  <si>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</si>
  <si>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</si>
  <si>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</si>
  <si>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</si>
  <si>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</si>
  <si>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</si>
  <si>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</si>
  <si>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</si>
  <si>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</si>
  <si>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</si>
  <si>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</si>
  <si>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</si>
  <si>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</si>
  <si>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</si>
  <si>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</si>
  <si>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</si>
  <si>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</si>
  <si>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</si>
  <si>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</si>
  <si>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</si>
  <si>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</si>
  <si>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</si>
  <si>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</si>
  <si>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</si>
  <si>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</si>
  <si>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</si>
  <si>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</si>
  <si>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</si>
  <si>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</si>
  <si>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</si>
  <si>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</si>
  <si>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</si>
  <si>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</si>
  <si>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</si>
  <si>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</si>
  <si>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</si>
  <si>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</si>
  <si>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</si>
  <si>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</si>
  <si>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</si>
  <si>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</si>
  <si>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</si>
  <si>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</si>
  <si>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</si>
  <si>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</si>
  <si>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</si>
  <si>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</si>
  <si>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</si>
  <si>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</si>
  <si>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</si>
  <si>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</si>
  <si>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</si>
  <si>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</si>
  <si>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</si>
  <si>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</si>
  <si>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</si>
  <si>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</si>
  <si>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</si>
  <si>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</si>
  <si>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</si>
  <si>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</si>
  <si>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</si>
  <si>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</si>
  <si>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</si>
  <si>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</si>
  <si>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</si>
  <si>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</si>
  <si>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</si>
  <si>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</si>
  <si>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</si>
  <si>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</si>
  <si>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</si>
  <si>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</si>
  <si>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</si>
  <si>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</si>
  <si>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</si>
  <si>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</si>
  <si>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</si>
  <si>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</si>
  <si>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</si>
  <si>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</si>
  <si>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</si>
  <si>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</si>
  <si>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</si>
  <si>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</si>
  <si>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</si>
  <si>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</si>
  <si>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</si>
  <si>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</si>
  <si>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</si>
  <si>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</si>
  <si>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</si>
  <si>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</si>
  <si>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</si>
  <si>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</si>
  <si>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</si>
  <si>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</si>
  <si>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</si>
  <si>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</si>
  <si>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</si>
  <si>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</si>
  <si>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</si>
  <si>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</si>
  <si>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</si>
  <si>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</si>
  <si>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</si>
  <si>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</si>
  <si>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</si>
  <si>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</si>
  <si>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</si>
  <si>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</si>
  <si>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</si>
  <si>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</si>
  <si>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</si>
  <si>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</si>
  <si>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</si>
  <si>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</si>
  <si>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</si>
  <si>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</si>
  <si>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</si>
  <si>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</si>
  <si>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To: ETS - Transwestern Pipeline Co.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</si>
  <si>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</si>
  <si>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</si>
  <si>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</si>
  <si>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</si>
  <si>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</si>
  <si>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</si>
  <si>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</si>
  <si>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Intercompany billing for 2002</t>
  </si>
  <si>
    <t>Revised 10/19/2001</t>
  </si>
  <si>
    <t>EXPENSE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</si>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</sst>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44" fontId="0" fillId="0" borderId="0" xfId="0" applyNumberFormat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28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5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0" customFormat="1" ht="9.75" customHeight="1">
      <c r="A1" s="218"/>
      <c r="B1" s="219"/>
      <c r="C1" s="219"/>
      <c r="D1" s="219"/>
    </row>
    <row r="2" spans="1:14" s="224" customFormat="1" ht="27" customHeight="1">
      <c r="A2" s="221" t="s">
        <v>206</v>
      </c>
      <c r="B2" s="222"/>
      <c r="C2" s="222"/>
      <c r="D2" s="222"/>
      <c r="E2" s="223"/>
    </row>
    <row r="3" spans="1:14" s="224" customFormat="1" ht="27" customHeight="1">
      <c r="A3" s="221" t="s">
        <v>207</v>
      </c>
      <c r="B3" s="222"/>
      <c r="C3" s="222"/>
      <c r="D3" s="222"/>
      <c r="E3" s="223"/>
      <c r="N3" s="225" t="s">
        <v>257</v>
      </c>
    </row>
    <row r="4" spans="1:14" s="227" customFormat="1" ht="13.5" customHeight="1">
      <c r="A4" s="226"/>
      <c r="C4" s="228"/>
      <c r="D4" s="229"/>
      <c r="E4" s="230"/>
      <c r="F4" s="231"/>
    </row>
    <row r="5" spans="1:14" s="227" customFormat="1" ht="14.25" customHeight="1" thickBot="1">
      <c r="A5" s="226"/>
      <c r="B5" s="228" t="s">
        <v>197</v>
      </c>
      <c r="D5" s="232" t="s">
        <v>198</v>
      </c>
    </row>
    <row r="6" spans="1:14" s="227" customFormat="1" ht="14.25" customHeight="1" thickBot="1">
      <c r="A6" s="226"/>
      <c r="B6" s="228" t="s">
        <v>199</v>
      </c>
      <c r="D6" s="232" t="s">
        <v>200</v>
      </c>
    </row>
    <row r="7" spans="1:14" s="227" customFormat="1" ht="14.25" customHeight="1" thickBot="1">
      <c r="A7" s="226"/>
      <c r="B7" s="228" t="s">
        <v>201</v>
      </c>
      <c r="D7" s="232" t="s">
        <v>202</v>
      </c>
      <c r="E7" s="230"/>
      <c r="L7" s="233" t="s">
        <v>203</v>
      </c>
      <c r="N7" s="234">
        <v>37139</v>
      </c>
    </row>
    <row r="8" spans="1:14">
      <c r="D8" s="235"/>
    </row>
    <row r="10" spans="1:14" s="237" customFormat="1">
      <c r="A10" s="236"/>
    </row>
    <row r="11" spans="1:14" s="237" customFormat="1">
      <c r="A11" s="236"/>
    </row>
    <row r="12" spans="1:14" s="237" customFormat="1">
      <c r="A12" s="236"/>
    </row>
    <row r="13" spans="1:14">
      <c r="H13" s="238"/>
    </row>
    <row r="14" spans="1:14">
      <c r="H14" s="238"/>
    </row>
    <row r="15" spans="1:14">
      <c r="A15" s="215" t="s">
        <v>239</v>
      </c>
      <c r="H15" s="238">
        <v>4545.78</v>
      </c>
    </row>
    <row r="16" spans="1:14">
      <c r="A16" s="215" t="s">
        <v>240</v>
      </c>
      <c r="H16" s="287">
        <v>540.29999999999995</v>
      </c>
    </row>
    <row r="17" spans="1:8" ht="15.75">
      <c r="A17" s="239" t="s">
        <v>204</v>
      </c>
      <c r="H17" s="238">
        <v>5086.08</v>
      </c>
    </row>
    <row r="18" spans="1:8" ht="15.75">
      <c r="A18" s="239" t="s">
        <v>205</v>
      </c>
      <c r="H18" s="238">
        <v>593.52</v>
      </c>
    </row>
    <row r="19" spans="1:8">
      <c r="H19" s="238"/>
    </row>
    <row r="20" spans="1:8" ht="16.5" thickBot="1">
      <c r="A20" s="239" t="s">
        <v>204</v>
      </c>
      <c r="H20" s="240">
        <v>5679.6</v>
      </c>
    </row>
    <row r="21" spans="1:8" ht="13.5" thickTop="1">
      <c r="H21" s="238"/>
    </row>
    <row r="22" spans="1:8">
      <c r="H22" s="238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250</v>
      </c>
    </row>
    <row r="6" spans="1:17" ht="35.25" customHeight="1">
      <c r="B6" s="315" t="s">
        <v>251</v>
      </c>
    </row>
    <row r="7" spans="1:17">
      <c r="B7" s="2"/>
    </row>
    <row r="8" spans="1:17" s="7" customFormat="1" ht="15">
      <c r="A8" s="5" t="s">
        <v>242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94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3" t="s">
        <v>4</v>
      </c>
      <c r="B12" s="243" t="s">
        <v>211</v>
      </c>
      <c r="C12" s="24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7" t="s">
        <v>252</v>
      </c>
      <c r="B13" s="80"/>
      <c r="C13" s="316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249</v>
      </c>
      <c r="B14" s="10" t="s">
        <v>212</v>
      </c>
      <c r="C14" s="56">
        <v>104143.80213638952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82"/>
      <c r="B15" s="10"/>
      <c r="C15" s="56"/>
      <c r="G15" s="91"/>
      <c r="H15" s="91"/>
      <c r="I15" s="96"/>
      <c r="J15" s="139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212</v>
      </c>
      <c r="C16" s="56">
        <f>+'IT Development'!H11+'Enterprise Portal Solutions'!H20</f>
        <v>31866.614301044436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243</v>
      </c>
      <c r="C18" s="56">
        <f>'IT Infrastructure'!E56</f>
        <v>353335.62087749626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2"/>
      <c r="B20" s="318" t="s">
        <v>253</v>
      </c>
      <c r="C20" s="319">
        <f>SUM(C14:C19)</f>
        <v>489346.03731493023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254</v>
      </c>
      <c r="B22" s="10" t="s">
        <v>255</v>
      </c>
      <c r="C22" s="85">
        <f>'IT Infrastructure'!E73</f>
        <v>143266.94569551217</v>
      </c>
      <c r="G22" s="91"/>
      <c r="H22" s="91"/>
      <c r="I22" s="96"/>
    </row>
    <row r="23" spans="1:9" s="7" customFormat="1" ht="21.75" customHeight="1">
      <c r="A23" s="9"/>
      <c r="B23" s="10" t="s">
        <v>256</v>
      </c>
      <c r="C23" s="56"/>
      <c r="G23" s="91"/>
      <c r="H23" s="97"/>
      <c r="I23" s="98"/>
    </row>
    <row r="24" spans="1:9" s="7" customFormat="1" ht="21.75" customHeight="1">
      <c r="A24" s="59"/>
      <c r="B24" s="329"/>
      <c r="C24" s="330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1" t="s">
        <v>208</v>
      </c>
      <c r="B27" s="86"/>
      <c r="C27" s="89"/>
    </row>
    <row r="28" spans="1:9" s="7" customFormat="1" ht="14.25">
      <c r="A28" s="86" t="s">
        <v>248</v>
      </c>
      <c r="B28" s="86"/>
      <c r="C28" s="89"/>
    </row>
    <row r="29" spans="1:9" s="7" customFormat="1" ht="14.25">
      <c r="A29" s="86" t="s">
        <v>209</v>
      </c>
      <c r="B29" s="86"/>
      <c r="C29" s="89"/>
    </row>
    <row r="30" spans="1:9" s="7" customFormat="1" ht="14.25">
      <c r="A30" s="86" t="s">
        <v>210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28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8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B1" zoomScaleNormal="60" workbookViewId="0">
      <pane ySplit="1" topLeftCell="A2" activePane="bottomLeft" state="frozen"/>
      <selection activeCell="C23" sqref="C23"/>
      <selection pane="bottomLeft" activeCell="D5" sqref="D5"/>
    </sheetView>
  </sheetViews>
  <sheetFormatPr defaultColWidth="8" defaultRowHeight="12.75"/>
  <cols>
    <col min="1" max="1" width="12" style="150" customWidth="1"/>
    <col min="2" max="2" width="17.5703125" style="151" customWidth="1"/>
    <col min="3" max="3" width="23.7109375" style="152" bestFit="1" customWidth="1"/>
    <col min="4" max="4" width="35.42578125" style="150" customWidth="1"/>
    <col min="5" max="5" width="13.7109375" style="153" bestFit="1" customWidth="1"/>
    <col min="6" max="6" width="13.140625" style="153" customWidth="1"/>
    <col min="7" max="7" width="12.5703125" style="153" bestFit="1" customWidth="1"/>
    <col min="8" max="8" width="13.7109375" style="153" bestFit="1" customWidth="1"/>
    <col min="9" max="18" width="8" style="153" customWidth="1"/>
    <col min="19" max="16384" width="8" style="150"/>
  </cols>
  <sheetData>
    <row r="1" spans="1:18" s="142" customFormat="1" ht="13.5" thickBot="1">
      <c r="A1" s="140" t="s">
        <v>95</v>
      </c>
      <c r="B1" s="141" t="s">
        <v>96</v>
      </c>
      <c r="C1" s="141" t="s">
        <v>97</v>
      </c>
      <c r="D1" s="141" t="s">
        <v>98</v>
      </c>
      <c r="E1" s="143" t="s">
        <v>99</v>
      </c>
      <c r="F1" s="324" t="s">
        <v>259</v>
      </c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</row>
    <row r="2" spans="1:18" s="145" customFormat="1" ht="12.75" customHeight="1">
      <c r="A2" s="320">
        <v>103152</v>
      </c>
      <c r="B2" s="321" t="s">
        <v>101</v>
      </c>
      <c r="C2" s="322" t="s">
        <v>100</v>
      </c>
      <c r="D2" s="320" t="s">
        <v>237</v>
      </c>
      <c r="E2" s="323">
        <v>351424.8136782113</v>
      </c>
      <c r="F2" s="325">
        <v>0</v>
      </c>
      <c r="G2" s="153"/>
      <c r="H2" s="153"/>
      <c r="I2" s="153"/>
      <c r="J2" s="153"/>
      <c r="K2" s="153"/>
      <c r="L2" s="285"/>
      <c r="M2" s="146"/>
      <c r="N2" s="146"/>
      <c r="O2" s="146"/>
      <c r="P2" s="146"/>
      <c r="Q2" s="146"/>
      <c r="R2" s="146"/>
    </row>
    <row r="3" spans="1:18" s="145" customFormat="1" ht="12.75" customHeight="1">
      <c r="A3" s="320">
        <v>103152</v>
      </c>
      <c r="B3" s="321" t="s">
        <v>101</v>
      </c>
      <c r="C3" s="322" t="s">
        <v>100</v>
      </c>
      <c r="D3" s="320" t="s">
        <v>103</v>
      </c>
      <c r="E3" s="323">
        <v>92711.416781292995</v>
      </c>
      <c r="F3" s="325">
        <v>0</v>
      </c>
      <c r="G3" s="153"/>
      <c r="H3" s="153"/>
      <c r="I3" s="153"/>
      <c r="J3" s="153"/>
      <c r="K3" s="153"/>
      <c r="L3" s="285"/>
      <c r="M3" s="146"/>
      <c r="N3" s="146"/>
      <c r="O3" s="146"/>
      <c r="P3" s="146"/>
      <c r="Q3" s="146"/>
      <c r="R3" s="146"/>
    </row>
    <row r="4" spans="1:18" s="145" customFormat="1" ht="12.75" customHeight="1">
      <c r="A4" s="320">
        <v>103153</v>
      </c>
      <c r="B4" s="321" t="s">
        <v>258</v>
      </c>
      <c r="C4" s="322" t="s">
        <v>102</v>
      </c>
      <c r="D4" s="320" t="s">
        <v>260</v>
      </c>
      <c r="E4" s="323">
        <v>16203.915674645266</v>
      </c>
      <c r="F4" s="325">
        <v>0</v>
      </c>
      <c r="G4" s="153"/>
      <c r="H4" s="153"/>
      <c r="I4" s="153"/>
      <c r="J4" s="153"/>
      <c r="K4" s="153"/>
      <c r="L4" s="285"/>
      <c r="M4" s="146"/>
      <c r="N4" s="146"/>
      <c r="O4" s="146"/>
      <c r="P4" s="146"/>
      <c r="Q4" s="146"/>
      <c r="R4" s="146"/>
    </row>
    <row r="5" spans="1:18" s="149" customFormat="1" ht="12.75" customHeight="1">
      <c r="A5" s="326" t="s">
        <v>104</v>
      </c>
      <c r="B5" s="327"/>
      <c r="C5" s="147"/>
      <c r="D5" s="326"/>
      <c r="E5" s="328">
        <f>SUM(E2:E4)</f>
        <v>460340.14613414957</v>
      </c>
      <c r="F5" s="328">
        <f>SUM(F2:F4)</f>
        <v>0</v>
      </c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</row>
    <row r="6" spans="1:18" ht="12.75" customHeight="1">
      <c r="E6" s="153" t="s">
        <v>105</v>
      </c>
    </row>
    <row r="7" spans="1:18" ht="12.75" customHeight="1">
      <c r="A7" s="149" t="s">
        <v>224</v>
      </c>
      <c r="C7" s="247" t="s">
        <v>228</v>
      </c>
      <c r="D7" s="247" t="s">
        <v>221</v>
      </c>
      <c r="E7" s="248" t="s">
        <v>222</v>
      </c>
      <c r="F7" s="248" t="s">
        <v>223</v>
      </c>
      <c r="G7" s="148" t="s">
        <v>225</v>
      </c>
      <c r="H7" s="148" t="s">
        <v>226</v>
      </c>
    </row>
    <row r="8" spans="1:18" ht="12.75" customHeight="1">
      <c r="A8" s="150" t="s">
        <v>213</v>
      </c>
      <c r="C8" s="246">
        <v>119</v>
      </c>
      <c r="D8" s="245">
        <v>0.1187624750499002</v>
      </c>
      <c r="E8" s="153">
        <f>+$E$2*D8</f>
        <v>41736.080666374393</v>
      </c>
      <c r="F8" s="153">
        <f>+$E$3*D8</f>
        <v>11010.637322329208</v>
      </c>
      <c r="G8" s="153">
        <f>$E$4*D8</f>
        <v>1924.4171310207453</v>
      </c>
      <c r="H8" s="153">
        <f>SUM(E8:G8)</f>
        <v>54671.135119724349</v>
      </c>
      <c r="Q8" s="150"/>
      <c r="R8" s="150"/>
    </row>
    <row r="9" spans="1:18" ht="12.75" customHeight="1">
      <c r="A9" s="150" t="s">
        <v>214</v>
      </c>
      <c r="C9" s="246">
        <v>168</v>
      </c>
      <c r="D9" s="245">
        <v>0.16766467065868262</v>
      </c>
      <c r="E9" s="153">
        <f t="shared" ref="E9:E14" si="0">+$E$2*D9</f>
        <v>58921.525646646201</v>
      </c>
      <c r="F9" s="153">
        <f t="shared" ref="F9:F14" si="1">+$E$3*D9</f>
        <v>15544.429160935351</v>
      </c>
      <c r="G9" s="153">
        <f t="shared" ref="G9:G14" si="2">$E$4*D9</f>
        <v>2716.8241849704636</v>
      </c>
      <c r="H9" s="153">
        <f t="shared" ref="H9:H14" si="3">SUM(E9:G9)</f>
        <v>77182.778992552019</v>
      </c>
      <c r="Q9" s="150"/>
      <c r="R9" s="150"/>
    </row>
    <row r="10" spans="1:18" ht="12.75" customHeight="1">
      <c r="A10" s="150" t="s">
        <v>215</v>
      </c>
      <c r="C10" s="246">
        <v>368</v>
      </c>
      <c r="D10" s="245">
        <v>0.36726546906187624</v>
      </c>
      <c r="E10" s="153">
        <f t="shared" si="0"/>
        <v>129066.19903551073</v>
      </c>
      <c r="F10" s="153">
        <f t="shared" si="1"/>
        <v>34049.701971572678</v>
      </c>
      <c r="G10" s="153">
        <f t="shared" si="2"/>
        <v>5951.1386908876821</v>
      </c>
      <c r="H10" s="153">
        <f t="shared" si="3"/>
        <v>169067.03969797111</v>
      </c>
      <c r="Q10" s="150"/>
      <c r="R10" s="150"/>
    </row>
    <row r="11" spans="1:18" ht="12.75" customHeight="1">
      <c r="A11" s="150" t="s">
        <v>216</v>
      </c>
      <c r="C11" s="246">
        <v>57</v>
      </c>
      <c r="D11" s="245">
        <v>5.6886227544910177E-2</v>
      </c>
      <c r="E11" s="153">
        <f t="shared" si="0"/>
        <v>19991.231915826389</v>
      </c>
      <c r="F11" s="153">
        <f t="shared" si="1"/>
        <v>5274.0027510316377</v>
      </c>
      <c r="G11" s="153">
        <f t="shared" si="2"/>
        <v>921.77963418640729</v>
      </c>
      <c r="H11" s="153">
        <f t="shared" si="3"/>
        <v>26187.014301044437</v>
      </c>
      <c r="Q11" s="150"/>
      <c r="R11" s="150"/>
    </row>
    <row r="12" spans="1:18" ht="12.75" customHeight="1">
      <c r="A12" s="150" t="s">
        <v>217</v>
      </c>
      <c r="C12" s="246">
        <v>136</v>
      </c>
      <c r="D12" s="245">
        <v>0.13572854291417166</v>
      </c>
      <c r="E12" s="153">
        <f t="shared" si="0"/>
        <v>47698.377904427885</v>
      </c>
      <c r="F12" s="153">
        <f t="shared" si="1"/>
        <v>12583.585511233381</v>
      </c>
      <c r="G12" s="153">
        <f t="shared" si="2"/>
        <v>2199.3338640237089</v>
      </c>
      <c r="H12" s="153">
        <f t="shared" si="3"/>
        <v>62481.297279684979</v>
      </c>
      <c r="Q12" s="150"/>
      <c r="R12" s="150"/>
    </row>
    <row r="13" spans="1:18" ht="12.75" customHeight="1">
      <c r="A13" s="150" t="s">
        <v>218</v>
      </c>
      <c r="C13" s="246">
        <v>141</v>
      </c>
      <c r="D13" s="245">
        <v>0.1407185628742515</v>
      </c>
      <c r="E13" s="153">
        <f t="shared" si="0"/>
        <v>49451.994739149493</v>
      </c>
      <c r="F13" s="153">
        <f t="shared" si="1"/>
        <v>13046.217331499314</v>
      </c>
      <c r="G13" s="153">
        <f t="shared" si="2"/>
        <v>2280.1917266716391</v>
      </c>
      <c r="H13" s="153">
        <f t="shared" si="3"/>
        <v>64778.403797320447</v>
      </c>
      <c r="Q13" s="150"/>
      <c r="R13" s="150"/>
    </row>
    <row r="14" spans="1:18" ht="12.75" customHeight="1">
      <c r="A14" s="150" t="s">
        <v>219</v>
      </c>
      <c r="C14" s="246">
        <v>13</v>
      </c>
      <c r="D14" s="245">
        <v>1.2974051896207584E-2</v>
      </c>
      <c r="E14" s="153">
        <f t="shared" si="0"/>
        <v>4559.4037702761943</v>
      </c>
      <c r="F14" s="153">
        <f t="shared" si="1"/>
        <v>1202.8427326914261</v>
      </c>
      <c r="G14" s="153">
        <f t="shared" si="2"/>
        <v>210.23044288461921</v>
      </c>
      <c r="H14" s="153">
        <f t="shared" si="3"/>
        <v>5972.4769458522396</v>
      </c>
      <c r="Q14" s="150"/>
      <c r="R14" s="150"/>
    </row>
    <row r="15" spans="1:18" ht="12.75" customHeight="1" thickBot="1">
      <c r="A15" s="149" t="s">
        <v>220</v>
      </c>
      <c r="C15" s="249">
        <f t="shared" ref="C15:H15" si="4">SUM(C8:C14)</f>
        <v>1002</v>
      </c>
      <c r="D15" s="250">
        <f t="shared" si="4"/>
        <v>1</v>
      </c>
      <c r="E15" s="251">
        <f t="shared" si="4"/>
        <v>351424.81367821124</v>
      </c>
      <c r="F15" s="251">
        <f t="shared" si="4"/>
        <v>92711.416781292995</v>
      </c>
      <c r="G15" s="251">
        <f t="shared" si="4"/>
        <v>16203.915674645266</v>
      </c>
      <c r="H15" s="251">
        <f t="shared" si="4"/>
        <v>460340.14613414957</v>
      </c>
      <c r="Q15" s="150"/>
      <c r="R15" s="150"/>
    </row>
    <row r="16" spans="1:18" ht="12.75" customHeight="1" thickTop="1"/>
    <row r="17" spans="1:5" ht="12.75" customHeight="1">
      <c r="A17" s="149" t="s">
        <v>227</v>
      </c>
      <c r="E17" s="153" t="s">
        <v>105</v>
      </c>
    </row>
    <row r="18" spans="1:5" ht="12.75" customHeight="1">
      <c r="A18" s="286" t="s">
        <v>238</v>
      </c>
      <c r="E18" s="153" t="s">
        <v>105</v>
      </c>
    </row>
    <row r="19" spans="1:5">
      <c r="E19" s="153" t="s">
        <v>105</v>
      </c>
    </row>
    <row r="20" spans="1:5">
      <c r="E20" s="153" t="s">
        <v>105</v>
      </c>
    </row>
    <row r="21" spans="1:5">
      <c r="E21" s="153" t="s">
        <v>105</v>
      </c>
    </row>
    <row r="22" spans="1:5">
      <c r="E22" s="153" t="s">
        <v>105</v>
      </c>
    </row>
    <row r="23" spans="1:5">
      <c r="E23" s="153" t="s">
        <v>105</v>
      </c>
    </row>
    <row r="24" spans="1:5">
      <c r="E24" s="153" t="s">
        <v>105</v>
      </c>
    </row>
    <row r="25" spans="1:5">
      <c r="E25" s="153" t="s">
        <v>105</v>
      </c>
    </row>
    <row r="26" spans="1:5">
      <c r="E26" s="153" t="s">
        <v>105</v>
      </c>
    </row>
    <row r="27" spans="1:5">
      <c r="E27" s="153" t="s">
        <v>105</v>
      </c>
    </row>
    <row r="28" spans="1:5">
      <c r="E28" s="153" t="s">
        <v>105</v>
      </c>
    </row>
    <row r="29" spans="1:5">
      <c r="E29" s="153" t="s">
        <v>105</v>
      </c>
    </row>
    <row r="30" spans="1:5">
      <c r="E30" s="153" t="s">
        <v>105</v>
      </c>
    </row>
    <row r="31" spans="1:5">
      <c r="E31" s="153" t="s">
        <v>105</v>
      </c>
    </row>
    <row r="32" spans="1:5">
      <c r="E32" s="153" t="s">
        <v>105</v>
      </c>
    </row>
    <row r="33" spans="5:5">
      <c r="E33" s="153" t="s">
        <v>105</v>
      </c>
    </row>
    <row r="34" spans="5:5">
      <c r="E34" s="153" t="s">
        <v>105</v>
      </c>
    </row>
    <row r="35" spans="5:5">
      <c r="E35" s="153" t="s">
        <v>105</v>
      </c>
    </row>
    <row r="36" spans="5:5">
      <c r="E36" s="153" t="s">
        <v>105</v>
      </c>
    </row>
    <row r="37" spans="5:5">
      <c r="E37" s="153" t="s">
        <v>105</v>
      </c>
    </row>
    <row r="38" spans="5:5">
      <c r="E38" s="153" t="s">
        <v>105</v>
      </c>
    </row>
    <row r="39" spans="5:5">
      <c r="E39" s="153" t="s">
        <v>105</v>
      </c>
    </row>
    <row r="40" spans="5:5">
      <c r="E40" s="153" t="s">
        <v>105</v>
      </c>
    </row>
    <row r="41" spans="5:5">
      <c r="E41" s="153" t="s">
        <v>105</v>
      </c>
    </row>
    <row r="42" spans="5:5">
      <c r="E42" s="153" t="s">
        <v>105</v>
      </c>
    </row>
    <row r="43" spans="5:5">
      <c r="E43" s="153" t="s">
        <v>105</v>
      </c>
    </row>
    <row r="44" spans="5:5">
      <c r="E44" s="153" t="s">
        <v>105</v>
      </c>
    </row>
    <row r="45" spans="5:5">
      <c r="E45" s="153" t="s">
        <v>105</v>
      </c>
    </row>
    <row r="46" spans="5:5">
      <c r="E46" s="153" t="s">
        <v>105</v>
      </c>
    </row>
    <row r="47" spans="5:5">
      <c r="E47" s="153" t="s">
        <v>105</v>
      </c>
    </row>
    <row r="48" spans="5:5">
      <c r="E48" s="153" t="s">
        <v>105</v>
      </c>
    </row>
    <row r="49" spans="5:5">
      <c r="E49" s="153" t="s">
        <v>105</v>
      </c>
    </row>
    <row r="50" spans="5:5">
      <c r="E50" s="153" t="s">
        <v>105</v>
      </c>
    </row>
    <row r="51" spans="5:5">
      <c r="E51" s="153" t="s">
        <v>105</v>
      </c>
    </row>
    <row r="52" spans="5:5">
      <c r="E52" s="153" t="s">
        <v>105</v>
      </c>
    </row>
    <row r="53" spans="5:5">
      <c r="E53" s="153" t="s">
        <v>105</v>
      </c>
    </row>
    <row r="54" spans="5:5">
      <c r="E54" s="153" t="s">
        <v>105</v>
      </c>
    </row>
    <row r="55" spans="5:5">
      <c r="E55" s="153" t="s">
        <v>105</v>
      </c>
    </row>
    <row r="56" spans="5:5">
      <c r="E56" s="153" t="s">
        <v>105</v>
      </c>
    </row>
    <row r="57" spans="5:5">
      <c r="E57" s="153" t="s">
        <v>105</v>
      </c>
    </row>
    <row r="58" spans="5:5">
      <c r="E58" s="153" t="s">
        <v>105</v>
      </c>
    </row>
    <row r="59" spans="5:5">
      <c r="E59" s="153" t="s">
        <v>105</v>
      </c>
    </row>
    <row r="60" spans="5:5">
      <c r="E60" s="153" t="s">
        <v>105</v>
      </c>
    </row>
    <row r="61" spans="5:5">
      <c r="E61" s="153" t="s">
        <v>105</v>
      </c>
    </row>
    <row r="62" spans="5:5">
      <c r="E62" s="153" t="s">
        <v>105</v>
      </c>
    </row>
    <row r="63" spans="5:5">
      <c r="E63" s="153" t="s">
        <v>105</v>
      </c>
    </row>
    <row r="64" spans="5:5">
      <c r="E64" s="153" t="s">
        <v>105</v>
      </c>
    </row>
    <row r="65" spans="5:5">
      <c r="E65" s="153" t="s">
        <v>105</v>
      </c>
    </row>
    <row r="66" spans="5:5">
      <c r="E66" s="153" t="s">
        <v>105</v>
      </c>
    </row>
    <row r="67" spans="5:5">
      <c r="E67" s="153" t="s">
        <v>105</v>
      </c>
    </row>
    <row r="68" spans="5:5">
      <c r="E68" s="153" t="s">
        <v>105</v>
      </c>
    </row>
    <row r="69" spans="5:5">
      <c r="E69" s="153" t="s">
        <v>105</v>
      </c>
    </row>
    <row r="70" spans="5:5">
      <c r="E70" s="153" t="s">
        <v>105</v>
      </c>
    </row>
    <row r="71" spans="5:5">
      <c r="E71" s="153" t="s">
        <v>105</v>
      </c>
    </row>
    <row r="72" spans="5:5">
      <c r="E72" s="153" t="s">
        <v>105</v>
      </c>
    </row>
    <row r="73" spans="5:5">
      <c r="E73" s="153" t="s">
        <v>105</v>
      </c>
    </row>
    <row r="74" spans="5:5">
      <c r="E74" s="153" t="s">
        <v>105</v>
      </c>
    </row>
    <row r="75" spans="5:5">
      <c r="E75" s="153" t="s">
        <v>105</v>
      </c>
    </row>
    <row r="76" spans="5:5">
      <c r="E76" s="153" t="s">
        <v>105</v>
      </c>
    </row>
    <row r="77" spans="5:5">
      <c r="E77" s="153" t="s">
        <v>105</v>
      </c>
    </row>
    <row r="78" spans="5:5">
      <c r="E78" s="153" t="s">
        <v>105</v>
      </c>
    </row>
    <row r="79" spans="5:5">
      <c r="E79" s="153" t="s">
        <v>105</v>
      </c>
    </row>
    <row r="80" spans="5:5">
      <c r="E80" s="153" t="s">
        <v>105</v>
      </c>
    </row>
    <row r="81" spans="5:5">
      <c r="E81" s="153" t="s">
        <v>105</v>
      </c>
    </row>
    <row r="82" spans="5:5">
      <c r="E82" s="153" t="s">
        <v>105</v>
      </c>
    </row>
    <row r="83" spans="5:5">
      <c r="E83" s="153" t="s">
        <v>105</v>
      </c>
    </row>
    <row r="84" spans="5:5">
      <c r="E84" s="153" t="s">
        <v>105</v>
      </c>
    </row>
    <row r="85" spans="5:5">
      <c r="E85" s="153" t="s">
        <v>105</v>
      </c>
    </row>
    <row r="86" spans="5:5">
      <c r="E86" s="153" t="s">
        <v>105</v>
      </c>
    </row>
    <row r="87" spans="5:5">
      <c r="E87" s="153" t="s">
        <v>105</v>
      </c>
    </row>
    <row r="88" spans="5:5">
      <c r="E88" s="153" t="s">
        <v>105</v>
      </c>
    </row>
    <row r="89" spans="5:5">
      <c r="E89" s="153" t="s">
        <v>105</v>
      </c>
    </row>
    <row r="90" spans="5:5">
      <c r="E90" s="153" t="s">
        <v>105</v>
      </c>
    </row>
    <row r="91" spans="5:5">
      <c r="E91" s="153" t="s">
        <v>105</v>
      </c>
    </row>
    <row r="92" spans="5:5">
      <c r="E92" s="153" t="s">
        <v>105</v>
      </c>
    </row>
    <row r="93" spans="5:5">
      <c r="E93" s="153" t="s">
        <v>105</v>
      </c>
    </row>
    <row r="94" spans="5:5">
      <c r="E94" s="153" t="s">
        <v>105</v>
      </c>
    </row>
    <row r="95" spans="5:5">
      <c r="E95" s="153" t="s">
        <v>105</v>
      </c>
    </row>
    <row r="96" spans="5:5">
      <c r="E96" s="153" t="s">
        <v>105</v>
      </c>
    </row>
    <row r="97" spans="5:5">
      <c r="E97" s="153" t="s">
        <v>105</v>
      </c>
    </row>
    <row r="98" spans="5:5">
      <c r="E98" s="153" t="s">
        <v>105</v>
      </c>
    </row>
    <row r="99" spans="5:5">
      <c r="E99" s="153" t="s">
        <v>105</v>
      </c>
    </row>
    <row r="100" spans="5:5">
      <c r="E100" s="153" t="s">
        <v>105</v>
      </c>
    </row>
    <row r="101" spans="5:5">
      <c r="E101" s="153" t="s">
        <v>105</v>
      </c>
    </row>
    <row r="102" spans="5:5">
      <c r="E102" s="153" t="s">
        <v>105</v>
      </c>
    </row>
    <row r="103" spans="5:5">
      <c r="E103" s="153" t="s">
        <v>105</v>
      </c>
    </row>
    <row r="104" spans="5:5">
      <c r="E104" s="153" t="s">
        <v>105</v>
      </c>
    </row>
    <row r="105" spans="5:5">
      <c r="E105" s="153" t="s">
        <v>105</v>
      </c>
    </row>
    <row r="106" spans="5:5">
      <c r="E106" s="153" t="s">
        <v>105</v>
      </c>
    </row>
    <row r="107" spans="5:5">
      <c r="E107" s="153" t="s">
        <v>105</v>
      </c>
    </row>
    <row r="108" spans="5:5">
      <c r="E108" s="153" t="s">
        <v>105</v>
      </c>
    </row>
    <row r="109" spans="5:5">
      <c r="E109" s="153" t="s">
        <v>105</v>
      </c>
    </row>
    <row r="110" spans="5:5">
      <c r="E110" s="153" t="s">
        <v>105</v>
      </c>
    </row>
    <row r="111" spans="5:5">
      <c r="E111" s="153" t="s">
        <v>105</v>
      </c>
    </row>
    <row r="112" spans="5:5">
      <c r="E112" s="153" t="s">
        <v>105</v>
      </c>
    </row>
    <row r="113" spans="5:5">
      <c r="E113" s="153" t="s">
        <v>105</v>
      </c>
    </row>
    <row r="114" spans="5:5">
      <c r="E114" s="153" t="s">
        <v>105</v>
      </c>
    </row>
    <row r="115" spans="5:5">
      <c r="E115" s="153" t="s">
        <v>105</v>
      </c>
    </row>
    <row r="116" spans="5:5">
      <c r="E116" s="153" t="s">
        <v>105</v>
      </c>
    </row>
    <row r="117" spans="5:5">
      <c r="E117" s="153" t="s">
        <v>105</v>
      </c>
    </row>
    <row r="118" spans="5:5">
      <c r="E118" s="153" t="s">
        <v>105</v>
      </c>
    </row>
    <row r="119" spans="5:5">
      <c r="E119" s="153" t="s">
        <v>105</v>
      </c>
    </row>
    <row r="120" spans="5:5">
      <c r="E120" s="153" t="s">
        <v>105</v>
      </c>
    </row>
    <row r="121" spans="5:5">
      <c r="E121" s="153" t="s">
        <v>105</v>
      </c>
    </row>
    <row r="122" spans="5:5">
      <c r="E122" s="153" t="s">
        <v>105</v>
      </c>
    </row>
    <row r="123" spans="5:5">
      <c r="E123" s="153" t="s">
        <v>105</v>
      </c>
    </row>
    <row r="124" spans="5:5">
      <c r="E124" s="153" t="s">
        <v>105</v>
      </c>
    </row>
    <row r="125" spans="5:5">
      <c r="E125" s="153" t="s">
        <v>105</v>
      </c>
    </row>
    <row r="126" spans="5:5">
      <c r="E126" s="153" t="s">
        <v>105</v>
      </c>
    </row>
    <row r="127" spans="5:5">
      <c r="E127" s="153" t="s">
        <v>105</v>
      </c>
    </row>
    <row r="128" spans="5:5">
      <c r="E128" s="153" t="s">
        <v>105</v>
      </c>
    </row>
    <row r="129" spans="5:5">
      <c r="E129" s="153" t="s">
        <v>105</v>
      </c>
    </row>
    <row r="130" spans="5:5">
      <c r="E130" s="153" t="s">
        <v>105</v>
      </c>
    </row>
    <row r="131" spans="5:5">
      <c r="E131" s="153" t="s">
        <v>105</v>
      </c>
    </row>
    <row r="132" spans="5:5">
      <c r="E132" s="153" t="s">
        <v>105</v>
      </c>
    </row>
    <row r="133" spans="5:5">
      <c r="E133" s="153" t="s">
        <v>105</v>
      </c>
    </row>
    <row r="134" spans="5:5">
      <c r="E134" s="153" t="s">
        <v>105</v>
      </c>
    </row>
    <row r="135" spans="5:5">
      <c r="E135" s="153" t="s">
        <v>105</v>
      </c>
    </row>
    <row r="136" spans="5:5">
      <c r="E136" s="153" t="s">
        <v>105</v>
      </c>
    </row>
    <row r="137" spans="5:5">
      <c r="E137" s="153" t="s">
        <v>105</v>
      </c>
    </row>
    <row r="138" spans="5:5">
      <c r="E138" s="153" t="s">
        <v>105</v>
      </c>
    </row>
    <row r="139" spans="5:5">
      <c r="E139" s="153" t="s">
        <v>105</v>
      </c>
    </row>
    <row r="140" spans="5:5">
      <c r="E140" s="153" t="s">
        <v>105</v>
      </c>
    </row>
    <row r="141" spans="5:5">
      <c r="E141" s="153" t="s">
        <v>105</v>
      </c>
    </row>
    <row r="142" spans="5:5">
      <c r="E142" s="153" t="s">
        <v>105</v>
      </c>
    </row>
    <row r="143" spans="5:5">
      <c r="E143" s="153" t="s">
        <v>105</v>
      </c>
    </row>
    <row r="144" spans="5:5">
      <c r="E144" s="153" t="s">
        <v>105</v>
      </c>
    </row>
    <row r="145" spans="5:5">
      <c r="E145" s="153" t="s">
        <v>105</v>
      </c>
    </row>
    <row r="146" spans="5:5">
      <c r="E146" s="153" t="s">
        <v>105</v>
      </c>
    </row>
    <row r="147" spans="5:5">
      <c r="E147" s="153" t="s">
        <v>105</v>
      </c>
    </row>
    <row r="148" spans="5:5">
      <c r="E148" s="153" t="s">
        <v>105</v>
      </c>
    </row>
    <row r="149" spans="5:5">
      <c r="E149" s="153" t="s">
        <v>105</v>
      </c>
    </row>
    <row r="150" spans="5:5">
      <c r="E150" s="153" t="s">
        <v>105</v>
      </c>
    </row>
    <row r="151" spans="5:5">
      <c r="E151" s="153" t="s">
        <v>105</v>
      </c>
    </row>
    <row r="152" spans="5:5">
      <c r="E152" s="153" t="s">
        <v>105</v>
      </c>
    </row>
    <row r="153" spans="5:5">
      <c r="E153" s="153" t="s">
        <v>105</v>
      </c>
    </row>
    <row r="154" spans="5:5">
      <c r="E154" s="153" t="s">
        <v>105</v>
      </c>
    </row>
    <row r="155" spans="5:5">
      <c r="E155" s="153" t="s">
        <v>105</v>
      </c>
    </row>
    <row r="156" spans="5:5">
      <c r="E156" s="153" t="s">
        <v>105</v>
      </c>
    </row>
    <row r="157" spans="5:5">
      <c r="E157" s="153" t="s">
        <v>105</v>
      </c>
    </row>
    <row r="158" spans="5:5">
      <c r="E158" s="153" t="s">
        <v>105</v>
      </c>
    </row>
    <row r="159" spans="5:5">
      <c r="E159" s="153" t="s">
        <v>105</v>
      </c>
    </row>
    <row r="160" spans="5:5">
      <c r="E160" s="153" t="s">
        <v>105</v>
      </c>
    </row>
    <row r="161" spans="5:5">
      <c r="E161" s="153" t="s">
        <v>105</v>
      </c>
    </row>
    <row r="162" spans="5:5">
      <c r="E162" s="153" t="s">
        <v>105</v>
      </c>
    </row>
    <row r="163" spans="5:5">
      <c r="E163" s="153" t="s">
        <v>105</v>
      </c>
    </row>
    <row r="164" spans="5:5">
      <c r="E164" s="153" t="s">
        <v>105</v>
      </c>
    </row>
    <row r="165" spans="5:5">
      <c r="E165" s="153" t="s">
        <v>105</v>
      </c>
    </row>
    <row r="166" spans="5:5">
      <c r="E166" s="153" t="s">
        <v>105</v>
      </c>
    </row>
    <row r="167" spans="5:5">
      <c r="E167" s="153" t="s">
        <v>105</v>
      </c>
    </row>
    <row r="168" spans="5:5">
      <c r="E168" s="153" t="s">
        <v>105</v>
      </c>
    </row>
    <row r="169" spans="5:5">
      <c r="E169" s="153" t="s">
        <v>105</v>
      </c>
    </row>
    <row r="170" spans="5:5">
      <c r="E170" s="153" t="s">
        <v>105</v>
      </c>
    </row>
    <row r="171" spans="5:5">
      <c r="E171" s="153" t="s">
        <v>105</v>
      </c>
    </row>
    <row r="172" spans="5:5">
      <c r="E172" s="153" t="s">
        <v>105</v>
      </c>
    </row>
    <row r="173" spans="5:5">
      <c r="E173" s="153" t="s">
        <v>105</v>
      </c>
    </row>
    <row r="174" spans="5:5">
      <c r="E174" s="153" t="s">
        <v>105</v>
      </c>
    </row>
    <row r="175" spans="5:5">
      <c r="E175" s="153" t="s">
        <v>105</v>
      </c>
    </row>
    <row r="176" spans="5:5">
      <c r="E176" s="153" t="s">
        <v>105</v>
      </c>
    </row>
    <row r="177" spans="5:5">
      <c r="E177" s="153" t="s">
        <v>105</v>
      </c>
    </row>
    <row r="178" spans="5:5">
      <c r="E178" s="153" t="s">
        <v>105</v>
      </c>
    </row>
    <row r="179" spans="5:5">
      <c r="E179" s="153" t="s">
        <v>105</v>
      </c>
    </row>
    <row r="180" spans="5:5">
      <c r="E180" s="153" t="s">
        <v>105</v>
      </c>
    </row>
    <row r="181" spans="5:5">
      <c r="E181" s="153" t="s">
        <v>105</v>
      </c>
    </row>
    <row r="182" spans="5:5">
      <c r="E182" s="153" t="s">
        <v>105</v>
      </c>
    </row>
    <row r="183" spans="5:5">
      <c r="E183" s="153" t="s">
        <v>105</v>
      </c>
    </row>
    <row r="184" spans="5:5">
      <c r="E184" s="153" t="s">
        <v>105</v>
      </c>
    </row>
    <row r="185" spans="5:5">
      <c r="E185" s="153" t="s">
        <v>105</v>
      </c>
    </row>
    <row r="186" spans="5:5">
      <c r="E186" s="153" t="s">
        <v>105</v>
      </c>
    </row>
    <row r="187" spans="5:5">
      <c r="E187" s="153" t="s">
        <v>105</v>
      </c>
    </row>
    <row r="188" spans="5:5">
      <c r="E188" s="153" t="s">
        <v>105</v>
      </c>
    </row>
    <row r="189" spans="5:5">
      <c r="E189" s="153" t="s">
        <v>105</v>
      </c>
    </row>
    <row r="190" spans="5:5">
      <c r="E190" s="153" t="s">
        <v>105</v>
      </c>
    </row>
    <row r="191" spans="5:5">
      <c r="E191" s="153" t="s">
        <v>105</v>
      </c>
    </row>
    <row r="192" spans="5:5">
      <c r="E192" s="153" t="s">
        <v>105</v>
      </c>
    </row>
    <row r="193" spans="5:5">
      <c r="E193" s="153" t="s">
        <v>105</v>
      </c>
    </row>
    <row r="194" spans="5:5">
      <c r="E194" s="153" t="s">
        <v>105</v>
      </c>
    </row>
    <row r="195" spans="5:5">
      <c r="E195" s="153" t="s">
        <v>105</v>
      </c>
    </row>
    <row r="196" spans="5:5">
      <c r="E196" s="153" t="s">
        <v>105</v>
      </c>
    </row>
    <row r="197" spans="5:5">
      <c r="E197" s="153" t="s">
        <v>105</v>
      </c>
    </row>
    <row r="198" spans="5:5">
      <c r="E198" s="153" t="s">
        <v>105</v>
      </c>
    </row>
    <row r="199" spans="5:5">
      <c r="E199" s="153" t="s">
        <v>105</v>
      </c>
    </row>
    <row r="200" spans="5:5">
      <c r="E200" s="153" t="s">
        <v>105</v>
      </c>
    </row>
    <row r="201" spans="5:5">
      <c r="E201" s="153" t="s">
        <v>105</v>
      </c>
    </row>
    <row r="202" spans="5:5">
      <c r="E202" s="153" t="s">
        <v>105</v>
      </c>
    </row>
    <row r="203" spans="5:5">
      <c r="E203" s="153" t="s">
        <v>105</v>
      </c>
    </row>
    <row r="204" spans="5:5">
      <c r="E204" s="153" t="s">
        <v>105</v>
      </c>
    </row>
    <row r="205" spans="5:5">
      <c r="E205" s="153" t="s">
        <v>105</v>
      </c>
    </row>
    <row r="206" spans="5:5">
      <c r="E206" s="153" t="s">
        <v>105</v>
      </c>
    </row>
    <row r="207" spans="5:5">
      <c r="E207" s="153" t="s">
        <v>105</v>
      </c>
    </row>
    <row r="208" spans="5:5">
      <c r="E208" s="153" t="s">
        <v>105</v>
      </c>
    </row>
    <row r="209" spans="5:5">
      <c r="E209" s="153" t="s">
        <v>105</v>
      </c>
    </row>
    <row r="210" spans="5:5">
      <c r="E210" s="153" t="s">
        <v>105</v>
      </c>
    </row>
    <row r="211" spans="5:5">
      <c r="E211" s="153" t="s">
        <v>105</v>
      </c>
    </row>
    <row r="212" spans="5:5">
      <c r="E212" s="153" t="s">
        <v>105</v>
      </c>
    </row>
    <row r="213" spans="5:5">
      <c r="E213" s="153" t="s">
        <v>105</v>
      </c>
    </row>
    <row r="214" spans="5:5">
      <c r="E214" s="153" t="s">
        <v>105</v>
      </c>
    </row>
    <row r="215" spans="5:5">
      <c r="E215" s="153" t="s">
        <v>105</v>
      </c>
    </row>
    <row r="216" spans="5:5">
      <c r="E216" s="153" t="s">
        <v>105</v>
      </c>
    </row>
    <row r="217" spans="5:5">
      <c r="E217" s="153" t="s">
        <v>105</v>
      </c>
    </row>
    <row r="218" spans="5:5">
      <c r="E218" s="153" t="s">
        <v>105</v>
      </c>
    </row>
    <row r="219" spans="5:5">
      <c r="E219" s="153" t="s">
        <v>105</v>
      </c>
    </row>
    <row r="220" spans="5:5">
      <c r="E220" s="153" t="s">
        <v>105</v>
      </c>
    </row>
    <row r="221" spans="5:5">
      <c r="E221" s="153" t="s">
        <v>105</v>
      </c>
    </row>
    <row r="222" spans="5:5">
      <c r="E222" s="153" t="s">
        <v>105</v>
      </c>
    </row>
    <row r="223" spans="5:5">
      <c r="E223" s="153" t="s">
        <v>105</v>
      </c>
    </row>
    <row r="224" spans="5:5">
      <c r="E224" s="153" t="s">
        <v>105</v>
      </c>
    </row>
    <row r="225" spans="5:5">
      <c r="E225" s="153" t="s">
        <v>105</v>
      </c>
    </row>
    <row r="226" spans="5:5">
      <c r="E226" s="153" t="s">
        <v>105</v>
      </c>
    </row>
    <row r="227" spans="5:5">
      <c r="E227" s="153" t="s">
        <v>105</v>
      </c>
    </row>
    <row r="228" spans="5:5">
      <c r="E228" s="153" t="s">
        <v>105</v>
      </c>
    </row>
    <row r="229" spans="5:5">
      <c r="E229" s="153" t="s">
        <v>105</v>
      </c>
    </row>
    <row r="230" spans="5:5">
      <c r="E230" s="153" t="s">
        <v>105</v>
      </c>
    </row>
    <row r="231" spans="5:5">
      <c r="E231" s="153" t="s">
        <v>105</v>
      </c>
    </row>
    <row r="232" spans="5:5">
      <c r="E232" s="153" t="s">
        <v>105</v>
      </c>
    </row>
    <row r="233" spans="5:5">
      <c r="E233" s="153" t="s">
        <v>105</v>
      </c>
    </row>
    <row r="234" spans="5:5">
      <c r="E234" s="153" t="s">
        <v>105</v>
      </c>
    </row>
    <row r="235" spans="5:5">
      <c r="E235" s="153" t="s">
        <v>105</v>
      </c>
    </row>
    <row r="236" spans="5:5">
      <c r="E236" s="153" t="s">
        <v>105</v>
      </c>
    </row>
    <row r="237" spans="5:5">
      <c r="E237" s="153" t="s">
        <v>105</v>
      </c>
    </row>
    <row r="238" spans="5:5">
      <c r="E238" s="153" t="s">
        <v>105</v>
      </c>
    </row>
    <row r="239" spans="5:5">
      <c r="E239" s="153" t="s">
        <v>105</v>
      </c>
    </row>
    <row r="240" spans="5:5">
      <c r="E240" s="153" t="s">
        <v>105</v>
      </c>
    </row>
    <row r="241" spans="5:5">
      <c r="E241" s="153" t="s">
        <v>105</v>
      </c>
    </row>
    <row r="242" spans="5:5">
      <c r="E242" s="153" t="s">
        <v>105</v>
      </c>
    </row>
    <row r="243" spans="5:5">
      <c r="E243" s="153" t="s">
        <v>105</v>
      </c>
    </row>
    <row r="244" spans="5:5">
      <c r="E244" s="153" t="s">
        <v>105</v>
      </c>
    </row>
    <row r="245" spans="5:5">
      <c r="E245" s="153" t="s">
        <v>105</v>
      </c>
    </row>
    <row r="246" spans="5:5">
      <c r="E246" s="153" t="s">
        <v>105</v>
      </c>
    </row>
    <row r="247" spans="5:5">
      <c r="E247" s="153" t="s">
        <v>105</v>
      </c>
    </row>
    <row r="248" spans="5:5">
      <c r="E248" s="153" t="s">
        <v>105</v>
      </c>
    </row>
    <row r="249" spans="5:5">
      <c r="E249" s="153" t="s">
        <v>105</v>
      </c>
    </row>
    <row r="250" spans="5:5">
      <c r="E250" s="153" t="s">
        <v>105</v>
      </c>
    </row>
    <row r="251" spans="5:5">
      <c r="E251" s="153" t="s">
        <v>105</v>
      </c>
    </row>
    <row r="252" spans="5:5">
      <c r="E252" s="153" t="s">
        <v>105</v>
      </c>
    </row>
    <row r="253" spans="5:5">
      <c r="E253" s="153" t="s">
        <v>105</v>
      </c>
    </row>
    <row r="254" spans="5:5">
      <c r="E254" s="153" t="s">
        <v>105</v>
      </c>
    </row>
    <row r="255" spans="5:5">
      <c r="E255" s="153" t="s">
        <v>105</v>
      </c>
    </row>
    <row r="256" spans="5:5">
      <c r="E256" s="153" t="s">
        <v>105</v>
      </c>
    </row>
    <row r="257" spans="5:5">
      <c r="E257" s="153" t="s">
        <v>105</v>
      </c>
    </row>
    <row r="258" spans="5:5">
      <c r="E258" s="153" t="s">
        <v>105</v>
      </c>
    </row>
    <row r="259" spans="5:5">
      <c r="E259" s="153" t="s">
        <v>105</v>
      </c>
    </row>
    <row r="260" spans="5:5">
      <c r="E260" s="153" t="s">
        <v>105</v>
      </c>
    </row>
    <row r="261" spans="5:5">
      <c r="E261" s="153" t="s">
        <v>105</v>
      </c>
    </row>
    <row r="262" spans="5:5">
      <c r="E262" s="153" t="s">
        <v>105</v>
      </c>
    </row>
    <row r="263" spans="5:5">
      <c r="E263" s="153" t="s">
        <v>105</v>
      </c>
    </row>
    <row r="264" spans="5:5">
      <c r="E264" s="153" t="s">
        <v>105</v>
      </c>
    </row>
    <row r="265" spans="5:5">
      <c r="E265" s="153" t="s">
        <v>105</v>
      </c>
    </row>
    <row r="266" spans="5:5">
      <c r="E266" s="153" t="s">
        <v>105</v>
      </c>
    </row>
    <row r="267" spans="5:5">
      <c r="E267" s="153" t="s">
        <v>105</v>
      </c>
    </row>
    <row r="268" spans="5:5">
      <c r="E268" s="153" t="s">
        <v>105</v>
      </c>
    </row>
    <row r="269" spans="5:5">
      <c r="E269" s="153" t="s">
        <v>105</v>
      </c>
    </row>
    <row r="270" spans="5:5">
      <c r="E270" s="153" t="s">
        <v>105</v>
      </c>
    </row>
    <row r="271" spans="5:5">
      <c r="E271" s="153" t="s">
        <v>105</v>
      </c>
    </row>
    <row r="272" spans="5:5">
      <c r="E272" s="153" t="s">
        <v>105</v>
      </c>
    </row>
    <row r="273" spans="5:5">
      <c r="E273" s="153" t="s">
        <v>105</v>
      </c>
    </row>
    <row r="274" spans="5:5">
      <c r="E274" s="153" t="s">
        <v>105</v>
      </c>
    </row>
    <row r="275" spans="5:5">
      <c r="E275" s="153" t="s">
        <v>105</v>
      </c>
    </row>
  </sheetData>
  <phoneticPr fontId="28" type="noConversion"/>
  <pageMargins left="0.25" right="0.25" top="1" bottom="1" header="0.5" footer="0.5"/>
  <pageSetup scale="99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O75"/>
  <sheetViews>
    <sheetView zoomScaleNormal="100" workbookViewId="0">
      <pane xSplit="4" ySplit="4" topLeftCell="E51" activePane="bottomRight" state="frozen"/>
      <selection pane="topRight" activeCell="E1" sqref="E1"/>
      <selection pane="bottomLeft" activeCell="A5" sqref="A5"/>
      <selection pane="bottomRight" activeCell="G79" sqref="G79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66" customWidth="1"/>
    <col min="6" max="6" width="10.28515625" bestFit="1" customWidth="1"/>
  </cols>
  <sheetData>
    <row r="1" spans="2:6" ht="13.5" thickBot="1"/>
    <row r="2" spans="2:6" ht="19.5" thickBot="1">
      <c r="B2" s="334" t="s">
        <v>106</v>
      </c>
      <c r="C2" s="335"/>
    </row>
    <row r="3" spans="2:6" ht="13.5" thickBot="1">
      <c r="B3" s="154"/>
      <c r="C3" s="154"/>
      <c r="D3" s="154"/>
    </row>
    <row r="4" spans="2:6" ht="13.5" thickBot="1">
      <c r="B4" s="289" t="s">
        <v>107</v>
      </c>
      <c r="C4" s="290" t="s">
        <v>108</v>
      </c>
      <c r="D4" s="291" t="s">
        <v>109</v>
      </c>
      <c r="E4" s="292" t="s">
        <v>241</v>
      </c>
    </row>
    <row r="5" spans="2:6">
      <c r="B5" s="159" t="s">
        <v>110</v>
      </c>
      <c r="C5" s="186" t="s">
        <v>111</v>
      </c>
      <c r="D5" s="197"/>
      <c r="E5" s="293">
        <v>0</v>
      </c>
    </row>
    <row r="6" spans="2:6">
      <c r="B6" s="159"/>
      <c r="C6" s="160" t="s">
        <v>112</v>
      </c>
      <c r="D6" s="253" t="s">
        <v>113</v>
      </c>
      <c r="E6" s="281">
        <v>0</v>
      </c>
    </row>
    <row r="7" spans="2:6">
      <c r="B7" s="159"/>
      <c r="C7" s="160"/>
      <c r="D7" s="253" t="s">
        <v>114</v>
      </c>
      <c r="E7" s="281">
        <v>0</v>
      </c>
    </row>
    <row r="8" spans="2:6">
      <c r="B8" s="159"/>
      <c r="C8" s="160"/>
      <c r="D8" s="254" t="s">
        <v>115</v>
      </c>
      <c r="E8" s="281">
        <v>0</v>
      </c>
    </row>
    <row r="9" spans="2:6">
      <c r="B9" s="161"/>
      <c r="C9" s="160"/>
      <c r="D9" s="255" t="s">
        <v>116</v>
      </c>
      <c r="E9" s="281">
        <v>0</v>
      </c>
    </row>
    <row r="10" spans="2:6">
      <c r="B10" s="161"/>
      <c r="C10" s="162" t="s">
        <v>117</v>
      </c>
      <c r="D10" s="256"/>
      <c r="E10" s="281">
        <v>0</v>
      </c>
    </row>
    <row r="11" spans="2:6" ht="13.5" thickBot="1">
      <c r="B11" s="159"/>
      <c r="C11" s="162" t="s">
        <v>118</v>
      </c>
      <c r="D11" s="256"/>
      <c r="E11" s="284">
        <v>0</v>
      </c>
    </row>
    <row r="12" spans="2:6" ht="13.5" thickBot="1">
      <c r="B12" s="331" t="s">
        <v>119</v>
      </c>
      <c r="C12" s="332"/>
      <c r="D12" s="333"/>
      <c r="E12" s="294">
        <f>SUM(E5:E11)</f>
        <v>0</v>
      </c>
    </row>
    <row r="13" spans="2:6">
      <c r="B13" s="157" t="s">
        <v>120</v>
      </c>
      <c r="C13" s="158" t="s">
        <v>121</v>
      </c>
      <c r="D13" s="257"/>
      <c r="E13" s="295">
        <v>610.55200413223133</v>
      </c>
      <c r="F13" s="310"/>
    </row>
    <row r="14" spans="2:6">
      <c r="B14" s="163"/>
      <c r="C14" s="164" t="s">
        <v>122</v>
      </c>
      <c r="D14" s="258"/>
      <c r="E14" s="296">
        <v>2778.4952479338845</v>
      </c>
    </row>
    <row r="15" spans="2:6">
      <c r="B15" s="163"/>
      <c r="C15" s="166" t="s">
        <v>123</v>
      </c>
      <c r="D15" s="258"/>
      <c r="E15" s="296">
        <v>1816.0049380165285</v>
      </c>
    </row>
    <row r="16" spans="2:6">
      <c r="B16" s="163"/>
      <c r="C16" s="166" t="s">
        <v>124</v>
      </c>
      <c r="D16" s="258"/>
      <c r="E16" s="296">
        <v>0</v>
      </c>
    </row>
    <row r="17" spans="2:5">
      <c r="B17" s="159"/>
      <c r="C17" s="166" t="s">
        <v>125</v>
      </c>
      <c r="D17" s="258"/>
      <c r="E17" s="297">
        <v>0</v>
      </c>
    </row>
    <row r="18" spans="2:5">
      <c r="B18" s="159"/>
      <c r="C18" s="166" t="s">
        <v>126</v>
      </c>
      <c r="D18" s="259"/>
      <c r="E18" s="298">
        <v>9731.4193977157265</v>
      </c>
    </row>
    <row r="19" spans="2:5">
      <c r="B19" s="167"/>
      <c r="C19" s="166" t="s">
        <v>127</v>
      </c>
      <c r="D19" s="260"/>
      <c r="E19" s="299">
        <v>9061.1198380936585</v>
      </c>
    </row>
    <row r="20" spans="2:5">
      <c r="B20" s="159"/>
      <c r="C20" s="166" t="s">
        <v>128</v>
      </c>
      <c r="D20" s="258"/>
      <c r="E20" s="296">
        <v>65726.838842260811</v>
      </c>
    </row>
    <row r="21" spans="2:5">
      <c r="B21" s="159"/>
      <c r="C21" s="166" t="s">
        <v>129</v>
      </c>
      <c r="D21" s="258"/>
      <c r="E21" s="296">
        <v>4406.1570249169663</v>
      </c>
    </row>
    <row r="22" spans="2:5">
      <c r="B22" s="163"/>
      <c r="C22" s="166" t="s">
        <v>130</v>
      </c>
      <c r="D22" s="258"/>
      <c r="E22" s="296">
        <v>0</v>
      </c>
    </row>
    <row r="23" spans="2:5">
      <c r="B23" s="163"/>
      <c r="C23" s="169" t="s">
        <v>131</v>
      </c>
      <c r="D23" s="258"/>
      <c r="E23" s="296">
        <v>0</v>
      </c>
    </row>
    <row r="24" spans="2:5">
      <c r="B24" s="163"/>
      <c r="C24" s="166" t="s">
        <v>132</v>
      </c>
      <c r="D24" s="258"/>
      <c r="E24" s="296">
        <v>0</v>
      </c>
    </row>
    <row r="25" spans="2:5">
      <c r="B25" s="163"/>
      <c r="C25" s="166" t="s">
        <v>133</v>
      </c>
      <c r="D25" s="261"/>
      <c r="E25" s="297">
        <v>0</v>
      </c>
    </row>
    <row r="26" spans="2:5">
      <c r="B26" s="163"/>
      <c r="C26" s="166" t="s">
        <v>134</v>
      </c>
      <c r="D26" s="261"/>
      <c r="E26" s="297">
        <v>0</v>
      </c>
    </row>
    <row r="27" spans="2:5">
      <c r="B27" s="163"/>
      <c r="C27" s="166" t="s">
        <v>135</v>
      </c>
      <c r="D27" s="258"/>
      <c r="E27" s="296">
        <v>1767.9755551942731</v>
      </c>
    </row>
    <row r="28" spans="2:5">
      <c r="B28" s="163"/>
      <c r="C28" s="166" t="s">
        <v>136</v>
      </c>
      <c r="D28" s="258"/>
      <c r="E28" s="296">
        <v>0</v>
      </c>
    </row>
    <row r="29" spans="2:5">
      <c r="B29" s="163"/>
      <c r="C29" s="166" t="s">
        <v>137</v>
      </c>
      <c r="D29" s="256"/>
      <c r="E29" s="299">
        <v>11218.251083623967</v>
      </c>
    </row>
    <row r="30" spans="2:5">
      <c r="B30" s="163"/>
      <c r="C30" s="166" t="s">
        <v>138</v>
      </c>
      <c r="D30" s="256"/>
      <c r="E30" s="299">
        <v>1161.0958664845041</v>
      </c>
    </row>
    <row r="31" spans="2:5">
      <c r="B31" s="163"/>
      <c r="C31" s="166" t="s">
        <v>139</v>
      </c>
      <c r="D31" s="256"/>
      <c r="E31" s="299">
        <v>3485.325383549412</v>
      </c>
    </row>
    <row r="32" spans="2:5">
      <c r="B32" s="163"/>
      <c r="C32" s="169" t="s">
        <v>140</v>
      </c>
      <c r="D32" s="256"/>
      <c r="E32" s="299">
        <v>509.47107725206598</v>
      </c>
    </row>
    <row r="33" spans="2:5">
      <c r="B33" s="163"/>
      <c r="C33" s="170" t="s">
        <v>141</v>
      </c>
      <c r="D33" s="256"/>
      <c r="E33" s="299">
        <v>1237.8304063636363</v>
      </c>
    </row>
    <row r="34" spans="2:5">
      <c r="B34" s="163"/>
      <c r="C34" s="170" t="s">
        <v>142</v>
      </c>
      <c r="D34" s="256"/>
      <c r="E34" s="299">
        <v>16474.29842195466</v>
      </c>
    </row>
    <row r="35" spans="2:5">
      <c r="B35" s="163"/>
      <c r="C35" s="166" t="s">
        <v>143</v>
      </c>
      <c r="D35" s="256"/>
      <c r="E35" s="299">
        <v>2274.5792135919419</v>
      </c>
    </row>
    <row r="36" spans="2:5">
      <c r="B36" s="163"/>
      <c r="C36" s="166" t="s">
        <v>144</v>
      </c>
      <c r="D36" s="256"/>
      <c r="E36" s="299">
        <v>0</v>
      </c>
    </row>
    <row r="37" spans="2:5">
      <c r="B37" s="163"/>
      <c r="C37" s="166" t="s">
        <v>145</v>
      </c>
      <c r="D37" s="258"/>
      <c r="E37" s="299">
        <v>2878.7427053274791</v>
      </c>
    </row>
    <row r="38" spans="2:5" ht="13.5" thickBot="1">
      <c r="B38" s="163"/>
      <c r="C38" s="171" t="s">
        <v>146</v>
      </c>
      <c r="D38" s="260"/>
      <c r="E38" s="299">
        <v>17409.480991735538</v>
      </c>
    </row>
    <row r="39" spans="2:5" ht="13.5" thickBot="1">
      <c r="B39" s="331" t="s">
        <v>119</v>
      </c>
      <c r="C39" s="332"/>
      <c r="D39" s="333"/>
      <c r="E39" s="294">
        <f>SUM(E13:E38)</f>
        <v>152547.63799814729</v>
      </c>
    </row>
    <row r="40" spans="2:5">
      <c r="B40" s="172" t="s">
        <v>147</v>
      </c>
      <c r="C40" s="173" t="s">
        <v>148</v>
      </c>
      <c r="D40" s="252"/>
      <c r="E40" s="300">
        <v>16144.164058462862</v>
      </c>
    </row>
    <row r="41" spans="2:5">
      <c r="B41" s="161"/>
      <c r="C41" s="174" t="s">
        <v>149</v>
      </c>
      <c r="D41" s="258"/>
      <c r="E41" s="296">
        <v>8802.5997988636354</v>
      </c>
    </row>
    <row r="42" spans="2:5">
      <c r="B42" s="161"/>
      <c r="C42" s="174" t="s">
        <v>150</v>
      </c>
      <c r="D42" s="258"/>
      <c r="E42" s="296">
        <v>11868.447427473566</v>
      </c>
    </row>
    <row r="43" spans="2:5" ht="13.5" thickBot="1">
      <c r="B43" s="175"/>
      <c r="C43" s="176" t="s">
        <v>151</v>
      </c>
      <c r="D43" s="262"/>
      <c r="E43" s="301">
        <v>11836.505884090906</v>
      </c>
    </row>
    <row r="44" spans="2:5">
      <c r="B44" s="159" t="s">
        <v>152</v>
      </c>
      <c r="C44" s="164" t="s">
        <v>153</v>
      </c>
      <c r="D44" s="259"/>
      <c r="E44" s="298">
        <v>20854.938929935215</v>
      </c>
    </row>
    <row r="45" spans="2:5" ht="13.5" thickBot="1">
      <c r="B45" s="159"/>
      <c r="C45" s="166" t="s">
        <v>154</v>
      </c>
      <c r="D45" s="263"/>
      <c r="E45" s="302">
        <v>0</v>
      </c>
    </row>
    <row r="46" spans="2:5" ht="13.5" thickBot="1">
      <c r="B46" s="331" t="s">
        <v>119</v>
      </c>
      <c r="C46" s="332"/>
      <c r="D46" s="333"/>
      <c r="E46" s="294">
        <f>SUM(E40:E45)</f>
        <v>69506.656098826192</v>
      </c>
    </row>
    <row r="47" spans="2:5">
      <c r="B47" s="157" t="s">
        <v>155</v>
      </c>
      <c r="C47" s="178" t="s">
        <v>156</v>
      </c>
      <c r="D47" s="252"/>
      <c r="E47" s="300">
        <v>2128.8097004132228</v>
      </c>
    </row>
    <row r="48" spans="2:5" ht="13.5" thickBot="1">
      <c r="B48" s="159"/>
      <c r="C48" s="171" t="s">
        <v>157</v>
      </c>
      <c r="D48" s="264"/>
      <c r="E48" s="303">
        <v>3158.0279442148762</v>
      </c>
    </row>
    <row r="49" spans="2:145" ht="13.5" thickBot="1">
      <c r="B49" s="331" t="s">
        <v>119</v>
      </c>
      <c r="C49" s="332"/>
      <c r="D49" s="333"/>
      <c r="E49" s="304">
        <f>SUM(E47:E48)</f>
        <v>5286.837644628099</v>
      </c>
    </row>
    <row r="50" spans="2:145" ht="14.25" thickTop="1" thickBot="1">
      <c r="B50" s="311" t="s">
        <v>244</v>
      </c>
      <c r="C50" s="312"/>
      <c r="D50" s="313"/>
      <c r="E50" s="314">
        <f>E49+E46+E39+E12</f>
        <v>227341.13174160157</v>
      </c>
    </row>
    <row r="51" spans="2:145" ht="13.5" thickBot="1">
      <c r="B51" s="167"/>
      <c r="C51" s="215"/>
      <c r="D51" s="215"/>
      <c r="E51" s="298"/>
    </row>
    <row r="52" spans="2:145" s="271" customFormat="1" ht="12">
      <c r="B52" s="272" t="s">
        <v>233</v>
      </c>
      <c r="C52" s="273"/>
      <c r="D52" s="273"/>
      <c r="E52" s="306">
        <v>98800.165289256198</v>
      </c>
    </row>
    <row r="53" spans="2:145">
      <c r="B53" s="274" t="s">
        <v>234</v>
      </c>
      <c r="C53" s="194" t="s">
        <v>235</v>
      </c>
      <c r="D53" s="275"/>
      <c r="E53" s="307">
        <v>14009.633763993872</v>
      </c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  <c r="AJ53" s="271"/>
      <c r="AK53" s="271"/>
      <c r="AL53" s="271"/>
      <c r="AM53" s="271"/>
      <c r="AN53" s="271"/>
      <c r="AO53" s="271"/>
      <c r="AP53" s="271"/>
      <c r="AQ53" s="271"/>
      <c r="AR53" s="271"/>
      <c r="AS53" s="271"/>
      <c r="AT53" s="271"/>
      <c r="AU53" s="271"/>
      <c r="AV53" s="271"/>
      <c r="AW53" s="271"/>
      <c r="AX53" s="271"/>
      <c r="AY53" s="271"/>
      <c r="AZ53" s="271"/>
      <c r="BA53" s="271"/>
      <c r="BB53" s="271"/>
      <c r="BC53" s="271"/>
      <c r="BD53" s="271"/>
      <c r="BE53" s="271"/>
      <c r="BF53" s="271"/>
      <c r="BG53" s="271"/>
      <c r="BH53" s="271"/>
      <c r="BI53" s="271"/>
      <c r="BJ53" s="271"/>
      <c r="BK53" s="271"/>
      <c r="BL53" s="271"/>
      <c r="BM53" s="271"/>
      <c r="BN53" s="271"/>
      <c r="BO53" s="271"/>
      <c r="BP53" s="271"/>
      <c r="BQ53" s="271"/>
      <c r="BR53" s="271"/>
      <c r="BS53" s="271"/>
      <c r="BT53" s="271"/>
      <c r="BU53" s="271"/>
      <c r="BV53" s="271"/>
      <c r="BW53" s="271"/>
      <c r="BX53" s="271"/>
      <c r="BY53" s="271"/>
      <c r="BZ53" s="271"/>
      <c r="CA53" s="271"/>
      <c r="CB53" s="271"/>
      <c r="CC53" s="271"/>
      <c r="CD53" s="271"/>
      <c r="CE53" s="271"/>
      <c r="CF53" s="271"/>
      <c r="CG53" s="271"/>
      <c r="CH53" s="271"/>
      <c r="CI53" s="271"/>
      <c r="CJ53" s="271"/>
      <c r="CK53" s="271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  <c r="DA53" s="271"/>
      <c r="DB53" s="271"/>
      <c r="DC53" s="271"/>
      <c r="DD53" s="271"/>
      <c r="DE53" s="271"/>
      <c r="DF53" s="271"/>
      <c r="DG53" s="271"/>
      <c r="DH53" s="271"/>
      <c r="DI53" s="271"/>
      <c r="DJ53" s="271"/>
      <c r="DK53" s="271"/>
      <c r="DL53" s="271"/>
      <c r="DM53" s="271"/>
      <c r="DN53" s="271"/>
      <c r="DO53" s="271"/>
      <c r="DP53" s="271"/>
      <c r="DQ53" s="271"/>
      <c r="DR53" s="271"/>
      <c r="DS53" s="271"/>
      <c r="DT53" s="271"/>
      <c r="DU53" s="271"/>
      <c r="DV53" s="271"/>
      <c r="DW53" s="271"/>
      <c r="DX53" s="271"/>
      <c r="DY53" s="271"/>
      <c r="DZ53" s="271"/>
      <c r="EA53" s="271"/>
      <c r="EB53" s="271"/>
      <c r="EC53" s="271"/>
      <c r="ED53" s="271"/>
      <c r="EE53" s="271"/>
      <c r="EF53" s="271"/>
      <c r="EG53" s="271"/>
      <c r="EH53" s="271"/>
      <c r="EI53" s="271"/>
      <c r="EJ53" s="271"/>
      <c r="EK53" s="271"/>
      <c r="EL53" s="271"/>
      <c r="EM53" s="271"/>
      <c r="EN53" s="271"/>
      <c r="EO53" s="271"/>
    </row>
    <row r="54" spans="2:145" ht="13.5" thickBot="1">
      <c r="B54" s="276" t="s">
        <v>236</v>
      </c>
      <c r="C54" s="277"/>
      <c r="D54" s="277"/>
      <c r="E54" s="308">
        <v>13184.690082644629</v>
      </c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</row>
    <row r="55" spans="2:145" ht="13.5" thickBot="1">
      <c r="B55" s="167"/>
      <c r="C55" s="215"/>
      <c r="D55" s="215"/>
      <c r="E55" s="298"/>
    </row>
    <row r="56" spans="2:145" s="154" customFormat="1" ht="12" thickBot="1">
      <c r="B56" s="279" t="s">
        <v>245</v>
      </c>
      <c r="C56" s="280"/>
      <c r="D56" s="280"/>
      <c r="E56" s="309">
        <f>SUM(E52:E54)+E50</f>
        <v>353335.62087749626</v>
      </c>
    </row>
    <row r="57" spans="2:145" ht="13.5" thickBot="1">
      <c r="B57" s="167"/>
      <c r="C57" s="215"/>
      <c r="D57" s="215"/>
      <c r="E57" s="298"/>
    </row>
    <row r="58" spans="2:145" s="266" customFormat="1" ht="12" thickBot="1">
      <c r="B58" s="265" t="s">
        <v>229</v>
      </c>
      <c r="C58" s="267" t="s">
        <v>230</v>
      </c>
      <c r="D58" s="267"/>
      <c r="E58" s="281">
        <v>9436.2654728925627</v>
      </c>
    </row>
    <row r="59" spans="2:145" s="266" customFormat="1" ht="11.25">
      <c r="B59" s="282"/>
      <c r="C59" s="267" t="s">
        <v>180</v>
      </c>
      <c r="D59" s="267"/>
      <c r="E59" s="281">
        <v>11239.138049387631</v>
      </c>
    </row>
    <row r="60" spans="2:145" s="266" customFormat="1" ht="11.25">
      <c r="B60" s="282"/>
      <c r="C60" s="267" t="s">
        <v>182</v>
      </c>
      <c r="D60" s="267"/>
      <c r="E60" s="281">
        <v>6728.3629129742112</v>
      </c>
    </row>
    <row r="61" spans="2:145" s="266" customFormat="1" ht="11.25">
      <c r="B61" s="282"/>
      <c r="C61" s="267" t="s">
        <v>183</v>
      </c>
      <c r="D61" s="267"/>
      <c r="E61" s="281">
        <v>2080.4333325619837</v>
      </c>
    </row>
    <row r="62" spans="2:145" s="266" customFormat="1" ht="11.25">
      <c r="B62" s="282"/>
      <c r="C62" s="267" t="s">
        <v>184</v>
      </c>
      <c r="D62" s="267"/>
      <c r="E62" s="281">
        <v>1249.3755133884299</v>
      </c>
    </row>
    <row r="63" spans="2:145" s="266" customFormat="1" ht="11.25">
      <c r="B63" s="282"/>
      <c r="C63" s="267" t="s">
        <v>185</v>
      </c>
      <c r="D63" s="267"/>
      <c r="E63" s="281">
        <v>2951.3275911362553</v>
      </c>
    </row>
    <row r="64" spans="2:145" s="266" customFormat="1" ht="11.25">
      <c r="B64" s="282"/>
      <c r="C64" s="267" t="s">
        <v>187</v>
      </c>
      <c r="D64" s="267"/>
      <c r="E64" s="281">
        <v>14878.868632162879</v>
      </c>
    </row>
    <row r="65" spans="2:5" s="266" customFormat="1" ht="11.25">
      <c r="B65" s="282"/>
      <c r="C65" s="267" t="s">
        <v>231</v>
      </c>
      <c r="D65" s="267"/>
      <c r="E65" s="281">
        <v>0</v>
      </c>
    </row>
    <row r="66" spans="2:5" s="266" customFormat="1" ht="11.25">
      <c r="B66" s="282"/>
      <c r="C66" s="267" t="s">
        <v>189</v>
      </c>
      <c r="D66" s="267"/>
      <c r="E66" s="281">
        <v>5577.5692561983469</v>
      </c>
    </row>
    <row r="67" spans="2:5" s="266" customFormat="1" ht="11.25">
      <c r="B67" s="282"/>
      <c r="C67" s="267" t="s">
        <v>190</v>
      </c>
      <c r="D67" s="267"/>
      <c r="E67" s="281">
        <v>0</v>
      </c>
    </row>
    <row r="68" spans="2:5" s="266" customFormat="1" ht="11.25">
      <c r="B68" s="282"/>
      <c r="C68" s="267" t="s">
        <v>191</v>
      </c>
      <c r="D68" s="267"/>
      <c r="E68" s="281">
        <v>13844.537728427147</v>
      </c>
    </row>
    <row r="69" spans="2:5" s="266" customFormat="1" ht="11.25">
      <c r="B69" s="282"/>
      <c r="C69" s="267" t="s">
        <v>192</v>
      </c>
      <c r="D69" s="267"/>
      <c r="E69" s="281">
        <v>67705.486637727256</v>
      </c>
    </row>
    <row r="70" spans="2:5" s="266" customFormat="1" ht="11.25">
      <c r="B70" s="282"/>
      <c r="C70" s="267" t="s">
        <v>193</v>
      </c>
      <c r="D70" s="267"/>
      <c r="E70" s="281">
        <v>7575.5805686554459</v>
      </c>
    </row>
    <row r="71" spans="2:5" s="266" customFormat="1" ht="11.25">
      <c r="B71" s="282"/>
      <c r="C71" s="267" t="s">
        <v>194</v>
      </c>
      <c r="D71" s="267"/>
      <c r="E71" s="281">
        <v>0</v>
      </c>
    </row>
    <row r="72" spans="2:5" s="266" customFormat="1" ht="12" thickBot="1">
      <c r="B72" s="282"/>
      <c r="C72" s="288" t="s">
        <v>195</v>
      </c>
      <c r="D72" s="283"/>
      <c r="E72" s="284">
        <v>0</v>
      </c>
    </row>
    <row r="73" spans="2:5" s="268" customFormat="1" ht="12" thickBot="1">
      <c r="B73" s="269" t="s">
        <v>232</v>
      </c>
      <c r="C73" s="270"/>
      <c r="D73" s="270"/>
      <c r="E73" s="305">
        <f>SUM(E58:E72)</f>
        <v>143266.94569551217</v>
      </c>
    </row>
    <row r="74" spans="2:5" s="154" customFormat="1" ht="12" thickBot="1">
      <c r="B74" s="163"/>
      <c r="C74" s="194"/>
      <c r="D74" s="194"/>
      <c r="E74" s="298"/>
    </row>
    <row r="75" spans="2:5" s="154" customFormat="1" ht="12" thickBot="1">
      <c r="B75" s="279" t="s">
        <v>246</v>
      </c>
      <c r="C75" s="280"/>
      <c r="D75" s="280"/>
      <c r="E75" s="309">
        <f>E56+E73</f>
        <v>496602.56657300843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5" sqref="G1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34" t="s">
        <v>158</v>
      </c>
      <c r="C2" s="335"/>
      <c r="E2" s="179"/>
    </row>
    <row r="3" spans="2:5" ht="13.5" thickBot="1"/>
    <row r="4" spans="2:5" ht="13.5" thickBot="1">
      <c r="B4" s="155" t="s">
        <v>107</v>
      </c>
      <c r="C4" s="156" t="s">
        <v>108</v>
      </c>
      <c r="D4" s="180" t="s">
        <v>109</v>
      </c>
      <c r="E4" s="181" t="s">
        <v>159</v>
      </c>
    </row>
    <row r="5" spans="2:5">
      <c r="B5" s="157" t="s">
        <v>110</v>
      </c>
      <c r="C5" s="158" t="s">
        <v>111</v>
      </c>
      <c r="D5" s="182"/>
      <c r="E5" s="183" t="s">
        <v>160</v>
      </c>
    </row>
    <row r="6" spans="2:5">
      <c r="B6" s="159"/>
      <c r="C6" s="160" t="s">
        <v>112</v>
      </c>
      <c r="D6" s="184" t="s">
        <v>113</v>
      </c>
      <c r="E6" s="185" t="s">
        <v>161</v>
      </c>
    </row>
    <row r="7" spans="2:5">
      <c r="B7" s="159"/>
      <c r="C7" s="160"/>
      <c r="D7" s="184" t="s">
        <v>114</v>
      </c>
      <c r="E7" s="185" t="s">
        <v>162</v>
      </c>
    </row>
    <row r="8" spans="2:5">
      <c r="B8" s="159"/>
      <c r="C8" s="160"/>
      <c r="D8" s="186" t="s">
        <v>115</v>
      </c>
      <c r="E8" s="187" t="s">
        <v>163</v>
      </c>
    </row>
    <row r="9" spans="2:5">
      <c r="B9" s="161"/>
      <c r="C9" s="160"/>
      <c r="D9" s="164" t="s">
        <v>116</v>
      </c>
      <c r="E9" s="188" t="s">
        <v>164</v>
      </c>
    </row>
    <row r="10" spans="2:5">
      <c r="B10" s="161"/>
      <c r="C10" s="162" t="s">
        <v>117</v>
      </c>
      <c r="D10" s="189"/>
      <c r="E10" s="185" t="s">
        <v>165</v>
      </c>
    </row>
    <row r="11" spans="2:5" ht="13.5" thickBot="1">
      <c r="B11" s="190"/>
      <c r="C11" s="191" t="s">
        <v>118</v>
      </c>
      <c r="D11" s="192"/>
      <c r="E11" s="193" t="s">
        <v>166</v>
      </c>
    </row>
    <row r="12" spans="2:5">
      <c r="B12" s="159" t="s">
        <v>120</v>
      </c>
      <c r="C12" s="158" t="s">
        <v>121</v>
      </c>
      <c r="D12" s="194"/>
      <c r="E12" s="187" t="s">
        <v>261</v>
      </c>
    </row>
    <row r="13" spans="2:5">
      <c r="B13" s="163"/>
      <c r="C13" s="164" t="s">
        <v>122</v>
      </c>
      <c r="D13" s="165"/>
      <c r="E13" s="187" t="s">
        <v>261</v>
      </c>
    </row>
    <row r="14" spans="2:5">
      <c r="B14" s="163"/>
      <c r="C14" s="166" t="s">
        <v>123</v>
      </c>
      <c r="D14" s="195"/>
      <c r="E14" s="196" t="s">
        <v>261</v>
      </c>
    </row>
    <row r="15" spans="2:5">
      <c r="B15" s="163"/>
      <c r="C15" s="166" t="s">
        <v>124</v>
      </c>
      <c r="D15" s="195"/>
      <c r="E15" s="196" t="s">
        <v>168</v>
      </c>
    </row>
    <row r="16" spans="2:5">
      <c r="B16" s="159"/>
      <c r="C16" s="166" t="s">
        <v>125</v>
      </c>
      <c r="D16" s="195"/>
      <c r="E16" s="196" t="s">
        <v>261</v>
      </c>
    </row>
    <row r="17" spans="2:5">
      <c r="B17" s="159"/>
      <c r="C17" s="166" t="s">
        <v>126</v>
      </c>
      <c r="D17" s="195"/>
      <c r="E17" s="196" t="s">
        <v>262</v>
      </c>
    </row>
    <row r="18" spans="2:5">
      <c r="B18" s="167"/>
      <c r="C18" s="166" t="s">
        <v>127</v>
      </c>
      <c r="D18" s="168"/>
      <c r="E18" s="196" t="s">
        <v>167</v>
      </c>
    </row>
    <row r="19" spans="2:5">
      <c r="B19" s="159"/>
      <c r="C19" s="166" t="s">
        <v>128</v>
      </c>
      <c r="D19" s="195"/>
      <c r="E19" s="196" t="s">
        <v>169</v>
      </c>
    </row>
    <row r="20" spans="2:5">
      <c r="B20" s="159"/>
      <c r="C20" s="166" t="s">
        <v>129</v>
      </c>
      <c r="D20" s="195"/>
      <c r="E20" s="196" t="s">
        <v>169</v>
      </c>
    </row>
    <row r="21" spans="2:5">
      <c r="B21" s="163"/>
      <c r="C21" s="166" t="s">
        <v>130</v>
      </c>
      <c r="D21" s="195"/>
      <c r="E21" s="196" t="s">
        <v>170</v>
      </c>
    </row>
    <row r="22" spans="2:5">
      <c r="B22" s="163"/>
      <c r="C22" s="169" t="s">
        <v>131</v>
      </c>
      <c r="D22" s="177"/>
      <c r="E22" s="196" t="s">
        <v>167</v>
      </c>
    </row>
    <row r="23" spans="2:5">
      <c r="B23" s="163"/>
      <c r="C23" s="166" t="s">
        <v>132</v>
      </c>
      <c r="D23" s="197"/>
      <c r="E23" s="196" t="s">
        <v>171</v>
      </c>
    </row>
    <row r="24" spans="2:5">
      <c r="B24" s="163"/>
      <c r="C24" s="166" t="s">
        <v>133</v>
      </c>
      <c r="D24" s="197"/>
      <c r="E24" s="196" t="s">
        <v>172</v>
      </c>
    </row>
    <row r="25" spans="2:5">
      <c r="B25" s="163"/>
      <c r="C25" s="166" t="s">
        <v>134</v>
      </c>
      <c r="D25" s="195"/>
      <c r="E25" s="196" t="s">
        <v>173</v>
      </c>
    </row>
    <row r="26" spans="2:5">
      <c r="B26" s="163"/>
      <c r="C26" s="166" t="s">
        <v>135</v>
      </c>
      <c r="D26" s="195"/>
      <c r="E26" s="196" t="s">
        <v>167</v>
      </c>
    </row>
    <row r="27" spans="2:5">
      <c r="B27" s="163"/>
      <c r="C27" s="166" t="s">
        <v>136</v>
      </c>
      <c r="D27" s="189"/>
      <c r="E27" s="196" t="s">
        <v>174</v>
      </c>
    </row>
    <row r="28" spans="2:5">
      <c r="B28" s="163"/>
      <c r="C28" s="166" t="s">
        <v>137</v>
      </c>
      <c r="D28" s="189"/>
      <c r="E28" s="196" t="s">
        <v>167</v>
      </c>
    </row>
    <row r="29" spans="2:5">
      <c r="B29" s="163"/>
      <c r="C29" s="166" t="s">
        <v>138</v>
      </c>
      <c r="D29" s="189"/>
      <c r="E29" s="198" t="s">
        <v>261</v>
      </c>
    </row>
    <row r="30" spans="2:5">
      <c r="B30" s="163"/>
      <c r="C30" s="166" t="s">
        <v>139</v>
      </c>
      <c r="D30" s="189"/>
      <c r="E30" s="198" t="s">
        <v>165</v>
      </c>
    </row>
    <row r="31" spans="2:5">
      <c r="B31" s="163"/>
      <c r="C31" s="199" t="s">
        <v>140</v>
      </c>
      <c r="D31" s="200"/>
      <c r="E31" s="198" t="s">
        <v>175</v>
      </c>
    </row>
    <row r="32" spans="2:5">
      <c r="B32" s="163"/>
      <c r="C32" s="169" t="s">
        <v>176</v>
      </c>
      <c r="D32" s="177"/>
      <c r="E32" s="198" t="s">
        <v>175</v>
      </c>
    </row>
    <row r="33" spans="2:5">
      <c r="B33" s="163"/>
      <c r="C33" s="170" t="s">
        <v>141</v>
      </c>
      <c r="D33" s="189"/>
      <c r="E33" s="196" t="s">
        <v>177</v>
      </c>
    </row>
    <row r="34" spans="2:5">
      <c r="B34" s="163"/>
      <c r="C34" s="170" t="s">
        <v>142</v>
      </c>
      <c r="D34" s="189"/>
      <c r="E34" s="196" t="s">
        <v>165</v>
      </c>
    </row>
    <row r="35" spans="2:5">
      <c r="B35" s="163"/>
      <c r="C35" s="166" t="s">
        <v>143</v>
      </c>
      <c r="D35" s="189"/>
      <c r="E35" s="198" t="s">
        <v>167</v>
      </c>
    </row>
    <row r="36" spans="2:5">
      <c r="B36" s="163"/>
      <c r="C36" s="166" t="s">
        <v>144</v>
      </c>
      <c r="D36" s="189"/>
      <c r="E36" s="198" t="s">
        <v>167</v>
      </c>
    </row>
    <row r="37" spans="2:5">
      <c r="B37" s="163"/>
      <c r="C37" s="171" t="s">
        <v>145</v>
      </c>
      <c r="D37" s="189"/>
      <c r="E37" s="201" t="s">
        <v>261</v>
      </c>
    </row>
    <row r="38" spans="2:5" ht="13.5" thickBot="1">
      <c r="B38" s="163"/>
      <c r="C38" s="166" t="s">
        <v>146</v>
      </c>
      <c r="D38" s="189"/>
      <c r="E38" s="198" t="s">
        <v>178</v>
      </c>
    </row>
    <row r="39" spans="2:5">
      <c r="B39" s="172" t="s">
        <v>147</v>
      </c>
      <c r="C39" s="173" t="s">
        <v>148</v>
      </c>
      <c r="D39" s="202"/>
      <c r="E39" s="183" t="s">
        <v>167</v>
      </c>
    </row>
    <row r="40" spans="2:5">
      <c r="B40" s="161"/>
      <c r="C40" s="174" t="s">
        <v>149</v>
      </c>
      <c r="D40" s="177"/>
      <c r="E40" s="185" t="s">
        <v>263</v>
      </c>
    </row>
    <row r="41" spans="2:5">
      <c r="B41" s="161"/>
      <c r="C41" s="174" t="s">
        <v>150</v>
      </c>
      <c r="D41" s="177"/>
      <c r="E41" s="185" t="s">
        <v>167</v>
      </c>
    </row>
    <row r="42" spans="2:5" ht="13.5" thickBot="1">
      <c r="B42" s="175"/>
      <c r="C42" s="176" t="s">
        <v>151</v>
      </c>
      <c r="D42" s="203"/>
      <c r="E42" s="193" t="s">
        <v>263</v>
      </c>
    </row>
    <row r="43" spans="2:5">
      <c r="B43" s="157" t="s">
        <v>152</v>
      </c>
      <c r="C43" s="204" t="s">
        <v>153</v>
      </c>
      <c r="D43" s="194"/>
      <c r="E43" s="205" t="s">
        <v>165</v>
      </c>
    </row>
    <row r="44" spans="2:5">
      <c r="B44" s="159"/>
      <c r="C44" s="166" t="s">
        <v>154</v>
      </c>
      <c r="D44" s="177"/>
      <c r="E44" s="198" t="s">
        <v>179</v>
      </c>
    </row>
    <row r="45" spans="2:5">
      <c r="B45" s="159"/>
      <c r="C45" s="169" t="s">
        <v>180</v>
      </c>
      <c r="D45" s="206"/>
      <c r="E45" s="185" t="s">
        <v>181</v>
      </c>
    </row>
    <row r="46" spans="2:5">
      <c r="B46" s="159"/>
      <c r="C46" s="169" t="s">
        <v>182</v>
      </c>
      <c r="D46" s="207"/>
      <c r="E46" s="185" t="s">
        <v>181</v>
      </c>
    </row>
    <row r="47" spans="2:5">
      <c r="B47" s="159"/>
      <c r="C47" s="169" t="s">
        <v>183</v>
      </c>
      <c r="D47" s="207"/>
      <c r="E47" s="185" t="s">
        <v>181</v>
      </c>
    </row>
    <row r="48" spans="2:5">
      <c r="B48" s="159"/>
      <c r="C48" s="169" t="s">
        <v>184</v>
      </c>
      <c r="D48" s="207"/>
      <c r="E48" s="185" t="s">
        <v>181</v>
      </c>
    </row>
    <row r="49" spans="2:5">
      <c r="B49" s="159"/>
      <c r="C49" s="169" t="s">
        <v>185</v>
      </c>
      <c r="D49" s="207"/>
      <c r="E49" s="198" t="s">
        <v>186</v>
      </c>
    </row>
    <row r="50" spans="2:5">
      <c r="B50" s="159"/>
      <c r="C50" s="169" t="s">
        <v>187</v>
      </c>
      <c r="D50" s="207"/>
      <c r="E50" s="198" t="s">
        <v>167</v>
      </c>
    </row>
    <row r="51" spans="2:5">
      <c r="B51" s="159"/>
      <c r="C51" s="169" t="s">
        <v>188</v>
      </c>
      <c r="D51" s="207"/>
      <c r="E51" s="198" t="s">
        <v>167</v>
      </c>
    </row>
    <row r="52" spans="2:5">
      <c r="B52" s="159"/>
      <c r="C52" s="169" t="s">
        <v>189</v>
      </c>
      <c r="D52" s="207"/>
      <c r="E52" s="198" t="s">
        <v>167</v>
      </c>
    </row>
    <row r="53" spans="2:5">
      <c r="B53" s="159"/>
      <c r="C53" s="169" t="s">
        <v>190</v>
      </c>
      <c r="D53" s="207"/>
      <c r="E53" s="198" t="s">
        <v>264</v>
      </c>
    </row>
    <row r="54" spans="2:5">
      <c r="B54" s="163"/>
      <c r="C54" s="166" t="s">
        <v>191</v>
      </c>
      <c r="D54" s="195"/>
      <c r="E54" s="198" t="s">
        <v>167</v>
      </c>
    </row>
    <row r="55" spans="2:5">
      <c r="B55" s="163"/>
      <c r="C55" s="166" t="s">
        <v>192</v>
      </c>
      <c r="D55" s="195"/>
      <c r="E55" s="198" t="s">
        <v>181</v>
      </c>
    </row>
    <row r="56" spans="2:5">
      <c r="B56" s="163"/>
      <c r="C56" s="166" t="s">
        <v>193</v>
      </c>
      <c r="D56" s="195"/>
      <c r="E56" s="198" t="s">
        <v>167</v>
      </c>
    </row>
    <row r="57" spans="2:5">
      <c r="B57" s="163"/>
      <c r="C57" s="166" t="s">
        <v>194</v>
      </c>
      <c r="D57" s="195"/>
      <c r="E57" s="198" t="s">
        <v>181</v>
      </c>
    </row>
    <row r="58" spans="2:5" ht="13.5" thickBot="1">
      <c r="B58" s="208"/>
      <c r="C58" s="204" t="s">
        <v>195</v>
      </c>
      <c r="D58" s="209"/>
      <c r="E58" s="198" t="s">
        <v>196</v>
      </c>
    </row>
    <row r="59" spans="2:5">
      <c r="B59" s="157" t="s">
        <v>155</v>
      </c>
      <c r="C59" s="210" t="s">
        <v>156</v>
      </c>
      <c r="D59" s="182"/>
      <c r="E59" s="211" t="s">
        <v>261</v>
      </c>
    </row>
    <row r="60" spans="2:5" ht="13.5" thickBot="1">
      <c r="B60" s="190"/>
      <c r="C60" s="212" t="s">
        <v>157</v>
      </c>
      <c r="D60" s="213"/>
      <c r="E60" s="214" t="s">
        <v>261</v>
      </c>
    </row>
    <row r="61" spans="2:5">
      <c r="B61" s="215"/>
      <c r="C61" s="215"/>
      <c r="D61" s="215"/>
      <c r="E61" s="216"/>
    </row>
    <row r="62" spans="2:5">
      <c r="B62" s="215"/>
      <c r="C62" s="215"/>
      <c r="D62" s="215"/>
      <c r="E62" s="216"/>
    </row>
    <row r="63" spans="2:5">
      <c r="B63" s="217"/>
      <c r="C63" s="215"/>
      <c r="D63" s="215"/>
      <c r="E63" s="216"/>
    </row>
    <row r="64" spans="2:5">
      <c r="B64" s="217"/>
      <c r="C64" s="215"/>
      <c r="D64" s="215"/>
      <c r="E64" s="216"/>
    </row>
    <row r="65" spans="2:5">
      <c r="B65" s="217"/>
      <c r="C65" s="215"/>
      <c r="D65" s="215"/>
      <c r="E65" s="216"/>
    </row>
    <row r="66" spans="2:5">
      <c r="B66" s="215"/>
      <c r="C66" s="215"/>
      <c r="D66" s="215"/>
      <c r="E66" s="216"/>
    </row>
    <row r="67" spans="2:5">
      <c r="B67" s="215"/>
      <c r="C67" s="215"/>
      <c r="D67" s="215"/>
      <c r="E67" s="216"/>
    </row>
    <row r="68" spans="2:5">
      <c r="B68" s="215"/>
      <c r="C68" s="215"/>
      <c r="D68" s="215"/>
      <c r="E68" s="216"/>
    </row>
    <row r="69" spans="2:5">
      <c r="B69" s="215"/>
      <c r="C69" s="215"/>
      <c r="D69" s="215"/>
      <c r="E69" s="216"/>
    </row>
    <row r="70" spans="2:5">
      <c r="B70" s="215"/>
      <c r="C70" s="215"/>
      <c r="D70" s="215"/>
      <c r="E70" s="154"/>
    </row>
    <row r="71" spans="2:5">
      <c r="B71" s="215"/>
      <c r="C71" s="215"/>
      <c r="D71" s="215"/>
      <c r="E71" s="154"/>
    </row>
    <row r="72" spans="2:5">
      <c r="B72" s="215"/>
      <c r="C72" s="215"/>
      <c r="D72" s="215"/>
      <c r="E72" s="154"/>
    </row>
    <row r="73" spans="2:5">
      <c r="B73" s="215"/>
      <c r="C73" s="215"/>
      <c r="D73" s="215"/>
      <c r="E73" s="154"/>
    </row>
    <row r="74" spans="2:5">
      <c r="B74" s="215"/>
      <c r="C74" s="215"/>
      <c r="D74" s="215"/>
      <c r="E74" s="154"/>
    </row>
    <row r="75" spans="2:5">
      <c r="B75" s="215"/>
      <c r="C75" s="215"/>
      <c r="D75" s="215"/>
      <c r="E75" s="154"/>
    </row>
    <row r="76" spans="2:5">
      <c r="B76" s="215"/>
      <c r="C76" s="215"/>
      <c r="D76" s="215"/>
      <c r="E76" s="154"/>
    </row>
    <row r="77" spans="2:5">
      <c r="B77" s="215"/>
      <c r="C77" s="215"/>
      <c r="D77" s="215"/>
      <c r="E77" s="154"/>
    </row>
    <row r="78" spans="2:5">
      <c r="B78" s="215"/>
      <c r="C78" s="215"/>
      <c r="D78" s="215"/>
      <c r="E78" s="154"/>
    </row>
    <row r="79" spans="2:5">
      <c r="B79" s="215"/>
      <c r="C79" s="215"/>
      <c r="D79" s="215"/>
      <c r="E79" s="154"/>
    </row>
    <row r="80" spans="2:5">
      <c r="B80" s="215"/>
      <c r="C80" s="215"/>
      <c r="D80" s="215"/>
      <c r="E80" s="154"/>
    </row>
    <row r="81" spans="2:5">
      <c r="B81" s="215"/>
      <c r="C81" s="215"/>
      <c r="D81" s="215"/>
      <c r="E81" s="154"/>
    </row>
    <row r="82" spans="2:5">
      <c r="B82" s="215"/>
      <c r="C82" s="215"/>
      <c r="D82" s="215"/>
      <c r="E82" s="154"/>
    </row>
    <row r="83" spans="2:5">
      <c r="B83" s="215"/>
      <c r="C83" s="215"/>
      <c r="D83" s="215"/>
      <c r="E83" s="154"/>
    </row>
    <row r="84" spans="2:5">
      <c r="B84" s="215"/>
      <c r="C84" s="215"/>
      <c r="D84" s="215"/>
      <c r="E84" s="154"/>
    </row>
    <row r="85" spans="2:5">
      <c r="B85" s="215"/>
      <c r="C85" s="215"/>
      <c r="D85" s="215"/>
      <c r="E85" s="154"/>
    </row>
    <row r="86" spans="2:5">
      <c r="B86" s="215"/>
      <c r="C86" s="215"/>
      <c r="D86" s="215"/>
      <c r="E86" s="154"/>
    </row>
    <row r="87" spans="2:5">
      <c r="B87" s="215"/>
      <c r="C87" s="215"/>
      <c r="D87" s="215"/>
      <c r="E87" s="154"/>
    </row>
    <row r="88" spans="2:5">
      <c r="B88" s="215"/>
      <c r="C88" s="215"/>
      <c r="D88" s="215"/>
      <c r="E88" s="154"/>
    </row>
    <row r="89" spans="2:5">
      <c r="B89" s="215"/>
      <c r="C89" s="215"/>
      <c r="D89" s="215"/>
      <c r="E89" s="154"/>
    </row>
    <row r="90" spans="2:5">
      <c r="B90" s="215"/>
      <c r="C90" s="215"/>
      <c r="D90" s="215"/>
      <c r="E90" s="154"/>
    </row>
    <row r="91" spans="2:5">
      <c r="B91" s="215"/>
      <c r="C91" s="215"/>
      <c r="D91" s="215"/>
      <c r="E91" s="154"/>
    </row>
    <row r="92" spans="2:5">
      <c r="B92" s="215"/>
      <c r="C92" s="215"/>
      <c r="D92" s="215"/>
      <c r="E92" s="154"/>
    </row>
    <row r="93" spans="2:5">
      <c r="B93" s="215"/>
      <c r="C93" s="215"/>
      <c r="D93" s="215"/>
      <c r="E93" s="154"/>
    </row>
    <row r="94" spans="2:5">
      <c r="B94" s="215"/>
      <c r="C94" s="215"/>
      <c r="D94" s="215"/>
      <c r="E94" s="154"/>
    </row>
    <row r="95" spans="2:5">
      <c r="B95" s="215"/>
      <c r="C95" s="215"/>
      <c r="D95" s="215"/>
    </row>
    <row r="96" spans="2:5">
      <c r="B96" s="215"/>
      <c r="C96" s="215"/>
      <c r="D96" s="215"/>
    </row>
    <row r="97" spans="2:4">
      <c r="B97" s="215"/>
      <c r="C97" s="215"/>
      <c r="D97" s="215"/>
    </row>
    <row r="98" spans="2:4">
      <c r="B98" s="215"/>
      <c r="C98" s="215"/>
      <c r="D98" s="215"/>
    </row>
    <row r="99" spans="2:4">
      <c r="B99" s="215"/>
      <c r="C99" s="215"/>
      <c r="D99" s="215"/>
    </row>
    <row r="100" spans="2:4">
      <c r="B100" s="215"/>
      <c r="C100" s="215"/>
      <c r="D100" s="215"/>
    </row>
    <row r="101" spans="2:4">
      <c r="B101" s="215"/>
      <c r="C101" s="215"/>
      <c r="D101" s="215"/>
    </row>
    <row r="102" spans="2:4">
      <c r="B102" s="215"/>
      <c r="C102" s="215"/>
      <c r="D102" s="215"/>
    </row>
    <row r="103" spans="2:4">
      <c r="B103" s="215"/>
      <c r="C103" s="215"/>
      <c r="D103" s="215"/>
    </row>
    <row r="104" spans="2:4">
      <c r="B104" s="215"/>
      <c r="C104" s="215"/>
      <c r="D104" s="215"/>
    </row>
    <row r="105" spans="2:4">
      <c r="B105" s="215"/>
      <c r="C105" s="215"/>
      <c r="D105" s="215"/>
    </row>
    <row r="106" spans="2:4">
      <c r="B106" s="215"/>
      <c r="C106" s="215"/>
      <c r="D106" s="215"/>
    </row>
    <row r="107" spans="2:4">
      <c r="B107" s="215"/>
      <c r="C107" s="215"/>
      <c r="D107" s="215"/>
    </row>
    <row r="108" spans="2:4">
      <c r="B108" s="215"/>
      <c r="C108" s="215"/>
      <c r="D108" s="215"/>
    </row>
    <row r="109" spans="2:4">
      <c r="B109" s="215"/>
      <c r="C109" s="215"/>
      <c r="D109" s="215"/>
    </row>
    <row r="110" spans="2:4">
      <c r="B110" s="215"/>
      <c r="C110" s="215"/>
      <c r="D110" s="215"/>
    </row>
    <row r="111" spans="2:4">
      <c r="B111" s="215"/>
      <c r="C111" s="215"/>
      <c r="D111" s="215"/>
    </row>
    <row r="112" spans="2:4">
      <c r="B112" s="215"/>
      <c r="C112" s="215"/>
      <c r="D112" s="215"/>
    </row>
    <row r="113" spans="2:4">
      <c r="B113" s="215"/>
      <c r="C113" s="215"/>
      <c r="D113" s="215"/>
    </row>
    <row r="114" spans="2:4">
      <c r="B114" s="215"/>
      <c r="C114" s="215"/>
      <c r="D114" s="215"/>
    </row>
    <row r="115" spans="2:4">
      <c r="B115" s="215"/>
      <c r="C115" s="215"/>
      <c r="D115" s="215"/>
    </row>
    <row r="116" spans="2:4">
      <c r="B116" s="215"/>
      <c r="C116" s="215"/>
      <c r="D116" s="215"/>
    </row>
    <row r="117" spans="2:4">
      <c r="B117" s="215"/>
      <c r="C117" s="215"/>
      <c r="D117" s="215"/>
    </row>
    <row r="118" spans="2:4">
      <c r="B118" s="215"/>
      <c r="C118" s="215"/>
      <c r="D118" s="215"/>
    </row>
    <row r="119" spans="2:4">
      <c r="B119" s="215"/>
      <c r="C119" s="215"/>
      <c r="D119" s="215"/>
    </row>
    <row r="120" spans="2:4">
      <c r="B120" s="215"/>
      <c r="C120" s="215"/>
      <c r="D120" s="215"/>
    </row>
  </sheetData>
  <mergeCells count="1">
    <mergeCell ref="B2:C2"/>
  </mergeCells>
  <phoneticPr fontId="28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2001-09-18T23:08:36Z</cp:lastPrinted>
  <dcterms:created xsi:type="dcterms:W3CDTF">1998-06-25T13:24:09Z</dcterms:created>
  <dcterms:modified xsi:type="dcterms:W3CDTF">2014-09-05T11:13:59Z</dcterms:modified>
</cp:coreProperties>
</file>