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55" windowWidth="13980" windowHeight="8640"/>
  </bookViews>
  <sheets>
    <sheet name="CurveFetch" sheetId="1" r:id="rId1"/>
    <sheet name="Sheet2" sheetId="2" r:id="rId2"/>
    <sheet name="Sheet3" sheetId="3" r:id="rId3"/>
  </sheets>
  <definedNames>
    <definedName name="Count">CurveFetch!$A$4</definedName>
    <definedName name="CurveCode">CurveFetch!$B$4</definedName>
    <definedName name="CurvePrices">CurveFetch!$D$4:$E$9</definedName>
    <definedName name="CurveTable">CurveFetch!$E$1:$IV$7</definedName>
    <definedName name="CurveType">CurveFetch!$B$5</definedName>
    <definedName name="Dump">CurveFetch!$B$7</definedName>
    <definedName name="EffectiveDate">CurveFetch!$B$2</definedName>
    <definedName name="Holiday" localSheetId="0">CurveFetch!$B$17:$B$29</definedName>
    <definedName name="Month">CurveFetch!$B$3</definedName>
    <definedName name="_xlnm.Print_Area" localSheetId="0">CurveFetch!$D$2:$R$26</definedName>
    <definedName name="RiskType">CurveFetch!$B$6</definedName>
  </definedNames>
  <calcPr calcId="152511"/>
</workbook>
</file>

<file path=xl/calcChain.xml><?xml version="1.0" encoding="utf-8"?>
<calcChain xmlns="http://schemas.openxmlformats.org/spreadsheetml/2006/main">
  <c r="F1" i="1" l="1"/>
  <c r="G1" i="1"/>
  <c r="H1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G5" i="1"/>
  <c r="H5" i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I1" i="1" l="1"/>
  <c r="J1" i="1" l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B3" i="1" l="1"/>
  <c r="B2" i="1"/>
  <c r="B6" i="1"/>
  <c r="B4" i="1"/>
  <c r="B5" i="1"/>
  <c r="C2" i="1"/>
  <c r="B7" i="1"/>
</calcChain>
</file>

<file path=xl/sharedStrings.xml><?xml version="1.0" encoding="utf-8"?>
<sst xmlns="http://schemas.openxmlformats.org/spreadsheetml/2006/main" count="154" uniqueCount="152">
  <si>
    <t>Effective Date</t>
  </si>
  <si>
    <t>Prompt Month</t>
  </si>
  <si>
    <t>Curve Code</t>
  </si>
  <si>
    <t>Curve Type</t>
  </si>
  <si>
    <t>Book Code 1</t>
  </si>
  <si>
    <t>D</t>
  </si>
  <si>
    <t>Cell Location</t>
  </si>
  <si>
    <t>Prior Day GD HH</t>
  </si>
  <si>
    <t>Holiday Schedule</t>
  </si>
  <si>
    <t>E8</t>
  </si>
  <si>
    <t>SP</t>
  </si>
  <si>
    <t>GDP-AECO</t>
  </si>
  <si>
    <t>GDP-AECO-ENRON</t>
  </si>
  <si>
    <t>GDP-AGUADULCE</t>
  </si>
  <si>
    <t>GDP-ALGONQOTHER</t>
  </si>
  <si>
    <t>GDP-ALGONQUIN</t>
  </si>
  <si>
    <t>GDP-ALLIANCE</t>
  </si>
  <si>
    <t>GDP-ANR ML7</t>
  </si>
  <si>
    <t>GDP-ANR/LA_ONSH</t>
  </si>
  <si>
    <t>GDP-ANR/OK</t>
  </si>
  <si>
    <t>GDP-CAL BORDER</t>
  </si>
  <si>
    <t>GDP-CARTHAGE</t>
  </si>
  <si>
    <t>GDP-CGT/APPALAC</t>
  </si>
  <si>
    <t>GDP-CGT/CITYGAT</t>
  </si>
  <si>
    <t>GDP-CHI. GATE</t>
  </si>
  <si>
    <t>GDP-CHI./PEOPLE</t>
  </si>
  <si>
    <t>GDP-CIG/CHEYENN</t>
  </si>
  <si>
    <t>GDP-CIG/NW-GR</t>
  </si>
  <si>
    <t>GDP-CIG/RKYMTN</t>
  </si>
  <si>
    <t>GDP-CNG/NORTH</t>
  </si>
  <si>
    <t>GDP-CNG/SOUTH</t>
  </si>
  <si>
    <t>GDP-CNSMR/EOL</t>
  </si>
  <si>
    <t>GDP-COLGULF/LA</t>
  </si>
  <si>
    <t>GDP-COLGULF/RAY</t>
  </si>
  <si>
    <t>GDP-CONSUMERS</t>
  </si>
  <si>
    <t>GDP-CORPUS/SHPC</t>
  </si>
  <si>
    <t>GDP-DAWN</t>
  </si>
  <si>
    <t>GDP-DAWN2</t>
  </si>
  <si>
    <t>GDP-DJ/BASIN</t>
  </si>
  <si>
    <t>GDP-DRACUT</t>
  </si>
  <si>
    <t>GDP-ELPO/PERM2</t>
  </si>
  <si>
    <t>GDP-ELPO/SANJUA</t>
  </si>
  <si>
    <t>GDP-ELPO/SJBOND</t>
  </si>
  <si>
    <t>GDP-EMERSON</t>
  </si>
  <si>
    <t>GDP-FGT/CG</t>
  </si>
  <si>
    <t>GDP-FGT/MOBILE</t>
  </si>
  <si>
    <t>GDP-FGT/Z1</t>
  </si>
  <si>
    <t>GDP-FGT/Z1/CORP</t>
  </si>
  <si>
    <t>GDP-FGT/Z2</t>
  </si>
  <si>
    <t>GDP-FGT/Z3</t>
  </si>
  <si>
    <t>GDP-HEHUB</t>
  </si>
  <si>
    <t>GDP-HPL+1AFTA</t>
  </si>
  <si>
    <t>GDP-HPL+1AFTH</t>
  </si>
  <si>
    <t>GDP-HPL+2AFTA</t>
  </si>
  <si>
    <t>GDP-HPL+2AFTH</t>
  </si>
  <si>
    <t>GDP-HPL/SHPCH</t>
  </si>
  <si>
    <t>GDP-HPLABS+1AH</t>
  </si>
  <si>
    <t>GDP-HPLABSHIGH</t>
  </si>
  <si>
    <t>GDP-HPLRAFTA</t>
  </si>
  <si>
    <t>GDP-HPLU2AFTH</t>
  </si>
  <si>
    <t>GDP-HPLV2AFTH</t>
  </si>
  <si>
    <t>GDP-IROQ/Z2</t>
  </si>
  <si>
    <t>GDP-IROQUOIS</t>
  </si>
  <si>
    <t>GDP-KERN/OPAL</t>
  </si>
  <si>
    <t>GDP-KERN/RIVER</t>
  </si>
  <si>
    <t>GDP-KOCH</t>
  </si>
  <si>
    <t>GDP-KOCH/CORPUS</t>
  </si>
  <si>
    <t>GDP-KOCH/TX</t>
  </si>
  <si>
    <t>GDP-LIG</t>
  </si>
  <si>
    <t>GDP-LONESTAR</t>
  </si>
  <si>
    <t>GDP-MALIN-CTYGA</t>
  </si>
  <si>
    <t>GDP-MICH-ST.CLA</t>
  </si>
  <si>
    <t>GDP-MICH/EOL</t>
  </si>
  <si>
    <t>GDP-MICHCON</t>
  </si>
  <si>
    <t>GDP-MIDCON/SHPC</t>
  </si>
  <si>
    <t>GDP-ML7/CG</t>
  </si>
  <si>
    <t>GDP-MONCHY</t>
  </si>
  <si>
    <t>GDP-MRT/MAINLIN</t>
  </si>
  <si>
    <t>GDP-MRT/WEST</t>
  </si>
  <si>
    <t>GDP-NGPL/(IA-IL</t>
  </si>
  <si>
    <t>GDP-NGPL/AMARIL</t>
  </si>
  <si>
    <t>GDP-NGPL/CORPUS</t>
  </si>
  <si>
    <t>GDP-NGPL/LA</t>
  </si>
  <si>
    <t>GDP-NGPL/OK</t>
  </si>
  <si>
    <t>GDP-NGPL/PAN/PR</t>
  </si>
  <si>
    <t>GDP-NGPL/TXOK-E</t>
  </si>
  <si>
    <t>GDP-NGPL/TXOK-W</t>
  </si>
  <si>
    <t>GDP-NIAGARA</t>
  </si>
  <si>
    <t>GDP-NNG/DEMARCA</t>
  </si>
  <si>
    <t>GDP-NNG/TOK</t>
  </si>
  <si>
    <t>GDP-NNG/TOK(1-6</t>
  </si>
  <si>
    <t>GDP-NNG/TOK(13)</t>
  </si>
  <si>
    <t>GDP-NNG/TOK/PAN</t>
  </si>
  <si>
    <t>GDP-NNG/VENT</t>
  </si>
  <si>
    <t>GDP-NORAM-N/S</t>
  </si>
  <si>
    <t>GDP-NORAM/WEST</t>
  </si>
  <si>
    <t>GDP-NTHWST/CANB</t>
  </si>
  <si>
    <t>GDP-NW STANFIEL</t>
  </si>
  <si>
    <t>GDP-NWPL_ROCKYM</t>
  </si>
  <si>
    <t>GDP-ONG/OKLAHOM</t>
  </si>
  <si>
    <t>GDP-PAN/TX/OK</t>
  </si>
  <si>
    <t>GDP-PEPL/OK</t>
  </si>
  <si>
    <t>GDP-PG&amp;E/BAJA</t>
  </si>
  <si>
    <t>GDP-PG&amp;E/CITIGA</t>
  </si>
  <si>
    <t>GDP-PG&amp;E/LG-PKG</t>
  </si>
  <si>
    <t>GDP-PG&amp;E/REDWOO</t>
  </si>
  <si>
    <t>GDP-PGT/KINGSGA</t>
  </si>
  <si>
    <t>GDP-QUESTAR</t>
  </si>
  <si>
    <t>GDP-SONAT/LA</t>
  </si>
  <si>
    <t>GDP-ST. 2 (C$)</t>
  </si>
  <si>
    <t>GDP-TENN/100</t>
  </si>
  <si>
    <t>GDP-TENN/500</t>
  </si>
  <si>
    <t>GDP-TENN/800</t>
  </si>
  <si>
    <t>GDP-TENN/CORPUS</t>
  </si>
  <si>
    <t>GDP-TENN/Z6</t>
  </si>
  <si>
    <t>GDP-TETCO/ELA</t>
  </si>
  <si>
    <t>GDP-TETCO/ETX</t>
  </si>
  <si>
    <t>GDP-TETCO/ETX/C</t>
  </si>
  <si>
    <t>GDP-TETCO/M1</t>
  </si>
  <si>
    <t>GDP-TETCO/M3</t>
  </si>
  <si>
    <t>GDP-TETCO/STX</t>
  </si>
  <si>
    <t>GDP-TETCO/WLA</t>
  </si>
  <si>
    <t>GDP-TGT/Z1</t>
  </si>
  <si>
    <t>GDP-TGT/ZSL</t>
  </si>
  <si>
    <t>GDP-TRANSCO/Z1</t>
  </si>
  <si>
    <t>GDP-TRANSCO/Z2</t>
  </si>
  <si>
    <t>GDP-TRANSCO/Z3</t>
  </si>
  <si>
    <t>GDP-TRANSCO/Z4</t>
  </si>
  <si>
    <t>GDP-TRANSCO/Z6</t>
  </si>
  <si>
    <t>GDP-TRCOZ6/NONY</t>
  </si>
  <si>
    <t>GDP-TRCOZ6/NY</t>
  </si>
  <si>
    <t>GDP-TRUNKL/ELA</t>
  </si>
  <si>
    <t>GDP-TRUNKL/NO</t>
  </si>
  <si>
    <t>GDP-TRUNKL/SO</t>
  </si>
  <si>
    <t>GDP-TRUNKL/WLA</t>
  </si>
  <si>
    <t>GDP-TW/PERMIAN</t>
  </si>
  <si>
    <t>GDP-TW/SJ</t>
  </si>
  <si>
    <t>GDP-TXINT+1AFTA</t>
  </si>
  <si>
    <t>GDP-TXINT+2AFTA</t>
  </si>
  <si>
    <t>GDP-TXINT+2AFTH</t>
  </si>
  <si>
    <t>GDP-TXINT+2AFTL</t>
  </si>
  <si>
    <t>GDP-TXINT/KATYH</t>
  </si>
  <si>
    <t>GDP-TXINT/KATYL</t>
  </si>
  <si>
    <t>GDP-TXINT/KATYT</t>
  </si>
  <si>
    <t>GDP-TXINTFLW-1</t>
  </si>
  <si>
    <t>GDP-TXINTFRWKA</t>
  </si>
  <si>
    <t>GDP-TXINTH+2FTH</t>
  </si>
  <si>
    <t>GDP-TXINTL+2FTH</t>
  </si>
  <si>
    <t>GDP-VALERO/TX</t>
  </si>
  <si>
    <t>GDP-WAHA</t>
  </si>
  <si>
    <t>GDP-WNG/TOK</t>
  </si>
  <si>
    <t>GDP-WYOMING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</si>
</sst>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mmm\-dd\-yy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3" fontId="2" fillId="0" borderId="0" xfId="0" applyNumberFormat="1" applyFont="1"/>
    <xf numFmtId="14" fontId="2" fillId="0" borderId="1" xfId="0" applyNumberFormat="1" applyFont="1" applyBorder="1" applyAlignment="1" applyProtection="1">
      <alignment horizontal="right"/>
    </xf>
    <xf numFmtId="164" fontId="3" fillId="2" borderId="1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7" fontId="2" fillId="0" borderId="1" xfId="0" applyNumberFormat="1" applyFont="1" applyBorder="1" applyAlignment="1" applyProtection="1">
      <alignment horizontal="right"/>
    </xf>
    <xf numFmtId="0" fontId="2" fillId="0" borderId="0" xfId="0" applyFont="1" applyBorder="1"/>
    <xf numFmtId="0" fontId="2" fillId="0" borderId="1" xfId="0" applyFont="1" applyBorder="1" applyAlignment="1">
      <alignment horizontal="right"/>
    </xf>
    <xf numFmtId="1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" fontId="2" fillId="0" borderId="0" xfId="0" applyNumberFormat="1" applyFont="1"/>
    <xf numFmtId="0" fontId="4" fillId="3" borderId="2" xfId="0" applyFont="1" applyFill="1" applyBorder="1" applyAlignment="1">
      <alignment horizontal="center"/>
    </xf>
    <xf numFmtId="14" fontId="2" fillId="2" borderId="3" xfId="0" applyNumberFormat="1" applyFont="1" applyFill="1" applyBorder="1"/>
    <xf numFmtId="14" fontId="2" fillId="2" borderId="4" xfId="0" applyNumberFormat="1" applyFont="1" applyFill="1" applyBorder="1"/>
    <xf numFmtId="14" fontId="2" fillId="2" borderId="5" xfId="0" applyNumberFormat="1" applyFont="1" applyFill="1" applyBorder="1"/>
    <xf numFmtId="166" fontId="0" fillId="0" borderId="0" xfId="0" applyNumberFormat="1"/>
    <xf numFmtId="165" fontId="0" fillId="0" borderId="0" xfId="0" applyNumberFormat="1"/>
    <xf numFmtId="14" fontId="2" fillId="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38100</xdr:rowOff>
        </xdr:from>
        <xdr:to>
          <xdr:col>2</xdr:col>
          <xdr:colOff>28575</xdr:colOff>
          <xdr:row>10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T8019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15" sqref="F15"/>
    </sheetView>
  </sheetViews>
  <sheetFormatPr defaultRowHeight="12.75" x14ac:dyDescent="0.2"/>
  <cols>
    <col min="1" max="1" width="6.28515625" style="1" customWidth="1"/>
    <col min="2" max="2" width="16.140625" style="1" customWidth="1"/>
    <col min="3" max="3" width="9.140625" style="1"/>
    <col min="4" max="4" width="24.140625" style="10" customWidth="1"/>
    <col min="5" max="5" width="12.7109375" style="11" customWidth="1"/>
    <col min="6" max="18" width="16.7109375" style="11" customWidth="1"/>
    <col min="19" max="19" width="16.7109375" style="17" customWidth="1"/>
    <col min="20" max="28" width="18.7109375" style="17" customWidth="1"/>
    <col min="29" max="29" width="18.7109375" customWidth="1"/>
    <col min="30" max="30" width="12.7109375" style="18" customWidth="1"/>
    <col min="31" max="31" width="12.7109375" style="17" customWidth="1"/>
    <col min="32" max="35" width="16.7109375" style="17" customWidth="1"/>
    <col min="36" max="52" width="9.140625" style="17"/>
    <col min="65" max="141" width="9.140625" style="1"/>
    <col min="142" max="142" width="15.85546875" style="1" bestFit="1" customWidth="1"/>
    <col min="143" max="16384" width="9.140625" style="1"/>
  </cols>
  <sheetData>
    <row r="1" spans="1:254" x14ac:dyDescent="0.2">
      <c r="D1" s="1"/>
      <c r="E1" s="1">
        <v>1</v>
      </c>
      <c r="F1" s="2">
        <f t="shared" ref="F1:R1" si="0">E1+1</f>
        <v>2</v>
      </c>
      <c r="G1" s="2">
        <f t="shared" si="0"/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si="0"/>
        <v>10</v>
      </c>
      <c r="O1" s="2">
        <f t="shared" si="0"/>
        <v>11</v>
      </c>
      <c r="P1" s="2">
        <f t="shared" si="0"/>
        <v>12</v>
      </c>
      <c r="Q1" s="2">
        <f t="shared" si="0"/>
        <v>13</v>
      </c>
      <c r="R1" s="2">
        <f t="shared" si="0"/>
        <v>14</v>
      </c>
      <c r="S1" s="2">
        <f>R1+1</f>
        <v>15</v>
      </c>
      <c r="T1" s="2">
        <f>S1+1</f>
        <v>16</v>
      </c>
      <c r="U1" s="2">
        <f t="shared" ref="U1:CF1" si="1">T1+1</f>
        <v>17</v>
      </c>
      <c r="V1" s="2">
        <f t="shared" si="1"/>
        <v>18</v>
      </c>
      <c r="W1" s="2">
        <f t="shared" si="1"/>
        <v>19</v>
      </c>
      <c r="X1" s="2">
        <f t="shared" si="1"/>
        <v>20</v>
      </c>
      <c r="Y1" s="2">
        <f t="shared" si="1"/>
        <v>21</v>
      </c>
      <c r="Z1" s="2">
        <f t="shared" si="1"/>
        <v>22</v>
      </c>
      <c r="AA1" s="2">
        <f t="shared" si="1"/>
        <v>23</v>
      </c>
      <c r="AB1" s="2">
        <f t="shared" si="1"/>
        <v>24</v>
      </c>
      <c r="AC1" s="2">
        <f t="shared" si="1"/>
        <v>25</v>
      </c>
      <c r="AD1" s="2">
        <f t="shared" si="1"/>
        <v>26</v>
      </c>
      <c r="AE1" s="2">
        <f t="shared" si="1"/>
        <v>27</v>
      </c>
      <c r="AF1" s="2">
        <f t="shared" si="1"/>
        <v>28</v>
      </c>
      <c r="AG1" s="2">
        <f t="shared" si="1"/>
        <v>29</v>
      </c>
      <c r="AH1" s="2">
        <f t="shared" si="1"/>
        <v>30</v>
      </c>
      <c r="AI1" s="2">
        <f t="shared" si="1"/>
        <v>31</v>
      </c>
      <c r="AJ1" s="2">
        <f t="shared" si="1"/>
        <v>32</v>
      </c>
      <c r="AK1" s="2">
        <f t="shared" si="1"/>
        <v>33</v>
      </c>
      <c r="AL1" s="2">
        <f t="shared" si="1"/>
        <v>34</v>
      </c>
      <c r="AM1" s="2">
        <f t="shared" si="1"/>
        <v>35</v>
      </c>
      <c r="AN1" s="2">
        <f t="shared" si="1"/>
        <v>36</v>
      </c>
      <c r="AO1" s="2">
        <f t="shared" si="1"/>
        <v>37</v>
      </c>
      <c r="AP1" s="2">
        <f t="shared" si="1"/>
        <v>38</v>
      </c>
      <c r="AQ1" s="2">
        <f t="shared" si="1"/>
        <v>39</v>
      </c>
      <c r="AR1" s="2">
        <f t="shared" si="1"/>
        <v>40</v>
      </c>
      <c r="AS1" s="2">
        <f t="shared" si="1"/>
        <v>41</v>
      </c>
      <c r="AT1" s="2">
        <f t="shared" si="1"/>
        <v>42</v>
      </c>
      <c r="AU1" s="2">
        <f t="shared" si="1"/>
        <v>43</v>
      </c>
      <c r="AV1" s="2">
        <f t="shared" si="1"/>
        <v>44</v>
      </c>
      <c r="AW1" s="2">
        <f t="shared" si="1"/>
        <v>45</v>
      </c>
      <c r="AX1" s="2">
        <f t="shared" si="1"/>
        <v>46</v>
      </c>
      <c r="AY1" s="2">
        <f t="shared" si="1"/>
        <v>47</v>
      </c>
      <c r="AZ1" s="2">
        <f t="shared" si="1"/>
        <v>48</v>
      </c>
      <c r="BA1" s="2">
        <f t="shared" si="1"/>
        <v>49</v>
      </c>
      <c r="BB1" s="2">
        <f t="shared" si="1"/>
        <v>50</v>
      </c>
      <c r="BC1" s="2">
        <f t="shared" si="1"/>
        <v>51</v>
      </c>
      <c r="BD1" s="2">
        <f t="shared" si="1"/>
        <v>52</v>
      </c>
      <c r="BE1" s="2">
        <f t="shared" si="1"/>
        <v>53</v>
      </c>
      <c r="BF1" s="2">
        <f t="shared" si="1"/>
        <v>54</v>
      </c>
      <c r="BG1" s="2">
        <f t="shared" si="1"/>
        <v>55</v>
      </c>
      <c r="BH1" s="2">
        <f t="shared" si="1"/>
        <v>56</v>
      </c>
      <c r="BI1" s="2">
        <f t="shared" si="1"/>
        <v>57</v>
      </c>
      <c r="BJ1" s="2">
        <f t="shared" si="1"/>
        <v>58</v>
      </c>
      <c r="BK1" s="2">
        <f t="shared" si="1"/>
        <v>59</v>
      </c>
      <c r="BL1" s="2">
        <f t="shared" si="1"/>
        <v>60</v>
      </c>
      <c r="BM1" s="2">
        <f t="shared" si="1"/>
        <v>61</v>
      </c>
      <c r="BN1" s="2">
        <f t="shared" si="1"/>
        <v>62</v>
      </c>
      <c r="BO1" s="2">
        <f t="shared" si="1"/>
        <v>63</v>
      </c>
      <c r="BP1" s="2">
        <f t="shared" si="1"/>
        <v>64</v>
      </c>
      <c r="BQ1" s="2">
        <f t="shared" si="1"/>
        <v>65</v>
      </c>
      <c r="BR1" s="2">
        <f t="shared" si="1"/>
        <v>66</v>
      </c>
      <c r="BS1" s="2">
        <f t="shared" si="1"/>
        <v>67</v>
      </c>
      <c r="BT1" s="2">
        <f t="shared" si="1"/>
        <v>68</v>
      </c>
      <c r="BU1" s="2">
        <f t="shared" si="1"/>
        <v>69</v>
      </c>
      <c r="BV1" s="2">
        <f t="shared" si="1"/>
        <v>70</v>
      </c>
      <c r="BW1" s="2">
        <f t="shared" si="1"/>
        <v>71</v>
      </c>
      <c r="BX1" s="2">
        <f t="shared" si="1"/>
        <v>72</v>
      </c>
      <c r="BY1" s="2">
        <f t="shared" si="1"/>
        <v>73</v>
      </c>
      <c r="BZ1" s="2">
        <f t="shared" si="1"/>
        <v>74</v>
      </c>
      <c r="CA1" s="2">
        <f t="shared" si="1"/>
        <v>75</v>
      </c>
      <c r="CB1" s="2">
        <f t="shared" si="1"/>
        <v>76</v>
      </c>
      <c r="CC1" s="2">
        <f t="shared" si="1"/>
        <v>77</v>
      </c>
      <c r="CD1" s="2">
        <f t="shared" si="1"/>
        <v>78</v>
      </c>
      <c r="CE1" s="2">
        <f t="shared" si="1"/>
        <v>79</v>
      </c>
      <c r="CF1" s="2">
        <f t="shared" si="1"/>
        <v>80</v>
      </c>
      <c r="CG1" s="2">
        <f t="shared" ref="CG1:EO1" si="2">CF1+1</f>
        <v>81</v>
      </c>
      <c r="CH1" s="2">
        <f t="shared" si="2"/>
        <v>82</v>
      </c>
      <c r="CI1" s="2">
        <f t="shared" si="2"/>
        <v>83</v>
      </c>
      <c r="CJ1" s="2">
        <f t="shared" si="2"/>
        <v>84</v>
      </c>
      <c r="CK1" s="2">
        <f t="shared" si="2"/>
        <v>85</v>
      </c>
      <c r="CL1" s="2">
        <f t="shared" si="2"/>
        <v>86</v>
      </c>
      <c r="CM1" s="2">
        <f t="shared" si="2"/>
        <v>87</v>
      </c>
      <c r="CN1" s="2">
        <f t="shared" si="2"/>
        <v>88</v>
      </c>
      <c r="CO1" s="2">
        <f t="shared" si="2"/>
        <v>89</v>
      </c>
      <c r="CP1" s="2">
        <f t="shared" si="2"/>
        <v>90</v>
      </c>
      <c r="CQ1" s="2">
        <f t="shared" si="2"/>
        <v>91</v>
      </c>
      <c r="CR1" s="2">
        <f t="shared" si="2"/>
        <v>92</v>
      </c>
      <c r="CS1" s="2">
        <f t="shared" si="2"/>
        <v>93</v>
      </c>
      <c r="CT1" s="2">
        <f t="shared" si="2"/>
        <v>94</v>
      </c>
      <c r="CU1" s="2">
        <f t="shared" si="2"/>
        <v>95</v>
      </c>
      <c r="CV1" s="2">
        <f t="shared" si="2"/>
        <v>96</v>
      </c>
      <c r="CW1" s="2">
        <f t="shared" si="2"/>
        <v>97</v>
      </c>
      <c r="CX1" s="2">
        <f t="shared" si="2"/>
        <v>98</v>
      </c>
      <c r="CY1" s="2">
        <f t="shared" si="2"/>
        <v>99</v>
      </c>
      <c r="CZ1" s="2">
        <f t="shared" si="2"/>
        <v>100</v>
      </c>
      <c r="DA1" s="2">
        <f t="shared" si="2"/>
        <v>101</v>
      </c>
      <c r="DB1" s="2">
        <f t="shared" si="2"/>
        <v>102</v>
      </c>
      <c r="DC1" s="2">
        <f t="shared" si="2"/>
        <v>103</v>
      </c>
      <c r="DD1" s="2">
        <f t="shared" si="2"/>
        <v>104</v>
      </c>
      <c r="DE1" s="2">
        <f t="shared" si="2"/>
        <v>105</v>
      </c>
      <c r="DF1" s="2">
        <f t="shared" si="2"/>
        <v>106</v>
      </c>
      <c r="DG1" s="2">
        <f t="shared" si="2"/>
        <v>107</v>
      </c>
      <c r="DH1" s="2">
        <f t="shared" si="2"/>
        <v>108</v>
      </c>
      <c r="DI1" s="2">
        <f t="shared" si="2"/>
        <v>109</v>
      </c>
      <c r="DJ1" s="2">
        <f t="shared" si="2"/>
        <v>110</v>
      </c>
      <c r="DK1" s="2">
        <f t="shared" si="2"/>
        <v>111</v>
      </c>
      <c r="DL1" s="2">
        <f t="shared" si="2"/>
        <v>112</v>
      </c>
      <c r="DM1" s="2">
        <f t="shared" si="2"/>
        <v>113</v>
      </c>
      <c r="DN1" s="2">
        <f t="shared" si="2"/>
        <v>114</v>
      </c>
      <c r="DO1" s="2">
        <f t="shared" si="2"/>
        <v>115</v>
      </c>
      <c r="DP1" s="2">
        <f t="shared" si="2"/>
        <v>116</v>
      </c>
      <c r="DQ1" s="2">
        <f t="shared" si="2"/>
        <v>117</v>
      </c>
      <c r="DR1" s="2">
        <f t="shared" si="2"/>
        <v>118</v>
      </c>
      <c r="DS1" s="2">
        <f t="shared" si="2"/>
        <v>119</v>
      </c>
      <c r="DT1" s="2">
        <f t="shared" si="2"/>
        <v>120</v>
      </c>
      <c r="DU1" s="2">
        <f t="shared" si="2"/>
        <v>121</v>
      </c>
      <c r="DV1" s="2">
        <f t="shared" si="2"/>
        <v>122</v>
      </c>
      <c r="DW1" s="2">
        <f t="shared" si="2"/>
        <v>123</v>
      </c>
      <c r="DX1" s="2">
        <f t="shared" si="2"/>
        <v>124</v>
      </c>
      <c r="DY1" s="2">
        <f t="shared" si="2"/>
        <v>125</v>
      </c>
      <c r="DZ1" s="2">
        <f t="shared" si="2"/>
        <v>126</v>
      </c>
      <c r="EA1" s="2">
        <f t="shared" si="2"/>
        <v>127</v>
      </c>
      <c r="EB1" s="2">
        <f t="shared" si="2"/>
        <v>128</v>
      </c>
      <c r="EC1" s="2">
        <f t="shared" si="2"/>
        <v>129</v>
      </c>
      <c r="ED1" s="2">
        <f t="shared" si="2"/>
        <v>130</v>
      </c>
      <c r="EE1" s="2">
        <f t="shared" si="2"/>
        <v>131</v>
      </c>
      <c r="EF1" s="2">
        <f t="shared" si="2"/>
        <v>132</v>
      </c>
      <c r="EG1" s="2">
        <f t="shared" si="2"/>
        <v>133</v>
      </c>
      <c r="EH1" s="2">
        <f t="shared" si="2"/>
        <v>134</v>
      </c>
      <c r="EI1" s="2">
        <f t="shared" si="2"/>
        <v>135</v>
      </c>
      <c r="EJ1" s="2">
        <f t="shared" si="2"/>
        <v>136</v>
      </c>
      <c r="EK1" s="2">
        <f t="shared" si="2"/>
        <v>137</v>
      </c>
      <c r="EL1" s="2">
        <f t="shared" si="2"/>
        <v>138</v>
      </c>
      <c r="EM1" s="2">
        <f t="shared" si="2"/>
        <v>139</v>
      </c>
      <c r="EN1" s="2">
        <f t="shared" si="2"/>
        <v>140</v>
      </c>
      <c r="EO1" s="2">
        <f t="shared" si="2"/>
        <v>141</v>
      </c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</row>
    <row r="2" spans="1:254" x14ac:dyDescent="0.2">
      <c r="B2" s="3">
        <f ca="1">HLOOKUP(Count,CurveTable,2,FALSE)</f>
        <v>41789</v>
      </c>
      <c r="C2" s="3">
        <f ca="1">HLOOKUP(Count,CurveTable,2,FALSE)</f>
        <v>41789</v>
      </c>
      <c r="D2" s="4" t="s">
        <v>0</v>
      </c>
      <c r="E2" s="19">
        <f ca="1">WORKDAY(TODAY()-98,0,Holiday)</f>
        <v>41789</v>
      </c>
      <c r="F2" s="5">
        <f t="shared" ref="F2:R3" ca="1" si="3">E2</f>
        <v>41789</v>
      </c>
      <c r="G2" s="5">
        <f t="shared" ca="1" si="3"/>
        <v>41789</v>
      </c>
      <c r="H2" s="5">
        <f t="shared" ca="1" si="3"/>
        <v>41789</v>
      </c>
      <c r="I2" s="5">
        <f t="shared" ca="1" si="3"/>
        <v>41789</v>
      </c>
      <c r="J2" s="5">
        <f t="shared" ca="1" si="3"/>
        <v>41789</v>
      </c>
      <c r="K2" s="5">
        <f t="shared" ca="1" si="3"/>
        <v>41789</v>
      </c>
      <c r="L2" s="5">
        <f t="shared" ca="1" si="3"/>
        <v>41789</v>
      </c>
      <c r="M2" s="5">
        <f t="shared" ca="1" si="3"/>
        <v>41789</v>
      </c>
      <c r="N2" s="5">
        <f t="shared" ca="1" si="3"/>
        <v>41789</v>
      </c>
      <c r="O2" s="5">
        <f t="shared" ca="1" si="3"/>
        <v>41789</v>
      </c>
      <c r="P2" s="5">
        <f t="shared" ca="1" si="3"/>
        <v>41789</v>
      </c>
      <c r="Q2" s="5">
        <f t="shared" ca="1" si="3"/>
        <v>41789</v>
      </c>
      <c r="R2" s="5">
        <f t="shared" ca="1" si="3"/>
        <v>41789</v>
      </c>
      <c r="S2" s="5">
        <f ca="1">R2</f>
        <v>41789</v>
      </c>
      <c r="T2" s="5">
        <f ca="1">S2</f>
        <v>41789</v>
      </c>
      <c r="U2" s="5">
        <f t="shared" ref="U2:CF2" ca="1" si="4">T2</f>
        <v>41789</v>
      </c>
      <c r="V2" s="5">
        <f t="shared" ca="1" si="4"/>
        <v>41789</v>
      </c>
      <c r="W2" s="5">
        <f t="shared" ca="1" si="4"/>
        <v>41789</v>
      </c>
      <c r="X2" s="5">
        <f t="shared" ca="1" si="4"/>
        <v>41789</v>
      </c>
      <c r="Y2" s="5">
        <f t="shared" ca="1" si="4"/>
        <v>41789</v>
      </c>
      <c r="Z2" s="5">
        <f t="shared" ca="1" si="4"/>
        <v>41789</v>
      </c>
      <c r="AA2" s="5">
        <f t="shared" ca="1" si="4"/>
        <v>41789</v>
      </c>
      <c r="AB2" s="5">
        <f t="shared" ca="1" si="4"/>
        <v>41789</v>
      </c>
      <c r="AC2" s="5">
        <f t="shared" ca="1" si="4"/>
        <v>41789</v>
      </c>
      <c r="AD2" s="5">
        <f t="shared" ca="1" si="4"/>
        <v>41789</v>
      </c>
      <c r="AE2" s="5">
        <f t="shared" ca="1" si="4"/>
        <v>41789</v>
      </c>
      <c r="AF2" s="5">
        <f t="shared" ca="1" si="4"/>
        <v>41789</v>
      </c>
      <c r="AG2" s="5">
        <f t="shared" ca="1" si="4"/>
        <v>41789</v>
      </c>
      <c r="AH2" s="5">
        <f t="shared" ca="1" si="4"/>
        <v>41789</v>
      </c>
      <c r="AI2" s="5">
        <f t="shared" ca="1" si="4"/>
        <v>41789</v>
      </c>
      <c r="AJ2" s="5">
        <f t="shared" ca="1" si="4"/>
        <v>41789</v>
      </c>
      <c r="AK2" s="5">
        <f t="shared" ca="1" si="4"/>
        <v>41789</v>
      </c>
      <c r="AL2" s="5">
        <f t="shared" ca="1" si="4"/>
        <v>41789</v>
      </c>
      <c r="AM2" s="5">
        <f t="shared" ca="1" si="4"/>
        <v>41789</v>
      </c>
      <c r="AN2" s="5">
        <f t="shared" ca="1" si="4"/>
        <v>41789</v>
      </c>
      <c r="AO2" s="5">
        <f t="shared" ca="1" si="4"/>
        <v>41789</v>
      </c>
      <c r="AP2" s="5">
        <f t="shared" ca="1" si="4"/>
        <v>41789</v>
      </c>
      <c r="AQ2" s="5">
        <f t="shared" ca="1" si="4"/>
        <v>41789</v>
      </c>
      <c r="AR2" s="5">
        <f t="shared" ca="1" si="4"/>
        <v>41789</v>
      </c>
      <c r="AS2" s="5">
        <f t="shared" ca="1" si="4"/>
        <v>41789</v>
      </c>
      <c r="AT2" s="5">
        <f t="shared" ca="1" si="4"/>
        <v>41789</v>
      </c>
      <c r="AU2" s="5">
        <f t="shared" ca="1" si="4"/>
        <v>41789</v>
      </c>
      <c r="AV2" s="5">
        <f t="shared" ca="1" si="4"/>
        <v>41789</v>
      </c>
      <c r="AW2" s="5">
        <f t="shared" ca="1" si="4"/>
        <v>41789</v>
      </c>
      <c r="AX2" s="5">
        <f t="shared" ca="1" si="4"/>
        <v>41789</v>
      </c>
      <c r="AY2" s="5">
        <f t="shared" ca="1" si="4"/>
        <v>41789</v>
      </c>
      <c r="AZ2" s="5">
        <f t="shared" ca="1" si="4"/>
        <v>41789</v>
      </c>
      <c r="BA2" s="5">
        <f t="shared" ca="1" si="4"/>
        <v>41789</v>
      </c>
      <c r="BB2" s="5">
        <f t="shared" ca="1" si="4"/>
        <v>41789</v>
      </c>
      <c r="BC2" s="5">
        <f t="shared" ca="1" si="4"/>
        <v>41789</v>
      </c>
      <c r="BD2" s="5">
        <f t="shared" ca="1" si="4"/>
        <v>41789</v>
      </c>
      <c r="BE2" s="5">
        <f t="shared" ca="1" si="4"/>
        <v>41789</v>
      </c>
      <c r="BF2" s="5">
        <f t="shared" ca="1" si="4"/>
        <v>41789</v>
      </c>
      <c r="BG2" s="5">
        <f t="shared" ca="1" si="4"/>
        <v>41789</v>
      </c>
      <c r="BH2" s="5">
        <f t="shared" ca="1" si="4"/>
        <v>41789</v>
      </c>
      <c r="BI2" s="5">
        <f t="shared" ca="1" si="4"/>
        <v>41789</v>
      </c>
      <c r="BJ2" s="5">
        <f t="shared" ca="1" si="4"/>
        <v>41789</v>
      </c>
      <c r="BK2" s="5">
        <f t="shared" ca="1" si="4"/>
        <v>41789</v>
      </c>
      <c r="BL2" s="5">
        <f t="shared" ca="1" si="4"/>
        <v>41789</v>
      </c>
      <c r="BM2" s="5">
        <f t="shared" ca="1" si="4"/>
        <v>41789</v>
      </c>
      <c r="BN2" s="5">
        <f t="shared" ca="1" si="4"/>
        <v>41789</v>
      </c>
      <c r="BO2" s="5">
        <f t="shared" ca="1" si="4"/>
        <v>41789</v>
      </c>
      <c r="BP2" s="5">
        <f t="shared" ca="1" si="4"/>
        <v>41789</v>
      </c>
      <c r="BQ2" s="5">
        <f t="shared" ca="1" si="4"/>
        <v>41789</v>
      </c>
      <c r="BR2" s="5">
        <f t="shared" ca="1" si="4"/>
        <v>41789</v>
      </c>
      <c r="BS2" s="5">
        <f t="shared" ca="1" si="4"/>
        <v>41789</v>
      </c>
      <c r="BT2" s="5">
        <f t="shared" ca="1" si="4"/>
        <v>41789</v>
      </c>
      <c r="BU2" s="5">
        <f t="shared" ca="1" si="4"/>
        <v>41789</v>
      </c>
      <c r="BV2" s="5">
        <f t="shared" ca="1" si="4"/>
        <v>41789</v>
      </c>
      <c r="BW2" s="5">
        <f t="shared" ca="1" si="4"/>
        <v>41789</v>
      </c>
      <c r="BX2" s="5">
        <f t="shared" ca="1" si="4"/>
        <v>41789</v>
      </c>
      <c r="BY2" s="5">
        <f t="shared" ca="1" si="4"/>
        <v>41789</v>
      </c>
      <c r="BZ2" s="5">
        <f t="shared" ca="1" si="4"/>
        <v>41789</v>
      </c>
      <c r="CA2" s="5">
        <f t="shared" ca="1" si="4"/>
        <v>41789</v>
      </c>
      <c r="CB2" s="5">
        <f t="shared" ca="1" si="4"/>
        <v>41789</v>
      </c>
      <c r="CC2" s="5">
        <f t="shared" ca="1" si="4"/>
        <v>41789</v>
      </c>
      <c r="CD2" s="5">
        <f t="shared" ca="1" si="4"/>
        <v>41789</v>
      </c>
      <c r="CE2" s="5">
        <f t="shared" ca="1" si="4"/>
        <v>41789</v>
      </c>
      <c r="CF2" s="5">
        <f t="shared" ca="1" si="4"/>
        <v>41789</v>
      </c>
      <c r="CG2" s="5">
        <f t="shared" ref="CG2:EO2" ca="1" si="5">CF2</f>
        <v>41789</v>
      </c>
      <c r="CH2" s="5">
        <f t="shared" ca="1" si="5"/>
        <v>41789</v>
      </c>
      <c r="CI2" s="5">
        <f t="shared" ca="1" si="5"/>
        <v>41789</v>
      </c>
      <c r="CJ2" s="5">
        <f t="shared" ca="1" si="5"/>
        <v>41789</v>
      </c>
      <c r="CK2" s="5">
        <f t="shared" ca="1" si="5"/>
        <v>41789</v>
      </c>
      <c r="CL2" s="5">
        <f t="shared" ca="1" si="5"/>
        <v>41789</v>
      </c>
      <c r="CM2" s="5">
        <f t="shared" ca="1" si="5"/>
        <v>41789</v>
      </c>
      <c r="CN2" s="5">
        <f t="shared" ca="1" si="5"/>
        <v>41789</v>
      </c>
      <c r="CO2" s="5">
        <f t="shared" ca="1" si="5"/>
        <v>41789</v>
      </c>
      <c r="CP2" s="5">
        <f t="shared" ca="1" si="5"/>
        <v>41789</v>
      </c>
      <c r="CQ2" s="5">
        <f t="shared" ca="1" si="5"/>
        <v>41789</v>
      </c>
      <c r="CR2" s="5">
        <f t="shared" ca="1" si="5"/>
        <v>41789</v>
      </c>
      <c r="CS2" s="5">
        <f t="shared" ca="1" si="5"/>
        <v>41789</v>
      </c>
      <c r="CT2" s="5">
        <f t="shared" ca="1" si="5"/>
        <v>41789</v>
      </c>
      <c r="CU2" s="5">
        <f t="shared" ca="1" si="5"/>
        <v>41789</v>
      </c>
      <c r="CV2" s="5">
        <f t="shared" ca="1" si="5"/>
        <v>41789</v>
      </c>
      <c r="CW2" s="5">
        <f t="shared" ca="1" si="5"/>
        <v>41789</v>
      </c>
      <c r="CX2" s="5">
        <f t="shared" ca="1" si="5"/>
        <v>41789</v>
      </c>
      <c r="CY2" s="5">
        <f t="shared" ca="1" si="5"/>
        <v>41789</v>
      </c>
      <c r="CZ2" s="5">
        <f t="shared" ca="1" si="5"/>
        <v>41789</v>
      </c>
      <c r="DA2" s="5">
        <f t="shared" ca="1" si="5"/>
        <v>41789</v>
      </c>
      <c r="DB2" s="5">
        <f t="shared" ca="1" si="5"/>
        <v>41789</v>
      </c>
      <c r="DC2" s="5">
        <f t="shared" ca="1" si="5"/>
        <v>41789</v>
      </c>
      <c r="DD2" s="5">
        <f t="shared" ca="1" si="5"/>
        <v>41789</v>
      </c>
      <c r="DE2" s="5">
        <f t="shared" ca="1" si="5"/>
        <v>41789</v>
      </c>
      <c r="DF2" s="5">
        <f t="shared" ca="1" si="5"/>
        <v>41789</v>
      </c>
      <c r="DG2" s="5">
        <f t="shared" ca="1" si="5"/>
        <v>41789</v>
      </c>
      <c r="DH2" s="5">
        <f t="shared" ca="1" si="5"/>
        <v>41789</v>
      </c>
      <c r="DI2" s="5">
        <f t="shared" ca="1" si="5"/>
        <v>41789</v>
      </c>
      <c r="DJ2" s="5">
        <f t="shared" ca="1" si="5"/>
        <v>41789</v>
      </c>
      <c r="DK2" s="5">
        <f t="shared" ca="1" si="5"/>
        <v>41789</v>
      </c>
      <c r="DL2" s="5">
        <f t="shared" ca="1" si="5"/>
        <v>41789</v>
      </c>
      <c r="DM2" s="5">
        <f t="shared" ca="1" si="5"/>
        <v>41789</v>
      </c>
      <c r="DN2" s="5">
        <f t="shared" ca="1" si="5"/>
        <v>41789</v>
      </c>
      <c r="DO2" s="5">
        <f t="shared" ca="1" si="5"/>
        <v>41789</v>
      </c>
      <c r="DP2" s="5">
        <f t="shared" ca="1" si="5"/>
        <v>41789</v>
      </c>
      <c r="DQ2" s="5">
        <f t="shared" ca="1" si="5"/>
        <v>41789</v>
      </c>
      <c r="DR2" s="5">
        <f t="shared" ca="1" si="5"/>
        <v>41789</v>
      </c>
      <c r="DS2" s="5">
        <f t="shared" ca="1" si="5"/>
        <v>41789</v>
      </c>
      <c r="DT2" s="5">
        <f t="shared" ca="1" si="5"/>
        <v>41789</v>
      </c>
      <c r="DU2" s="5">
        <f t="shared" ca="1" si="5"/>
        <v>41789</v>
      </c>
      <c r="DV2" s="5">
        <f t="shared" ca="1" si="5"/>
        <v>41789</v>
      </c>
      <c r="DW2" s="5">
        <f t="shared" ca="1" si="5"/>
        <v>41789</v>
      </c>
      <c r="DX2" s="5">
        <f t="shared" ca="1" si="5"/>
        <v>41789</v>
      </c>
      <c r="DY2" s="5">
        <f t="shared" ca="1" si="5"/>
        <v>41789</v>
      </c>
      <c r="DZ2" s="5">
        <f t="shared" ca="1" si="5"/>
        <v>41789</v>
      </c>
      <c r="EA2" s="5">
        <f t="shared" ca="1" si="5"/>
        <v>41789</v>
      </c>
      <c r="EB2" s="5">
        <f t="shared" ca="1" si="5"/>
        <v>41789</v>
      </c>
      <c r="EC2" s="5">
        <f t="shared" ca="1" si="5"/>
        <v>41789</v>
      </c>
      <c r="ED2" s="5">
        <f t="shared" ca="1" si="5"/>
        <v>41789</v>
      </c>
      <c r="EE2" s="5">
        <f t="shared" ca="1" si="5"/>
        <v>41789</v>
      </c>
      <c r="EF2" s="5">
        <f t="shared" ca="1" si="5"/>
        <v>41789</v>
      </c>
      <c r="EG2" s="5">
        <f t="shared" ca="1" si="5"/>
        <v>41789</v>
      </c>
      <c r="EH2" s="5">
        <f t="shared" ca="1" si="5"/>
        <v>41789</v>
      </c>
      <c r="EI2" s="5">
        <f t="shared" ca="1" si="5"/>
        <v>41789</v>
      </c>
      <c r="EJ2" s="5">
        <f t="shared" ca="1" si="5"/>
        <v>41789</v>
      </c>
      <c r="EK2" s="5">
        <f t="shared" ca="1" si="5"/>
        <v>41789</v>
      </c>
      <c r="EL2" s="5">
        <f t="shared" ca="1" si="5"/>
        <v>41789</v>
      </c>
      <c r="EM2" s="5">
        <f t="shared" ca="1" si="5"/>
        <v>41789</v>
      </c>
      <c r="EN2" s="5">
        <f t="shared" ca="1" si="5"/>
        <v>41789</v>
      </c>
      <c r="EO2" s="5">
        <f t="shared" ca="1" si="5"/>
        <v>41789</v>
      </c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</row>
    <row r="3" spans="1:254" x14ac:dyDescent="0.2">
      <c r="B3" s="6">
        <f>HLOOKUP(Count,CurveTable,3,FALSE)</f>
        <v>37196</v>
      </c>
      <c r="D3" s="4" t="s">
        <v>1</v>
      </c>
      <c r="E3" s="6">
        <v>37196</v>
      </c>
      <c r="F3" s="6">
        <f>E3</f>
        <v>37196</v>
      </c>
      <c r="G3" s="6">
        <f t="shared" si="3"/>
        <v>37196</v>
      </c>
      <c r="H3" s="6">
        <f t="shared" si="3"/>
        <v>37196</v>
      </c>
      <c r="I3" s="6">
        <f t="shared" si="3"/>
        <v>37196</v>
      </c>
      <c r="J3" s="6">
        <f t="shared" si="3"/>
        <v>37196</v>
      </c>
      <c r="K3" s="6">
        <f t="shared" si="3"/>
        <v>37196</v>
      </c>
      <c r="L3" s="6">
        <f t="shared" si="3"/>
        <v>37196</v>
      </c>
      <c r="M3" s="6">
        <f t="shared" si="3"/>
        <v>37196</v>
      </c>
      <c r="N3" s="6">
        <f t="shared" si="3"/>
        <v>37196</v>
      </c>
      <c r="O3" s="6">
        <f t="shared" si="3"/>
        <v>37196</v>
      </c>
      <c r="P3" s="6">
        <f t="shared" si="3"/>
        <v>37196</v>
      </c>
      <c r="Q3" s="6">
        <f t="shared" si="3"/>
        <v>37196</v>
      </c>
      <c r="R3" s="6">
        <f t="shared" si="3"/>
        <v>37196</v>
      </c>
      <c r="S3" s="6">
        <f>R3</f>
        <v>37196</v>
      </c>
      <c r="T3" s="6">
        <f>S3</f>
        <v>37196</v>
      </c>
      <c r="U3" s="6">
        <f t="shared" ref="U3:CF3" si="6">T3</f>
        <v>37196</v>
      </c>
      <c r="V3" s="6">
        <f t="shared" si="6"/>
        <v>37196</v>
      </c>
      <c r="W3" s="6">
        <f t="shared" si="6"/>
        <v>37196</v>
      </c>
      <c r="X3" s="6">
        <f t="shared" si="6"/>
        <v>37196</v>
      </c>
      <c r="Y3" s="6">
        <f t="shared" si="6"/>
        <v>37196</v>
      </c>
      <c r="Z3" s="6">
        <f t="shared" si="6"/>
        <v>37196</v>
      </c>
      <c r="AA3" s="6">
        <f t="shared" si="6"/>
        <v>37196</v>
      </c>
      <c r="AB3" s="6">
        <f t="shared" si="6"/>
        <v>37196</v>
      </c>
      <c r="AC3" s="6">
        <f t="shared" si="6"/>
        <v>37196</v>
      </c>
      <c r="AD3" s="6">
        <f t="shared" si="6"/>
        <v>37196</v>
      </c>
      <c r="AE3" s="6">
        <f t="shared" si="6"/>
        <v>37196</v>
      </c>
      <c r="AF3" s="6">
        <f t="shared" si="6"/>
        <v>37196</v>
      </c>
      <c r="AG3" s="6">
        <f t="shared" si="6"/>
        <v>37196</v>
      </c>
      <c r="AH3" s="6">
        <f t="shared" si="6"/>
        <v>37196</v>
      </c>
      <c r="AI3" s="6">
        <f t="shared" si="6"/>
        <v>37196</v>
      </c>
      <c r="AJ3" s="6">
        <f t="shared" si="6"/>
        <v>37196</v>
      </c>
      <c r="AK3" s="6">
        <f t="shared" si="6"/>
        <v>37196</v>
      </c>
      <c r="AL3" s="6">
        <f t="shared" si="6"/>
        <v>37196</v>
      </c>
      <c r="AM3" s="6">
        <f t="shared" si="6"/>
        <v>37196</v>
      </c>
      <c r="AN3" s="6">
        <f t="shared" si="6"/>
        <v>37196</v>
      </c>
      <c r="AO3" s="6">
        <f t="shared" si="6"/>
        <v>37196</v>
      </c>
      <c r="AP3" s="6">
        <f t="shared" si="6"/>
        <v>37196</v>
      </c>
      <c r="AQ3" s="6">
        <f t="shared" si="6"/>
        <v>37196</v>
      </c>
      <c r="AR3" s="6">
        <f t="shared" si="6"/>
        <v>37196</v>
      </c>
      <c r="AS3" s="6">
        <f t="shared" si="6"/>
        <v>37196</v>
      </c>
      <c r="AT3" s="6">
        <f t="shared" si="6"/>
        <v>37196</v>
      </c>
      <c r="AU3" s="6">
        <f t="shared" si="6"/>
        <v>37196</v>
      </c>
      <c r="AV3" s="6">
        <f t="shared" si="6"/>
        <v>37196</v>
      </c>
      <c r="AW3" s="6">
        <f t="shared" si="6"/>
        <v>37196</v>
      </c>
      <c r="AX3" s="6">
        <f t="shared" si="6"/>
        <v>37196</v>
      </c>
      <c r="AY3" s="6">
        <f t="shared" si="6"/>
        <v>37196</v>
      </c>
      <c r="AZ3" s="6">
        <f t="shared" si="6"/>
        <v>37196</v>
      </c>
      <c r="BA3" s="6">
        <f t="shared" si="6"/>
        <v>37196</v>
      </c>
      <c r="BB3" s="6">
        <f t="shared" si="6"/>
        <v>37196</v>
      </c>
      <c r="BC3" s="6">
        <f t="shared" si="6"/>
        <v>37196</v>
      </c>
      <c r="BD3" s="6">
        <f t="shared" si="6"/>
        <v>37196</v>
      </c>
      <c r="BE3" s="6">
        <f t="shared" si="6"/>
        <v>37196</v>
      </c>
      <c r="BF3" s="6">
        <f t="shared" si="6"/>
        <v>37196</v>
      </c>
      <c r="BG3" s="6">
        <f t="shared" si="6"/>
        <v>37196</v>
      </c>
      <c r="BH3" s="6">
        <f t="shared" si="6"/>
        <v>37196</v>
      </c>
      <c r="BI3" s="6">
        <f t="shared" si="6"/>
        <v>37196</v>
      </c>
      <c r="BJ3" s="6">
        <f t="shared" si="6"/>
        <v>37196</v>
      </c>
      <c r="BK3" s="6">
        <f t="shared" si="6"/>
        <v>37196</v>
      </c>
      <c r="BL3" s="6">
        <f t="shared" si="6"/>
        <v>37196</v>
      </c>
      <c r="BM3" s="6">
        <f t="shared" si="6"/>
        <v>37196</v>
      </c>
      <c r="BN3" s="6">
        <f t="shared" si="6"/>
        <v>37196</v>
      </c>
      <c r="BO3" s="6">
        <f t="shared" si="6"/>
        <v>37196</v>
      </c>
      <c r="BP3" s="6">
        <f t="shared" si="6"/>
        <v>37196</v>
      </c>
      <c r="BQ3" s="6">
        <f t="shared" si="6"/>
        <v>37196</v>
      </c>
      <c r="BR3" s="6">
        <f t="shared" si="6"/>
        <v>37196</v>
      </c>
      <c r="BS3" s="6">
        <f t="shared" si="6"/>
        <v>37196</v>
      </c>
      <c r="BT3" s="6">
        <f t="shared" si="6"/>
        <v>37196</v>
      </c>
      <c r="BU3" s="6">
        <f t="shared" si="6"/>
        <v>37196</v>
      </c>
      <c r="BV3" s="6">
        <f t="shared" si="6"/>
        <v>37196</v>
      </c>
      <c r="BW3" s="6">
        <f t="shared" si="6"/>
        <v>37196</v>
      </c>
      <c r="BX3" s="6">
        <f t="shared" si="6"/>
        <v>37196</v>
      </c>
      <c r="BY3" s="6">
        <f t="shared" si="6"/>
        <v>37196</v>
      </c>
      <c r="BZ3" s="6">
        <f t="shared" si="6"/>
        <v>37196</v>
      </c>
      <c r="CA3" s="6">
        <f t="shared" si="6"/>
        <v>37196</v>
      </c>
      <c r="CB3" s="6">
        <f t="shared" si="6"/>
        <v>37196</v>
      </c>
      <c r="CC3" s="6">
        <f t="shared" si="6"/>
        <v>37196</v>
      </c>
      <c r="CD3" s="6">
        <f t="shared" si="6"/>
        <v>37196</v>
      </c>
      <c r="CE3" s="6">
        <f t="shared" si="6"/>
        <v>37196</v>
      </c>
      <c r="CF3" s="6">
        <f t="shared" si="6"/>
        <v>37196</v>
      </c>
      <c r="CG3" s="6">
        <f t="shared" ref="CG3:EO3" si="7">CF3</f>
        <v>37196</v>
      </c>
      <c r="CH3" s="6">
        <f t="shared" si="7"/>
        <v>37196</v>
      </c>
      <c r="CI3" s="6">
        <f t="shared" si="7"/>
        <v>37196</v>
      </c>
      <c r="CJ3" s="6">
        <f t="shared" si="7"/>
        <v>37196</v>
      </c>
      <c r="CK3" s="6">
        <f t="shared" si="7"/>
        <v>37196</v>
      </c>
      <c r="CL3" s="6">
        <f t="shared" si="7"/>
        <v>37196</v>
      </c>
      <c r="CM3" s="6">
        <f t="shared" si="7"/>
        <v>37196</v>
      </c>
      <c r="CN3" s="6">
        <f t="shared" si="7"/>
        <v>37196</v>
      </c>
      <c r="CO3" s="6">
        <f t="shared" si="7"/>
        <v>37196</v>
      </c>
      <c r="CP3" s="6">
        <f t="shared" si="7"/>
        <v>37196</v>
      </c>
      <c r="CQ3" s="6">
        <f t="shared" si="7"/>
        <v>37196</v>
      </c>
      <c r="CR3" s="6">
        <f t="shared" si="7"/>
        <v>37196</v>
      </c>
      <c r="CS3" s="6">
        <f t="shared" si="7"/>
        <v>37196</v>
      </c>
      <c r="CT3" s="6">
        <f t="shared" si="7"/>
        <v>37196</v>
      </c>
      <c r="CU3" s="6">
        <f t="shared" si="7"/>
        <v>37196</v>
      </c>
      <c r="CV3" s="6">
        <f t="shared" si="7"/>
        <v>37196</v>
      </c>
      <c r="CW3" s="6">
        <f t="shared" si="7"/>
        <v>37196</v>
      </c>
      <c r="CX3" s="6">
        <f t="shared" si="7"/>
        <v>37196</v>
      </c>
      <c r="CY3" s="6">
        <f t="shared" si="7"/>
        <v>37196</v>
      </c>
      <c r="CZ3" s="6">
        <f t="shared" si="7"/>
        <v>37196</v>
      </c>
      <c r="DA3" s="6">
        <f t="shared" si="7"/>
        <v>37196</v>
      </c>
      <c r="DB3" s="6">
        <f t="shared" si="7"/>
        <v>37196</v>
      </c>
      <c r="DC3" s="6">
        <f t="shared" si="7"/>
        <v>37196</v>
      </c>
      <c r="DD3" s="6">
        <f t="shared" si="7"/>
        <v>37196</v>
      </c>
      <c r="DE3" s="6">
        <f t="shared" si="7"/>
        <v>37196</v>
      </c>
      <c r="DF3" s="6">
        <f t="shared" si="7"/>
        <v>37196</v>
      </c>
      <c r="DG3" s="6">
        <f t="shared" si="7"/>
        <v>37196</v>
      </c>
      <c r="DH3" s="6">
        <f t="shared" si="7"/>
        <v>37196</v>
      </c>
      <c r="DI3" s="6">
        <f t="shared" si="7"/>
        <v>37196</v>
      </c>
      <c r="DJ3" s="6">
        <f t="shared" si="7"/>
        <v>37196</v>
      </c>
      <c r="DK3" s="6">
        <f t="shared" si="7"/>
        <v>37196</v>
      </c>
      <c r="DL3" s="6">
        <f t="shared" si="7"/>
        <v>37196</v>
      </c>
      <c r="DM3" s="6">
        <f t="shared" si="7"/>
        <v>37196</v>
      </c>
      <c r="DN3" s="6">
        <f t="shared" si="7"/>
        <v>37196</v>
      </c>
      <c r="DO3" s="6">
        <f t="shared" si="7"/>
        <v>37196</v>
      </c>
      <c r="DP3" s="6">
        <f t="shared" si="7"/>
        <v>37196</v>
      </c>
      <c r="DQ3" s="6">
        <f t="shared" si="7"/>
        <v>37196</v>
      </c>
      <c r="DR3" s="6">
        <f t="shared" si="7"/>
        <v>37196</v>
      </c>
      <c r="DS3" s="6">
        <f t="shared" si="7"/>
        <v>37196</v>
      </c>
      <c r="DT3" s="6">
        <f t="shared" si="7"/>
        <v>37196</v>
      </c>
      <c r="DU3" s="6">
        <f t="shared" si="7"/>
        <v>37196</v>
      </c>
      <c r="DV3" s="6">
        <f t="shared" si="7"/>
        <v>37196</v>
      </c>
      <c r="DW3" s="6">
        <f t="shared" si="7"/>
        <v>37196</v>
      </c>
      <c r="DX3" s="6">
        <f t="shared" si="7"/>
        <v>37196</v>
      </c>
      <c r="DY3" s="6">
        <f t="shared" si="7"/>
        <v>37196</v>
      </c>
      <c r="DZ3" s="6">
        <f t="shared" si="7"/>
        <v>37196</v>
      </c>
      <c r="EA3" s="6">
        <f t="shared" si="7"/>
        <v>37196</v>
      </c>
      <c r="EB3" s="6">
        <f t="shared" si="7"/>
        <v>37196</v>
      </c>
      <c r="EC3" s="6">
        <f t="shared" si="7"/>
        <v>37196</v>
      </c>
      <c r="ED3" s="6">
        <f t="shared" si="7"/>
        <v>37196</v>
      </c>
      <c r="EE3" s="6">
        <f t="shared" si="7"/>
        <v>37196</v>
      </c>
      <c r="EF3" s="6">
        <f t="shared" si="7"/>
        <v>37196</v>
      </c>
      <c r="EG3" s="6">
        <f t="shared" si="7"/>
        <v>37196</v>
      </c>
      <c r="EH3" s="6">
        <f t="shared" si="7"/>
        <v>37196</v>
      </c>
      <c r="EI3" s="6">
        <f t="shared" si="7"/>
        <v>37196</v>
      </c>
      <c r="EJ3" s="6">
        <f t="shared" si="7"/>
        <v>37196</v>
      </c>
      <c r="EK3" s="6">
        <f t="shared" si="7"/>
        <v>37196</v>
      </c>
      <c r="EL3" s="6">
        <f t="shared" si="7"/>
        <v>37196</v>
      </c>
      <c r="EM3" s="6">
        <f t="shared" si="7"/>
        <v>37196</v>
      </c>
      <c r="EN3" s="6">
        <f t="shared" si="7"/>
        <v>37196</v>
      </c>
      <c r="EO3" s="6">
        <f t="shared" si="7"/>
        <v>37196</v>
      </c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</row>
    <row r="4" spans="1:254" s="7" customFormat="1" x14ac:dyDescent="0.2">
      <c r="A4" s="1">
        <v>141</v>
      </c>
      <c r="B4" s="6" t="str">
        <f>HLOOKUP(Count,CurveTable,4,FALSE)</f>
        <v>GDP-WYOMING</v>
      </c>
      <c r="C4" s="1"/>
      <c r="D4" s="4" t="s">
        <v>2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  <c r="AB4" t="s">
        <v>34</v>
      </c>
      <c r="AC4" t="s">
        <v>35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  <c r="AJ4" t="s">
        <v>42</v>
      </c>
      <c r="AK4" t="s">
        <v>43</v>
      </c>
      <c r="AL4" t="s">
        <v>44</v>
      </c>
      <c r="AM4" t="s">
        <v>45</v>
      </c>
      <c r="AN4" t="s">
        <v>46</v>
      </c>
      <c r="AO4" t="s">
        <v>47</v>
      </c>
      <c r="AP4" t="s">
        <v>48</v>
      </c>
      <c r="AQ4" t="s">
        <v>49</v>
      </c>
      <c r="AR4" t="s">
        <v>50</v>
      </c>
      <c r="AS4" t="s">
        <v>51</v>
      </c>
      <c r="AT4" t="s">
        <v>52</v>
      </c>
      <c r="AU4" t="s">
        <v>53</v>
      </c>
      <c r="AV4" t="s">
        <v>54</v>
      </c>
      <c r="AW4" t="s">
        <v>55</v>
      </c>
      <c r="AX4" t="s">
        <v>56</v>
      </c>
      <c r="AY4" t="s">
        <v>57</v>
      </c>
      <c r="AZ4" t="s">
        <v>58</v>
      </c>
      <c r="BA4" t="s">
        <v>59</v>
      </c>
      <c r="BB4" t="s">
        <v>60</v>
      </c>
      <c r="BC4" t="s">
        <v>61</v>
      </c>
      <c r="BD4" t="s">
        <v>62</v>
      </c>
      <c r="BE4" t="s">
        <v>63</v>
      </c>
      <c r="BF4" t="s">
        <v>64</v>
      </c>
      <c r="BG4" t="s">
        <v>65</v>
      </c>
      <c r="BH4" t="s">
        <v>66</v>
      </c>
      <c r="BI4" t="s">
        <v>67</v>
      </c>
      <c r="BJ4" t="s">
        <v>68</v>
      </c>
      <c r="BK4" t="s">
        <v>69</v>
      </c>
      <c r="BL4" t="s">
        <v>70</v>
      </c>
      <c r="BM4" t="s">
        <v>71</v>
      </c>
      <c r="BN4" t="s">
        <v>72</v>
      </c>
      <c r="BO4" t="s">
        <v>73</v>
      </c>
      <c r="BP4" t="s">
        <v>74</v>
      </c>
      <c r="BQ4" t="s">
        <v>75</v>
      </c>
      <c r="BR4" t="s">
        <v>76</v>
      </c>
      <c r="BS4" t="s">
        <v>77</v>
      </c>
      <c r="BT4" t="s">
        <v>78</v>
      </c>
      <c r="BU4" t="s">
        <v>79</v>
      </c>
      <c r="BV4" t="s">
        <v>80</v>
      </c>
      <c r="BW4" t="s">
        <v>81</v>
      </c>
      <c r="BX4" t="s">
        <v>82</v>
      </c>
      <c r="BY4" t="s">
        <v>83</v>
      </c>
      <c r="BZ4" t="s">
        <v>84</v>
      </c>
      <c r="CA4" t="s">
        <v>85</v>
      </c>
      <c r="CB4" t="s">
        <v>86</v>
      </c>
      <c r="CC4" t="s">
        <v>87</v>
      </c>
      <c r="CD4" t="s">
        <v>88</v>
      </c>
      <c r="CE4" t="s">
        <v>89</v>
      </c>
      <c r="CF4" t="s">
        <v>90</v>
      </c>
      <c r="CG4" t="s">
        <v>91</v>
      </c>
      <c r="CH4" t="s">
        <v>92</v>
      </c>
      <c r="CI4" t="s">
        <v>93</v>
      </c>
      <c r="CJ4" t="s">
        <v>94</v>
      </c>
      <c r="CK4" t="s">
        <v>95</v>
      </c>
      <c r="CL4" t="s">
        <v>96</v>
      </c>
      <c r="CM4" t="s">
        <v>97</v>
      </c>
      <c r="CN4" t="s">
        <v>98</v>
      </c>
      <c r="CO4" t="s">
        <v>99</v>
      </c>
      <c r="CP4" t="s">
        <v>100</v>
      </c>
      <c r="CQ4" t="s">
        <v>101</v>
      </c>
      <c r="CR4" t="s">
        <v>102</v>
      </c>
      <c r="CS4" t="s">
        <v>103</v>
      </c>
      <c r="CT4" t="s">
        <v>104</v>
      </c>
      <c r="CU4" t="s">
        <v>105</v>
      </c>
      <c r="CV4" t="s">
        <v>106</v>
      </c>
      <c r="CW4" t="s">
        <v>107</v>
      </c>
      <c r="CX4" t="s">
        <v>108</v>
      </c>
      <c r="CY4" t="s">
        <v>109</v>
      </c>
      <c r="CZ4" t="s">
        <v>110</v>
      </c>
      <c r="DA4" t="s">
        <v>111</v>
      </c>
      <c r="DB4" t="s">
        <v>112</v>
      </c>
      <c r="DC4" t="s">
        <v>113</v>
      </c>
      <c r="DD4" t="s">
        <v>114</v>
      </c>
      <c r="DE4" t="s">
        <v>115</v>
      </c>
      <c r="DF4" t="s">
        <v>116</v>
      </c>
      <c r="DG4" t="s">
        <v>117</v>
      </c>
      <c r="DH4" t="s">
        <v>118</v>
      </c>
      <c r="DI4" t="s">
        <v>119</v>
      </c>
      <c r="DJ4" t="s">
        <v>120</v>
      </c>
      <c r="DK4" t="s">
        <v>121</v>
      </c>
      <c r="DL4" t="s">
        <v>122</v>
      </c>
      <c r="DM4" t="s">
        <v>123</v>
      </c>
      <c r="DN4" t="s">
        <v>124</v>
      </c>
      <c r="DO4" t="s">
        <v>125</v>
      </c>
      <c r="DP4" t="s">
        <v>126</v>
      </c>
      <c r="DQ4" t="s">
        <v>127</v>
      </c>
      <c r="DR4" t="s">
        <v>128</v>
      </c>
      <c r="DS4" t="s">
        <v>129</v>
      </c>
      <c r="DT4" t="s">
        <v>130</v>
      </c>
      <c r="DU4" t="s">
        <v>131</v>
      </c>
      <c r="DV4" t="s">
        <v>132</v>
      </c>
      <c r="DW4" t="s">
        <v>133</v>
      </c>
      <c r="DX4" t="s">
        <v>134</v>
      </c>
      <c r="DY4" t="s">
        <v>135</v>
      </c>
      <c r="DZ4" t="s">
        <v>136</v>
      </c>
      <c r="EA4" t="s">
        <v>137</v>
      </c>
      <c r="EB4" t="s">
        <v>138</v>
      </c>
      <c r="EC4" t="s">
        <v>139</v>
      </c>
      <c r="ED4" t="s">
        <v>140</v>
      </c>
      <c r="EE4" t="s">
        <v>141</v>
      </c>
      <c r="EF4" t="s">
        <v>142</v>
      </c>
      <c r="EG4" t="s">
        <v>143</v>
      </c>
      <c r="EH4" t="s">
        <v>144</v>
      </c>
      <c r="EI4" t="s">
        <v>145</v>
      </c>
      <c r="EJ4" t="s">
        <v>146</v>
      </c>
      <c r="EK4" t="s">
        <v>147</v>
      </c>
      <c r="EL4" t="s">
        <v>148</v>
      </c>
      <c r="EM4" t="s">
        <v>149</v>
      </c>
      <c r="EN4" t="s">
        <v>150</v>
      </c>
      <c r="EO4" t="s">
        <v>151</v>
      </c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</row>
    <row r="5" spans="1:254" x14ac:dyDescent="0.2">
      <c r="B5" s="8" t="str">
        <f>HLOOKUP(Count,CurveTable,5,FALSE)</f>
        <v>SP</v>
      </c>
      <c r="D5" s="4" t="s">
        <v>3</v>
      </c>
      <c r="E5" s="8" t="s">
        <v>10</v>
      </c>
      <c r="F5" s="8" t="s">
        <v>10</v>
      </c>
      <c r="G5" s="8" t="str">
        <f>F5</f>
        <v>SP</v>
      </c>
      <c r="H5" s="8" t="str">
        <f>G5</f>
        <v>SP</v>
      </c>
      <c r="I5" s="8" t="str">
        <f t="shared" ref="I5:BT5" si="8">H5</f>
        <v>SP</v>
      </c>
      <c r="J5" s="8" t="str">
        <f t="shared" si="8"/>
        <v>SP</v>
      </c>
      <c r="K5" s="8" t="str">
        <f t="shared" si="8"/>
        <v>SP</v>
      </c>
      <c r="L5" s="8" t="str">
        <f t="shared" si="8"/>
        <v>SP</v>
      </c>
      <c r="M5" s="8" t="str">
        <f t="shared" si="8"/>
        <v>SP</v>
      </c>
      <c r="N5" s="8" t="str">
        <f t="shared" si="8"/>
        <v>SP</v>
      </c>
      <c r="O5" s="8" t="str">
        <f t="shared" si="8"/>
        <v>SP</v>
      </c>
      <c r="P5" s="8" t="str">
        <f t="shared" si="8"/>
        <v>SP</v>
      </c>
      <c r="Q5" s="8" t="str">
        <f t="shared" si="8"/>
        <v>SP</v>
      </c>
      <c r="R5" s="8" t="str">
        <f t="shared" si="8"/>
        <v>SP</v>
      </c>
      <c r="S5" s="8" t="str">
        <f t="shared" si="8"/>
        <v>SP</v>
      </c>
      <c r="T5" s="8" t="str">
        <f t="shared" si="8"/>
        <v>SP</v>
      </c>
      <c r="U5" s="8" t="str">
        <f t="shared" si="8"/>
        <v>SP</v>
      </c>
      <c r="V5" s="8" t="str">
        <f t="shared" si="8"/>
        <v>SP</v>
      </c>
      <c r="W5" s="8" t="str">
        <f t="shared" si="8"/>
        <v>SP</v>
      </c>
      <c r="X5" s="8" t="str">
        <f t="shared" si="8"/>
        <v>SP</v>
      </c>
      <c r="Y5" s="8" t="str">
        <f t="shared" si="8"/>
        <v>SP</v>
      </c>
      <c r="Z5" s="8" t="str">
        <f t="shared" si="8"/>
        <v>SP</v>
      </c>
      <c r="AA5" s="8" t="str">
        <f t="shared" si="8"/>
        <v>SP</v>
      </c>
      <c r="AB5" s="8" t="str">
        <f t="shared" si="8"/>
        <v>SP</v>
      </c>
      <c r="AC5" s="8" t="str">
        <f t="shared" si="8"/>
        <v>SP</v>
      </c>
      <c r="AD5" s="8" t="str">
        <f t="shared" si="8"/>
        <v>SP</v>
      </c>
      <c r="AE5" s="8" t="str">
        <f t="shared" si="8"/>
        <v>SP</v>
      </c>
      <c r="AF5" s="8" t="str">
        <f t="shared" si="8"/>
        <v>SP</v>
      </c>
      <c r="AG5" s="8" t="str">
        <f t="shared" si="8"/>
        <v>SP</v>
      </c>
      <c r="AH5" s="8" t="str">
        <f t="shared" si="8"/>
        <v>SP</v>
      </c>
      <c r="AI5" s="8" t="str">
        <f t="shared" si="8"/>
        <v>SP</v>
      </c>
      <c r="AJ5" s="8" t="str">
        <f t="shared" si="8"/>
        <v>SP</v>
      </c>
      <c r="AK5" s="8" t="str">
        <f t="shared" si="8"/>
        <v>SP</v>
      </c>
      <c r="AL5" s="8" t="str">
        <f t="shared" si="8"/>
        <v>SP</v>
      </c>
      <c r="AM5" s="8" t="str">
        <f t="shared" si="8"/>
        <v>SP</v>
      </c>
      <c r="AN5" s="8" t="str">
        <f t="shared" si="8"/>
        <v>SP</v>
      </c>
      <c r="AO5" s="8" t="str">
        <f t="shared" si="8"/>
        <v>SP</v>
      </c>
      <c r="AP5" s="8" t="str">
        <f t="shared" si="8"/>
        <v>SP</v>
      </c>
      <c r="AQ5" s="8" t="str">
        <f t="shared" si="8"/>
        <v>SP</v>
      </c>
      <c r="AR5" s="8" t="str">
        <f t="shared" si="8"/>
        <v>SP</v>
      </c>
      <c r="AS5" s="8" t="str">
        <f t="shared" si="8"/>
        <v>SP</v>
      </c>
      <c r="AT5" s="8" t="str">
        <f t="shared" si="8"/>
        <v>SP</v>
      </c>
      <c r="AU5" s="8" t="str">
        <f t="shared" si="8"/>
        <v>SP</v>
      </c>
      <c r="AV5" s="8" t="str">
        <f t="shared" si="8"/>
        <v>SP</v>
      </c>
      <c r="AW5" s="8" t="str">
        <f t="shared" si="8"/>
        <v>SP</v>
      </c>
      <c r="AX5" s="8" t="str">
        <f t="shared" si="8"/>
        <v>SP</v>
      </c>
      <c r="AY5" s="8" t="str">
        <f t="shared" si="8"/>
        <v>SP</v>
      </c>
      <c r="AZ5" s="8" t="str">
        <f t="shared" si="8"/>
        <v>SP</v>
      </c>
      <c r="BA5" s="8" t="str">
        <f t="shared" si="8"/>
        <v>SP</v>
      </c>
      <c r="BB5" s="8" t="str">
        <f t="shared" si="8"/>
        <v>SP</v>
      </c>
      <c r="BC5" s="8" t="str">
        <f t="shared" si="8"/>
        <v>SP</v>
      </c>
      <c r="BD5" s="8" t="str">
        <f t="shared" si="8"/>
        <v>SP</v>
      </c>
      <c r="BE5" s="8" t="str">
        <f t="shared" si="8"/>
        <v>SP</v>
      </c>
      <c r="BF5" s="8" t="str">
        <f t="shared" si="8"/>
        <v>SP</v>
      </c>
      <c r="BG5" s="8" t="str">
        <f t="shared" si="8"/>
        <v>SP</v>
      </c>
      <c r="BH5" s="8" t="str">
        <f t="shared" si="8"/>
        <v>SP</v>
      </c>
      <c r="BI5" s="8" t="str">
        <f t="shared" si="8"/>
        <v>SP</v>
      </c>
      <c r="BJ5" s="8" t="str">
        <f t="shared" si="8"/>
        <v>SP</v>
      </c>
      <c r="BK5" s="8" t="str">
        <f t="shared" si="8"/>
        <v>SP</v>
      </c>
      <c r="BL5" s="8" t="str">
        <f t="shared" si="8"/>
        <v>SP</v>
      </c>
      <c r="BM5" s="8" t="str">
        <f t="shared" si="8"/>
        <v>SP</v>
      </c>
      <c r="BN5" s="8" t="str">
        <f t="shared" si="8"/>
        <v>SP</v>
      </c>
      <c r="BO5" s="8" t="str">
        <f t="shared" si="8"/>
        <v>SP</v>
      </c>
      <c r="BP5" s="8" t="str">
        <f t="shared" si="8"/>
        <v>SP</v>
      </c>
      <c r="BQ5" s="8" t="str">
        <f t="shared" si="8"/>
        <v>SP</v>
      </c>
      <c r="BR5" s="8" t="str">
        <f t="shared" si="8"/>
        <v>SP</v>
      </c>
      <c r="BS5" s="8" t="str">
        <f t="shared" si="8"/>
        <v>SP</v>
      </c>
      <c r="BT5" s="8" t="str">
        <f t="shared" si="8"/>
        <v>SP</v>
      </c>
      <c r="BU5" s="8" t="str">
        <f t="shared" ref="BU5:EF5" si="9">BT5</f>
        <v>SP</v>
      </c>
      <c r="BV5" s="8" t="str">
        <f t="shared" si="9"/>
        <v>SP</v>
      </c>
      <c r="BW5" s="8" t="str">
        <f t="shared" si="9"/>
        <v>SP</v>
      </c>
      <c r="BX5" s="8" t="str">
        <f t="shared" si="9"/>
        <v>SP</v>
      </c>
      <c r="BY5" s="8" t="str">
        <f t="shared" si="9"/>
        <v>SP</v>
      </c>
      <c r="BZ5" s="8" t="str">
        <f t="shared" si="9"/>
        <v>SP</v>
      </c>
      <c r="CA5" s="8" t="str">
        <f t="shared" si="9"/>
        <v>SP</v>
      </c>
      <c r="CB5" s="8" t="str">
        <f t="shared" si="9"/>
        <v>SP</v>
      </c>
      <c r="CC5" s="8" t="str">
        <f t="shared" si="9"/>
        <v>SP</v>
      </c>
      <c r="CD5" s="8" t="str">
        <f t="shared" si="9"/>
        <v>SP</v>
      </c>
      <c r="CE5" s="8" t="str">
        <f t="shared" si="9"/>
        <v>SP</v>
      </c>
      <c r="CF5" s="8" t="str">
        <f t="shared" si="9"/>
        <v>SP</v>
      </c>
      <c r="CG5" s="8" t="str">
        <f t="shared" si="9"/>
        <v>SP</v>
      </c>
      <c r="CH5" s="8" t="str">
        <f t="shared" si="9"/>
        <v>SP</v>
      </c>
      <c r="CI5" s="8" t="str">
        <f t="shared" si="9"/>
        <v>SP</v>
      </c>
      <c r="CJ5" s="8" t="str">
        <f t="shared" si="9"/>
        <v>SP</v>
      </c>
      <c r="CK5" s="8" t="str">
        <f t="shared" si="9"/>
        <v>SP</v>
      </c>
      <c r="CL5" s="8" t="str">
        <f t="shared" si="9"/>
        <v>SP</v>
      </c>
      <c r="CM5" s="8" t="str">
        <f t="shared" si="9"/>
        <v>SP</v>
      </c>
      <c r="CN5" s="8" t="str">
        <f t="shared" si="9"/>
        <v>SP</v>
      </c>
      <c r="CO5" s="8" t="str">
        <f t="shared" si="9"/>
        <v>SP</v>
      </c>
      <c r="CP5" s="8" t="str">
        <f t="shared" si="9"/>
        <v>SP</v>
      </c>
      <c r="CQ5" s="8" t="str">
        <f t="shared" si="9"/>
        <v>SP</v>
      </c>
      <c r="CR5" s="8" t="str">
        <f t="shared" si="9"/>
        <v>SP</v>
      </c>
      <c r="CS5" s="8" t="str">
        <f t="shared" si="9"/>
        <v>SP</v>
      </c>
      <c r="CT5" s="8" t="str">
        <f t="shared" si="9"/>
        <v>SP</v>
      </c>
      <c r="CU5" s="8" t="str">
        <f t="shared" si="9"/>
        <v>SP</v>
      </c>
      <c r="CV5" s="8" t="str">
        <f t="shared" si="9"/>
        <v>SP</v>
      </c>
      <c r="CW5" s="8" t="str">
        <f t="shared" si="9"/>
        <v>SP</v>
      </c>
      <c r="CX5" s="8" t="str">
        <f t="shared" si="9"/>
        <v>SP</v>
      </c>
      <c r="CY5" s="8" t="str">
        <f t="shared" si="9"/>
        <v>SP</v>
      </c>
      <c r="CZ5" s="8" t="str">
        <f t="shared" si="9"/>
        <v>SP</v>
      </c>
      <c r="DA5" s="8" t="str">
        <f t="shared" si="9"/>
        <v>SP</v>
      </c>
      <c r="DB5" s="8" t="str">
        <f t="shared" si="9"/>
        <v>SP</v>
      </c>
      <c r="DC5" s="8" t="str">
        <f t="shared" si="9"/>
        <v>SP</v>
      </c>
      <c r="DD5" s="8" t="str">
        <f t="shared" si="9"/>
        <v>SP</v>
      </c>
      <c r="DE5" s="8" t="str">
        <f t="shared" si="9"/>
        <v>SP</v>
      </c>
      <c r="DF5" s="8" t="str">
        <f t="shared" si="9"/>
        <v>SP</v>
      </c>
      <c r="DG5" s="8" t="str">
        <f t="shared" si="9"/>
        <v>SP</v>
      </c>
      <c r="DH5" s="8" t="str">
        <f t="shared" si="9"/>
        <v>SP</v>
      </c>
      <c r="DI5" s="8" t="str">
        <f t="shared" si="9"/>
        <v>SP</v>
      </c>
      <c r="DJ5" s="8" t="str">
        <f t="shared" si="9"/>
        <v>SP</v>
      </c>
      <c r="DK5" s="8" t="str">
        <f t="shared" si="9"/>
        <v>SP</v>
      </c>
      <c r="DL5" s="8" t="str">
        <f t="shared" si="9"/>
        <v>SP</v>
      </c>
      <c r="DM5" s="8" t="str">
        <f t="shared" si="9"/>
        <v>SP</v>
      </c>
      <c r="DN5" s="8" t="str">
        <f t="shared" si="9"/>
        <v>SP</v>
      </c>
      <c r="DO5" s="8" t="str">
        <f t="shared" si="9"/>
        <v>SP</v>
      </c>
      <c r="DP5" s="8" t="str">
        <f t="shared" si="9"/>
        <v>SP</v>
      </c>
      <c r="DQ5" s="8" t="str">
        <f t="shared" si="9"/>
        <v>SP</v>
      </c>
      <c r="DR5" s="8" t="str">
        <f t="shared" si="9"/>
        <v>SP</v>
      </c>
      <c r="DS5" s="8" t="str">
        <f t="shared" si="9"/>
        <v>SP</v>
      </c>
      <c r="DT5" s="8" t="str">
        <f t="shared" si="9"/>
        <v>SP</v>
      </c>
      <c r="DU5" s="8" t="str">
        <f t="shared" si="9"/>
        <v>SP</v>
      </c>
      <c r="DV5" s="8" t="str">
        <f t="shared" si="9"/>
        <v>SP</v>
      </c>
      <c r="DW5" s="8" t="str">
        <f t="shared" si="9"/>
        <v>SP</v>
      </c>
      <c r="DX5" s="8" t="str">
        <f t="shared" si="9"/>
        <v>SP</v>
      </c>
      <c r="DY5" s="8" t="str">
        <f t="shared" si="9"/>
        <v>SP</v>
      </c>
      <c r="DZ5" s="8" t="str">
        <f t="shared" si="9"/>
        <v>SP</v>
      </c>
      <c r="EA5" s="8" t="str">
        <f t="shared" si="9"/>
        <v>SP</v>
      </c>
      <c r="EB5" s="8" t="str">
        <f t="shared" si="9"/>
        <v>SP</v>
      </c>
      <c r="EC5" s="8" t="str">
        <f t="shared" si="9"/>
        <v>SP</v>
      </c>
      <c r="ED5" s="8" t="str">
        <f t="shared" si="9"/>
        <v>SP</v>
      </c>
      <c r="EE5" s="8" t="str">
        <f t="shared" si="9"/>
        <v>SP</v>
      </c>
      <c r="EF5" s="8" t="str">
        <f t="shared" si="9"/>
        <v>SP</v>
      </c>
      <c r="EG5" s="8" t="str">
        <f t="shared" ref="EG5:EO5" si="10">EF5</f>
        <v>SP</v>
      </c>
      <c r="EH5" s="8" t="str">
        <f t="shared" si="10"/>
        <v>SP</v>
      </c>
      <c r="EI5" s="8" t="str">
        <f t="shared" si="10"/>
        <v>SP</v>
      </c>
      <c r="EJ5" s="8" t="str">
        <f t="shared" si="10"/>
        <v>SP</v>
      </c>
      <c r="EK5" s="8" t="str">
        <f t="shared" si="10"/>
        <v>SP</v>
      </c>
      <c r="EL5" s="8" t="str">
        <f t="shared" si="10"/>
        <v>SP</v>
      </c>
      <c r="EM5" s="8" t="str">
        <f t="shared" si="10"/>
        <v>SP</v>
      </c>
      <c r="EN5" s="8" t="str">
        <f t="shared" si="10"/>
        <v>SP</v>
      </c>
      <c r="EO5" s="8" t="str">
        <f t="shared" si="10"/>
        <v>SP</v>
      </c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</row>
    <row r="6" spans="1:254" x14ac:dyDescent="0.2">
      <c r="B6" s="8" t="str">
        <f>HLOOKUP(Count,CurveTable,6,FALSE)</f>
        <v>D</v>
      </c>
      <c r="D6" s="4" t="s">
        <v>4</v>
      </c>
      <c r="E6" s="8" t="s">
        <v>5</v>
      </c>
      <c r="F6" s="8" t="s">
        <v>5</v>
      </c>
      <c r="G6" s="8" t="str">
        <f>F6</f>
        <v>D</v>
      </c>
      <c r="H6" s="8" t="str">
        <f t="shared" ref="H6:BS6" si="11">G6</f>
        <v>D</v>
      </c>
      <c r="I6" s="8" t="str">
        <f t="shared" si="11"/>
        <v>D</v>
      </c>
      <c r="J6" s="8" t="str">
        <f t="shared" si="11"/>
        <v>D</v>
      </c>
      <c r="K6" s="8" t="str">
        <f t="shared" si="11"/>
        <v>D</v>
      </c>
      <c r="L6" s="8" t="str">
        <f t="shared" si="11"/>
        <v>D</v>
      </c>
      <c r="M6" s="8" t="str">
        <f t="shared" si="11"/>
        <v>D</v>
      </c>
      <c r="N6" s="8" t="str">
        <f t="shared" si="11"/>
        <v>D</v>
      </c>
      <c r="O6" s="8" t="str">
        <f t="shared" si="11"/>
        <v>D</v>
      </c>
      <c r="P6" s="8" t="str">
        <f t="shared" si="11"/>
        <v>D</v>
      </c>
      <c r="Q6" s="8" t="str">
        <f t="shared" si="11"/>
        <v>D</v>
      </c>
      <c r="R6" s="8" t="str">
        <f t="shared" si="11"/>
        <v>D</v>
      </c>
      <c r="S6" s="8" t="str">
        <f t="shared" si="11"/>
        <v>D</v>
      </c>
      <c r="T6" s="8" t="str">
        <f t="shared" si="11"/>
        <v>D</v>
      </c>
      <c r="U6" s="8" t="str">
        <f t="shared" si="11"/>
        <v>D</v>
      </c>
      <c r="V6" s="8" t="str">
        <f t="shared" si="11"/>
        <v>D</v>
      </c>
      <c r="W6" s="8" t="str">
        <f t="shared" si="11"/>
        <v>D</v>
      </c>
      <c r="X6" s="8" t="str">
        <f t="shared" si="11"/>
        <v>D</v>
      </c>
      <c r="Y6" s="8" t="str">
        <f t="shared" si="11"/>
        <v>D</v>
      </c>
      <c r="Z6" s="8" t="str">
        <f t="shared" si="11"/>
        <v>D</v>
      </c>
      <c r="AA6" s="8" t="str">
        <f t="shared" si="11"/>
        <v>D</v>
      </c>
      <c r="AB6" s="8" t="str">
        <f t="shared" si="11"/>
        <v>D</v>
      </c>
      <c r="AC6" s="8" t="str">
        <f t="shared" si="11"/>
        <v>D</v>
      </c>
      <c r="AD6" s="8" t="str">
        <f t="shared" si="11"/>
        <v>D</v>
      </c>
      <c r="AE6" s="8" t="str">
        <f t="shared" si="11"/>
        <v>D</v>
      </c>
      <c r="AF6" s="8" t="str">
        <f t="shared" si="11"/>
        <v>D</v>
      </c>
      <c r="AG6" s="8" t="str">
        <f t="shared" si="11"/>
        <v>D</v>
      </c>
      <c r="AH6" s="8" t="str">
        <f t="shared" si="11"/>
        <v>D</v>
      </c>
      <c r="AI6" s="8" t="str">
        <f t="shared" si="11"/>
        <v>D</v>
      </c>
      <c r="AJ6" s="8" t="str">
        <f t="shared" si="11"/>
        <v>D</v>
      </c>
      <c r="AK6" s="8" t="str">
        <f t="shared" si="11"/>
        <v>D</v>
      </c>
      <c r="AL6" s="8" t="str">
        <f t="shared" si="11"/>
        <v>D</v>
      </c>
      <c r="AM6" s="8" t="str">
        <f t="shared" si="11"/>
        <v>D</v>
      </c>
      <c r="AN6" s="8" t="str">
        <f t="shared" si="11"/>
        <v>D</v>
      </c>
      <c r="AO6" s="8" t="str">
        <f t="shared" si="11"/>
        <v>D</v>
      </c>
      <c r="AP6" s="8" t="str">
        <f t="shared" si="11"/>
        <v>D</v>
      </c>
      <c r="AQ6" s="8" t="str">
        <f t="shared" si="11"/>
        <v>D</v>
      </c>
      <c r="AR6" s="8" t="str">
        <f t="shared" si="11"/>
        <v>D</v>
      </c>
      <c r="AS6" s="8" t="str">
        <f t="shared" si="11"/>
        <v>D</v>
      </c>
      <c r="AT6" s="8" t="str">
        <f t="shared" si="11"/>
        <v>D</v>
      </c>
      <c r="AU6" s="8" t="str">
        <f t="shared" si="11"/>
        <v>D</v>
      </c>
      <c r="AV6" s="8" t="str">
        <f t="shared" si="11"/>
        <v>D</v>
      </c>
      <c r="AW6" s="8" t="str">
        <f t="shared" si="11"/>
        <v>D</v>
      </c>
      <c r="AX6" s="8" t="str">
        <f t="shared" si="11"/>
        <v>D</v>
      </c>
      <c r="AY6" s="8" t="str">
        <f t="shared" si="11"/>
        <v>D</v>
      </c>
      <c r="AZ6" s="8" t="str">
        <f t="shared" si="11"/>
        <v>D</v>
      </c>
      <c r="BA6" s="8" t="str">
        <f t="shared" si="11"/>
        <v>D</v>
      </c>
      <c r="BB6" s="8" t="str">
        <f t="shared" si="11"/>
        <v>D</v>
      </c>
      <c r="BC6" s="8" t="str">
        <f t="shared" si="11"/>
        <v>D</v>
      </c>
      <c r="BD6" s="8" t="str">
        <f t="shared" si="11"/>
        <v>D</v>
      </c>
      <c r="BE6" s="8" t="str">
        <f t="shared" si="11"/>
        <v>D</v>
      </c>
      <c r="BF6" s="8" t="str">
        <f t="shared" si="11"/>
        <v>D</v>
      </c>
      <c r="BG6" s="8" t="str">
        <f t="shared" si="11"/>
        <v>D</v>
      </c>
      <c r="BH6" s="8" t="str">
        <f t="shared" si="11"/>
        <v>D</v>
      </c>
      <c r="BI6" s="8" t="str">
        <f t="shared" si="11"/>
        <v>D</v>
      </c>
      <c r="BJ6" s="8" t="str">
        <f t="shared" si="11"/>
        <v>D</v>
      </c>
      <c r="BK6" s="8" t="str">
        <f t="shared" si="11"/>
        <v>D</v>
      </c>
      <c r="BL6" s="8" t="str">
        <f t="shared" si="11"/>
        <v>D</v>
      </c>
      <c r="BM6" s="8" t="str">
        <f t="shared" si="11"/>
        <v>D</v>
      </c>
      <c r="BN6" s="8" t="str">
        <f t="shared" si="11"/>
        <v>D</v>
      </c>
      <c r="BO6" s="8" t="str">
        <f t="shared" si="11"/>
        <v>D</v>
      </c>
      <c r="BP6" s="8" t="str">
        <f t="shared" si="11"/>
        <v>D</v>
      </c>
      <c r="BQ6" s="8" t="str">
        <f t="shared" si="11"/>
        <v>D</v>
      </c>
      <c r="BR6" s="8" t="str">
        <f t="shared" si="11"/>
        <v>D</v>
      </c>
      <c r="BS6" s="8" t="str">
        <f t="shared" si="11"/>
        <v>D</v>
      </c>
      <c r="BT6" s="8" t="str">
        <f t="shared" ref="BT6:EE6" si="12">BS6</f>
        <v>D</v>
      </c>
      <c r="BU6" s="8" t="str">
        <f t="shared" si="12"/>
        <v>D</v>
      </c>
      <c r="BV6" s="8" t="str">
        <f t="shared" si="12"/>
        <v>D</v>
      </c>
      <c r="BW6" s="8" t="str">
        <f t="shared" si="12"/>
        <v>D</v>
      </c>
      <c r="BX6" s="8" t="str">
        <f t="shared" si="12"/>
        <v>D</v>
      </c>
      <c r="BY6" s="8" t="str">
        <f t="shared" si="12"/>
        <v>D</v>
      </c>
      <c r="BZ6" s="8" t="str">
        <f t="shared" si="12"/>
        <v>D</v>
      </c>
      <c r="CA6" s="8" t="str">
        <f t="shared" si="12"/>
        <v>D</v>
      </c>
      <c r="CB6" s="8" t="str">
        <f t="shared" si="12"/>
        <v>D</v>
      </c>
      <c r="CC6" s="8" t="str">
        <f t="shared" si="12"/>
        <v>D</v>
      </c>
      <c r="CD6" s="8" t="str">
        <f t="shared" si="12"/>
        <v>D</v>
      </c>
      <c r="CE6" s="8" t="str">
        <f t="shared" si="12"/>
        <v>D</v>
      </c>
      <c r="CF6" s="8" t="str">
        <f t="shared" si="12"/>
        <v>D</v>
      </c>
      <c r="CG6" s="8" t="str">
        <f t="shared" si="12"/>
        <v>D</v>
      </c>
      <c r="CH6" s="8" t="str">
        <f t="shared" si="12"/>
        <v>D</v>
      </c>
      <c r="CI6" s="8" t="str">
        <f t="shared" si="12"/>
        <v>D</v>
      </c>
      <c r="CJ6" s="8" t="str">
        <f t="shared" si="12"/>
        <v>D</v>
      </c>
      <c r="CK6" s="8" t="str">
        <f t="shared" si="12"/>
        <v>D</v>
      </c>
      <c r="CL6" s="8" t="str">
        <f t="shared" si="12"/>
        <v>D</v>
      </c>
      <c r="CM6" s="8" t="str">
        <f t="shared" si="12"/>
        <v>D</v>
      </c>
      <c r="CN6" s="8" t="str">
        <f t="shared" si="12"/>
        <v>D</v>
      </c>
      <c r="CO6" s="8" t="str">
        <f t="shared" si="12"/>
        <v>D</v>
      </c>
      <c r="CP6" s="8" t="str">
        <f t="shared" si="12"/>
        <v>D</v>
      </c>
      <c r="CQ6" s="8" t="str">
        <f t="shared" si="12"/>
        <v>D</v>
      </c>
      <c r="CR6" s="8" t="str">
        <f t="shared" si="12"/>
        <v>D</v>
      </c>
      <c r="CS6" s="8" t="str">
        <f t="shared" si="12"/>
        <v>D</v>
      </c>
      <c r="CT6" s="8" t="str">
        <f t="shared" si="12"/>
        <v>D</v>
      </c>
      <c r="CU6" s="8" t="str">
        <f t="shared" si="12"/>
        <v>D</v>
      </c>
      <c r="CV6" s="8" t="str">
        <f t="shared" si="12"/>
        <v>D</v>
      </c>
      <c r="CW6" s="8" t="str">
        <f t="shared" si="12"/>
        <v>D</v>
      </c>
      <c r="CX6" s="8" t="str">
        <f t="shared" si="12"/>
        <v>D</v>
      </c>
      <c r="CY6" s="8" t="str">
        <f t="shared" si="12"/>
        <v>D</v>
      </c>
      <c r="CZ6" s="8" t="str">
        <f t="shared" si="12"/>
        <v>D</v>
      </c>
      <c r="DA6" s="8" t="str">
        <f t="shared" si="12"/>
        <v>D</v>
      </c>
      <c r="DB6" s="8" t="str">
        <f t="shared" si="12"/>
        <v>D</v>
      </c>
      <c r="DC6" s="8" t="str">
        <f t="shared" si="12"/>
        <v>D</v>
      </c>
      <c r="DD6" s="8" t="str">
        <f t="shared" si="12"/>
        <v>D</v>
      </c>
      <c r="DE6" s="8" t="str">
        <f t="shared" si="12"/>
        <v>D</v>
      </c>
      <c r="DF6" s="8" t="str">
        <f t="shared" si="12"/>
        <v>D</v>
      </c>
      <c r="DG6" s="8" t="str">
        <f t="shared" si="12"/>
        <v>D</v>
      </c>
      <c r="DH6" s="8" t="str">
        <f t="shared" si="12"/>
        <v>D</v>
      </c>
      <c r="DI6" s="8" t="str">
        <f t="shared" si="12"/>
        <v>D</v>
      </c>
      <c r="DJ6" s="8" t="str">
        <f t="shared" si="12"/>
        <v>D</v>
      </c>
      <c r="DK6" s="8" t="str">
        <f t="shared" si="12"/>
        <v>D</v>
      </c>
      <c r="DL6" s="8" t="str">
        <f t="shared" si="12"/>
        <v>D</v>
      </c>
      <c r="DM6" s="8" t="str">
        <f t="shared" si="12"/>
        <v>D</v>
      </c>
      <c r="DN6" s="8" t="str">
        <f t="shared" si="12"/>
        <v>D</v>
      </c>
      <c r="DO6" s="8" t="str">
        <f t="shared" si="12"/>
        <v>D</v>
      </c>
      <c r="DP6" s="8" t="str">
        <f t="shared" si="12"/>
        <v>D</v>
      </c>
      <c r="DQ6" s="8" t="str">
        <f t="shared" si="12"/>
        <v>D</v>
      </c>
      <c r="DR6" s="8" t="str">
        <f t="shared" si="12"/>
        <v>D</v>
      </c>
      <c r="DS6" s="8" t="str">
        <f t="shared" si="12"/>
        <v>D</v>
      </c>
      <c r="DT6" s="8" t="str">
        <f t="shared" si="12"/>
        <v>D</v>
      </c>
      <c r="DU6" s="8" t="str">
        <f t="shared" si="12"/>
        <v>D</v>
      </c>
      <c r="DV6" s="8" t="str">
        <f t="shared" si="12"/>
        <v>D</v>
      </c>
      <c r="DW6" s="8" t="str">
        <f t="shared" si="12"/>
        <v>D</v>
      </c>
      <c r="DX6" s="8" t="str">
        <f t="shared" si="12"/>
        <v>D</v>
      </c>
      <c r="DY6" s="8" t="str">
        <f t="shared" si="12"/>
        <v>D</v>
      </c>
      <c r="DZ6" s="8" t="str">
        <f t="shared" si="12"/>
        <v>D</v>
      </c>
      <c r="EA6" s="8" t="str">
        <f t="shared" si="12"/>
        <v>D</v>
      </c>
      <c r="EB6" s="8" t="str">
        <f t="shared" si="12"/>
        <v>D</v>
      </c>
      <c r="EC6" s="8" t="str">
        <f t="shared" si="12"/>
        <v>D</v>
      </c>
      <c r="ED6" s="8" t="str">
        <f t="shared" si="12"/>
        <v>D</v>
      </c>
      <c r="EE6" s="8" t="str">
        <f t="shared" si="12"/>
        <v>D</v>
      </c>
      <c r="EF6" s="8" t="str">
        <f>EE6</f>
        <v>D</v>
      </c>
      <c r="EG6" s="8" t="str">
        <f t="shared" ref="EG6:EO6" si="13">EF6</f>
        <v>D</v>
      </c>
      <c r="EH6" s="8" t="str">
        <f t="shared" si="13"/>
        <v>D</v>
      </c>
      <c r="EI6" s="8" t="str">
        <f t="shared" si="13"/>
        <v>D</v>
      </c>
      <c r="EJ6" s="8" t="str">
        <f t="shared" si="13"/>
        <v>D</v>
      </c>
      <c r="EK6" s="8" t="str">
        <f t="shared" si="13"/>
        <v>D</v>
      </c>
      <c r="EL6" s="8" t="str">
        <f t="shared" si="13"/>
        <v>D</v>
      </c>
      <c r="EM6" s="8" t="str">
        <f t="shared" si="13"/>
        <v>D</v>
      </c>
      <c r="EN6" s="8" t="str">
        <f t="shared" si="13"/>
        <v>D</v>
      </c>
      <c r="EO6" s="8" t="str">
        <f t="shared" si="13"/>
        <v>D</v>
      </c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</row>
    <row r="7" spans="1:254" x14ac:dyDescent="0.2">
      <c r="B7" s="8" t="str">
        <f ca="1">HLOOKUP(Count,CurveTable,7,FALSE)</f>
        <v>$EO$8</v>
      </c>
      <c r="D7" s="4" t="s">
        <v>6</v>
      </c>
      <c r="E7" s="8" t="s">
        <v>9</v>
      </c>
      <c r="F7" s="8" t="str">
        <f t="shared" ref="F7:AK7" ca="1" si="14">CELL("ADDRESS", F8)</f>
        <v>$F$8</v>
      </c>
      <c r="G7" s="8" t="str">
        <f t="shared" ca="1" si="14"/>
        <v>$G$8</v>
      </c>
      <c r="H7" s="8" t="str">
        <f t="shared" ca="1" si="14"/>
        <v>$H$8</v>
      </c>
      <c r="I7" s="8" t="str">
        <f t="shared" ca="1" si="14"/>
        <v>$I$8</v>
      </c>
      <c r="J7" s="8" t="str">
        <f t="shared" ca="1" si="14"/>
        <v>$J$8</v>
      </c>
      <c r="K7" s="8" t="str">
        <f t="shared" ca="1" si="14"/>
        <v>$K$8</v>
      </c>
      <c r="L7" s="8" t="str">
        <f t="shared" ca="1" si="14"/>
        <v>$L$8</v>
      </c>
      <c r="M7" s="8" t="str">
        <f t="shared" ca="1" si="14"/>
        <v>$M$8</v>
      </c>
      <c r="N7" s="8" t="str">
        <f t="shared" ca="1" si="14"/>
        <v>$N$8</v>
      </c>
      <c r="O7" s="8" t="str">
        <f t="shared" ca="1" si="14"/>
        <v>$O$8</v>
      </c>
      <c r="P7" s="8" t="str">
        <f t="shared" ca="1" si="14"/>
        <v>$P$8</v>
      </c>
      <c r="Q7" s="8" t="str">
        <f t="shared" ca="1" si="14"/>
        <v>$Q$8</v>
      </c>
      <c r="R7" s="8" t="str">
        <f t="shared" ca="1" si="14"/>
        <v>$R$8</v>
      </c>
      <c r="S7" s="8" t="str">
        <f t="shared" ca="1" si="14"/>
        <v>$S$8</v>
      </c>
      <c r="T7" s="8" t="str">
        <f t="shared" ca="1" si="14"/>
        <v>$T$8</v>
      </c>
      <c r="U7" s="8" t="str">
        <f t="shared" ca="1" si="14"/>
        <v>$U$8</v>
      </c>
      <c r="V7" s="8" t="str">
        <f t="shared" ca="1" si="14"/>
        <v>$V$8</v>
      </c>
      <c r="W7" s="8" t="str">
        <f t="shared" ca="1" si="14"/>
        <v>$W$8</v>
      </c>
      <c r="X7" s="8" t="str">
        <f t="shared" ca="1" si="14"/>
        <v>$X$8</v>
      </c>
      <c r="Y7" s="8" t="str">
        <f t="shared" ca="1" si="14"/>
        <v>$Y$8</v>
      </c>
      <c r="Z7" s="8" t="str">
        <f t="shared" ca="1" si="14"/>
        <v>$Z$8</v>
      </c>
      <c r="AA7" s="8" t="str">
        <f t="shared" ca="1" si="14"/>
        <v>$AA$8</v>
      </c>
      <c r="AB7" s="8" t="str">
        <f t="shared" ca="1" si="14"/>
        <v>$AB$8</v>
      </c>
      <c r="AC7" s="8" t="str">
        <f t="shared" ca="1" si="14"/>
        <v>$AC$8</v>
      </c>
      <c r="AD7" s="8" t="str">
        <f t="shared" ca="1" si="14"/>
        <v>$AD$8</v>
      </c>
      <c r="AE7" s="8" t="str">
        <f t="shared" ca="1" si="14"/>
        <v>$AE$8</v>
      </c>
      <c r="AF7" s="8" t="str">
        <f t="shared" ca="1" si="14"/>
        <v>$AF$8</v>
      </c>
      <c r="AG7" s="8" t="str">
        <f t="shared" ca="1" si="14"/>
        <v>$AG$8</v>
      </c>
      <c r="AH7" s="8" t="str">
        <f t="shared" ca="1" si="14"/>
        <v>$AH$8</v>
      </c>
      <c r="AI7" s="8" t="str">
        <f t="shared" ca="1" si="14"/>
        <v>$AI$8</v>
      </c>
      <c r="AJ7" s="8" t="str">
        <f t="shared" ca="1" si="14"/>
        <v>$AJ$8</v>
      </c>
      <c r="AK7" s="8" t="str">
        <f t="shared" ca="1" si="14"/>
        <v>$AK$8</v>
      </c>
      <c r="AL7" s="8" t="str">
        <f t="shared" ref="AL7:BQ7" ca="1" si="15">CELL("ADDRESS", AL8)</f>
        <v>$AL$8</v>
      </c>
      <c r="AM7" s="8" t="str">
        <f t="shared" ca="1" si="15"/>
        <v>$AM$8</v>
      </c>
      <c r="AN7" s="8" t="str">
        <f t="shared" ca="1" si="15"/>
        <v>$AN$8</v>
      </c>
      <c r="AO7" s="8" t="str">
        <f t="shared" ca="1" si="15"/>
        <v>$AO$8</v>
      </c>
      <c r="AP7" s="8" t="str">
        <f t="shared" ca="1" si="15"/>
        <v>$AP$8</v>
      </c>
      <c r="AQ7" s="8" t="str">
        <f t="shared" ca="1" si="15"/>
        <v>$AQ$8</v>
      </c>
      <c r="AR7" s="8" t="str">
        <f t="shared" ca="1" si="15"/>
        <v>$AR$8</v>
      </c>
      <c r="AS7" s="8" t="str">
        <f t="shared" ca="1" si="15"/>
        <v>$AS$8</v>
      </c>
      <c r="AT7" s="8" t="str">
        <f t="shared" ca="1" si="15"/>
        <v>$AT$8</v>
      </c>
      <c r="AU7" s="8" t="str">
        <f t="shared" ca="1" si="15"/>
        <v>$AU$8</v>
      </c>
      <c r="AV7" s="8" t="str">
        <f t="shared" ca="1" si="15"/>
        <v>$AV$8</v>
      </c>
      <c r="AW7" s="8" t="str">
        <f t="shared" ca="1" si="15"/>
        <v>$AW$8</v>
      </c>
      <c r="AX7" s="8" t="str">
        <f t="shared" ca="1" si="15"/>
        <v>$AX$8</v>
      </c>
      <c r="AY7" s="8" t="str">
        <f t="shared" ca="1" si="15"/>
        <v>$AY$8</v>
      </c>
      <c r="AZ7" s="8" t="str">
        <f t="shared" ca="1" si="15"/>
        <v>$AZ$8</v>
      </c>
      <c r="BA7" s="8" t="str">
        <f t="shared" ca="1" si="15"/>
        <v>$BA$8</v>
      </c>
      <c r="BB7" s="8" t="str">
        <f t="shared" ca="1" si="15"/>
        <v>$BB$8</v>
      </c>
      <c r="BC7" s="8" t="str">
        <f t="shared" ca="1" si="15"/>
        <v>$BC$8</v>
      </c>
      <c r="BD7" s="8" t="str">
        <f t="shared" ca="1" si="15"/>
        <v>$BD$8</v>
      </c>
      <c r="BE7" s="8" t="str">
        <f t="shared" ca="1" si="15"/>
        <v>$BE$8</v>
      </c>
      <c r="BF7" s="8" t="str">
        <f t="shared" ca="1" si="15"/>
        <v>$BF$8</v>
      </c>
      <c r="BG7" s="8" t="str">
        <f t="shared" ca="1" si="15"/>
        <v>$BG$8</v>
      </c>
      <c r="BH7" s="8" t="str">
        <f t="shared" ca="1" si="15"/>
        <v>$BH$8</v>
      </c>
      <c r="BI7" s="8" t="str">
        <f t="shared" ca="1" si="15"/>
        <v>$BI$8</v>
      </c>
      <c r="BJ7" s="8" t="str">
        <f t="shared" ca="1" si="15"/>
        <v>$BJ$8</v>
      </c>
      <c r="BK7" s="8" t="str">
        <f t="shared" ca="1" si="15"/>
        <v>$BK$8</v>
      </c>
      <c r="BL7" s="8" t="str">
        <f t="shared" ca="1" si="15"/>
        <v>$BL$8</v>
      </c>
      <c r="BM7" s="8" t="str">
        <f t="shared" ca="1" si="15"/>
        <v>$BM$8</v>
      </c>
      <c r="BN7" s="8" t="str">
        <f t="shared" ca="1" si="15"/>
        <v>$BN$8</v>
      </c>
      <c r="BO7" s="8" t="str">
        <f t="shared" ca="1" si="15"/>
        <v>$BO$8</v>
      </c>
      <c r="BP7" s="8" t="str">
        <f t="shared" ca="1" si="15"/>
        <v>$BP$8</v>
      </c>
      <c r="BQ7" s="8" t="str">
        <f t="shared" ca="1" si="15"/>
        <v>$BQ$8</v>
      </c>
      <c r="BR7" s="8" t="str">
        <f t="shared" ref="BR7:CW7" ca="1" si="16">CELL("ADDRESS", BR8)</f>
        <v>$BR$8</v>
      </c>
      <c r="BS7" s="8" t="str">
        <f t="shared" ca="1" si="16"/>
        <v>$BS$8</v>
      </c>
      <c r="BT7" s="8" t="str">
        <f t="shared" ca="1" si="16"/>
        <v>$BT$8</v>
      </c>
      <c r="BU7" s="8" t="str">
        <f t="shared" ca="1" si="16"/>
        <v>$BU$8</v>
      </c>
      <c r="BV7" s="8" t="str">
        <f t="shared" ca="1" si="16"/>
        <v>$BV$8</v>
      </c>
      <c r="BW7" s="8" t="str">
        <f t="shared" ca="1" si="16"/>
        <v>$BW$8</v>
      </c>
      <c r="BX7" s="8" t="str">
        <f t="shared" ca="1" si="16"/>
        <v>$BX$8</v>
      </c>
      <c r="BY7" s="8" t="str">
        <f t="shared" ca="1" si="16"/>
        <v>$BY$8</v>
      </c>
      <c r="BZ7" s="8" t="str">
        <f t="shared" ca="1" si="16"/>
        <v>$BZ$8</v>
      </c>
      <c r="CA7" s="8" t="str">
        <f t="shared" ca="1" si="16"/>
        <v>$CA$8</v>
      </c>
      <c r="CB7" s="8" t="str">
        <f t="shared" ca="1" si="16"/>
        <v>$CB$8</v>
      </c>
      <c r="CC7" s="8" t="str">
        <f t="shared" ca="1" si="16"/>
        <v>$CC$8</v>
      </c>
      <c r="CD7" s="8" t="str">
        <f t="shared" ca="1" si="16"/>
        <v>$CD$8</v>
      </c>
      <c r="CE7" s="8" t="str">
        <f t="shared" ca="1" si="16"/>
        <v>$CE$8</v>
      </c>
      <c r="CF7" s="8" t="str">
        <f t="shared" ca="1" si="16"/>
        <v>$CF$8</v>
      </c>
      <c r="CG7" s="8" t="str">
        <f t="shared" ca="1" si="16"/>
        <v>$CG$8</v>
      </c>
      <c r="CH7" s="8" t="str">
        <f t="shared" ca="1" si="16"/>
        <v>$CH$8</v>
      </c>
      <c r="CI7" s="8" t="str">
        <f t="shared" ca="1" si="16"/>
        <v>$CI$8</v>
      </c>
      <c r="CJ7" s="8" t="str">
        <f t="shared" ca="1" si="16"/>
        <v>$CJ$8</v>
      </c>
      <c r="CK7" s="8" t="str">
        <f t="shared" ca="1" si="16"/>
        <v>$CK$8</v>
      </c>
      <c r="CL7" s="8" t="str">
        <f t="shared" ca="1" si="16"/>
        <v>$CL$8</v>
      </c>
      <c r="CM7" s="8" t="str">
        <f t="shared" ca="1" si="16"/>
        <v>$CM$8</v>
      </c>
      <c r="CN7" s="8" t="str">
        <f t="shared" ca="1" si="16"/>
        <v>$CN$8</v>
      </c>
      <c r="CO7" s="8" t="str">
        <f t="shared" ca="1" si="16"/>
        <v>$CO$8</v>
      </c>
      <c r="CP7" s="8" t="str">
        <f t="shared" ca="1" si="16"/>
        <v>$CP$8</v>
      </c>
      <c r="CQ7" s="8" t="str">
        <f t="shared" ca="1" si="16"/>
        <v>$CQ$8</v>
      </c>
      <c r="CR7" s="8" t="str">
        <f t="shared" ca="1" si="16"/>
        <v>$CR$8</v>
      </c>
      <c r="CS7" s="8" t="str">
        <f t="shared" ca="1" si="16"/>
        <v>$CS$8</v>
      </c>
      <c r="CT7" s="8" t="str">
        <f t="shared" ca="1" si="16"/>
        <v>$CT$8</v>
      </c>
      <c r="CU7" s="8" t="str">
        <f t="shared" ca="1" si="16"/>
        <v>$CU$8</v>
      </c>
      <c r="CV7" s="8" t="str">
        <f t="shared" ca="1" si="16"/>
        <v>$CV$8</v>
      </c>
      <c r="CW7" s="8" t="str">
        <f t="shared" ca="1" si="16"/>
        <v>$CW$8</v>
      </c>
      <c r="CX7" s="8" t="str">
        <f t="shared" ref="CX7:EC7" ca="1" si="17">CELL("ADDRESS", CX8)</f>
        <v>$CX$8</v>
      </c>
      <c r="CY7" s="8" t="str">
        <f t="shared" ca="1" si="17"/>
        <v>$CY$8</v>
      </c>
      <c r="CZ7" s="8" t="str">
        <f t="shared" ca="1" si="17"/>
        <v>$CZ$8</v>
      </c>
      <c r="DA7" s="8" t="str">
        <f t="shared" ca="1" si="17"/>
        <v>$DA$8</v>
      </c>
      <c r="DB7" s="8" t="str">
        <f t="shared" ca="1" si="17"/>
        <v>$DB$8</v>
      </c>
      <c r="DC7" s="8" t="str">
        <f t="shared" ca="1" si="17"/>
        <v>$DC$8</v>
      </c>
      <c r="DD7" s="8" t="str">
        <f t="shared" ca="1" si="17"/>
        <v>$DD$8</v>
      </c>
      <c r="DE7" s="8" t="str">
        <f t="shared" ca="1" si="17"/>
        <v>$DE$8</v>
      </c>
      <c r="DF7" s="8" t="str">
        <f t="shared" ca="1" si="17"/>
        <v>$DF$8</v>
      </c>
      <c r="DG7" s="8" t="str">
        <f t="shared" ca="1" si="17"/>
        <v>$DG$8</v>
      </c>
      <c r="DH7" s="8" t="str">
        <f t="shared" ca="1" si="17"/>
        <v>$DH$8</v>
      </c>
      <c r="DI7" s="8" t="str">
        <f t="shared" ca="1" si="17"/>
        <v>$DI$8</v>
      </c>
      <c r="DJ7" s="8" t="str">
        <f t="shared" ca="1" si="17"/>
        <v>$DJ$8</v>
      </c>
      <c r="DK7" s="8" t="str">
        <f t="shared" ca="1" si="17"/>
        <v>$DK$8</v>
      </c>
      <c r="DL7" s="8" t="str">
        <f t="shared" ca="1" si="17"/>
        <v>$DL$8</v>
      </c>
      <c r="DM7" s="8" t="str">
        <f t="shared" ca="1" si="17"/>
        <v>$DM$8</v>
      </c>
      <c r="DN7" s="8" t="str">
        <f t="shared" ca="1" si="17"/>
        <v>$DN$8</v>
      </c>
      <c r="DO7" s="8" t="str">
        <f t="shared" ca="1" si="17"/>
        <v>$DO$8</v>
      </c>
      <c r="DP7" s="8" t="str">
        <f t="shared" ca="1" si="17"/>
        <v>$DP$8</v>
      </c>
      <c r="DQ7" s="8" t="str">
        <f t="shared" ca="1" si="17"/>
        <v>$DQ$8</v>
      </c>
      <c r="DR7" s="8" t="str">
        <f t="shared" ca="1" si="17"/>
        <v>$DR$8</v>
      </c>
      <c r="DS7" s="8" t="str">
        <f t="shared" ca="1" si="17"/>
        <v>$DS$8</v>
      </c>
      <c r="DT7" s="8" t="str">
        <f t="shared" ca="1" si="17"/>
        <v>$DT$8</v>
      </c>
      <c r="DU7" s="8" t="str">
        <f t="shared" ca="1" si="17"/>
        <v>$DU$8</v>
      </c>
      <c r="DV7" s="8" t="str">
        <f t="shared" ca="1" si="17"/>
        <v>$DV$8</v>
      </c>
      <c r="DW7" s="8" t="str">
        <f t="shared" ca="1" si="17"/>
        <v>$DW$8</v>
      </c>
      <c r="DX7" s="8" t="str">
        <f t="shared" ca="1" si="17"/>
        <v>$DX$8</v>
      </c>
      <c r="DY7" s="8" t="str">
        <f t="shared" ca="1" si="17"/>
        <v>$DY$8</v>
      </c>
      <c r="DZ7" s="8" t="str">
        <f t="shared" ca="1" si="17"/>
        <v>$DZ$8</v>
      </c>
      <c r="EA7" s="8" t="str">
        <f t="shared" ca="1" si="17"/>
        <v>$EA$8</v>
      </c>
      <c r="EB7" s="8" t="str">
        <f t="shared" ca="1" si="17"/>
        <v>$EB$8</v>
      </c>
      <c r="EC7" s="8" t="str">
        <f t="shared" ca="1" si="17"/>
        <v>$EC$8</v>
      </c>
      <c r="ED7" s="8" t="str">
        <f t="shared" ref="ED7:FI7" ca="1" si="18">CELL("ADDRESS", ED8)</f>
        <v>$ED$8</v>
      </c>
      <c r="EE7" s="8" t="str">
        <f t="shared" ca="1" si="18"/>
        <v>$EE$8</v>
      </c>
      <c r="EF7" s="8" t="str">
        <f t="shared" ca="1" si="18"/>
        <v>$EF$8</v>
      </c>
      <c r="EG7" s="8" t="str">
        <f t="shared" ca="1" si="18"/>
        <v>$EG$8</v>
      </c>
      <c r="EH7" s="8" t="str">
        <f t="shared" ca="1" si="18"/>
        <v>$EH$8</v>
      </c>
      <c r="EI7" s="8" t="str">
        <f t="shared" ca="1" si="18"/>
        <v>$EI$8</v>
      </c>
      <c r="EJ7" s="8" t="str">
        <f t="shared" ca="1" si="18"/>
        <v>$EJ$8</v>
      </c>
      <c r="EK7" s="8" t="str">
        <f t="shared" ca="1" si="18"/>
        <v>$EK$8</v>
      </c>
      <c r="EL7" s="8" t="str">
        <f t="shared" ca="1" si="18"/>
        <v>$EL$8</v>
      </c>
      <c r="EM7" s="8" t="str">
        <f t="shared" ca="1" si="18"/>
        <v>$EM$8</v>
      </c>
      <c r="EN7" s="8" t="str">
        <f t="shared" ca="1" si="18"/>
        <v>$EN$8</v>
      </c>
      <c r="EO7" s="8" t="str">
        <f t="shared" ca="1" si="18"/>
        <v>$EO$8</v>
      </c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</row>
    <row r="8" spans="1:254" x14ac:dyDescent="0.2">
      <c r="B8" s="9"/>
      <c r="D8" s="18">
        <v>37196</v>
      </c>
      <c r="E8" s="17">
        <v>3.9550000000000001</v>
      </c>
      <c r="F8" s="17">
        <v>3.8504499999999999</v>
      </c>
      <c r="G8" s="17">
        <v>2.97</v>
      </c>
      <c r="H8" s="17">
        <v>3.43</v>
      </c>
      <c r="I8" s="17">
        <v>3.5350000000000001</v>
      </c>
      <c r="J8" s="17">
        <v>3.12</v>
      </c>
      <c r="K8" s="17">
        <v>3.3250000000000002</v>
      </c>
      <c r="L8" s="17">
        <v>2.9950000000000001</v>
      </c>
      <c r="M8" s="17">
        <v>2.9550000000000001</v>
      </c>
      <c r="N8" s="17">
        <v>3.085</v>
      </c>
      <c r="O8" s="17">
        <v>3.01</v>
      </c>
      <c r="P8" s="17">
        <v>3.1549999999999998</v>
      </c>
      <c r="Q8" s="17"/>
      <c r="R8" s="17">
        <v>3.1349999999999998</v>
      </c>
      <c r="S8" s="17">
        <v>3.1349999999999998</v>
      </c>
      <c r="T8" s="17">
        <v>2.78</v>
      </c>
      <c r="U8" s="17">
        <v>2.7549999999999999</v>
      </c>
      <c r="V8" s="17">
        <v>2.67</v>
      </c>
      <c r="W8" s="17">
        <v>3.32</v>
      </c>
      <c r="X8" s="17">
        <v>3.2149999999999999</v>
      </c>
      <c r="Z8" s="17">
        <v>3.0150000000000001</v>
      </c>
      <c r="AA8" s="17">
        <v>3.085</v>
      </c>
      <c r="AB8" s="17">
        <v>3.29</v>
      </c>
      <c r="AC8" s="17">
        <v>2.94</v>
      </c>
      <c r="AD8" s="17">
        <v>3.3650000000000002</v>
      </c>
      <c r="AE8" s="17">
        <v>3.3650000000000002</v>
      </c>
      <c r="AG8" s="17">
        <v>3.31</v>
      </c>
      <c r="AH8" s="17">
        <v>2.93</v>
      </c>
      <c r="AI8" s="17">
        <v>2.9</v>
      </c>
      <c r="AJ8" s="17">
        <v>2.9449999999999998</v>
      </c>
      <c r="AK8" s="17">
        <v>3.0750000000000002</v>
      </c>
      <c r="AL8" s="17">
        <v>3.0750000000000002</v>
      </c>
      <c r="AM8" s="17">
        <v>3.05</v>
      </c>
      <c r="AN8" s="17">
        <v>3.0449999999999999</v>
      </c>
      <c r="AO8" s="17">
        <v>3.0449999999999999</v>
      </c>
      <c r="AP8" s="17">
        <v>3.06</v>
      </c>
      <c r="AQ8" s="17">
        <v>3.0350000000000001</v>
      </c>
      <c r="AR8" s="17">
        <v>3.07</v>
      </c>
      <c r="AS8" s="17">
        <v>3.105</v>
      </c>
      <c r="AT8" s="17">
        <v>3.105</v>
      </c>
      <c r="AU8" s="17">
        <v>3.105</v>
      </c>
      <c r="AV8" s="17">
        <v>3.105</v>
      </c>
      <c r="AW8" s="17">
        <v>3.105</v>
      </c>
      <c r="AX8" s="17">
        <v>3.105</v>
      </c>
      <c r="AY8" s="17">
        <v>3.105</v>
      </c>
      <c r="AZ8" s="17">
        <v>3.105</v>
      </c>
      <c r="BA8" s="17">
        <v>3.105</v>
      </c>
      <c r="BB8" s="17">
        <v>3.105</v>
      </c>
      <c r="BC8" s="17">
        <v>3.45</v>
      </c>
      <c r="BD8" s="17">
        <v>3.4</v>
      </c>
      <c r="BE8" s="17">
        <v>2.7250000000000001</v>
      </c>
      <c r="BF8" s="17">
        <v>3.085</v>
      </c>
      <c r="BG8" s="17">
        <v>2.89</v>
      </c>
      <c r="BH8" s="17">
        <v>2.76</v>
      </c>
      <c r="BI8" s="17">
        <v>2.82</v>
      </c>
      <c r="BJ8" s="17"/>
      <c r="BK8" s="17">
        <v>2.9449999999999998</v>
      </c>
      <c r="BL8" s="17">
        <v>3.08</v>
      </c>
      <c r="BM8" s="17"/>
      <c r="BN8" s="17"/>
      <c r="BO8" s="17">
        <v>3.28</v>
      </c>
      <c r="BP8" s="17"/>
      <c r="BQ8" s="17">
        <v>3.3250000000000002</v>
      </c>
      <c r="BR8" s="17"/>
      <c r="BS8" s="17">
        <v>3.085</v>
      </c>
      <c r="BT8" s="17">
        <v>2.9550000000000001</v>
      </c>
      <c r="BU8" s="17">
        <v>3.03</v>
      </c>
      <c r="BV8" s="17">
        <v>2.9849999999999999</v>
      </c>
      <c r="BW8" s="17">
        <v>3</v>
      </c>
      <c r="BX8" s="17">
        <v>3.0150000000000001</v>
      </c>
      <c r="BY8" s="17">
        <v>2.9449999999999998</v>
      </c>
      <c r="BZ8" s="17">
        <v>2.87</v>
      </c>
      <c r="CA8" s="17">
        <v>3.0049999999999999</v>
      </c>
      <c r="CB8" s="17">
        <v>3.0150000000000001</v>
      </c>
      <c r="CC8" s="17">
        <v>3.4</v>
      </c>
      <c r="CD8" s="17">
        <v>3.03</v>
      </c>
      <c r="CE8" s="17">
        <v>2.9249999999999998</v>
      </c>
      <c r="CF8" s="17">
        <v>2.7450000000000001</v>
      </c>
      <c r="CG8" s="17">
        <v>2.95</v>
      </c>
      <c r="CH8" s="17">
        <v>2.7749999999999999</v>
      </c>
      <c r="CI8" s="17">
        <v>3.0649999999999999</v>
      </c>
      <c r="CJ8" s="17">
        <v>2.9750000000000001</v>
      </c>
      <c r="CK8" s="17">
        <v>2.9</v>
      </c>
      <c r="CL8" s="17">
        <v>2.91</v>
      </c>
      <c r="CM8" s="17">
        <v>2.97</v>
      </c>
      <c r="CN8" s="17"/>
      <c r="CO8" s="17">
        <v>2.89</v>
      </c>
      <c r="CP8" s="17">
        <v>2.95</v>
      </c>
      <c r="CQ8" s="17"/>
      <c r="CR8" s="17"/>
      <c r="CS8" s="17">
        <v>3.2250000000000001</v>
      </c>
      <c r="CT8" s="17">
        <v>3.0350000000000001</v>
      </c>
      <c r="CU8" s="17"/>
      <c r="CV8" s="17">
        <v>2.92</v>
      </c>
      <c r="CW8" s="17">
        <v>2.5449999999999999</v>
      </c>
      <c r="CX8" s="17">
        <v>3.08</v>
      </c>
      <c r="CY8" s="17">
        <v>3.97</v>
      </c>
      <c r="CZ8" s="17">
        <v>2.98</v>
      </c>
      <c r="DA8" s="17">
        <v>2.9649999999999999</v>
      </c>
      <c r="DB8" s="17">
        <v>2.9550000000000001</v>
      </c>
      <c r="DC8" s="17">
        <v>2.895</v>
      </c>
      <c r="DD8" s="17">
        <v>3.45</v>
      </c>
      <c r="DE8" s="17">
        <v>3.0449999999999999</v>
      </c>
      <c r="DF8" s="17"/>
      <c r="DG8" s="17">
        <v>2.9649999999999999</v>
      </c>
      <c r="DH8" s="17">
        <v>3.1</v>
      </c>
      <c r="DI8" s="17">
        <v>3.39</v>
      </c>
      <c r="DJ8" s="17">
        <v>2.9950000000000001</v>
      </c>
      <c r="DK8" s="17">
        <v>3.0049999999999999</v>
      </c>
      <c r="DL8" s="17">
        <v>3.0350000000000001</v>
      </c>
      <c r="DM8" s="17">
        <v>3.0449999999999999</v>
      </c>
      <c r="DN8" s="17">
        <v>2.9950000000000001</v>
      </c>
      <c r="DO8" s="17">
        <v>3.01</v>
      </c>
      <c r="DP8" s="17">
        <v>3.1150000000000002</v>
      </c>
      <c r="DQ8" s="17">
        <v>3.13</v>
      </c>
      <c r="DR8" s="17">
        <v>3.5249999999999999</v>
      </c>
      <c r="DS8" s="17">
        <v>3.3849999999999998</v>
      </c>
      <c r="DT8" s="17">
        <v>3.5249999999999999</v>
      </c>
      <c r="DU8" s="17">
        <v>3.01</v>
      </c>
      <c r="DV8" s="17">
        <v>3.07</v>
      </c>
      <c r="DW8" s="17">
        <v>2.95</v>
      </c>
      <c r="DX8" s="17">
        <v>3.0750000000000002</v>
      </c>
      <c r="DY8" s="17">
        <v>2.8250000000000002</v>
      </c>
      <c r="DZ8" s="17">
        <v>2.71</v>
      </c>
      <c r="EA8" s="17">
        <v>3.0550000000000002</v>
      </c>
      <c r="EB8" s="17">
        <v>3.0550000000000002</v>
      </c>
      <c r="EC8" s="17">
        <v>3.0550000000000002</v>
      </c>
      <c r="ED8" s="17">
        <v>3.0550000000000002</v>
      </c>
      <c r="EE8" s="17">
        <v>3.0550000000000002</v>
      </c>
      <c r="EF8" s="17">
        <v>3.0550000000000002</v>
      </c>
      <c r="EG8" s="17">
        <v>3.0550000000000002</v>
      </c>
      <c r="EH8" s="17"/>
      <c r="EI8" s="17">
        <v>3.0550000000000002</v>
      </c>
      <c r="EJ8" s="17">
        <v>3.0550000000000002</v>
      </c>
      <c r="EK8" s="17">
        <v>3.0550000000000002</v>
      </c>
      <c r="EL8" s="17"/>
      <c r="EM8" s="17">
        <v>2.95</v>
      </c>
      <c r="EN8" s="17">
        <v>2.9350000000000001</v>
      </c>
      <c r="EO8" s="17">
        <v>2.73</v>
      </c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</row>
    <row r="9" spans="1:254" x14ac:dyDescent="0.2">
      <c r="B9" s="12"/>
      <c r="D9" s="18">
        <v>37197</v>
      </c>
      <c r="E9" s="17">
        <v>3.8450000000000002</v>
      </c>
      <c r="F9" s="17">
        <v>3.7255500000000001</v>
      </c>
      <c r="G9" s="17">
        <v>2.855</v>
      </c>
      <c r="H9" s="17">
        <v>3.24</v>
      </c>
      <c r="I9" s="17">
        <v>3.29</v>
      </c>
      <c r="J9" s="17">
        <v>3.01</v>
      </c>
      <c r="K9" s="17">
        <v>3.09</v>
      </c>
      <c r="L9" s="17">
        <v>2.89</v>
      </c>
      <c r="M9" s="17">
        <v>2.8450000000000002</v>
      </c>
      <c r="N9" s="17">
        <v>2.9550000000000001</v>
      </c>
      <c r="O9" s="17">
        <v>2.89</v>
      </c>
      <c r="P9" s="17">
        <v>3.0950000000000002</v>
      </c>
      <c r="Q9" s="17"/>
      <c r="R9" s="17">
        <v>3.02</v>
      </c>
      <c r="S9" s="17">
        <v>3.02</v>
      </c>
      <c r="T9" s="17">
        <v>2.4500000000000002</v>
      </c>
      <c r="U9" s="17">
        <v>2.31</v>
      </c>
      <c r="V9" s="17">
        <v>2.36</v>
      </c>
      <c r="W9" s="17">
        <v>3.15</v>
      </c>
      <c r="X9" s="17">
        <v>3.09</v>
      </c>
      <c r="Z9" s="17">
        <v>2.95</v>
      </c>
      <c r="AA9" s="17">
        <v>2.9950000000000001</v>
      </c>
      <c r="AB9" s="17">
        <v>3.07</v>
      </c>
      <c r="AC9" s="17">
        <v>2.87</v>
      </c>
      <c r="AD9" s="17">
        <v>3.165</v>
      </c>
      <c r="AE9" s="17">
        <v>3.165</v>
      </c>
      <c r="AG9" s="17">
        <v>3.1349999999999998</v>
      </c>
      <c r="AH9" s="17">
        <v>2.8050000000000002</v>
      </c>
      <c r="AI9" s="17">
        <v>2.7349999999999999</v>
      </c>
      <c r="AJ9" s="17">
        <v>2.75</v>
      </c>
      <c r="AK9" s="17">
        <v>2.92</v>
      </c>
      <c r="AL9" s="17">
        <v>3.04</v>
      </c>
      <c r="AM9" s="17">
        <v>2.9249999999999998</v>
      </c>
      <c r="AN9" s="17">
        <v>2.97</v>
      </c>
      <c r="AO9" s="17">
        <v>2.97</v>
      </c>
      <c r="AP9" s="17">
        <v>2.9950000000000001</v>
      </c>
      <c r="AQ9" s="17">
        <v>2.9950000000000001</v>
      </c>
      <c r="AR9" s="17">
        <v>3.0049999999999999</v>
      </c>
      <c r="AS9" s="17">
        <v>3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3</v>
      </c>
      <c r="BA9" s="17">
        <v>3</v>
      </c>
      <c r="BB9" s="17">
        <v>3</v>
      </c>
      <c r="BC9" s="17">
        <v>3.28</v>
      </c>
      <c r="BD9" s="17">
        <v>3.17</v>
      </c>
      <c r="BE9" s="17">
        <v>2.4500000000000002</v>
      </c>
      <c r="BF9" s="17">
        <v>2.9550000000000001</v>
      </c>
      <c r="BG9" s="17">
        <v>2.8</v>
      </c>
      <c r="BH9" s="17">
        <v>2.7149999999999999</v>
      </c>
      <c r="BI9" s="17">
        <v>2.7</v>
      </c>
      <c r="BJ9" s="17"/>
      <c r="BK9" s="17">
        <v>2.83</v>
      </c>
      <c r="BL9" s="17">
        <v>2.8450000000000002</v>
      </c>
      <c r="BM9" s="17"/>
      <c r="BN9" s="17"/>
      <c r="BO9" s="17">
        <v>3.07</v>
      </c>
      <c r="BP9" s="17"/>
      <c r="BQ9" s="17">
        <v>3.09</v>
      </c>
      <c r="BR9" s="17"/>
      <c r="BS9" s="17">
        <v>2.97</v>
      </c>
      <c r="BT9" s="17">
        <v>2.875</v>
      </c>
      <c r="BU9" s="17">
        <v>2.94</v>
      </c>
      <c r="BV9" s="17">
        <v>2.88</v>
      </c>
      <c r="BW9" s="17">
        <v>2.88</v>
      </c>
      <c r="BX9" s="17">
        <v>2.92</v>
      </c>
      <c r="BY9" s="17">
        <v>2.83</v>
      </c>
      <c r="BZ9" s="17">
        <v>2.75</v>
      </c>
      <c r="CA9" s="17">
        <v>2.8849999999999998</v>
      </c>
      <c r="CB9" s="17">
        <v>2.9</v>
      </c>
      <c r="CC9" s="17">
        <v>3.19</v>
      </c>
      <c r="CD9" s="17">
        <v>2.875</v>
      </c>
      <c r="CE9" s="17">
        <v>2.78</v>
      </c>
      <c r="CF9" s="17">
        <v>2.68</v>
      </c>
      <c r="CG9" s="17">
        <v>2.95</v>
      </c>
      <c r="CH9" s="17">
        <v>2.7749999999999999</v>
      </c>
      <c r="CI9" s="17">
        <v>2.89</v>
      </c>
      <c r="CJ9" s="17">
        <v>2.85</v>
      </c>
      <c r="CK9" s="17">
        <v>2.79</v>
      </c>
      <c r="CL9" s="17">
        <v>2.64</v>
      </c>
      <c r="CM9" s="17">
        <v>2.7450000000000001</v>
      </c>
      <c r="CN9" s="17"/>
      <c r="CO9" s="17">
        <v>2.8149999999999999</v>
      </c>
      <c r="CP9" s="17">
        <v>2.84</v>
      </c>
      <c r="CQ9" s="17"/>
      <c r="CR9" s="17"/>
      <c r="CS9" s="17">
        <v>3.01</v>
      </c>
      <c r="CT9" s="17">
        <v>2.855</v>
      </c>
      <c r="CU9" s="17"/>
      <c r="CV9" s="17">
        <v>2.75</v>
      </c>
      <c r="CW9" s="17">
        <v>2.2749999999999999</v>
      </c>
      <c r="CX9" s="17">
        <v>2.97</v>
      </c>
      <c r="CY9" s="17">
        <v>3.64</v>
      </c>
      <c r="CZ9" s="17">
        <v>2.91</v>
      </c>
      <c r="DA9" s="17">
        <v>2.9</v>
      </c>
      <c r="DB9" s="17">
        <v>2.8849999999999998</v>
      </c>
      <c r="DC9" s="17">
        <v>2.84</v>
      </c>
      <c r="DD9" s="17">
        <v>3.2650000000000001</v>
      </c>
      <c r="DE9" s="17">
        <v>2.92</v>
      </c>
      <c r="DF9" s="17"/>
      <c r="DG9" s="17">
        <v>2.88</v>
      </c>
      <c r="DH9" s="17">
        <v>3.0449999999999999</v>
      </c>
      <c r="DI9" s="17">
        <v>3.28</v>
      </c>
      <c r="DJ9" s="17">
        <v>2.8650000000000002</v>
      </c>
      <c r="DK9" s="17">
        <v>2.9049999999999998</v>
      </c>
      <c r="DL9" s="17">
        <v>2.9550000000000001</v>
      </c>
      <c r="DM9" s="17">
        <v>2.9649999999999999</v>
      </c>
      <c r="DN9" s="17">
        <v>2.89</v>
      </c>
      <c r="DO9" s="17">
        <v>2.9049999999999998</v>
      </c>
      <c r="DP9" s="17">
        <v>3.0049999999999999</v>
      </c>
      <c r="DQ9" s="17">
        <v>3.0049999999999999</v>
      </c>
      <c r="DR9" s="17">
        <v>3.3650000000000002</v>
      </c>
      <c r="DS9" s="17">
        <v>3.29</v>
      </c>
      <c r="DT9" s="17">
        <v>3.3650000000000002</v>
      </c>
      <c r="DU9" s="17">
        <v>2.835</v>
      </c>
      <c r="DV9" s="17">
        <v>2.875</v>
      </c>
      <c r="DW9" s="17">
        <v>2.87</v>
      </c>
      <c r="DX9" s="17">
        <v>2.895</v>
      </c>
      <c r="DY9" s="17">
        <v>2.78</v>
      </c>
      <c r="DZ9" s="17">
        <v>2.75</v>
      </c>
      <c r="EA9" s="17">
        <v>2.95</v>
      </c>
      <c r="EB9" s="17">
        <v>2.95</v>
      </c>
      <c r="EC9" s="17">
        <v>2.95</v>
      </c>
      <c r="ED9" s="17">
        <v>2.95</v>
      </c>
      <c r="EE9" s="17">
        <v>2.95</v>
      </c>
      <c r="EF9" s="17">
        <v>2.95</v>
      </c>
      <c r="EG9" s="17">
        <v>2.95</v>
      </c>
      <c r="EH9" s="17"/>
      <c r="EI9" s="17">
        <v>2.95</v>
      </c>
      <c r="EJ9" s="17">
        <v>2.95</v>
      </c>
      <c r="EK9" s="17">
        <v>2.95</v>
      </c>
      <c r="EL9" s="17"/>
      <c r="EM9" s="17">
        <v>2.85</v>
      </c>
      <c r="EN9" s="17">
        <v>2.8250000000000002</v>
      </c>
      <c r="EO9" s="17">
        <v>2.34</v>
      </c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</row>
    <row r="10" spans="1:254" x14ac:dyDescent="0.2">
      <c r="D10" s="18">
        <v>37198</v>
      </c>
      <c r="E10" s="17">
        <v>3.7250000000000001</v>
      </c>
      <c r="F10" s="17">
        <v>3.7286899999999998</v>
      </c>
      <c r="G10" s="17">
        <v>2.7650000000000001</v>
      </c>
      <c r="H10" s="17">
        <v>3.1949999999999998</v>
      </c>
      <c r="I10" s="17">
        <v>3.26</v>
      </c>
      <c r="J10" s="17">
        <v>2.9350000000000001</v>
      </c>
      <c r="K10" s="17">
        <v>3.08</v>
      </c>
      <c r="L10" s="17">
        <v>2.84</v>
      </c>
      <c r="M10" s="17">
        <v>2.7450000000000001</v>
      </c>
      <c r="N10" s="17">
        <v>2.605</v>
      </c>
      <c r="O10" s="17">
        <v>2.82</v>
      </c>
      <c r="P10" s="17">
        <v>3.06</v>
      </c>
      <c r="Q10" s="17"/>
      <c r="R10" s="17">
        <v>2.9649999999999999</v>
      </c>
      <c r="S10" s="17">
        <v>2.9649999999999999</v>
      </c>
      <c r="T10" s="17">
        <v>2.0499999999999998</v>
      </c>
      <c r="U10" s="17">
        <v>2.14</v>
      </c>
      <c r="V10" s="17">
        <v>2.0150000000000001</v>
      </c>
      <c r="W10" s="17">
        <v>3.25</v>
      </c>
      <c r="X10" s="17">
        <v>3.1349999999999998</v>
      </c>
      <c r="Z10" s="17">
        <v>2.89</v>
      </c>
      <c r="AA10" s="17">
        <v>2.94</v>
      </c>
      <c r="AB10" s="17">
        <v>3.0049999999999999</v>
      </c>
      <c r="AC10" s="17">
        <v>2.81</v>
      </c>
      <c r="AD10" s="17">
        <v>3.0950000000000002</v>
      </c>
      <c r="AE10" s="17">
        <v>3.0950000000000002</v>
      </c>
      <c r="AG10" s="17">
        <v>3.08</v>
      </c>
      <c r="AH10" s="17">
        <v>2.5449999999999999</v>
      </c>
      <c r="AI10" s="17">
        <v>2.39</v>
      </c>
      <c r="AJ10" s="17">
        <v>2.33</v>
      </c>
      <c r="AK10" s="17">
        <v>2.8250000000000002</v>
      </c>
      <c r="AL10" s="17">
        <v>3.17</v>
      </c>
      <c r="AM10" s="17">
        <v>2.82</v>
      </c>
      <c r="AN10" s="17">
        <v>2.915</v>
      </c>
      <c r="AO10" s="17">
        <v>2.915</v>
      </c>
      <c r="AP10" s="17">
        <v>2.9350000000000001</v>
      </c>
      <c r="AQ10" s="17">
        <v>2.92</v>
      </c>
      <c r="AR10" s="17">
        <v>2.96</v>
      </c>
      <c r="AS10" s="17">
        <v>2.89</v>
      </c>
      <c r="AT10" s="17">
        <v>2.89</v>
      </c>
      <c r="AU10" s="17">
        <v>2.89</v>
      </c>
      <c r="AV10" s="17">
        <v>2.89</v>
      </c>
      <c r="AW10" s="17">
        <v>2.89</v>
      </c>
      <c r="AX10" s="17">
        <v>2.89</v>
      </c>
      <c r="AY10" s="17">
        <v>2.89</v>
      </c>
      <c r="AZ10" s="17">
        <v>2.89</v>
      </c>
      <c r="BA10" s="17">
        <v>2.89</v>
      </c>
      <c r="BB10" s="17">
        <v>2.89</v>
      </c>
      <c r="BC10" s="17">
        <v>3.24</v>
      </c>
      <c r="BD10" s="17">
        <v>3.1</v>
      </c>
      <c r="BE10" s="17">
        <v>2.1150000000000002</v>
      </c>
      <c r="BF10" s="17">
        <v>2.605</v>
      </c>
      <c r="BG10" s="17">
        <v>2.7450000000000001</v>
      </c>
      <c r="BH10" s="17">
        <v>2.62</v>
      </c>
      <c r="BI10" s="17">
        <v>2.665</v>
      </c>
      <c r="BJ10" s="17"/>
      <c r="BK10" s="17">
        <v>2.74</v>
      </c>
      <c r="BL10" s="17">
        <v>2.52</v>
      </c>
      <c r="BM10" s="17"/>
      <c r="BN10" s="17"/>
      <c r="BO10" s="17">
        <v>3.01</v>
      </c>
      <c r="BP10" s="17"/>
      <c r="BQ10" s="17">
        <v>3.08</v>
      </c>
      <c r="BR10" s="17"/>
      <c r="BS10" s="17">
        <v>2.9249999999999998</v>
      </c>
      <c r="BT10" s="17">
        <v>2.855</v>
      </c>
      <c r="BU10" s="17">
        <v>2.83</v>
      </c>
      <c r="BV10" s="17">
        <v>2.77</v>
      </c>
      <c r="BW10" s="17">
        <v>2.8250000000000002</v>
      </c>
      <c r="BX10" s="17">
        <v>2.86</v>
      </c>
      <c r="BY10" s="17">
        <v>2.73</v>
      </c>
      <c r="BZ10" s="17">
        <v>2.645</v>
      </c>
      <c r="CA10" s="17">
        <v>2.835</v>
      </c>
      <c r="CB10" s="17">
        <v>2.83</v>
      </c>
      <c r="CC10" s="17">
        <v>3.1</v>
      </c>
      <c r="CD10" s="17">
        <v>2.79</v>
      </c>
      <c r="CE10" s="17">
        <v>2.67</v>
      </c>
      <c r="CF10" s="17">
        <v>2.5750000000000002</v>
      </c>
      <c r="CG10" s="17">
        <v>2.67</v>
      </c>
      <c r="CH10" s="17">
        <v>2.5499999999999998</v>
      </c>
      <c r="CI10" s="17">
        <v>2.8</v>
      </c>
      <c r="CJ10" s="17">
        <v>2.78</v>
      </c>
      <c r="CK10" s="17">
        <v>2.71</v>
      </c>
      <c r="CL10" s="17">
        <v>2.38</v>
      </c>
      <c r="CM10" s="17">
        <v>2.42</v>
      </c>
      <c r="CN10" s="17"/>
      <c r="CO10" s="17">
        <v>2.73</v>
      </c>
      <c r="CP10" s="17">
        <v>2.74</v>
      </c>
      <c r="CQ10" s="17"/>
      <c r="CR10" s="17"/>
      <c r="CS10" s="17">
        <v>2.6</v>
      </c>
      <c r="CT10" s="17">
        <v>2.5099999999999998</v>
      </c>
      <c r="CU10" s="17"/>
      <c r="CV10" s="17">
        <v>2.4649999999999999</v>
      </c>
      <c r="CW10" s="17">
        <v>1.895</v>
      </c>
      <c r="CX10" s="17">
        <v>2.9249999999999998</v>
      </c>
      <c r="CY10" s="17">
        <v>3.355</v>
      </c>
      <c r="CZ10" s="17">
        <v>2.89</v>
      </c>
      <c r="DA10" s="17">
        <v>2.84</v>
      </c>
      <c r="DB10" s="17">
        <v>2.835</v>
      </c>
      <c r="DC10" s="17">
        <v>2.7749999999999999</v>
      </c>
      <c r="DD10" s="17">
        <v>3.2250000000000001</v>
      </c>
      <c r="DE10" s="17">
        <v>2.88</v>
      </c>
      <c r="DF10" s="17"/>
      <c r="DG10" s="17">
        <v>2.8650000000000002</v>
      </c>
      <c r="DH10" s="17">
        <v>2.98</v>
      </c>
      <c r="DI10" s="17">
        <v>3.26</v>
      </c>
      <c r="DJ10" s="17">
        <v>2.83</v>
      </c>
      <c r="DK10" s="17">
        <v>2.85</v>
      </c>
      <c r="DL10" s="17">
        <v>2.9350000000000001</v>
      </c>
      <c r="DM10" s="17">
        <v>2.91</v>
      </c>
      <c r="DN10" s="17">
        <v>2.84</v>
      </c>
      <c r="DO10" s="17">
        <v>2.855</v>
      </c>
      <c r="DP10" s="17">
        <v>2.9449999999999998</v>
      </c>
      <c r="DQ10" s="17">
        <v>2.95</v>
      </c>
      <c r="DR10" s="17">
        <v>3.375</v>
      </c>
      <c r="DS10" s="17">
        <v>3.27</v>
      </c>
      <c r="DT10" s="17">
        <v>3.375</v>
      </c>
      <c r="DU10" s="17">
        <v>2.82</v>
      </c>
      <c r="DV10" s="17">
        <v>2.8</v>
      </c>
      <c r="DW10" s="17">
        <v>2.79</v>
      </c>
      <c r="DX10" s="17">
        <v>2.87</v>
      </c>
      <c r="DY10" s="17">
        <v>2.54</v>
      </c>
      <c r="DZ10" s="17">
        <v>2.42</v>
      </c>
      <c r="EA10" s="17">
        <v>2.8050000000000002</v>
      </c>
      <c r="EB10" s="17">
        <v>2.8050000000000002</v>
      </c>
      <c r="EC10" s="17">
        <v>2.8050000000000002</v>
      </c>
      <c r="ED10" s="17">
        <v>2.8050000000000002</v>
      </c>
      <c r="EE10" s="17">
        <v>2.8050000000000002</v>
      </c>
      <c r="EF10" s="17">
        <v>2.8050000000000002</v>
      </c>
      <c r="EG10" s="17">
        <v>2.8050000000000002</v>
      </c>
      <c r="EH10" s="17"/>
      <c r="EI10" s="17">
        <v>2.8050000000000002</v>
      </c>
      <c r="EJ10" s="17">
        <v>2.8050000000000002</v>
      </c>
      <c r="EK10" s="17">
        <v>2.8050000000000002</v>
      </c>
      <c r="EL10" s="17"/>
      <c r="EM10" s="17">
        <v>2.66</v>
      </c>
      <c r="EN10" s="17">
        <v>2.7250000000000001</v>
      </c>
      <c r="EO10" s="17">
        <v>2.085</v>
      </c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</row>
    <row r="11" spans="1:254" x14ac:dyDescent="0.2">
      <c r="D11" s="18">
        <v>37200</v>
      </c>
      <c r="E11" s="17">
        <v>3.7250000000000001</v>
      </c>
      <c r="F11" s="17">
        <v>3.7286899999999998</v>
      </c>
      <c r="G11" s="17">
        <v>2.7650000000000001</v>
      </c>
      <c r="H11" s="17">
        <v>3.1949999999999998</v>
      </c>
      <c r="I11" s="17">
        <v>3.26</v>
      </c>
      <c r="J11" s="17">
        <v>2.9350000000000001</v>
      </c>
      <c r="K11" s="17">
        <v>3.08</v>
      </c>
      <c r="L11" s="17">
        <v>2.84</v>
      </c>
      <c r="M11" s="17">
        <v>2.7450000000000001</v>
      </c>
      <c r="N11" s="17">
        <v>2.605</v>
      </c>
      <c r="O11" s="17">
        <v>2.82</v>
      </c>
      <c r="P11" s="17">
        <v>3.06</v>
      </c>
      <c r="Q11" s="17"/>
      <c r="R11" s="17">
        <v>2.9649999999999999</v>
      </c>
      <c r="S11" s="17">
        <v>2.9649999999999999</v>
      </c>
      <c r="T11" s="17">
        <v>2.0499999999999998</v>
      </c>
      <c r="U11" s="17">
        <v>2.14</v>
      </c>
      <c r="V11" s="17">
        <v>2.0150000000000001</v>
      </c>
      <c r="W11" s="17">
        <v>3.25</v>
      </c>
      <c r="X11" s="17">
        <v>3.1349999999999998</v>
      </c>
      <c r="Z11" s="17">
        <v>2.89</v>
      </c>
      <c r="AA11" s="17">
        <v>2.94</v>
      </c>
      <c r="AB11" s="17">
        <v>3.0049999999999999</v>
      </c>
      <c r="AC11" s="17">
        <v>2.81</v>
      </c>
      <c r="AD11" s="17">
        <v>3.0950000000000002</v>
      </c>
      <c r="AE11" s="17">
        <v>3.0950000000000002</v>
      </c>
      <c r="AG11" s="17">
        <v>3.08</v>
      </c>
      <c r="AH11" s="17">
        <v>2.5449999999999999</v>
      </c>
      <c r="AI11" s="17">
        <v>2.39</v>
      </c>
      <c r="AJ11" s="17">
        <v>2.33</v>
      </c>
      <c r="AK11" s="17">
        <v>2.8250000000000002</v>
      </c>
      <c r="AL11" s="17">
        <v>3.17</v>
      </c>
      <c r="AM11" s="17">
        <v>2.82</v>
      </c>
      <c r="AN11" s="17">
        <v>2.915</v>
      </c>
      <c r="AO11" s="17">
        <v>2.915</v>
      </c>
      <c r="AP11" s="17">
        <v>2.9350000000000001</v>
      </c>
      <c r="AQ11" s="17">
        <v>2.92</v>
      </c>
      <c r="AR11" s="17">
        <v>2.96</v>
      </c>
      <c r="AS11" s="17">
        <v>2.89</v>
      </c>
      <c r="AT11" s="17">
        <v>2.89</v>
      </c>
      <c r="AU11" s="17">
        <v>2.89</v>
      </c>
      <c r="AV11" s="17">
        <v>2.89</v>
      </c>
      <c r="AW11" s="17">
        <v>2.89</v>
      </c>
      <c r="AX11" s="17">
        <v>2.89</v>
      </c>
      <c r="AY11" s="17">
        <v>2.89</v>
      </c>
      <c r="AZ11" s="17">
        <v>2.89</v>
      </c>
      <c r="BA11" s="17">
        <v>2.89</v>
      </c>
      <c r="BB11" s="17">
        <v>2.89</v>
      </c>
      <c r="BC11" s="17">
        <v>3.24</v>
      </c>
      <c r="BD11" s="17">
        <v>3.1</v>
      </c>
      <c r="BE11" s="17">
        <v>2.1150000000000002</v>
      </c>
      <c r="BF11" s="17">
        <v>2.605</v>
      </c>
      <c r="BG11" s="17">
        <v>2.7450000000000001</v>
      </c>
      <c r="BH11" s="17">
        <v>2.62</v>
      </c>
      <c r="BI11" s="17">
        <v>2.665</v>
      </c>
      <c r="BJ11" s="17"/>
      <c r="BK11" s="17">
        <v>2.74</v>
      </c>
      <c r="BL11" s="17">
        <v>2.52</v>
      </c>
      <c r="BM11" s="17"/>
      <c r="BN11" s="17"/>
      <c r="BO11" s="17">
        <v>3.01</v>
      </c>
      <c r="BP11" s="17"/>
      <c r="BQ11" s="17">
        <v>3.08</v>
      </c>
      <c r="BR11" s="17"/>
      <c r="BS11" s="17">
        <v>2.9249999999999998</v>
      </c>
      <c r="BT11" s="17">
        <v>2.855</v>
      </c>
      <c r="BU11" s="17">
        <v>2.83</v>
      </c>
      <c r="BV11" s="17">
        <v>2.77</v>
      </c>
      <c r="BW11" s="17">
        <v>2.8250000000000002</v>
      </c>
      <c r="BX11" s="17">
        <v>2.86</v>
      </c>
      <c r="BY11" s="17">
        <v>2.73</v>
      </c>
      <c r="BZ11" s="17">
        <v>2.645</v>
      </c>
      <c r="CA11" s="17">
        <v>2.835</v>
      </c>
      <c r="CB11" s="17">
        <v>2.83</v>
      </c>
      <c r="CC11" s="17">
        <v>3.1</v>
      </c>
      <c r="CD11" s="17">
        <v>2.79</v>
      </c>
      <c r="CE11" s="17">
        <v>2.67</v>
      </c>
      <c r="CF11" s="17">
        <v>2.5750000000000002</v>
      </c>
      <c r="CG11" s="17">
        <v>2.67</v>
      </c>
      <c r="CH11" s="17">
        <v>2.5499999999999998</v>
      </c>
      <c r="CI11" s="17">
        <v>2.8</v>
      </c>
      <c r="CJ11" s="17">
        <v>2.78</v>
      </c>
      <c r="CK11" s="17">
        <v>2.71</v>
      </c>
      <c r="CL11" s="17">
        <v>2.38</v>
      </c>
      <c r="CM11" s="17">
        <v>2.42</v>
      </c>
      <c r="CN11" s="17"/>
      <c r="CO11" s="17">
        <v>2.73</v>
      </c>
      <c r="CP11" s="17">
        <v>2.74</v>
      </c>
      <c r="CQ11" s="17"/>
      <c r="CR11" s="17"/>
      <c r="CS11" s="17">
        <v>2.6</v>
      </c>
      <c r="CT11" s="17">
        <v>2.5099999999999998</v>
      </c>
      <c r="CU11" s="17"/>
      <c r="CV11" s="17">
        <v>2.4649999999999999</v>
      </c>
      <c r="CW11" s="17">
        <v>1.895</v>
      </c>
      <c r="CX11" s="17">
        <v>2.9249999999999998</v>
      </c>
      <c r="CY11" s="17">
        <v>3.355</v>
      </c>
      <c r="CZ11" s="17">
        <v>2.89</v>
      </c>
      <c r="DA11" s="17">
        <v>2.84</v>
      </c>
      <c r="DB11" s="17">
        <v>2.835</v>
      </c>
      <c r="DC11" s="17">
        <v>2.7749999999999999</v>
      </c>
      <c r="DD11" s="17">
        <v>3.2250000000000001</v>
      </c>
      <c r="DE11" s="17">
        <v>2.88</v>
      </c>
      <c r="DF11" s="17"/>
      <c r="DG11" s="17">
        <v>2.8650000000000002</v>
      </c>
      <c r="DH11" s="17">
        <v>2.98</v>
      </c>
      <c r="DI11" s="17">
        <v>3.26</v>
      </c>
      <c r="DJ11" s="17">
        <v>2.83</v>
      </c>
      <c r="DK11" s="17">
        <v>2.85</v>
      </c>
      <c r="DL11" s="17">
        <v>2.9350000000000001</v>
      </c>
      <c r="DM11" s="17">
        <v>2.91</v>
      </c>
      <c r="DN11" s="17">
        <v>2.84</v>
      </c>
      <c r="DO11" s="17">
        <v>2.855</v>
      </c>
      <c r="DP11" s="17">
        <v>2.9449999999999998</v>
      </c>
      <c r="DQ11" s="17">
        <v>2.95</v>
      </c>
      <c r="DR11" s="17">
        <v>3.375</v>
      </c>
      <c r="DS11" s="17">
        <v>3.27</v>
      </c>
      <c r="DT11" s="17">
        <v>3.375</v>
      </c>
      <c r="DU11" s="17">
        <v>2.82</v>
      </c>
      <c r="DV11" s="17">
        <v>2.8</v>
      </c>
      <c r="DW11" s="17">
        <v>2.79</v>
      </c>
      <c r="DX11" s="17">
        <v>2.87</v>
      </c>
      <c r="DY11" s="17">
        <v>2.54</v>
      </c>
      <c r="DZ11" s="17">
        <v>2.42</v>
      </c>
      <c r="EA11" s="17">
        <v>2.8050000000000002</v>
      </c>
      <c r="EB11" s="17">
        <v>2.8050000000000002</v>
      </c>
      <c r="EC11" s="17">
        <v>2.8050000000000002</v>
      </c>
      <c r="ED11" s="17">
        <v>2.8050000000000002</v>
      </c>
      <c r="EE11" s="17">
        <v>2.8050000000000002</v>
      </c>
      <c r="EF11" s="17">
        <v>2.8050000000000002</v>
      </c>
      <c r="EG11" s="17">
        <v>2.8050000000000002</v>
      </c>
      <c r="EH11" s="17"/>
      <c r="EI11" s="17">
        <v>2.8050000000000002</v>
      </c>
      <c r="EJ11" s="17">
        <v>2.8050000000000002</v>
      </c>
      <c r="EK11" s="17">
        <v>2.8050000000000002</v>
      </c>
      <c r="EL11" s="17"/>
      <c r="EM11" s="17">
        <v>2.66</v>
      </c>
      <c r="EN11" s="17">
        <v>2.7250000000000001</v>
      </c>
      <c r="EO11" s="17">
        <v>2.085</v>
      </c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</row>
    <row r="12" spans="1:254" x14ac:dyDescent="0.2">
      <c r="D12" s="18">
        <v>37201</v>
      </c>
      <c r="E12" s="17">
        <v>3.63</v>
      </c>
      <c r="F12" s="17">
        <v>3.62364</v>
      </c>
      <c r="G12" s="17">
        <v>2.7650000000000001</v>
      </c>
      <c r="H12" s="17">
        <v>3.1949999999999998</v>
      </c>
      <c r="I12" s="17">
        <v>3.26</v>
      </c>
      <c r="J12" s="17">
        <v>2.9350000000000001</v>
      </c>
      <c r="K12" s="17">
        <v>3.08</v>
      </c>
      <c r="L12" s="17">
        <v>2.84</v>
      </c>
      <c r="M12" s="17">
        <v>2.7450000000000001</v>
      </c>
      <c r="N12" s="17">
        <v>2.605</v>
      </c>
      <c r="O12" s="17">
        <v>2.82</v>
      </c>
      <c r="P12" s="17">
        <v>3.06</v>
      </c>
      <c r="Q12" s="17"/>
      <c r="R12" s="17">
        <v>2.9649999999999999</v>
      </c>
      <c r="S12" s="17">
        <v>2.9649999999999999</v>
      </c>
      <c r="T12" s="17">
        <v>2.0499999999999998</v>
      </c>
      <c r="U12" s="17">
        <v>2.14</v>
      </c>
      <c r="V12" s="17">
        <v>2.0150000000000001</v>
      </c>
      <c r="W12" s="17">
        <v>3.25</v>
      </c>
      <c r="X12" s="17">
        <v>3.1349999999999998</v>
      </c>
      <c r="Z12" s="17">
        <v>2.89</v>
      </c>
      <c r="AA12" s="17">
        <v>2.94</v>
      </c>
      <c r="AB12" s="17">
        <v>3.0049999999999999</v>
      </c>
      <c r="AC12" s="17">
        <v>2.81</v>
      </c>
      <c r="AD12" s="17">
        <v>3.0950000000000002</v>
      </c>
      <c r="AE12" s="17">
        <v>3.0950000000000002</v>
      </c>
      <c r="AG12" s="17">
        <v>3.08</v>
      </c>
      <c r="AH12" s="17">
        <v>2.5449999999999999</v>
      </c>
      <c r="AI12" s="17">
        <v>2.39</v>
      </c>
      <c r="AJ12" s="17">
        <v>2.33</v>
      </c>
      <c r="AK12" s="17">
        <v>2.8250000000000002</v>
      </c>
      <c r="AL12" s="17">
        <v>3.17</v>
      </c>
      <c r="AM12" s="17">
        <v>2.82</v>
      </c>
      <c r="AN12" s="17">
        <v>2.915</v>
      </c>
      <c r="AO12" s="17">
        <v>2.915</v>
      </c>
      <c r="AP12" s="17">
        <v>2.9350000000000001</v>
      </c>
      <c r="AQ12" s="17">
        <v>2.92</v>
      </c>
      <c r="AR12" s="17">
        <v>2.96</v>
      </c>
      <c r="AS12" s="17">
        <v>2.89</v>
      </c>
      <c r="AT12" s="17">
        <v>2.89</v>
      </c>
      <c r="AU12" s="17">
        <v>2.89</v>
      </c>
      <c r="AV12" s="17">
        <v>2.89</v>
      </c>
      <c r="AW12" s="17">
        <v>2.89</v>
      </c>
      <c r="AX12" s="17">
        <v>2.89</v>
      </c>
      <c r="AY12" s="17">
        <v>2.89</v>
      </c>
      <c r="AZ12" s="17">
        <v>2.89</v>
      </c>
      <c r="BA12" s="17">
        <v>2.89</v>
      </c>
      <c r="BB12" s="17">
        <v>2.89</v>
      </c>
      <c r="BC12" s="17">
        <v>3.24</v>
      </c>
      <c r="BD12" s="17">
        <v>3.1</v>
      </c>
      <c r="BE12" s="17">
        <v>2.1150000000000002</v>
      </c>
      <c r="BF12" s="17">
        <v>2.605</v>
      </c>
      <c r="BG12" s="17">
        <v>2.7450000000000001</v>
      </c>
      <c r="BH12" s="17">
        <v>2.62</v>
      </c>
      <c r="BI12" s="17">
        <v>2.665</v>
      </c>
      <c r="BJ12" s="17"/>
      <c r="BK12" s="17">
        <v>2.74</v>
      </c>
      <c r="BL12" s="17">
        <v>2.52</v>
      </c>
      <c r="BM12" s="17"/>
      <c r="BN12" s="17"/>
      <c r="BO12" s="17">
        <v>3.01</v>
      </c>
      <c r="BP12" s="17"/>
      <c r="BQ12" s="17">
        <v>3.08</v>
      </c>
      <c r="BR12" s="17"/>
      <c r="BS12" s="17">
        <v>2.9249999999999998</v>
      </c>
      <c r="BT12" s="17">
        <v>2.855</v>
      </c>
      <c r="BU12" s="17">
        <v>2.83</v>
      </c>
      <c r="BV12" s="17">
        <v>2.77</v>
      </c>
      <c r="BW12" s="17">
        <v>2.8250000000000002</v>
      </c>
      <c r="BX12" s="17">
        <v>2.86</v>
      </c>
      <c r="BY12" s="17">
        <v>2.73</v>
      </c>
      <c r="BZ12" s="17">
        <v>2.645</v>
      </c>
      <c r="CA12" s="17">
        <v>2.835</v>
      </c>
      <c r="CB12" s="17">
        <v>2.83</v>
      </c>
      <c r="CC12" s="17">
        <v>3.1</v>
      </c>
      <c r="CD12" s="17">
        <v>2.79</v>
      </c>
      <c r="CE12" s="17">
        <v>2.67</v>
      </c>
      <c r="CF12" s="17">
        <v>2.5750000000000002</v>
      </c>
      <c r="CG12" s="17">
        <v>2.67</v>
      </c>
      <c r="CH12" s="17">
        <v>2.5499999999999998</v>
      </c>
      <c r="CI12" s="17">
        <v>2.8</v>
      </c>
      <c r="CJ12" s="17">
        <v>2.78</v>
      </c>
      <c r="CK12" s="17">
        <v>2.71</v>
      </c>
      <c r="CL12" s="17">
        <v>2.38</v>
      </c>
      <c r="CM12" s="17">
        <v>2.42</v>
      </c>
      <c r="CN12" s="17"/>
      <c r="CO12" s="17">
        <v>2.73</v>
      </c>
      <c r="CP12" s="17">
        <v>2.74</v>
      </c>
      <c r="CQ12" s="17"/>
      <c r="CR12" s="17"/>
      <c r="CS12" s="17">
        <v>2.6</v>
      </c>
      <c r="CT12" s="17">
        <v>2.5099999999999998</v>
      </c>
      <c r="CU12" s="17"/>
      <c r="CV12" s="17">
        <v>2.4649999999999999</v>
      </c>
      <c r="CW12" s="17">
        <v>1.895</v>
      </c>
      <c r="CX12" s="17">
        <v>2.9249999999999998</v>
      </c>
      <c r="CY12" s="17">
        <v>3.355</v>
      </c>
      <c r="CZ12" s="17">
        <v>2.89</v>
      </c>
      <c r="DA12" s="17">
        <v>2.84</v>
      </c>
      <c r="DB12" s="17">
        <v>2.835</v>
      </c>
      <c r="DC12" s="17">
        <v>2.7749999999999999</v>
      </c>
      <c r="DD12" s="17">
        <v>3.2250000000000001</v>
      </c>
      <c r="DE12" s="17">
        <v>2.88</v>
      </c>
      <c r="DF12" s="17"/>
      <c r="DG12" s="17">
        <v>2.8650000000000002</v>
      </c>
      <c r="DH12" s="17">
        <v>2.98</v>
      </c>
      <c r="DI12" s="17">
        <v>3.26</v>
      </c>
      <c r="DJ12" s="17">
        <v>2.83</v>
      </c>
      <c r="DK12" s="17">
        <v>2.85</v>
      </c>
      <c r="DL12" s="17">
        <v>2.9350000000000001</v>
      </c>
      <c r="DM12" s="17">
        <v>2.91</v>
      </c>
      <c r="DN12" s="17">
        <v>2.84</v>
      </c>
      <c r="DO12" s="17">
        <v>2.855</v>
      </c>
      <c r="DP12" s="17">
        <v>2.9449999999999998</v>
      </c>
      <c r="DQ12" s="17">
        <v>2.95</v>
      </c>
      <c r="DR12" s="17">
        <v>3.375</v>
      </c>
      <c r="DS12" s="17">
        <v>3.27</v>
      </c>
      <c r="DT12" s="17">
        <v>3.375</v>
      </c>
      <c r="DU12" s="17">
        <v>2.82</v>
      </c>
      <c r="DV12" s="17">
        <v>2.8</v>
      </c>
      <c r="DW12" s="17">
        <v>2.79</v>
      </c>
      <c r="DX12" s="17">
        <v>2.87</v>
      </c>
      <c r="DY12" s="17">
        <v>2.54</v>
      </c>
      <c r="DZ12" s="17">
        <v>2.42</v>
      </c>
      <c r="EA12" s="17">
        <v>2.8050000000000002</v>
      </c>
      <c r="EB12" s="17">
        <v>2.8050000000000002</v>
      </c>
      <c r="EC12" s="17">
        <v>2.8050000000000002</v>
      </c>
      <c r="ED12" s="17">
        <v>2.8050000000000002</v>
      </c>
      <c r="EE12" s="17">
        <v>2.8050000000000002</v>
      </c>
      <c r="EF12" s="17">
        <v>2.8050000000000002</v>
      </c>
      <c r="EG12" s="17">
        <v>2.8050000000000002</v>
      </c>
      <c r="EH12" s="17"/>
      <c r="EI12" s="17">
        <v>2.8050000000000002</v>
      </c>
      <c r="EJ12" s="17">
        <v>2.8050000000000002</v>
      </c>
      <c r="EK12" s="17">
        <v>2.8050000000000002</v>
      </c>
      <c r="EL12" s="17"/>
      <c r="EM12" s="17">
        <v>2.66</v>
      </c>
      <c r="EN12" s="17">
        <v>2.7250000000000001</v>
      </c>
      <c r="EO12" s="17">
        <v>2.085</v>
      </c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</row>
    <row r="13" spans="1:254" x14ac:dyDescent="0.2">
      <c r="B13" s="1" t="s">
        <v>7</v>
      </c>
      <c r="D13" s="18">
        <v>37202</v>
      </c>
      <c r="E13" s="17">
        <v>3.5550000000000002</v>
      </c>
      <c r="F13" s="17">
        <v>3.5706799999999999</v>
      </c>
      <c r="G13" s="17">
        <v>2.7349999999999999</v>
      </c>
      <c r="H13" s="17">
        <v>3.36</v>
      </c>
      <c r="I13" s="17">
        <v>3.48</v>
      </c>
      <c r="J13" s="17">
        <v>2.8450000000000002</v>
      </c>
      <c r="K13" s="17">
        <v>2.99</v>
      </c>
      <c r="L13" s="17">
        <v>2.7650000000000001</v>
      </c>
      <c r="M13" s="17">
        <v>2.66</v>
      </c>
      <c r="N13" s="17">
        <v>2.73</v>
      </c>
      <c r="O13" s="17">
        <v>2.7549999999999999</v>
      </c>
      <c r="P13" s="17">
        <v>3.04</v>
      </c>
      <c r="Q13" s="17"/>
      <c r="R13" s="17">
        <v>2.84</v>
      </c>
      <c r="S13" s="17">
        <v>2.84</v>
      </c>
      <c r="T13" s="17">
        <v>2.1850000000000001</v>
      </c>
      <c r="U13" s="17">
        <v>2.2200000000000002</v>
      </c>
      <c r="V13" s="17">
        <v>2.16</v>
      </c>
      <c r="W13" s="17">
        <v>3.105</v>
      </c>
      <c r="X13" s="17">
        <v>3.0750000000000002</v>
      </c>
      <c r="Z13" s="17">
        <v>2.8650000000000002</v>
      </c>
      <c r="AA13" s="17">
        <v>2.91</v>
      </c>
      <c r="AB13" s="17">
        <v>2.92</v>
      </c>
      <c r="AC13" s="17">
        <v>2.73</v>
      </c>
      <c r="AD13" s="17">
        <v>2.9849999999999999</v>
      </c>
      <c r="AE13" s="17">
        <v>2.9849999999999999</v>
      </c>
      <c r="AG13" s="17">
        <v>3.0249999999999999</v>
      </c>
      <c r="AH13" s="17">
        <v>2.59</v>
      </c>
      <c r="AI13" s="17">
        <v>2.48</v>
      </c>
      <c r="AJ13" s="17">
        <v>2.46</v>
      </c>
      <c r="AK13" s="17">
        <v>2.7549999999999999</v>
      </c>
      <c r="AL13" s="17">
        <v>3.0049999999999999</v>
      </c>
      <c r="AM13" s="17">
        <v>2.76</v>
      </c>
      <c r="AN13" s="17">
        <v>2.8450000000000002</v>
      </c>
      <c r="AO13" s="17">
        <v>2.8450000000000002</v>
      </c>
      <c r="AP13" s="17">
        <v>2.87</v>
      </c>
      <c r="AQ13" s="17">
        <v>2.87</v>
      </c>
      <c r="AR13" s="17">
        <v>2.8849999999999998</v>
      </c>
      <c r="AS13" s="17">
        <v>2.855</v>
      </c>
      <c r="AT13" s="17">
        <v>2.855</v>
      </c>
      <c r="AU13" s="17">
        <v>2.855</v>
      </c>
      <c r="AV13" s="17">
        <v>2.855</v>
      </c>
      <c r="AW13" s="17">
        <v>2.855</v>
      </c>
      <c r="AX13" s="17">
        <v>2.855</v>
      </c>
      <c r="AY13" s="17">
        <v>2.855</v>
      </c>
      <c r="AZ13" s="17">
        <v>2.855</v>
      </c>
      <c r="BA13" s="17">
        <v>2.855</v>
      </c>
      <c r="BB13" s="17">
        <v>2.855</v>
      </c>
      <c r="BC13" s="17">
        <v>3.3650000000000002</v>
      </c>
      <c r="BD13" s="17">
        <v>3.04</v>
      </c>
      <c r="BE13" s="17">
        <v>2.2200000000000002</v>
      </c>
      <c r="BF13" s="17">
        <v>2.73</v>
      </c>
      <c r="BG13" s="17">
        <v>2.67</v>
      </c>
      <c r="BH13" s="17">
        <v>2.5249999999999999</v>
      </c>
      <c r="BI13" s="17">
        <v>2.6</v>
      </c>
      <c r="BJ13" s="17"/>
      <c r="BK13" s="17">
        <v>2.6549999999999998</v>
      </c>
      <c r="BL13" s="17">
        <v>2.64</v>
      </c>
      <c r="BM13" s="17"/>
      <c r="BN13" s="17"/>
      <c r="BO13" s="17">
        <v>2.9249999999999998</v>
      </c>
      <c r="BP13" s="17"/>
      <c r="BQ13" s="17">
        <v>2.99</v>
      </c>
      <c r="BR13" s="17"/>
      <c r="BS13" s="17">
        <v>2.895</v>
      </c>
      <c r="BT13" s="17">
        <v>2.7850000000000001</v>
      </c>
      <c r="BU13" s="17">
        <v>2.7549999999999999</v>
      </c>
      <c r="BV13" s="17">
        <v>2.6949999999999998</v>
      </c>
      <c r="BW13" s="17">
        <v>2.72</v>
      </c>
      <c r="BX13" s="17">
        <v>2.77</v>
      </c>
      <c r="BY13" s="17">
        <v>2.64</v>
      </c>
      <c r="BZ13" s="17">
        <v>2.5750000000000002</v>
      </c>
      <c r="CA13" s="17">
        <v>2.74</v>
      </c>
      <c r="CB13" s="17">
        <v>2.7549999999999999</v>
      </c>
      <c r="CC13" s="17">
        <v>3.03</v>
      </c>
      <c r="CD13" s="17">
        <v>2.7</v>
      </c>
      <c r="CE13" s="17">
        <v>2.64</v>
      </c>
      <c r="CF13" s="17">
        <v>2.6</v>
      </c>
      <c r="CG13" s="17">
        <v>2.645</v>
      </c>
      <c r="CH13" s="17">
        <v>2.4849999999999999</v>
      </c>
      <c r="CI13" s="17">
        <v>2.7250000000000001</v>
      </c>
      <c r="CJ13" s="17">
        <v>2.7050000000000001</v>
      </c>
      <c r="CK13" s="17">
        <v>2.63</v>
      </c>
      <c r="CL13" s="17">
        <v>2.4849999999999999</v>
      </c>
      <c r="CM13" s="17">
        <v>2.5350000000000001</v>
      </c>
      <c r="CN13" s="17"/>
      <c r="CO13" s="17">
        <v>2.63</v>
      </c>
      <c r="CP13" s="17">
        <v>2.66</v>
      </c>
      <c r="CQ13" s="17"/>
      <c r="CR13" s="17"/>
      <c r="CS13" s="17">
        <v>2.7749999999999999</v>
      </c>
      <c r="CT13" s="17">
        <v>2.6150000000000002</v>
      </c>
      <c r="CU13" s="17"/>
      <c r="CV13" s="17">
        <v>2.4</v>
      </c>
      <c r="CW13" s="17">
        <v>2.0499999999999998</v>
      </c>
      <c r="CX13" s="17">
        <v>2.88</v>
      </c>
      <c r="CY13" s="17">
        <v>3.4249999999999998</v>
      </c>
      <c r="CZ13" s="17">
        <v>2.71</v>
      </c>
      <c r="DA13" s="17">
        <v>2.7650000000000001</v>
      </c>
      <c r="DB13" s="17">
        <v>2.76</v>
      </c>
      <c r="DC13" s="17">
        <v>2.6949999999999998</v>
      </c>
      <c r="DD13" s="17">
        <v>3.3849999999999998</v>
      </c>
      <c r="DE13" s="17">
        <v>2.8450000000000002</v>
      </c>
      <c r="DF13" s="17"/>
      <c r="DG13" s="17">
        <v>2.79</v>
      </c>
      <c r="DH13" s="17">
        <v>2.97</v>
      </c>
      <c r="DI13" s="17">
        <v>3.3650000000000002</v>
      </c>
      <c r="DJ13" s="17">
        <v>2.7850000000000001</v>
      </c>
      <c r="DK13" s="17">
        <v>2.8050000000000002</v>
      </c>
      <c r="DL13" s="17">
        <v>2.9049999999999998</v>
      </c>
      <c r="DM13" s="17">
        <v>2.855</v>
      </c>
      <c r="DN13" s="17">
        <v>2.79</v>
      </c>
      <c r="DO13" s="17">
        <v>2.7749999999999999</v>
      </c>
      <c r="DP13" s="17">
        <v>2.88</v>
      </c>
      <c r="DQ13" s="17">
        <v>2.9049999999999998</v>
      </c>
      <c r="DR13" s="17">
        <v>3.49</v>
      </c>
      <c r="DS13" s="17">
        <v>3.41</v>
      </c>
      <c r="DT13" s="17">
        <v>3.49</v>
      </c>
      <c r="DU13" s="17">
        <v>2.7549999999999999</v>
      </c>
      <c r="DV13" s="17">
        <v>2.75</v>
      </c>
      <c r="DW13" s="17">
        <v>2.72</v>
      </c>
      <c r="DX13" s="17">
        <v>2.7949999999999999</v>
      </c>
      <c r="DY13" s="17">
        <v>2.57</v>
      </c>
      <c r="DZ13" s="17">
        <v>2.4950000000000001</v>
      </c>
      <c r="EA13" s="17">
        <v>2.7749999999999999</v>
      </c>
      <c r="EB13" s="17">
        <v>2.7749999999999999</v>
      </c>
      <c r="EC13" s="17">
        <v>2.7749999999999999</v>
      </c>
      <c r="ED13" s="17">
        <v>2.7749999999999999</v>
      </c>
      <c r="EE13" s="17">
        <v>2.7749999999999999</v>
      </c>
      <c r="EF13" s="17">
        <v>2.7749999999999999</v>
      </c>
      <c r="EG13" s="17">
        <v>2.7749999999999999</v>
      </c>
      <c r="EH13" s="17"/>
      <c r="EI13" s="17">
        <v>2.7749999999999999</v>
      </c>
      <c r="EJ13" s="17">
        <v>2.7749999999999999</v>
      </c>
      <c r="EK13" s="17">
        <v>2.7749999999999999</v>
      </c>
      <c r="EL13" s="17"/>
      <c r="EM13" s="17">
        <v>2.6549999999999998</v>
      </c>
      <c r="EN13" s="17">
        <v>2.6549999999999998</v>
      </c>
      <c r="EO13" s="17">
        <v>2.1749999999999998</v>
      </c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</row>
    <row r="14" spans="1:254" x14ac:dyDescent="0.2">
      <c r="D14" s="18">
        <v>37203</v>
      </c>
      <c r="E14" s="17">
        <v>3.7250000000000001</v>
      </c>
      <c r="F14" s="17">
        <v>3.73834</v>
      </c>
      <c r="G14" s="17">
        <v>2.6</v>
      </c>
      <c r="H14" s="17">
        <v>3.165</v>
      </c>
      <c r="I14" s="17">
        <v>3.3050000000000002</v>
      </c>
      <c r="J14" s="17">
        <v>2.7450000000000001</v>
      </c>
      <c r="K14" s="17">
        <v>2.9</v>
      </c>
      <c r="L14" s="17">
        <v>2.6749999999999998</v>
      </c>
      <c r="M14" s="17">
        <v>2.5449999999999999</v>
      </c>
      <c r="N14" s="17">
        <v>2.65</v>
      </c>
      <c r="O14" s="17">
        <v>2.64</v>
      </c>
      <c r="P14" s="17">
        <v>2.8849999999999998</v>
      </c>
      <c r="Q14" s="17"/>
      <c r="R14" s="17">
        <v>2.7250000000000001</v>
      </c>
      <c r="S14" s="17">
        <v>2.7250000000000001</v>
      </c>
      <c r="T14" s="17">
        <v>2.17</v>
      </c>
      <c r="U14" s="17">
        <v>2.2349999999999999</v>
      </c>
      <c r="V14" s="17">
        <v>2.1349999999999998</v>
      </c>
      <c r="W14" s="17">
        <v>3.03</v>
      </c>
      <c r="X14" s="17">
        <v>2.94</v>
      </c>
      <c r="Z14" s="17">
        <v>2.72</v>
      </c>
      <c r="AA14" s="17">
        <v>2.7650000000000001</v>
      </c>
      <c r="AB14" s="17">
        <v>2.83</v>
      </c>
      <c r="AC14" s="17">
        <v>2.6349999999999998</v>
      </c>
      <c r="AD14" s="17">
        <v>2.9</v>
      </c>
      <c r="AE14" s="17">
        <v>2.9</v>
      </c>
      <c r="AG14" s="17">
        <v>2.93</v>
      </c>
      <c r="AH14" s="17">
        <v>2.5</v>
      </c>
      <c r="AI14" s="17">
        <v>2.4449999999999998</v>
      </c>
      <c r="AJ14" s="17">
        <v>2.44</v>
      </c>
      <c r="AK14" s="17">
        <v>2.625</v>
      </c>
      <c r="AL14" s="17">
        <v>2.7650000000000001</v>
      </c>
      <c r="AM14" s="17">
        <v>2.6749999999999998</v>
      </c>
      <c r="AN14" s="17">
        <v>2.7149999999999999</v>
      </c>
      <c r="AO14" s="17">
        <v>2.7149999999999999</v>
      </c>
      <c r="AP14" s="17">
        <v>2.7450000000000001</v>
      </c>
      <c r="AQ14" s="17">
        <v>2.75</v>
      </c>
      <c r="AR14" s="17">
        <v>2.75</v>
      </c>
      <c r="AS14" s="17">
        <v>2.7149999999999999</v>
      </c>
      <c r="AT14" s="17">
        <v>2.7149999999999999</v>
      </c>
      <c r="AU14" s="17">
        <v>2.7149999999999999</v>
      </c>
      <c r="AV14" s="17">
        <v>2.7149999999999999</v>
      </c>
      <c r="AW14" s="17">
        <v>2.7149999999999999</v>
      </c>
      <c r="AX14" s="17">
        <v>2.7149999999999999</v>
      </c>
      <c r="AY14" s="17">
        <v>2.7149999999999999</v>
      </c>
      <c r="AZ14" s="17">
        <v>2.7149999999999999</v>
      </c>
      <c r="BA14" s="17">
        <v>2.7149999999999999</v>
      </c>
      <c r="BB14" s="17">
        <v>2.7149999999999999</v>
      </c>
      <c r="BC14" s="17">
        <v>3.22</v>
      </c>
      <c r="BD14" s="17">
        <v>2.9249999999999998</v>
      </c>
      <c r="BE14" s="17">
        <v>2.2200000000000002</v>
      </c>
      <c r="BF14" s="17">
        <v>2.65</v>
      </c>
      <c r="BG14" s="17">
        <v>2.5249999999999999</v>
      </c>
      <c r="BH14" s="17">
        <v>2.375</v>
      </c>
      <c r="BI14" s="17">
        <v>2.4649999999999999</v>
      </c>
      <c r="BJ14" s="17"/>
      <c r="BK14" s="17">
        <v>2.5</v>
      </c>
      <c r="BL14" s="17">
        <v>2.59</v>
      </c>
      <c r="BM14" s="17"/>
      <c r="BN14" s="17"/>
      <c r="BO14" s="17">
        <v>2.85</v>
      </c>
      <c r="BP14" s="17"/>
      <c r="BQ14" s="17">
        <v>2.9</v>
      </c>
      <c r="BR14" s="17"/>
      <c r="BS14" s="17">
        <v>2.72</v>
      </c>
      <c r="BT14" s="17">
        <v>2.66</v>
      </c>
      <c r="BU14" s="17">
        <v>2.645</v>
      </c>
      <c r="BV14" s="17">
        <v>2.5950000000000002</v>
      </c>
      <c r="BW14" s="17">
        <v>2.6</v>
      </c>
      <c r="BX14" s="17">
        <v>2.66</v>
      </c>
      <c r="BY14" s="17">
        <v>2.54</v>
      </c>
      <c r="BZ14" s="17">
        <v>2.46</v>
      </c>
      <c r="CA14" s="17">
        <v>2.62</v>
      </c>
      <c r="CB14" s="17">
        <v>2.605</v>
      </c>
      <c r="CC14" s="17">
        <v>2.94</v>
      </c>
      <c r="CD14" s="17">
        <v>2.57</v>
      </c>
      <c r="CE14" s="17">
        <v>2.5099999999999998</v>
      </c>
      <c r="CF14" s="17">
        <v>2.4550000000000001</v>
      </c>
      <c r="CG14" s="17">
        <v>2.4950000000000001</v>
      </c>
      <c r="CH14" s="17">
        <v>2.35</v>
      </c>
      <c r="CI14" s="17">
        <v>2.6</v>
      </c>
      <c r="CJ14" s="17">
        <v>2.6</v>
      </c>
      <c r="CK14" s="17">
        <v>2.5350000000000001</v>
      </c>
      <c r="CL14" s="17">
        <v>2.4350000000000001</v>
      </c>
      <c r="CM14" s="17">
        <v>2.4550000000000001</v>
      </c>
      <c r="CN14" s="17"/>
      <c r="CO14" s="17">
        <v>2.5099999999999998</v>
      </c>
      <c r="CP14" s="17">
        <v>2.54</v>
      </c>
      <c r="CQ14" s="17"/>
      <c r="CR14" s="17"/>
      <c r="CS14" s="17">
        <v>2.7</v>
      </c>
      <c r="CT14" s="17">
        <v>2.605</v>
      </c>
      <c r="CU14" s="17"/>
      <c r="CV14" s="17">
        <v>2.4</v>
      </c>
      <c r="CW14" s="17">
        <v>1.96</v>
      </c>
      <c r="CX14" s="17">
        <v>2.76</v>
      </c>
      <c r="CY14" s="17">
        <v>3.35</v>
      </c>
      <c r="CZ14" s="17">
        <v>2.68</v>
      </c>
      <c r="DA14" s="17">
        <v>2.67</v>
      </c>
      <c r="DB14" s="17">
        <v>2.66</v>
      </c>
      <c r="DC14" s="17">
        <v>2.605</v>
      </c>
      <c r="DD14" s="17">
        <v>3.21</v>
      </c>
      <c r="DE14" s="17">
        <v>2.74</v>
      </c>
      <c r="DF14" s="17"/>
      <c r="DG14" s="17">
        <v>2.7050000000000001</v>
      </c>
      <c r="DH14" s="17">
        <v>2.79</v>
      </c>
      <c r="DI14" s="17">
        <v>3.2050000000000001</v>
      </c>
      <c r="DJ14" s="17">
        <v>2.6949999999999998</v>
      </c>
      <c r="DK14" s="17">
        <v>2.71</v>
      </c>
      <c r="DL14" s="17">
        <v>2.7250000000000001</v>
      </c>
      <c r="DM14" s="17">
        <v>2.7250000000000001</v>
      </c>
      <c r="DN14" s="17">
        <v>2.67</v>
      </c>
      <c r="DO14" s="17">
        <v>2.7</v>
      </c>
      <c r="DP14" s="17">
        <v>2.7749999999999999</v>
      </c>
      <c r="DQ14" s="17">
        <v>2.7749999999999999</v>
      </c>
      <c r="DR14" s="17">
        <v>3.2949999999999999</v>
      </c>
      <c r="DS14" s="17">
        <v>3.2349999999999999</v>
      </c>
      <c r="DT14" s="17">
        <v>3.2949999999999999</v>
      </c>
      <c r="DU14" s="17">
        <v>2.6549999999999998</v>
      </c>
      <c r="DV14" s="17">
        <v>2.68</v>
      </c>
      <c r="DW14" s="17">
        <v>2.65</v>
      </c>
      <c r="DX14" s="17">
        <v>2.68</v>
      </c>
      <c r="DY14" s="17">
        <v>2.4750000000000001</v>
      </c>
      <c r="DZ14" s="17">
        <v>2.44</v>
      </c>
      <c r="EA14" s="17">
        <v>2.66</v>
      </c>
      <c r="EB14" s="17">
        <v>2.66</v>
      </c>
      <c r="EC14" s="17">
        <v>2.66</v>
      </c>
      <c r="ED14" s="17">
        <v>2.66</v>
      </c>
      <c r="EE14" s="17">
        <v>2.66</v>
      </c>
      <c r="EF14" s="17">
        <v>2.66</v>
      </c>
      <c r="EG14" s="17">
        <v>2.66</v>
      </c>
      <c r="EH14" s="17"/>
      <c r="EI14" s="17">
        <v>2.66</v>
      </c>
      <c r="EJ14" s="17">
        <v>2.66</v>
      </c>
      <c r="EK14" s="17">
        <v>2.66</v>
      </c>
      <c r="EL14" s="17"/>
      <c r="EM14" s="17">
        <v>2.52</v>
      </c>
      <c r="EN14" s="17">
        <v>2.5299999999999998</v>
      </c>
      <c r="EO14" s="17">
        <v>2.1850000000000001</v>
      </c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</row>
    <row r="15" spans="1:254" ht="13.5" thickBot="1" x14ac:dyDescent="0.25">
      <c r="D15" s="18">
        <v>37204</v>
      </c>
      <c r="E15" s="17">
        <v>3.6349999999999998</v>
      </c>
      <c r="F15" s="17">
        <v>3.64954</v>
      </c>
      <c r="G15" s="17">
        <v>2.605</v>
      </c>
      <c r="H15" s="17">
        <v>3.105</v>
      </c>
      <c r="I15" s="17">
        <v>3.24</v>
      </c>
      <c r="J15" s="17">
        <v>2.72</v>
      </c>
      <c r="K15" s="17">
        <v>2.9</v>
      </c>
      <c r="L15" s="17">
        <v>2.665</v>
      </c>
      <c r="M15" s="17">
        <v>2.5550000000000002</v>
      </c>
      <c r="N15" s="17">
        <v>2.62</v>
      </c>
      <c r="O15" s="17">
        <v>2.63</v>
      </c>
      <c r="P15" s="17">
        <v>2.87</v>
      </c>
      <c r="Q15" s="17"/>
      <c r="R15" s="17">
        <v>2.7349999999999999</v>
      </c>
      <c r="S15" s="17">
        <v>2.7349999999999999</v>
      </c>
      <c r="T15" s="17">
        <v>2.1949999999999998</v>
      </c>
      <c r="U15" s="17">
        <v>2.2250000000000001</v>
      </c>
      <c r="V15" s="17">
        <v>2.13</v>
      </c>
      <c r="W15" s="17">
        <v>2.9849999999999999</v>
      </c>
      <c r="X15" s="17">
        <v>2.93</v>
      </c>
      <c r="Z15" s="17">
        <v>2.7050000000000001</v>
      </c>
      <c r="AA15" s="17">
        <v>2.7450000000000001</v>
      </c>
      <c r="AB15" s="17">
        <v>2.8450000000000002</v>
      </c>
      <c r="AC15" s="17">
        <v>2.5950000000000002</v>
      </c>
      <c r="AD15" s="17">
        <v>2.91</v>
      </c>
      <c r="AE15" s="17">
        <v>2.91</v>
      </c>
      <c r="AG15" s="17">
        <v>2.88</v>
      </c>
      <c r="AH15" s="17">
        <v>2.4849999999999999</v>
      </c>
      <c r="AI15" s="17">
        <v>2.4249999999999998</v>
      </c>
      <c r="AJ15" s="17">
        <v>2.38</v>
      </c>
      <c r="AK15" s="17">
        <v>2.69</v>
      </c>
      <c r="AL15" s="17">
        <v>2.7250000000000001</v>
      </c>
      <c r="AM15" s="17">
        <v>2.65</v>
      </c>
      <c r="AN15" s="17">
        <v>2.7</v>
      </c>
      <c r="AO15" s="17">
        <v>2.7</v>
      </c>
      <c r="AP15" s="17">
        <v>2.7250000000000001</v>
      </c>
      <c r="AQ15" s="17">
        <v>2.73</v>
      </c>
      <c r="AR15" s="17">
        <v>2.7349999999999999</v>
      </c>
      <c r="AS15" s="17">
        <v>2.7149999999999999</v>
      </c>
      <c r="AT15" s="17">
        <v>2.7149999999999999</v>
      </c>
      <c r="AU15" s="17">
        <v>2.7149999999999999</v>
      </c>
      <c r="AV15" s="17">
        <v>2.7149999999999999</v>
      </c>
      <c r="AW15" s="17">
        <v>2.7149999999999999</v>
      </c>
      <c r="AX15" s="17">
        <v>2.7149999999999999</v>
      </c>
      <c r="AY15" s="17">
        <v>2.7149999999999999</v>
      </c>
      <c r="AZ15" s="17">
        <v>2.7149999999999999</v>
      </c>
      <c r="BA15" s="17">
        <v>2.7149999999999999</v>
      </c>
      <c r="BB15" s="17">
        <v>2.7149999999999999</v>
      </c>
      <c r="BC15" s="17">
        <v>3.145</v>
      </c>
      <c r="BD15" s="17">
        <v>2.9449999999999998</v>
      </c>
      <c r="BE15" s="17">
        <v>2.2549999999999999</v>
      </c>
      <c r="BF15" s="17">
        <v>2.62</v>
      </c>
      <c r="BG15" s="17">
        <v>2.5299999999999998</v>
      </c>
      <c r="BH15" s="17">
        <v>2.4900000000000002</v>
      </c>
      <c r="BI15" s="17">
        <v>2.4550000000000001</v>
      </c>
      <c r="BJ15" s="17"/>
      <c r="BK15" s="17">
        <v>2.5099999999999998</v>
      </c>
      <c r="BL15" s="17">
        <v>2.63</v>
      </c>
      <c r="BM15" s="17"/>
      <c r="BN15" s="17"/>
      <c r="BO15" s="17">
        <v>2.8650000000000002</v>
      </c>
      <c r="BP15" s="17"/>
      <c r="BQ15" s="17">
        <v>2.9</v>
      </c>
      <c r="BR15" s="17"/>
      <c r="BS15" s="17">
        <v>2.71</v>
      </c>
      <c r="BT15" s="17">
        <v>2.645</v>
      </c>
      <c r="BU15" s="17">
        <v>2.66</v>
      </c>
      <c r="BV15" s="17">
        <v>2.61</v>
      </c>
      <c r="BW15" s="17">
        <v>2.6</v>
      </c>
      <c r="BX15" s="17">
        <v>2.6549999999999998</v>
      </c>
      <c r="BY15" s="17">
        <v>2.5499999999999998</v>
      </c>
      <c r="BZ15" s="17">
        <v>2.46</v>
      </c>
      <c r="CA15" s="17">
        <v>2.62</v>
      </c>
      <c r="CB15" s="17">
        <v>2.6150000000000002</v>
      </c>
      <c r="CC15" s="17">
        <v>2.95</v>
      </c>
      <c r="CD15" s="17">
        <v>2.605</v>
      </c>
      <c r="CE15" s="17">
        <v>2.5099999999999998</v>
      </c>
      <c r="CF15" s="17">
        <v>2.4750000000000001</v>
      </c>
      <c r="CG15" s="17">
        <v>2.52</v>
      </c>
      <c r="CH15" s="17">
        <v>2.38</v>
      </c>
      <c r="CI15" s="17">
        <v>2.6349999999999998</v>
      </c>
      <c r="CJ15" s="17">
        <v>2.605</v>
      </c>
      <c r="CK15" s="17">
        <v>2.5449999999999999</v>
      </c>
      <c r="CL15" s="17">
        <v>2.5049999999999999</v>
      </c>
      <c r="CM15" s="17">
        <v>2.52</v>
      </c>
      <c r="CN15" s="17"/>
      <c r="CO15" s="17">
        <v>2.52</v>
      </c>
      <c r="CP15" s="17">
        <v>2.5449999999999999</v>
      </c>
      <c r="CQ15" s="17"/>
      <c r="CR15" s="17"/>
      <c r="CS15" s="17">
        <v>2.72</v>
      </c>
      <c r="CT15" s="17">
        <v>2.5950000000000002</v>
      </c>
      <c r="CU15" s="17"/>
      <c r="CV15" s="17">
        <v>2.52</v>
      </c>
      <c r="CW15" s="17">
        <v>1.88</v>
      </c>
      <c r="CX15" s="17">
        <v>2.7349999999999999</v>
      </c>
      <c r="CY15" s="17">
        <v>3.5249999999999999</v>
      </c>
      <c r="CZ15" s="17">
        <v>2.66</v>
      </c>
      <c r="DA15" s="17">
        <v>2.6349999999999998</v>
      </c>
      <c r="DB15" s="17">
        <v>2.625</v>
      </c>
      <c r="DC15" s="17">
        <v>2.59</v>
      </c>
      <c r="DD15" s="17">
        <v>3.1150000000000002</v>
      </c>
      <c r="DE15" s="17">
        <v>2.6850000000000001</v>
      </c>
      <c r="DF15" s="17"/>
      <c r="DG15" s="17">
        <v>2.65</v>
      </c>
      <c r="DH15" s="17">
        <v>2.76</v>
      </c>
      <c r="DI15" s="17">
        <v>3.145</v>
      </c>
      <c r="DJ15" s="17">
        <v>2.64</v>
      </c>
      <c r="DK15" s="17">
        <v>2.67</v>
      </c>
      <c r="DL15" s="17">
        <v>2.73</v>
      </c>
      <c r="DM15" s="17">
        <v>2.71</v>
      </c>
      <c r="DN15" s="17">
        <v>2.66</v>
      </c>
      <c r="DO15" s="17">
        <v>2.645</v>
      </c>
      <c r="DP15" s="17">
        <v>2.7450000000000001</v>
      </c>
      <c r="DQ15" s="17">
        <v>2.7549999999999999</v>
      </c>
      <c r="DR15" s="17">
        <v>3.22</v>
      </c>
      <c r="DS15" s="17">
        <v>3.16</v>
      </c>
      <c r="DT15" s="17">
        <v>3.22</v>
      </c>
      <c r="DU15" s="17">
        <v>2.645</v>
      </c>
      <c r="DV15" s="17">
        <v>2.6349999999999998</v>
      </c>
      <c r="DW15" s="17">
        <v>2.625</v>
      </c>
      <c r="DX15" s="17">
        <v>2.645</v>
      </c>
      <c r="DY15" s="17">
        <v>2.4249999999999998</v>
      </c>
      <c r="DZ15" s="17">
        <v>2.35</v>
      </c>
      <c r="EA15" s="17">
        <v>2.665</v>
      </c>
      <c r="EB15" s="17">
        <v>2.665</v>
      </c>
      <c r="EC15" s="17">
        <v>2.665</v>
      </c>
      <c r="ED15" s="17">
        <v>2.665</v>
      </c>
      <c r="EE15" s="17">
        <v>2.665</v>
      </c>
      <c r="EF15" s="17">
        <v>2.665</v>
      </c>
      <c r="EG15" s="17">
        <v>2.665</v>
      </c>
      <c r="EH15" s="17"/>
      <c r="EI15" s="17">
        <v>2.665</v>
      </c>
      <c r="EJ15" s="17">
        <v>2.665</v>
      </c>
      <c r="EK15" s="17">
        <v>2.665</v>
      </c>
      <c r="EL15" s="17"/>
      <c r="EM15" s="17">
        <v>2.5150000000000001</v>
      </c>
      <c r="EN15" s="17">
        <v>2.54</v>
      </c>
      <c r="EO15" s="17">
        <v>2.2200000000000002</v>
      </c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</row>
    <row r="16" spans="1:254" ht="13.5" thickBot="1" x14ac:dyDescent="0.25">
      <c r="B16" s="13" t="s">
        <v>8</v>
      </c>
      <c r="D16" s="18">
        <v>37207</v>
      </c>
      <c r="E16" s="17">
        <v>3.6349999999999998</v>
      </c>
      <c r="F16" s="17">
        <v>3.4633099999999999</v>
      </c>
      <c r="G16" s="17">
        <v>2.5649999999999999</v>
      </c>
      <c r="H16" s="17">
        <v>3.0449999999999999</v>
      </c>
      <c r="I16" s="17">
        <v>3.19</v>
      </c>
      <c r="J16" s="17">
        <v>2.7250000000000001</v>
      </c>
      <c r="K16" s="17">
        <v>2.9</v>
      </c>
      <c r="L16" s="17">
        <v>2.645</v>
      </c>
      <c r="M16" s="17">
        <v>2.5550000000000002</v>
      </c>
      <c r="N16" s="17">
        <v>2.5750000000000002</v>
      </c>
      <c r="O16" s="17">
        <v>2.66</v>
      </c>
      <c r="P16" s="17">
        <v>2.875</v>
      </c>
      <c r="Q16" s="17"/>
      <c r="R16" s="17">
        <v>2.7650000000000001</v>
      </c>
      <c r="S16" s="17">
        <v>2.7650000000000001</v>
      </c>
      <c r="T16" s="17">
        <v>1.9750000000000001</v>
      </c>
      <c r="U16" s="17">
        <v>1.98</v>
      </c>
      <c r="V16" s="17">
        <v>1.9350000000000001</v>
      </c>
      <c r="W16" s="17">
        <v>3.04</v>
      </c>
      <c r="X16" s="17">
        <v>2.9350000000000001</v>
      </c>
      <c r="Z16" s="17">
        <v>2.6949999999999998</v>
      </c>
      <c r="AA16" s="17">
        <v>2.72</v>
      </c>
      <c r="AB16" s="17">
        <v>2.8250000000000002</v>
      </c>
      <c r="AC16" s="17">
        <v>2.585</v>
      </c>
      <c r="AD16" s="17">
        <v>2.8849999999999998</v>
      </c>
      <c r="AE16" s="17">
        <v>2.8849999999999998</v>
      </c>
      <c r="AG16" s="17">
        <v>2.7850000000000001</v>
      </c>
      <c r="AH16" s="17">
        <v>2.4550000000000001</v>
      </c>
      <c r="AI16" s="17">
        <v>2.2799999999999998</v>
      </c>
      <c r="AJ16" s="17">
        <v>2.2749999999999999</v>
      </c>
      <c r="AK16" s="17">
        <v>2.7450000000000001</v>
      </c>
      <c r="AL16" s="17">
        <v>3.0750000000000002</v>
      </c>
      <c r="AM16" s="17">
        <v>2.645</v>
      </c>
      <c r="AN16" s="17">
        <v>2.6949999999999998</v>
      </c>
      <c r="AO16" s="17">
        <v>2.6949999999999998</v>
      </c>
      <c r="AP16" s="17">
        <v>2.7149999999999999</v>
      </c>
      <c r="AQ16" s="17">
        <v>2.6949999999999998</v>
      </c>
      <c r="AR16" s="17">
        <v>2.7250000000000001</v>
      </c>
      <c r="AS16" s="17">
        <v>2.72</v>
      </c>
      <c r="AT16" s="17">
        <v>2.72</v>
      </c>
      <c r="AU16" s="17">
        <v>2.72</v>
      </c>
      <c r="AV16" s="17">
        <v>2.72</v>
      </c>
      <c r="AW16" s="17">
        <v>2.72</v>
      </c>
      <c r="AX16" s="17">
        <v>2.72</v>
      </c>
      <c r="AY16" s="17">
        <v>2.72</v>
      </c>
      <c r="AZ16" s="17">
        <v>2.72</v>
      </c>
      <c r="BA16" s="17">
        <v>2.72</v>
      </c>
      <c r="BB16" s="17">
        <v>2.72</v>
      </c>
      <c r="BC16" s="17">
        <v>3.09</v>
      </c>
      <c r="BD16" s="17">
        <v>2.91</v>
      </c>
      <c r="BE16" s="17">
        <v>2</v>
      </c>
      <c r="BF16" s="17">
        <v>2.5750000000000002</v>
      </c>
      <c r="BG16" s="17">
        <v>2.5350000000000001</v>
      </c>
      <c r="BH16" s="17">
        <v>2.2999999999999998</v>
      </c>
      <c r="BI16" s="17">
        <v>2.4849999999999999</v>
      </c>
      <c r="BJ16" s="17"/>
      <c r="BK16" s="17">
        <v>2.56</v>
      </c>
      <c r="BL16" s="17">
        <v>2.5350000000000001</v>
      </c>
      <c r="BM16" s="17"/>
      <c r="BN16" s="17"/>
      <c r="BO16" s="17">
        <v>2.855</v>
      </c>
      <c r="BP16" s="17"/>
      <c r="BQ16" s="17">
        <v>2.9</v>
      </c>
      <c r="BR16" s="17"/>
      <c r="BS16" s="17">
        <v>2.7</v>
      </c>
      <c r="BT16" s="17">
        <v>2.62</v>
      </c>
      <c r="BU16" s="17">
        <v>2.6349999999999998</v>
      </c>
      <c r="BV16" s="17">
        <v>2.59</v>
      </c>
      <c r="BW16" s="17">
        <v>2.58</v>
      </c>
      <c r="BX16" s="17">
        <v>2.6549999999999998</v>
      </c>
      <c r="BY16" s="17">
        <v>2.5449999999999999</v>
      </c>
      <c r="BZ16" s="17">
        <v>2.46</v>
      </c>
      <c r="CA16" s="17">
        <v>2.6</v>
      </c>
      <c r="CB16" s="17">
        <v>2.585</v>
      </c>
      <c r="CC16" s="17">
        <v>2.9350000000000001</v>
      </c>
      <c r="CD16" s="17">
        <v>2.59</v>
      </c>
      <c r="CE16" s="17">
        <v>2.58</v>
      </c>
      <c r="CF16" s="17">
        <v>2.415</v>
      </c>
      <c r="CG16" s="17">
        <v>2.5350000000000001</v>
      </c>
      <c r="CH16" s="17">
        <v>2.2999999999999998</v>
      </c>
      <c r="CI16" s="17">
        <v>2.63</v>
      </c>
      <c r="CJ16" s="17">
        <v>2.5950000000000002</v>
      </c>
      <c r="CK16" s="17">
        <v>2.5350000000000001</v>
      </c>
      <c r="CL16" s="17">
        <v>2.48</v>
      </c>
      <c r="CM16" s="17">
        <v>2.4750000000000001</v>
      </c>
      <c r="CN16" s="17"/>
      <c r="CO16" s="17">
        <v>2.5350000000000001</v>
      </c>
      <c r="CP16" s="17">
        <v>2.5499999999999998</v>
      </c>
      <c r="CQ16" s="17"/>
      <c r="CR16" s="17"/>
      <c r="CS16" s="17">
        <v>2.5950000000000002</v>
      </c>
      <c r="CT16" s="17">
        <v>2.4649999999999999</v>
      </c>
      <c r="CU16" s="17"/>
      <c r="CV16" s="17">
        <v>2.5</v>
      </c>
      <c r="CW16" s="17">
        <v>1.7949999999999999</v>
      </c>
      <c r="CX16" s="17">
        <v>2.76</v>
      </c>
      <c r="CY16" s="17">
        <v>3.5449999999999999</v>
      </c>
      <c r="CZ16" s="17">
        <v>2.62</v>
      </c>
      <c r="DA16" s="17">
        <v>2.65</v>
      </c>
      <c r="DB16" s="17">
        <v>2.61</v>
      </c>
      <c r="DC16" s="17">
        <v>2.58</v>
      </c>
      <c r="DD16" s="17">
        <v>3.08</v>
      </c>
      <c r="DE16" s="17">
        <v>2.7050000000000001</v>
      </c>
      <c r="DF16" s="17"/>
      <c r="DG16" s="17">
        <v>2.6850000000000001</v>
      </c>
      <c r="DH16" s="17">
        <v>2.81</v>
      </c>
      <c r="DI16" s="17">
        <v>3.0950000000000002</v>
      </c>
      <c r="DJ16" s="17">
        <v>2.69</v>
      </c>
      <c r="DK16" s="17">
        <v>2.68</v>
      </c>
      <c r="DL16" s="17">
        <v>2.7</v>
      </c>
      <c r="DM16" s="17">
        <v>2.71</v>
      </c>
      <c r="DN16" s="17">
        <v>2.64</v>
      </c>
      <c r="DO16" s="17">
        <v>2.63</v>
      </c>
      <c r="DP16" s="17">
        <v>2.74</v>
      </c>
      <c r="DQ16" s="17">
        <v>2.72</v>
      </c>
      <c r="DR16" s="17">
        <v>3.1749999999999998</v>
      </c>
      <c r="DS16" s="17">
        <v>3.09</v>
      </c>
      <c r="DT16" s="17">
        <v>3.1749999999999998</v>
      </c>
      <c r="DU16" s="17">
        <v>2.585</v>
      </c>
      <c r="DV16" s="17">
        <v>2.64</v>
      </c>
      <c r="DW16" s="17">
        <v>2.605</v>
      </c>
      <c r="DX16" s="17">
        <v>2.6150000000000002</v>
      </c>
      <c r="DY16" s="17">
        <v>2.41</v>
      </c>
      <c r="DZ16" s="17">
        <v>2.3199999999999998</v>
      </c>
      <c r="EA16" s="17">
        <v>2.6549999999999998</v>
      </c>
      <c r="EB16" s="17">
        <v>2.6549999999999998</v>
      </c>
      <c r="EC16" s="17">
        <v>2.6549999999999998</v>
      </c>
      <c r="ED16" s="17">
        <v>2.6549999999999998</v>
      </c>
      <c r="EE16" s="17">
        <v>2.6549999999999998</v>
      </c>
      <c r="EF16" s="17">
        <v>2.6549999999999998</v>
      </c>
      <c r="EG16" s="17">
        <v>2.6549999999999998</v>
      </c>
      <c r="EH16" s="17"/>
      <c r="EI16" s="17">
        <v>2.6549999999999998</v>
      </c>
      <c r="EJ16" s="17">
        <v>2.6549999999999998</v>
      </c>
      <c r="EK16" s="17">
        <v>2.6549999999999998</v>
      </c>
      <c r="EL16" s="17"/>
      <c r="EM16" s="17">
        <v>2.4849999999999999</v>
      </c>
      <c r="EN16" s="17">
        <v>2.54</v>
      </c>
      <c r="EO16" s="17">
        <v>1.9350000000000001</v>
      </c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</row>
    <row r="17" spans="2:191" x14ac:dyDescent="0.2">
      <c r="B17" s="14">
        <v>36892</v>
      </c>
      <c r="D17" s="18">
        <v>37208</v>
      </c>
      <c r="E17" s="17">
        <v>3.0649999999999999</v>
      </c>
      <c r="F17" s="17">
        <v>3.4622600000000001</v>
      </c>
      <c r="G17" s="17">
        <v>2.4300000000000002</v>
      </c>
      <c r="H17" s="17">
        <v>2.9249999999999998</v>
      </c>
      <c r="I17" s="17">
        <v>3.05</v>
      </c>
      <c r="J17" s="17">
        <v>2.61</v>
      </c>
      <c r="K17" s="17">
        <v>2.76</v>
      </c>
      <c r="L17" s="17">
        <v>2.5150000000000001</v>
      </c>
      <c r="M17" s="17">
        <v>2.4350000000000001</v>
      </c>
      <c r="N17" s="17">
        <v>2.4049999999999998</v>
      </c>
      <c r="O17" s="17">
        <v>2.46</v>
      </c>
      <c r="P17" s="17">
        <v>2.6949999999999998</v>
      </c>
      <c r="Q17" s="17"/>
      <c r="R17" s="17">
        <v>2.625</v>
      </c>
      <c r="S17" s="17">
        <v>2.625</v>
      </c>
      <c r="T17" s="17">
        <v>1.675</v>
      </c>
      <c r="U17" s="17">
        <v>1.81</v>
      </c>
      <c r="V17" s="17">
        <v>1.7</v>
      </c>
      <c r="W17" s="17">
        <v>2.88</v>
      </c>
      <c r="X17" s="17">
        <v>2.84</v>
      </c>
      <c r="Z17" s="17">
        <v>2.5550000000000002</v>
      </c>
      <c r="AA17" s="17">
        <v>2.6</v>
      </c>
      <c r="AB17" s="17">
        <v>2.7050000000000001</v>
      </c>
      <c r="AC17" s="17">
        <v>2.4750000000000001</v>
      </c>
      <c r="AD17" s="17">
        <v>2.8</v>
      </c>
      <c r="AE17" s="17">
        <v>2.8</v>
      </c>
      <c r="AG17" s="17">
        <v>2.72</v>
      </c>
      <c r="AH17" s="17">
        <v>2.2650000000000001</v>
      </c>
      <c r="AI17" s="17">
        <v>2.0299999999999998</v>
      </c>
      <c r="AJ17" s="17">
        <v>2.0550000000000002</v>
      </c>
      <c r="AK17" s="17">
        <v>2.57</v>
      </c>
      <c r="AL17" s="17">
        <v>2.62</v>
      </c>
      <c r="AM17" s="17">
        <v>2.5499999999999998</v>
      </c>
      <c r="AN17" s="17">
        <v>2.58</v>
      </c>
      <c r="AO17" s="17">
        <v>2.58</v>
      </c>
      <c r="AP17" s="17">
        <v>2.59</v>
      </c>
      <c r="AQ17" s="17">
        <v>2.5950000000000002</v>
      </c>
      <c r="AR17" s="17">
        <v>2.625</v>
      </c>
      <c r="AS17" s="17">
        <v>2.5499999999999998</v>
      </c>
      <c r="AT17" s="17">
        <v>2.5499999999999998</v>
      </c>
      <c r="AU17" s="17">
        <v>2.5499999999999998</v>
      </c>
      <c r="AV17" s="17">
        <v>2.5499999999999998</v>
      </c>
      <c r="AW17" s="17">
        <v>2.5499999999999998</v>
      </c>
      <c r="AX17" s="17">
        <v>2.5499999999999998</v>
      </c>
      <c r="AY17" s="17">
        <v>2.5499999999999998</v>
      </c>
      <c r="AZ17" s="17">
        <v>2.5499999999999998</v>
      </c>
      <c r="BA17" s="17">
        <v>2.5499999999999998</v>
      </c>
      <c r="BB17" s="17">
        <v>2.5499999999999998</v>
      </c>
      <c r="BC17" s="17">
        <v>2.9649999999999999</v>
      </c>
      <c r="BD17" s="17">
        <v>2.7949999999999999</v>
      </c>
      <c r="BE17" s="17">
        <v>1.825</v>
      </c>
      <c r="BF17" s="17">
        <v>2.4049999999999998</v>
      </c>
      <c r="BG17" s="17">
        <v>2.4300000000000002</v>
      </c>
      <c r="BH17" s="17">
        <v>2.2749999999999999</v>
      </c>
      <c r="BI17" s="17">
        <v>2.38</v>
      </c>
      <c r="BJ17" s="17"/>
      <c r="BK17" s="17">
        <v>2.2850000000000001</v>
      </c>
      <c r="BL17" s="17">
        <v>2.395</v>
      </c>
      <c r="BM17" s="17"/>
      <c r="BN17" s="17"/>
      <c r="BO17" s="17">
        <v>2.73</v>
      </c>
      <c r="BP17" s="17"/>
      <c r="BQ17" s="17">
        <v>2.76</v>
      </c>
      <c r="BR17" s="17"/>
      <c r="BS17" s="17">
        <v>2.57</v>
      </c>
      <c r="BT17" s="17">
        <v>2.4849999999999999</v>
      </c>
      <c r="BU17" s="17">
        <v>2.5150000000000001</v>
      </c>
      <c r="BV17" s="17">
        <v>2.44</v>
      </c>
      <c r="BW17" s="17">
        <v>2.4300000000000002</v>
      </c>
      <c r="BX17" s="17">
        <v>2.5099999999999998</v>
      </c>
      <c r="BY17" s="17">
        <v>2.395</v>
      </c>
      <c r="BZ17" s="17">
        <v>2.355</v>
      </c>
      <c r="CA17" s="17">
        <v>2.48</v>
      </c>
      <c r="CB17" s="17">
        <v>2.4700000000000002</v>
      </c>
      <c r="CC17" s="17">
        <v>2.8149999999999999</v>
      </c>
      <c r="CD17" s="17">
        <v>2.44</v>
      </c>
      <c r="CE17" s="17">
        <v>2.355</v>
      </c>
      <c r="CF17" s="17">
        <v>2.2050000000000001</v>
      </c>
      <c r="CG17" s="17">
        <v>2.4</v>
      </c>
      <c r="CH17" s="17">
        <v>2.2200000000000002</v>
      </c>
      <c r="CI17" s="17">
        <v>2.4950000000000001</v>
      </c>
      <c r="CJ17" s="17">
        <v>2.4449999999999998</v>
      </c>
      <c r="CK17" s="17">
        <v>2.38</v>
      </c>
      <c r="CL17" s="17">
        <v>2.36</v>
      </c>
      <c r="CM17" s="17">
        <v>2.355</v>
      </c>
      <c r="CN17" s="17"/>
      <c r="CO17" s="17">
        <v>2.39</v>
      </c>
      <c r="CP17" s="17">
        <v>2.42</v>
      </c>
      <c r="CQ17" s="17"/>
      <c r="CR17" s="17"/>
      <c r="CS17" s="17">
        <v>2.4449999999999998</v>
      </c>
      <c r="CT17" s="17">
        <v>2.33</v>
      </c>
      <c r="CU17" s="17"/>
      <c r="CV17" s="17">
        <v>2.34</v>
      </c>
      <c r="CW17" s="17">
        <v>1.52</v>
      </c>
      <c r="CX17" s="17">
        <v>2.62</v>
      </c>
      <c r="CY17" s="17">
        <v>3.375</v>
      </c>
      <c r="CZ17" s="17">
        <v>2.5</v>
      </c>
      <c r="DA17" s="17">
        <v>2.5150000000000001</v>
      </c>
      <c r="DB17" s="17">
        <v>2.5</v>
      </c>
      <c r="DC17" s="17">
        <v>2.46</v>
      </c>
      <c r="DD17" s="17">
        <v>2.95</v>
      </c>
      <c r="DE17" s="17">
        <v>2.605</v>
      </c>
      <c r="DF17" s="17"/>
      <c r="DG17" s="17">
        <v>2.5449999999999999</v>
      </c>
      <c r="DH17" s="17">
        <v>2.605</v>
      </c>
      <c r="DI17" s="17">
        <v>2.92</v>
      </c>
      <c r="DJ17" s="17">
        <v>2.57</v>
      </c>
      <c r="DK17" s="17">
        <v>2.57</v>
      </c>
      <c r="DL17" s="17">
        <v>2.58</v>
      </c>
      <c r="DM17" s="17">
        <v>2.58</v>
      </c>
      <c r="DN17" s="17">
        <v>2.52</v>
      </c>
      <c r="DO17" s="17">
        <v>2.56</v>
      </c>
      <c r="DP17" s="17">
        <v>2.64</v>
      </c>
      <c r="DQ17" s="17">
        <v>2.6349999999999998</v>
      </c>
      <c r="DR17" s="17">
        <v>2.9950000000000001</v>
      </c>
      <c r="DS17" s="17">
        <v>2.915</v>
      </c>
      <c r="DT17" s="17">
        <v>2.9950000000000001</v>
      </c>
      <c r="DU17" s="17">
        <v>2.5049999999999999</v>
      </c>
      <c r="DV17" s="17">
        <v>2.46</v>
      </c>
      <c r="DW17" s="17">
        <v>2.4649999999999999</v>
      </c>
      <c r="DX17" s="17">
        <v>2.4900000000000002</v>
      </c>
      <c r="DY17" s="17">
        <v>2.1850000000000001</v>
      </c>
      <c r="DZ17" s="17">
        <v>2.0550000000000002</v>
      </c>
      <c r="EA17" s="17">
        <v>2.4950000000000001</v>
      </c>
      <c r="EB17" s="17">
        <v>2.4950000000000001</v>
      </c>
      <c r="EC17" s="17">
        <v>2.4950000000000001</v>
      </c>
      <c r="ED17" s="17">
        <v>2.4950000000000001</v>
      </c>
      <c r="EE17" s="17">
        <v>2.4950000000000001</v>
      </c>
      <c r="EF17" s="17">
        <v>2.4950000000000001</v>
      </c>
      <c r="EG17" s="17">
        <v>2.4950000000000001</v>
      </c>
      <c r="EH17" s="17"/>
      <c r="EI17" s="17">
        <v>2.4950000000000001</v>
      </c>
      <c r="EJ17" s="17">
        <v>2.4950000000000001</v>
      </c>
      <c r="EK17" s="17">
        <v>2.4950000000000001</v>
      </c>
      <c r="EL17" s="17"/>
      <c r="EM17" s="17">
        <v>2.335</v>
      </c>
      <c r="EN17" s="17">
        <v>2.415</v>
      </c>
      <c r="EO17" s="17">
        <v>1.835</v>
      </c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</row>
    <row r="18" spans="2:191" x14ac:dyDescent="0.2">
      <c r="B18" s="15">
        <v>36910</v>
      </c>
      <c r="D18" s="18">
        <v>37209</v>
      </c>
      <c r="E18" s="17">
        <v>3.06</v>
      </c>
      <c r="F18" s="17">
        <v>3.4622600000000001</v>
      </c>
      <c r="G18" s="17">
        <v>2.4300000000000002</v>
      </c>
      <c r="H18" s="17">
        <v>2.9249999999999998</v>
      </c>
      <c r="I18" s="17">
        <v>3.05</v>
      </c>
      <c r="J18" s="17">
        <v>2.61</v>
      </c>
      <c r="K18" s="17">
        <v>2.76</v>
      </c>
      <c r="L18" s="17">
        <v>2.5150000000000001</v>
      </c>
      <c r="M18" s="17">
        <v>2.4350000000000001</v>
      </c>
      <c r="N18" s="17">
        <v>2.4049999999999998</v>
      </c>
      <c r="O18" s="17">
        <v>2.46</v>
      </c>
      <c r="P18" s="17">
        <v>2.6949999999999998</v>
      </c>
      <c r="Q18" s="17"/>
      <c r="R18" s="17">
        <v>2.625</v>
      </c>
      <c r="S18" s="17">
        <v>2.625</v>
      </c>
      <c r="T18" s="17">
        <v>1.675</v>
      </c>
      <c r="U18" s="17">
        <v>1.81</v>
      </c>
      <c r="V18" s="17">
        <v>1.7</v>
      </c>
      <c r="W18" s="17">
        <v>2.88</v>
      </c>
      <c r="X18" s="17">
        <v>2.84</v>
      </c>
      <c r="Z18" s="17">
        <v>2.5550000000000002</v>
      </c>
      <c r="AA18" s="17">
        <v>2.6</v>
      </c>
      <c r="AB18" s="17">
        <v>2.7050000000000001</v>
      </c>
      <c r="AC18" s="17">
        <v>2.4750000000000001</v>
      </c>
      <c r="AD18" s="17">
        <v>2.8</v>
      </c>
      <c r="AE18" s="17">
        <v>2.8</v>
      </c>
      <c r="AG18" s="17">
        <v>2.72</v>
      </c>
      <c r="AH18" s="17">
        <v>2.2650000000000001</v>
      </c>
      <c r="AI18" s="17">
        <v>2.0299999999999998</v>
      </c>
      <c r="AJ18" s="17">
        <v>2.0550000000000002</v>
      </c>
      <c r="AK18" s="17">
        <v>2.57</v>
      </c>
      <c r="AL18" s="17">
        <v>2.62</v>
      </c>
      <c r="AM18" s="17">
        <v>2.5499999999999998</v>
      </c>
      <c r="AN18" s="17">
        <v>2.58</v>
      </c>
      <c r="AO18" s="17">
        <v>2.58</v>
      </c>
      <c r="AP18" s="17">
        <v>2.59</v>
      </c>
      <c r="AQ18" s="17">
        <v>2.5950000000000002</v>
      </c>
      <c r="AR18" s="17">
        <v>2.625</v>
      </c>
      <c r="AS18" s="17">
        <v>2.5499999999999998</v>
      </c>
      <c r="AT18" s="17">
        <v>2.5499999999999998</v>
      </c>
      <c r="AU18" s="17">
        <v>2.5499999999999998</v>
      </c>
      <c r="AV18" s="17">
        <v>2.5499999999999998</v>
      </c>
      <c r="AW18" s="17">
        <v>2.5499999999999998</v>
      </c>
      <c r="AX18" s="17">
        <v>2.5499999999999998</v>
      </c>
      <c r="AY18" s="17">
        <v>2.5499999999999998</v>
      </c>
      <c r="AZ18" s="17">
        <v>2.5499999999999998</v>
      </c>
      <c r="BA18" s="17">
        <v>2.5499999999999998</v>
      </c>
      <c r="BB18" s="17">
        <v>2.5499999999999998</v>
      </c>
      <c r="BC18" s="17">
        <v>2.9649999999999999</v>
      </c>
      <c r="BD18" s="17">
        <v>2.7949999999999999</v>
      </c>
      <c r="BE18" s="17">
        <v>1.825</v>
      </c>
      <c r="BF18" s="17">
        <v>2.4049999999999998</v>
      </c>
      <c r="BG18" s="17">
        <v>2.4300000000000002</v>
      </c>
      <c r="BH18" s="17">
        <v>2.2749999999999999</v>
      </c>
      <c r="BI18" s="17">
        <v>2.38</v>
      </c>
      <c r="BJ18" s="17"/>
      <c r="BK18" s="17">
        <v>2.2850000000000001</v>
      </c>
      <c r="BL18" s="17">
        <v>2.395</v>
      </c>
      <c r="BM18" s="17"/>
      <c r="BN18" s="17"/>
      <c r="BO18" s="17">
        <v>2.73</v>
      </c>
      <c r="BP18" s="17"/>
      <c r="BQ18" s="17">
        <v>2.76</v>
      </c>
      <c r="BR18" s="17"/>
      <c r="BS18" s="17">
        <v>2.57</v>
      </c>
      <c r="BT18" s="17">
        <v>2.4849999999999999</v>
      </c>
      <c r="BU18" s="17">
        <v>2.5150000000000001</v>
      </c>
      <c r="BV18" s="17">
        <v>2.44</v>
      </c>
      <c r="BW18" s="17">
        <v>2.4300000000000002</v>
      </c>
      <c r="BX18" s="17">
        <v>2.5099999999999998</v>
      </c>
      <c r="BY18" s="17">
        <v>2.395</v>
      </c>
      <c r="BZ18" s="17">
        <v>2.355</v>
      </c>
      <c r="CA18" s="17">
        <v>2.48</v>
      </c>
      <c r="CB18" s="17">
        <v>2.4700000000000002</v>
      </c>
      <c r="CC18" s="17">
        <v>2.8149999999999999</v>
      </c>
      <c r="CD18" s="17">
        <v>2.44</v>
      </c>
      <c r="CE18" s="17">
        <v>2.355</v>
      </c>
      <c r="CF18" s="17">
        <v>2.2050000000000001</v>
      </c>
      <c r="CG18" s="17">
        <v>2.4</v>
      </c>
      <c r="CH18" s="17">
        <v>2.2200000000000002</v>
      </c>
      <c r="CI18" s="17">
        <v>2.4950000000000001</v>
      </c>
      <c r="CJ18" s="17">
        <v>2.4449999999999998</v>
      </c>
      <c r="CK18" s="17">
        <v>2.38</v>
      </c>
      <c r="CL18" s="17">
        <v>2.36</v>
      </c>
      <c r="CM18" s="17">
        <v>2.355</v>
      </c>
      <c r="CN18" s="17"/>
      <c r="CO18" s="17">
        <v>2.39</v>
      </c>
      <c r="CP18" s="17">
        <v>2.42</v>
      </c>
      <c r="CQ18" s="17"/>
      <c r="CR18" s="17"/>
      <c r="CS18" s="17">
        <v>2.4449999999999998</v>
      </c>
      <c r="CT18" s="17">
        <v>2.33</v>
      </c>
      <c r="CU18" s="17"/>
      <c r="CV18" s="17">
        <v>2.34</v>
      </c>
      <c r="CW18" s="17">
        <v>1.52</v>
      </c>
      <c r="CX18" s="17">
        <v>2.62</v>
      </c>
      <c r="CY18" s="17">
        <v>3.375</v>
      </c>
      <c r="CZ18" s="17">
        <v>2.5</v>
      </c>
      <c r="DA18" s="17">
        <v>2.5150000000000001</v>
      </c>
      <c r="DB18" s="17">
        <v>2.5</v>
      </c>
      <c r="DC18" s="17">
        <v>2.46</v>
      </c>
      <c r="DD18" s="17">
        <v>2.95</v>
      </c>
      <c r="DE18" s="17">
        <v>2.605</v>
      </c>
      <c r="DF18" s="17"/>
      <c r="DG18" s="17">
        <v>2.5449999999999999</v>
      </c>
      <c r="DH18" s="17">
        <v>2.605</v>
      </c>
      <c r="DI18" s="17">
        <v>2.92</v>
      </c>
      <c r="DJ18" s="17">
        <v>2.57</v>
      </c>
      <c r="DK18" s="17">
        <v>2.57</v>
      </c>
      <c r="DL18" s="17">
        <v>2.58</v>
      </c>
      <c r="DM18" s="17">
        <v>2.58</v>
      </c>
      <c r="DN18" s="17">
        <v>2.52</v>
      </c>
      <c r="DO18" s="17">
        <v>2.56</v>
      </c>
      <c r="DP18" s="17">
        <v>2.64</v>
      </c>
      <c r="DQ18" s="17">
        <v>2.6349999999999998</v>
      </c>
      <c r="DR18" s="17">
        <v>2.9950000000000001</v>
      </c>
      <c r="DS18" s="17">
        <v>2.915</v>
      </c>
      <c r="DT18" s="17">
        <v>2.9950000000000001</v>
      </c>
      <c r="DU18" s="17">
        <v>2.5049999999999999</v>
      </c>
      <c r="DV18" s="17">
        <v>2.46</v>
      </c>
      <c r="DW18" s="17">
        <v>2.4649999999999999</v>
      </c>
      <c r="DX18" s="17">
        <v>2.4900000000000002</v>
      </c>
      <c r="DY18" s="17">
        <v>2.1850000000000001</v>
      </c>
      <c r="DZ18" s="17">
        <v>2.0550000000000002</v>
      </c>
      <c r="EA18" s="17">
        <v>2.4950000000000001</v>
      </c>
      <c r="EB18" s="17">
        <v>2.4950000000000001</v>
      </c>
      <c r="EC18" s="17">
        <v>2.4950000000000001</v>
      </c>
      <c r="ED18" s="17">
        <v>2.4950000000000001</v>
      </c>
      <c r="EE18" s="17">
        <v>2.4950000000000001</v>
      </c>
      <c r="EF18" s="17">
        <v>2.4950000000000001</v>
      </c>
      <c r="EG18" s="17">
        <v>2.4950000000000001</v>
      </c>
      <c r="EH18" s="17"/>
      <c r="EI18" s="17">
        <v>2.4950000000000001</v>
      </c>
      <c r="EJ18" s="17">
        <v>2.4950000000000001</v>
      </c>
      <c r="EK18" s="17">
        <v>2.4950000000000001</v>
      </c>
      <c r="EL18" s="17"/>
      <c r="EM18" s="17">
        <v>2.335</v>
      </c>
      <c r="EN18" s="17">
        <v>2.415</v>
      </c>
      <c r="EO18" s="17">
        <v>1.835</v>
      </c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</row>
    <row r="19" spans="2:191" x14ac:dyDescent="0.2">
      <c r="B19" s="15">
        <v>36994</v>
      </c>
      <c r="D19" s="18">
        <v>37210</v>
      </c>
      <c r="E19" s="17">
        <v>2.875</v>
      </c>
      <c r="F19" s="17">
        <v>3.21827</v>
      </c>
      <c r="G19" s="17">
        <v>2.4300000000000002</v>
      </c>
      <c r="H19" s="17">
        <v>2.9249999999999998</v>
      </c>
      <c r="I19" s="17">
        <v>3.05</v>
      </c>
      <c r="J19" s="17">
        <v>2.61</v>
      </c>
      <c r="K19" s="17">
        <v>2.76</v>
      </c>
      <c r="L19" s="17">
        <v>2.5150000000000001</v>
      </c>
      <c r="M19" s="17">
        <v>2.4350000000000001</v>
      </c>
      <c r="N19" s="17">
        <v>2.4049999999999998</v>
      </c>
      <c r="O19" s="17">
        <v>2.46</v>
      </c>
      <c r="P19" s="17">
        <v>2.6949999999999998</v>
      </c>
      <c r="Q19" s="17"/>
      <c r="R19" s="17">
        <v>2.625</v>
      </c>
      <c r="S19" s="17">
        <v>2.625</v>
      </c>
      <c r="T19" s="17">
        <v>1.675</v>
      </c>
      <c r="U19" s="17">
        <v>1.81</v>
      </c>
      <c r="V19" s="17">
        <v>1.7</v>
      </c>
      <c r="W19" s="17">
        <v>2.88</v>
      </c>
      <c r="X19" s="17">
        <v>2.84</v>
      </c>
      <c r="Z19" s="17">
        <v>2.5550000000000002</v>
      </c>
      <c r="AA19" s="17">
        <v>2.6</v>
      </c>
      <c r="AB19" s="17">
        <v>2.7050000000000001</v>
      </c>
      <c r="AC19" s="17">
        <v>2.4750000000000001</v>
      </c>
      <c r="AD19" s="17">
        <v>2.8</v>
      </c>
      <c r="AE19" s="17">
        <v>2.8</v>
      </c>
      <c r="AG19" s="17">
        <v>2.72</v>
      </c>
      <c r="AH19" s="17">
        <v>2.2650000000000001</v>
      </c>
      <c r="AI19" s="17">
        <v>2.0299999999999998</v>
      </c>
      <c r="AJ19" s="17">
        <v>2.0550000000000002</v>
      </c>
      <c r="AK19" s="17">
        <v>2.57</v>
      </c>
      <c r="AL19" s="17">
        <v>2.62</v>
      </c>
      <c r="AM19" s="17">
        <v>2.5499999999999998</v>
      </c>
      <c r="AN19" s="17">
        <v>2.58</v>
      </c>
      <c r="AO19" s="17">
        <v>2.58</v>
      </c>
      <c r="AP19" s="17">
        <v>2.59</v>
      </c>
      <c r="AQ19" s="17">
        <v>2.5950000000000002</v>
      </c>
      <c r="AR19" s="17">
        <v>2.625</v>
      </c>
      <c r="AS19" s="17">
        <v>2.5499999999999998</v>
      </c>
      <c r="AT19" s="17">
        <v>2.5499999999999998</v>
      </c>
      <c r="AU19" s="17">
        <v>2.5499999999999998</v>
      </c>
      <c r="AV19" s="17">
        <v>2.5499999999999998</v>
      </c>
      <c r="AW19" s="17">
        <v>2.5499999999999998</v>
      </c>
      <c r="AX19" s="17">
        <v>2.5499999999999998</v>
      </c>
      <c r="AY19" s="17">
        <v>2.5499999999999998</v>
      </c>
      <c r="AZ19" s="17">
        <v>2.5499999999999998</v>
      </c>
      <c r="BA19" s="17">
        <v>2.5499999999999998</v>
      </c>
      <c r="BB19" s="17">
        <v>2.5499999999999998</v>
      </c>
      <c r="BC19" s="17">
        <v>2.9649999999999999</v>
      </c>
      <c r="BD19" s="17">
        <v>2.7949999999999999</v>
      </c>
      <c r="BE19" s="17">
        <v>1.825</v>
      </c>
      <c r="BF19" s="17">
        <v>2.4049999999999998</v>
      </c>
      <c r="BG19" s="17">
        <v>2.4300000000000002</v>
      </c>
      <c r="BH19" s="17">
        <v>2.2749999999999999</v>
      </c>
      <c r="BI19" s="17">
        <v>2.38</v>
      </c>
      <c r="BJ19" s="17"/>
      <c r="BK19" s="17">
        <v>2.2850000000000001</v>
      </c>
      <c r="BL19" s="17">
        <v>2.395</v>
      </c>
      <c r="BM19" s="17"/>
      <c r="BN19" s="17"/>
      <c r="BO19" s="17">
        <v>2.73</v>
      </c>
      <c r="BP19" s="17"/>
      <c r="BQ19" s="17">
        <v>2.76</v>
      </c>
      <c r="BR19" s="17"/>
      <c r="BS19" s="17">
        <v>2.57</v>
      </c>
      <c r="BT19" s="17">
        <v>2.4849999999999999</v>
      </c>
      <c r="BU19" s="17">
        <v>2.5150000000000001</v>
      </c>
      <c r="BV19" s="17">
        <v>2.44</v>
      </c>
      <c r="BW19" s="17">
        <v>2.4300000000000002</v>
      </c>
      <c r="BX19" s="17">
        <v>2.5099999999999998</v>
      </c>
      <c r="BY19" s="17">
        <v>2.395</v>
      </c>
      <c r="BZ19" s="17">
        <v>2.355</v>
      </c>
      <c r="CA19" s="17">
        <v>2.48</v>
      </c>
      <c r="CB19" s="17">
        <v>2.4700000000000002</v>
      </c>
      <c r="CC19" s="17">
        <v>2.8149999999999999</v>
      </c>
      <c r="CD19" s="17">
        <v>2.44</v>
      </c>
      <c r="CE19" s="17">
        <v>2.355</v>
      </c>
      <c r="CF19" s="17">
        <v>2.2050000000000001</v>
      </c>
      <c r="CG19" s="17">
        <v>2.4</v>
      </c>
      <c r="CH19" s="17">
        <v>2.2200000000000002</v>
      </c>
      <c r="CI19" s="17">
        <v>2.4950000000000001</v>
      </c>
      <c r="CJ19" s="17">
        <v>2.4449999999999998</v>
      </c>
      <c r="CK19" s="17">
        <v>2.38</v>
      </c>
      <c r="CL19" s="17">
        <v>2.36</v>
      </c>
      <c r="CM19" s="17">
        <v>2.355</v>
      </c>
      <c r="CN19" s="17"/>
      <c r="CO19" s="17">
        <v>2.39</v>
      </c>
      <c r="CP19" s="17">
        <v>2.42</v>
      </c>
      <c r="CQ19" s="17"/>
      <c r="CR19" s="17"/>
      <c r="CS19" s="17">
        <v>2.4449999999999998</v>
      </c>
      <c r="CT19" s="17">
        <v>2.33</v>
      </c>
      <c r="CU19" s="17"/>
      <c r="CV19" s="17">
        <v>2.34</v>
      </c>
      <c r="CW19" s="17">
        <v>1.52</v>
      </c>
      <c r="CX19" s="17">
        <v>2.62</v>
      </c>
      <c r="CY19" s="17">
        <v>3.375</v>
      </c>
      <c r="CZ19" s="17">
        <v>2.5</v>
      </c>
      <c r="DA19" s="17">
        <v>2.5150000000000001</v>
      </c>
      <c r="DB19" s="17">
        <v>2.5</v>
      </c>
      <c r="DC19" s="17">
        <v>2.46</v>
      </c>
      <c r="DD19" s="17">
        <v>2.95</v>
      </c>
      <c r="DE19" s="17">
        <v>2.605</v>
      </c>
      <c r="DF19" s="17"/>
      <c r="DG19" s="17">
        <v>2.5449999999999999</v>
      </c>
      <c r="DH19" s="17">
        <v>2.605</v>
      </c>
      <c r="DI19" s="17">
        <v>2.92</v>
      </c>
      <c r="DJ19" s="17">
        <v>2.57</v>
      </c>
      <c r="DK19" s="17">
        <v>2.57</v>
      </c>
      <c r="DL19" s="17">
        <v>2.58</v>
      </c>
      <c r="DM19" s="17">
        <v>2.58</v>
      </c>
      <c r="DN19" s="17">
        <v>2.52</v>
      </c>
      <c r="DO19" s="17">
        <v>2.56</v>
      </c>
      <c r="DP19" s="17">
        <v>2.64</v>
      </c>
      <c r="DQ19" s="17">
        <v>2.6349999999999998</v>
      </c>
      <c r="DR19" s="17">
        <v>2.9950000000000001</v>
      </c>
      <c r="DS19" s="17">
        <v>2.915</v>
      </c>
      <c r="DT19" s="17">
        <v>2.9950000000000001</v>
      </c>
      <c r="DU19" s="17">
        <v>2.5049999999999999</v>
      </c>
      <c r="DV19" s="17">
        <v>2.46</v>
      </c>
      <c r="DW19" s="17">
        <v>2.4649999999999999</v>
      </c>
      <c r="DX19" s="17">
        <v>2.4900000000000002</v>
      </c>
      <c r="DY19" s="17">
        <v>2.1850000000000001</v>
      </c>
      <c r="DZ19" s="17">
        <v>2.0550000000000002</v>
      </c>
      <c r="EA19" s="17">
        <v>2.4950000000000001</v>
      </c>
      <c r="EB19" s="17">
        <v>2.4950000000000001</v>
      </c>
      <c r="EC19" s="17">
        <v>2.4950000000000001</v>
      </c>
      <c r="ED19" s="17">
        <v>2.4950000000000001</v>
      </c>
      <c r="EE19" s="17">
        <v>2.4950000000000001</v>
      </c>
      <c r="EF19" s="17">
        <v>2.4950000000000001</v>
      </c>
      <c r="EG19" s="17">
        <v>2.4950000000000001</v>
      </c>
      <c r="EH19" s="17"/>
      <c r="EI19" s="17">
        <v>2.4950000000000001</v>
      </c>
      <c r="EJ19" s="17">
        <v>2.4950000000000001</v>
      </c>
      <c r="EK19" s="17">
        <v>2.4950000000000001</v>
      </c>
      <c r="EL19" s="17"/>
      <c r="EM19" s="17">
        <v>2.335</v>
      </c>
      <c r="EN19" s="17">
        <v>2.415</v>
      </c>
      <c r="EO19" s="17">
        <v>1.835</v>
      </c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</row>
    <row r="20" spans="2:191" x14ac:dyDescent="0.2">
      <c r="B20" s="15"/>
      <c r="D20" s="18">
        <v>37211</v>
      </c>
      <c r="E20" s="17">
        <v>2.41</v>
      </c>
      <c r="F20" s="17">
        <v>3.0726800000000001</v>
      </c>
      <c r="G20" s="17">
        <v>2.2799999999999998</v>
      </c>
      <c r="H20" s="17">
        <v>2.82</v>
      </c>
      <c r="I20" s="17">
        <v>2.91</v>
      </c>
      <c r="J20" s="17">
        <v>2.4</v>
      </c>
      <c r="K20" s="17">
        <v>2.59</v>
      </c>
      <c r="L20" s="17">
        <v>2.37</v>
      </c>
      <c r="M20" s="17">
        <v>2.2149999999999999</v>
      </c>
      <c r="N20" s="17">
        <v>2.25</v>
      </c>
      <c r="O20" s="17">
        <v>2.3250000000000002</v>
      </c>
      <c r="P20" s="17">
        <v>2.5249999999999999</v>
      </c>
      <c r="Q20" s="17"/>
      <c r="R20" s="17">
        <v>2.39</v>
      </c>
      <c r="S20" s="17">
        <v>2.39</v>
      </c>
      <c r="T20" s="17">
        <v>1.41</v>
      </c>
      <c r="U20" s="17">
        <v>1.7</v>
      </c>
      <c r="V20" s="17">
        <v>1.52</v>
      </c>
      <c r="W20" s="17">
        <v>2.67</v>
      </c>
      <c r="X20" s="17">
        <v>2.61</v>
      </c>
      <c r="Z20" s="17">
        <v>2.395</v>
      </c>
      <c r="AA20" s="17">
        <v>2.44</v>
      </c>
      <c r="AB20" s="17">
        <v>2.5299999999999998</v>
      </c>
      <c r="AC20" s="17">
        <v>2.2999999999999998</v>
      </c>
      <c r="AD20" s="17">
        <v>2.71</v>
      </c>
      <c r="AE20" s="17">
        <v>2.71</v>
      </c>
      <c r="AG20" s="17">
        <v>2.625</v>
      </c>
      <c r="AH20" s="17">
        <v>2.11</v>
      </c>
      <c r="AI20" s="17">
        <v>1.7450000000000001</v>
      </c>
      <c r="AJ20" s="17">
        <v>1.65</v>
      </c>
      <c r="AK20" s="17">
        <v>2.57</v>
      </c>
      <c r="AL20" s="17">
        <v>2.4550000000000001</v>
      </c>
      <c r="AM20" s="17">
        <v>2.355</v>
      </c>
      <c r="AN20" s="17">
        <v>2.42</v>
      </c>
      <c r="AO20" s="17">
        <v>2.42</v>
      </c>
      <c r="AP20" s="17">
        <v>2.4449999999999998</v>
      </c>
      <c r="AQ20" s="17">
        <v>2.44</v>
      </c>
      <c r="AR20" s="17">
        <v>2.4550000000000001</v>
      </c>
      <c r="AS20" s="17">
        <v>2.4</v>
      </c>
      <c r="AT20" s="17">
        <v>2.4</v>
      </c>
      <c r="AU20" s="17">
        <v>2.4</v>
      </c>
      <c r="AV20" s="17">
        <v>2.4</v>
      </c>
      <c r="AW20" s="17">
        <v>2.4</v>
      </c>
      <c r="AX20" s="17">
        <v>2.4</v>
      </c>
      <c r="AY20" s="17">
        <v>2.4</v>
      </c>
      <c r="AZ20" s="17">
        <v>2.4</v>
      </c>
      <c r="BA20" s="17">
        <v>2.4</v>
      </c>
      <c r="BB20" s="17">
        <v>2.4</v>
      </c>
      <c r="BC20" s="17">
        <v>2.835</v>
      </c>
      <c r="BD20" s="17">
        <v>2.63</v>
      </c>
      <c r="BE20" s="17">
        <v>1.5349999999999999</v>
      </c>
      <c r="BF20" s="17">
        <v>2.25</v>
      </c>
      <c r="BG20" s="17">
        <v>2.2400000000000002</v>
      </c>
      <c r="BH20" s="17">
        <v>2.105</v>
      </c>
      <c r="BI20" s="17">
        <v>2.19</v>
      </c>
      <c r="BJ20" s="17"/>
      <c r="BK20" s="17">
        <v>2.17</v>
      </c>
      <c r="BL20" s="17">
        <v>2.1749999999999998</v>
      </c>
      <c r="BM20" s="17"/>
      <c r="BN20" s="17"/>
      <c r="BO20" s="17">
        <v>2.5449999999999999</v>
      </c>
      <c r="BP20" s="17"/>
      <c r="BQ20" s="17">
        <v>2.59</v>
      </c>
      <c r="BR20" s="17"/>
      <c r="BS20" s="17">
        <v>2.4049999999999998</v>
      </c>
      <c r="BT20" s="17">
        <v>2.335</v>
      </c>
      <c r="BU20" s="17">
        <v>2.3149999999999999</v>
      </c>
      <c r="BV20" s="17">
        <v>2.27</v>
      </c>
      <c r="BW20" s="17">
        <v>2.2749999999999999</v>
      </c>
      <c r="BX20" s="17">
        <v>2.3650000000000002</v>
      </c>
      <c r="BY20" s="17">
        <v>2.21</v>
      </c>
      <c r="BZ20" s="17">
        <v>2.1</v>
      </c>
      <c r="CA20" s="17">
        <v>2.3199999999999998</v>
      </c>
      <c r="CB20" s="17">
        <v>2.335</v>
      </c>
      <c r="CC20" s="17">
        <v>2.6949999999999998</v>
      </c>
      <c r="CD20" s="17">
        <v>2.27</v>
      </c>
      <c r="CE20" s="17">
        <v>2.2250000000000001</v>
      </c>
      <c r="CF20" s="17">
        <v>2.08</v>
      </c>
      <c r="CG20" s="17">
        <v>2.2250000000000001</v>
      </c>
      <c r="CH20" s="17">
        <v>2.2250000000000001</v>
      </c>
      <c r="CI20" s="17">
        <v>2.2799999999999998</v>
      </c>
      <c r="CJ20" s="17">
        <v>2.2799999999999998</v>
      </c>
      <c r="CK20" s="17">
        <v>2.2000000000000002</v>
      </c>
      <c r="CL20" s="17">
        <v>2.29</v>
      </c>
      <c r="CM20" s="17">
        <v>2.1</v>
      </c>
      <c r="CN20" s="17"/>
      <c r="CO20" s="17">
        <v>2.1949999999999998</v>
      </c>
      <c r="CP20" s="17">
        <v>2.2000000000000002</v>
      </c>
      <c r="CQ20" s="17"/>
      <c r="CR20" s="17"/>
      <c r="CS20" s="17">
        <v>2.2599999999999998</v>
      </c>
      <c r="CT20" s="17">
        <v>2.11</v>
      </c>
      <c r="CU20" s="17"/>
      <c r="CV20" s="17">
        <v>2.0649999999999999</v>
      </c>
      <c r="CW20" s="17">
        <v>1.585</v>
      </c>
      <c r="CX20" s="17">
        <v>2.4500000000000002</v>
      </c>
      <c r="CY20" s="17">
        <v>3.38</v>
      </c>
      <c r="CZ20" s="17">
        <v>2.2799999999999998</v>
      </c>
      <c r="DA20" s="17">
        <v>2.36</v>
      </c>
      <c r="DB20" s="17">
        <v>2.335</v>
      </c>
      <c r="DC20" s="17">
        <v>2.31</v>
      </c>
      <c r="DD20" s="17">
        <v>2.84</v>
      </c>
      <c r="DE20" s="17">
        <v>2.41</v>
      </c>
      <c r="DF20" s="17"/>
      <c r="DG20" s="17">
        <v>2.375</v>
      </c>
      <c r="DH20" s="17">
        <v>2.4500000000000002</v>
      </c>
      <c r="DI20" s="17">
        <v>2.8450000000000002</v>
      </c>
      <c r="DJ20" s="17">
        <v>2.3650000000000002</v>
      </c>
      <c r="DK20" s="17">
        <v>2.3849999999999998</v>
      </c>
      <c r="DL20" s="17">
        <v>2.42</v>
      </c>
      <c r="DM20" s="17">
        <v>2.42</v>
      </c>
      <c r="DN20" s="17">
        <v>2.355</v>
      </c>
      <c r="DO20" s="17">
        <v>2.355</v>
      </c>
      <c r="DP20" s="17">
        <v>2.4449999999999998</v>
      </c>
      <c r="DQ20" s="17">
        <v>2.46</v>
      </c>
      <c r="DR20" s="17">
        <v>2.895</v>
      </c>
      <c r="DS20" s="17">
        <v>2.85</v>
      </c>
      <c r="DT20" s="17">
        <v>2.895</v>
      </c>
      <c r="DU20" s="17">
        <v>2.3450000000000002</v>
      </c>
      <c r="DV20" s="17">
        <v>2.33</v>
      </c>
      <c r="DW20" s="17">
        <v>2.3149999999999999</v>
      </c>
      <c r="DX20" s="17">
        <v>2.35</v>
      </c>
      <c r="DY20" s="17">
        <v>2.08</v>
      </c>
      <c r="DZ20" s="17">
        <v>1.65</v>
      </c>
      <c r="EA20" s="17">
        <v>2.335</v>
      </c>
      <c r="EB20" s="17">
        <v>2.335</v>
      </c>
      <c r="EC20" s="17">
        <v>2.335</v>
      </c>
      <c r="ED20" s="17">
        <v>2.335</v>
      </c>
      <c r="EE20" s="17">
        <v>2.335</v>
      </c>
      <c r="EF20" s="17">
        <v>2.335</v>
      </c>
      <c r="EG20" s="17">
        <v>2.335</v>
      </c>
      <c r="EH20" s="17"/>
      <c r="EI20" s="17">
        <v>2.335</v>
      </c>
      <c r="EJ20" s="17">
        <v>2.335</v>
      </c>
      <c r="EK20" s="17">
        <v>2.335</v>
      </c>
      <c r="EL20" s="17"/>
      <c r="EM20" s="17">
        <v>2.19</v>
      </c>
      <c r="EN20" s="17">
        <v>2.1949999999999998</v>
      </c>
      <c r="EO20" s="17">
        <v>1.56</v>
      </c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</row>
    <row r="21" spans="2:191" x14ac:dyDescent="0.2">
      <c r="B21" s="15"/>
      <c r="D21" s="18">
        <v>37214</v>
      </c>
      <c r="E21" s="17">
        <v>1.7</v>
      </c>
      <c r="F21" s="17">
        <v>2.8482599999999998</v>
      </c>
      <c r="G21" s="17">
        <v>2.23</v>
      </c>
      <c r="H21" s="17">
        <v>2.7349999999999999</v>
      </c>
      <c r="I21" s="17">
        <v>2.85</v>
      </c>
      <c r="J21" s="17">
        <v>2.3450000000000002</v>
      </c>
      <c r="K21" s="17">
        <v>2.52</v>
      </c>
      <c r="L21" s="17">
        <v>2.3199999999999998</v>
      </c>
      <c r="M21" s="17">
        <v>2.15</v>
      </c>
      <c r="N21" s="17">
        <v>2.1949999999999998</v>
      </c>
      <c r="O21" s="17">
        <v>2.29</v>
      </c>
      <c r="P21" s="17">
        <v>2.48</v>
      </c>
      <c r="Q21" s="17"/>
      <c r="R21" s="17">
        <v>2.34</v>
      </c>
      <c r="S21" s="17">
        <v>2.34</v>
      </c>
      <c r="T21" s="17">
        <v>1.635</v>
      </c>
      <c r="U21" s="17">
        <v>1.6950000000000001</v>
      </c>
      <c r="V21" s="17">
        <v>1.595</v>
      </c>
      <c r="W21" s="17">
        <v>2.61</v>
      </c>
      <c r="X21" s="17">
        <v>2.5449999999999999</v>
      </c>
      <c r="Z21" s="17">
        <v>2.355</v>
      </c>
      <c r="AA21" s="17">
        <v>2.39</v>
      </c>
      <c r="AB21" s="17">
        <v>2.4649999999999999</v>
      </c>
      <c r="AC21" s="17">
        <v>2.3050000000000002</v>
      </c>
      <c r="AD21" s="17">
        <v>2.645</v>
      </c>
      <c r="AE21" s="17">
        <v>2.645</v>
      </c>
      <c r="AG21" s="17">
        <v>2.5649999999999999</v>
      </c>
      <c r="AH21" s="17">
        <v>2.0750000000000002</v>
      </c>
      <c r="AI21" s="17">
        <v>1.7350000000000001</v>
      </c>
      <c r="AJ21" s="17">
        <v>1.7250000000000001</v>
      </c>
      <c r="AK21" s="17">
        <v>2.355</v>
      </c>
      <c r="AL21" s="17">
        <v>2.4750000000000001</v>
      </c>
      <c r="AM21" s="17">
        <v>2.3250000000000002</v>
      </c>
      <c r="AN21" s="17">
        <v>2.37</v>
      </c>
      <c r="AO21" s="17">
        <v>2.37</v>
      </c>
      <c r="AP21" s="17">
        <v>2.3849999999999998</v>
      </c>
      <c r="AQ21" s="17">
        <v>2.3849999999999998</v>
      </c>
      <c r="AR21" s="17">
        <v>2.395</v>
      </c>
      <c r="AS21" s="17">
        <v>2.38</v>
      </c>
      <c r="AT21" s="17">
        <v>2.38</v>
      </c>
      <c r="AU21" s="17">
        <v>2.38</v>
      </c>
      <c r="AV21" s="17">
        <v>2.38</v>
      </c>
      <c r="AW21" s="17">
        <v>2.38</v>
      </c>
      <c r="AX21" s="17">
        <v>2.38</v>
      </c>
      <c r="AY21" s="17">
        <v>2.38</v>
      </c>
      <c r="AZ21" s="17">
        <v>2.38</v>
      </c>
      <c r="BA21" s="17">
        <v>2.38</v>
      </c>
      <c r="BB21" s="17">
        <v>2.38</v>
      </c>
      <c r="BC21" s="17">
        <v>2.7650000000000001</v>
      </c>
      <c r="BD21" s="17">
        <v>2.64</v>
      </c>
      <c r="BE21" s="17">
        <v>1.62</v>
      </c>
      <c r="BF21" s="17">
        <v>2.1949999999999998</v>
      </c>
      <c r="BG21" s="17">
        <v>2.165</v>
      </c>
      <c r="BH21" s="17">
        <v>1.91</v>
      </c>
      <c r="BI21" s="17">
        <v>2.19</v>
      </c>
      <c r="BJ21" s="17"/>
      <c r="BK21" s="17">
        <v>2.1800000000000002</v>
      </c>
      <c r="BL21" s="17">
        <v>2.08</v>
      </c>
      <c r="BM21" s="17"/>
      <c r="BN21" s="17"/>
      <c r="BO21" s="17">
        <v>2.5049999999999999</v>
      </c>
      <c r="BP21" s="17"/>
      <c r="BQ21" s="17">
        <v>2.52</v>
      </c>
      <c r="BR21" s="17"/>
      <c r="BS21" s="17">
        <v>2.36</v>
      </c>
      <c r="BT21" s="17">
        <v>2.2850000000000001</v>
      </c>
      <c r="BU21" s="17">
        <v>2.2549999999999999</v>
      </c>
      <c r="BV21" s="17">
        <v>2.19</v>
      </c>
      <c r="BW21" s="17">
        <v>2.2749999999999999</v>
      </c>
      <c r="BX21" s="17">
        <v>2.3250000000000002</v>
      </c>
      <c r="BY21" s="17">
        <v>2.15</v>
      </c>
      <c r="BZ21" s="17">
        <v>2.0499999999999998</v>
      </c>
      <c r="CA21" s="17">
        <v>2.2799999999999998</v>
      </c>
      <c r="CB21" s="17">
        <v>2.3199999999999998</v>
      </c>
      <c r="CC21" s="17">
        <v>2.66</v>
      </c>
      <c r="CD21" s="17">
        <v>2.2050000000000001</v>
      </c>
      <c r="CE21" s="17">
        <v>2.1150000000000002</v>
      </c>
      <c r="CF21" s="17">
        <v>1.9950000000000001</v>
      </c>
      <c r="CG21" s="17">
        <v>2.1349999999999998</v>
      </c>
      <c r="CH21" s="17">
        <v>2.02</v>
      </c>
      <c r="CI21" s="17">
        <v>2.23</v>
      </c>
      <c r="CJ21" s="17">
        <v>2.23</v>
      </c>
      <c r="CK21" s="17">
        <v>2.14</v>
      </c>
      <c r="CL21" s="17">
        <v>2.02</v>
      </c>
      <c r="CM21" s="17">
        <v>2.0350000000000001</v>
      </c>
      <c r="CN21" s="17"/>
      <c r="CO21" s="17">
        <v>2.125</v>
      </c>
      <c r="CP21" s="17">
        <v>2.15</v>
      </c>
      <c r="CQ21" s="17"/>
      <c r="CR21" s="17"/>
      <c r="CS21" s="17">
        <v>2.145</v>
      </c>
      <c r="CT21" s="17">
        <v>1.9750000000000001</v>
      </c>
      <c r="CU21" s="17"/>
      <c r="CV21" s="17">
        <v>1.99</v>
      </c>
      <c r="CW21" s="17">
        <v>1.34</v>
      </c>
      <c r="CX21" s="17">
        <v>2.38</v>
      </c>
      <c r="CY21" s="17">
        <v>2.86</v>
      </c>
      <c r="CZ21" s="17">
        <v>2.2650000000000001</v>
      </c>
      <c r="DA21" s="17">
        <v>2.3149999999999999</v>
      </c>
      <c r="DB21" s="17">
        <v>2.2949999999999999</v>
      </c>
      <c r="DC21" s="17">
        <v>2.2549999999999999</v>
      </c>
      <c r="DD21" s="17">
        <v>2.76</v>
      </c>
      <c r="DE21" s="17">
        <v>2.3650000000000002</v>
      </c>
      <c r="DF21" s="17"/>
      <c r="DG21" s="17">
        <v>2.3199999999999998</v>
      </c>
      <c r="DH21" s="17">
        <v>2.4550000000000001</v>
      </c>
      <c r="DI21" s="17">
        <v>2.77</v>
      </c>
      <c r="DJ21" s="17">
        <v>2.3199999999999998</v>
      </c>
      <c r="DK21" s="17">
        <v>2.3450000000000002</v>
      </c>
      <c r="DL21" s="17">
        <v>2.36</v>
      </c>
      <c r="DM21" s="17">
        <v>2.3650000000000002</v>
      </c>
      <c r="DN21" s="17">
        <v>2.3149999999999999</v>
      </c>
      <c r="DO21" s="17">
        <v>2.3250000000000002</v>
      </c>
      <c r="DP21" s="17">
        <v>2.41</v>
      </c>
      <c r="DQ21" s="17">
        <v>2.42</v>
      </c>
      <c r="DR21" s="17">
        <v>2.82</v>
      </c>
      <c r="DS21" s="17">
        <v>2.7749999999999999</v>
      </c>
      <c r="DT21" s="17">
        <v>2.82</v>
      </c>
      <c r="DU21" s="17">
        <v>2.2850000000000001</v>
      </c>
      <c r="DV21" s="17">
        <v>2.3250000000000002</v>
      </c>
      <c r="DW21" s="17">
        <v>2.2850000000000001</v>
      </c>
      <c r="DX21" s="17">
        <v>2.2949999999999999</v>
      </c>
      <c r="DY21" s="17">
        <v>2.0299999999999998</v>
      </c>
      <c r="DZ21" s="17">
        <v>1.7250000000000001</v>
      </c>
      <c r="EA21" s="17">
        <v>2.3199999999999998</v>
      </c>
      <c r="EB21" s="17">
        <v>2.3199999999999998</v>
      </c>
      <c r="EC21" s="17">
        <v>2.3199999999999998</v>
      </c>
      <c r="ED21" s="17">
        <v>2.3199999999999998</v>
      </c>
      <c r="EE21" s="17">
        <v>2.3199999999999998</v>
      </c>
      <c r="EF21" s="17">
        <v>2.3199999999999998</v>
      </c>
      <c r="EG21" s="17">
        <v>2.3199999999999998</v>
      </c>
      <c r="EH21" s="17"/>
      <c r="EI21" s="17">
        <v>2.3199999999999998</v>
      </c>
      <c r="EJ21" s="17">
        <v>2.3199999999999998</v>
      </c>
      <c r="EK21" s="17">
        <v>2.3199999999999998</v>
      </c>
      <c r="EL21" s="17"/>
      <c r="EM21" s="17">
        <v>2.125</v>
      </c>
      <c r="EN21" s="17">
        <v>2.14</v>
      </c>
      <c r="EO21" s="17">
        <v>1.595</v>
      </c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</row>
    <row r="22" spans="2:191" x14ac:dyDescent="0.2">
      <c r="B22" s="15"/>
      <c r="D22" s="18">
        <v>37215</v>
      </c>
      <c r="E22" s="17">
        <v>3.0550000000000002</v>
      </c>
      <c r="F22" s="17">
        <v>2.42964</v>
      </c>
      <c r="G22" s="17">
        <v>2.145</v>
      </c>
      <c r="H22" s="17">
        <v>2.54</v>
      </c>
      <c r="I22" s="17">
        <v>2.65</v>
      </c>
      <c r="J22" s="17">
        <v>2.2650000000000001</v>
      </c>
      <c r="K22" s="17">
        <v>2.42</v>
      </c>
      <c r="L22" s="17">
        <v>2.23</v>
      </c>
      <c r="M22" s="17">
        <v>2.1</v>
      </c>
      <c r="N22" s="17">
        <v>2.1800000000000002</v>
      </c>
      <c r="O22" s="17">
        <v>2.17</v>
      </c>
      <c r="P22" s="17">
        <v>2.33</v>
      </c>
      <c r="Q22" s="17"/>
      <c r="R22" s="17">
        <v>2.25</v>
      </c>
      <c r="S22" s="17">
        <v>2.25</v>
      </c>
      <c r="T22" s="17">
        <v>1.85</v>
      </c>
      <c r="U22" s="17">
        <v>1.94</v>
      </c>
      <c r="V22" s="17">
        <v>1.84</v>
      </c>
      <c r="W22" s="17">
        <v>2.4500000000000002</v>
      </c>
      <c r="X22" s="17">
        <v>2.355</v>
      </c>
      <c r="Z22" s="17">
        <v>2.2400000000000002</v>
      </c>
      <c r="AA22" s="17">
        <v>2.2799999999999998</v>
      </c>
      <c r="AB22" s="17">
        <v>2.37</v>
      </c>
      <c r="AC22" s="17">
        <v>2.1949999999999998</v>
      </c>
      <c r="AD22" s="17">
        <v>2.46</v>
      </c>
      <c r="AE22" s="17">
        <v>2.46</v>
      </c>
      <c r="AG22" s="17">
        <v>2.415</v>
      </c>
      <c r="AH22" s="17">
        <v>2.0249999999999999</v>
      </c>
      <c r="AI22" s="17">
        <v>1.9350000000000001</v>
      </c>
      <c r="AJ22" s="17">
        <v>1.96</v>
      </c>
      <c r="AK22" s="17">
        <v>2.2949999999999999</v>
      </c>
      <c r="AL22" s="17">
        <v>2.3849999999999998</v>
      </c>
      <c r="AM22" s="17">
        <v>2.21</v>
      </c>
      <c r="AN22" s="17">
        <v>2.27</v>
      </c>
      <c r="AO22" s="17">
        <v>2.27</v>
      </c>
      <c r="AP22" s="17">
        <v>2.29</v>
      </c>
      <c r="AQ22" s="17">
        <v>2.29</v>
      </c>
      <c r="AR22" s="17">
        <v>2.2949999999999999</v>
      </c>
      <c r="AS22" s="17">
        <v>2.2599999999999998</v>
      </c>
      <c r="AT22" s="17">
        <v>2.2599999999999998</v>
      </c>
      <c r="AU22" s="17">
        <v>2.2599999999999998</v>
      </c>
      <c r="AV22" s="17">
        <v>2.2599999999999998</v>
      </c>
      <c r="AW22" s="17">
        <v>2.2599999999999998</v>
      </c>
      <c r="AX22" s="17">
        <v>2.2599999999999998</v>
      </c>
      <c r="AY22" s="17">
        <v>2.2599999999999998</v>
      </c>
      <c r="AZ22" s="17">
        <v>2.2599999999999998</v>
      </c>
      <c r="BA22" s="17">
        <v>2.2599999999999998</v>
      </c>
      <c r="BB22" s="17">
        <v>2.2599999999999998</v>
      </c>
      <c r="BC22" s="17">
        <v>2.5499999999999998</v>
      </c>
      <c r="BD22" s="17">
        <v>2.4849999999999999</v>
      </c>
      <c r="BE22" s="17">
        <v>1.86</v>
      </c>
      <c r="BF22" s="17">
        <v>2.1800000000000002</v>
      </c>
      <c r="BG22" s="17">
        <v>2.0699999999999998</v>
      </c>
      <c r="BH22" s="17">
        <v>1.83</v>
      </c>
      <c r="BI22" s="17">
        <v>2.0099999999999998</v>
      </c>
      <c r="BJ22" s="17"/>
      <c r="BK22" s="17">
        <v>2.11</v>
      </c>
      <c r="BL22" s="17">
        <v>2.1</v>
      </c>
      <c r="BM22" s="17"/>
      <c r="BN22" s="17"/>
      <c r="BO22" s="17">
        <v>2.41</v>
      </c>
      <c r="BP22" s="17"/>
      <c r="BQ22" s="17">
        <v>2.42</v>
      </c>
      <c r="BR22" s="17"/>
      <c r="BS22" s="17">
        <v>2.25</v>
      </c>
      <c r="BT22" s="17">
        <v>2.1800000000000002</v>
      </c>
      <c r="BU22" s="17">
        <v>2.17</v>
      </c>
      <c r="BV22" s="17">
        <v>2.1349999999999998</v>
      </c>
      <c r="BW22" s="17">
        <v>2.1549999999999998</v>
      </c>
      <c r="BX22" s="17">
        <v>2.2349999999999999</v>
      </c>
      <c r="BY22" s="17">
        <v>2.085</v>
      </c>
      <c r="BZ22" s="17">
        <v>1.9950000000000001</v>
      </c>
      <c r="CA22" s="17">
        <v>2.1800000000000002</v>
      </c>
      <c r="CB22" s="17">
        <v>2.2149999999999999</v>
      </c>
      <c r="CC22" s="17">
        <v>2.5</v>
      </c>
      <c r="CD22" s="17">
        <v>2.125</v>
      </c>
      <c r="CE22" s="17">
        <v>2.0550000000000002</v>
      </c>
      <c r="CF22" s="17">
        <v>1.95</v>
      </c>
      <c r="CG22" s="17">
        <v>2.0550000000000002</v>
      </c>
      <c r="CH22" s="17">
        <v>2.0550000000000002</v>
      </c>
      <c r="CI22" s="17">
        <v>2.145</v>
      </c>
      <c r="CJ22" s="17">
        <v>2.15</v>
      </c>
      <c r="CK22" s="17">
        <v>2.085</v>
      </c>
      <c r="CL22" s="17">
        <v>2.0550000000000002</v>
      </c>
      <c r="CM22" s="17">
        <v>2.0449999999999999</v>
      </c>
      <c r="CN22" s="17"/>
      <c r="CO22" s="17">
        <v>2.0699999999999998</v>
      </c>
      <c r="CP22" s="17">
        <v>2.085</v>
      </c>
      <c r="CQ22" s="17"/>
      <c r="CR22" s="17"/>
      <c r="CS22" s="17">
        <v>2.165</v>
      </c>
      <c r="CT22" s="17">
        <v>2.0699999999999998</v>
      </c>
      <c r="CU22" s="17"/>
      <c r="CV22" s="17">
        <v>2.0099999999999998</v>
      </c>
      <c r="CW22" s="17">
        <v>1.5349999999999999</v>
      </c>
      <c r="CX22" s="17">
        <v>2.2850000000000001</v>
      </c>
      <c r="CY22" s="17">
        <v>2.88</v>
      </c>
      <c r="CZ22" s="17">
        <v>2.1549999999999998</v>
      </c>
      <c r="DA22" s="17">
        <v>2.1949999999999998</v>
      </c>
      <c r="DB22" s="17">
        <v>2.1850000000000001</v>
      </c>
      <c r="DC22" s="17">
        <v>2.16</v>
      </c>
      <c r="DD22" s="17">
        <v>2.57</v>
      </c>
      <c r="DE22" s="17">
        <v>2.2450000000000001</v>
      </c>
      <c r="DF22" s="17"/>
      <c r="DG22" s="17">
        <v>2.2050000000000001</v>
      </c>
      <c r="DH22" s="17">
        <v>2.3050000000000002</v>
      </c>
      <c r="DI22" s="17">
        <v>2.58</v>
      </c>
      <c r="DJ22" s="17">
        <v>2.1949999999999998</v>
      </c>
      <c r="DK22" s="17">
        <v>2.2200000000000002</v>
      </c>
      <c r="DL22" s="17">
        <v>2.2749999999999999</v>
      </c>
      <c r="DM22" s="17">
        <v>2.25</v>
      </c>
      <c r="DN22" s="17">
        <v>2.21</v>
      </c>
      <c r="DO22" s="17">
        <v>2.25</v>
      </c>
      <c r="DP22" s="17">
        <v>2.2949999999999999</v>
      </c>
      <c r="DQ22" s="17">
        <v>2.31</v>
      </c>
      <c r="DR22" s="17">
        <v>2.65</v>
      </c>
      <c r="DS22" s="17">
        <v>2.58</v>
      </c>
      <c r="DT22" s="17">
        <v>2.65</v>
      </c>
      <c r="DU22" s="17">
        <v>2.19</v>
      </c>
      <c r="DV22" s="17">
        <v>2.2250000000000001</v>
      </c>
      <c r="DW22" s="17">
        <v>2.23</v>
      </c>
      <c r="DX22" s="17">
        <v>2.2050000000000001</v>
      </c>
      <c r="DY22" s="17">
        <v>2.0049999999999999</v>
      </c>
      <c r="DZ22" s="17">
        <v>1.94</v>
      </c>
      <c r="EA22" s="17">
        <v>2.2050000000000001</v>
      </c>
      <c r="EB22" s="17">
        <v>2.2050000000000001</v>
      </c>
      <c r="EC22" s="17">
        <v>2.2050000000000001</v>
      </c>
      <c r="ED22" s="17">
        <v>2.2050000000000001</v>
      </c>
      <c r="EE22" s="17">
        <v>2.2050000000000001</v>
      </c>
      <c r="EF22" s="17">
        <v>2.2050000000000001</v>
      </c>
      <c r="EG22" s="17">
        <v>2.2050000000000001</v>
      </c>
      <c r="EH22" s="17"/>
      <c r="EI22" s="17">
        <v>2.2050000000000001</v>
      </c>
      <c r="EJ22" s="17">
        <v>2.2050000000000001</v>
      </c>
      <c r="EK22" s="17">
        <v>2.2050000000000001</v>
      </c>
      <c r="EL22" s="17"/>
      <c r="EM22" s="17">
        <v>2.0699999999999998</v>
      </c>
      <c r="EN22" s="17">
        <v>2.0950000000000002</v>
      </c>
      <c r="EO22" s="17">
        <v>1.885</v>
      </c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</row>
    <row r="23" spans="2:191" x14ac:dyDescent="0.2">
      <c r="B23" s="15"/>
      <c r="D23" s="18">
        <v>37216</v>
      </c>
      <c r="E23" s="17">
        <v>3.28</v>
      </c>
      <c r="F23" s="17">
        <v>1.7303500000000001</v>
      </c>
      <c r="G23" s="17">
        <v>1.83</v>
      </c>
      <c r="H23" s="17">
        <v>2.165</v>
      </c>
      <c r="I23" s="17">
        <v>2.2599999999999998</v>
      </c>
      <c r="J23" s="17">
        <v>2.0099999999999998</v>
      </c>
      <c r="K23" s="17">
        <v>2.12</v>
      </c>
      <c r="L23" s="17">
        <v>1.95</v>
      </c>
      <c r="M23" s="17">
        <v>1.82</v>
      </c>
      <c r="N23" s="17">
        <v>1.94</v>
      </c>
      <c r="O23" s="17">
        <v>1.895</v>
      </c>
      <c r="P23" s="17">
        <v>2.0750000000000002</v>
      </c>
      <c r="Q23" s="17"/>
      <c r="R23" s="17">
        <v>1.9950000000000001</v>
      </c>
      <c r="S23" s="17">
        <v>1.9950000000000001</v>
      </c>
      <c r="T23" s="17">
        <v>1.44</v>
      </c>
      <c r="U23" s="17">
        <v>1.4550000000000001</v>
      </c>
      <c r="V23" s="17">
        <v>1.4350000000000001</v>
      </c>
      <c r="W23" s="17">
        <v>2.16</v>
      </c>
      <c r="X23" s="17">
        <v>2.1</v>
      </c>
      <c r="Z23" s="17">
        <v>1.9750000000000001</v>
      </c>
      <c r="AA23" s="17">
        <v>2.0099999999999998</v>
      </c>
      <c r="AB23" s="17">
        <v>2.0750000000000002</v>
      </c>
      <c r="AC23" s="17">
        <v>1.89</v>
      </c>
      <c r="AD23" s="17">
        <v>2.2050000000000001</v>
      </c>
      <c r="AE23" s="17">
        <v>2.2050000000000001</v>
      </c>
      <c r="AG23" s="17">
        <v>2.0750000000000002</v>
      </c>
      <c r="AH23" s="17">
        <v>1.75</v>
      </c>
      <c r="AI23" s="17">
        <v>1.64</v>
      </c>
      <c r="AJ23" s="17">
        <v>1.68</v>
      </c>
      <c r="AK23" s="17">
        <v>1.95</v>
      </c>
      <c r="AL23" s="17">
        <v>2.16</v>
      </c>
      <c r="AM23" s="17">
        <v>1.93</v>
      </c>
      <c r="AN23" s="17">
        <v>1.9850000000000001</v>
      </c>
      <c r="AO23" s="17">
        <v>1.9850000000000001</v>
      </c>
      <c r="AP23" s="17">
        <v>2.0150000000000001</v>
      </c>
      <c r="AQ23" s="17">
        <v>2.0099999999999998</v>
      </c>
      <c r="AR23" s="17">
        <v>2.0299999999999998</v>
      </c>
      <c r="AS23" s="17">
        <v>1.9450000000000001</v>
      </c>
      <c r="AT23" s="17">
        <v>1.9450000000000001</v>
      </c>
      <c r="AU23" s="17">
        <v>1.9450000000000001</v>
      </c>
      <c r="AV23" s="17">
        <v>1.9450000000000001</v>
      </c>
      <c r="AW23" s="17">
        <v>1.9450000000000001</v>
      </c>
      <c r="AX23" s="17">
        <v>1.9450000000000001</v>
      </c>
      <c r="AY23" s="17">
        <v>1.9450000000000001</v>
      </c>
      <c r="AZ23" s="17">
        <v>1.9450000000000001</v>
      </c>
      <c r="BA23" s="17">
        <v>1.9450000000000001</v>
      </c>
      <c r="BB23" s="17">
        <v>1.9450000000000001</v>
      </c>
      <c r="BC23" s="17">
        <v>2.2200000000000002</v>
      </c>
      <c r="BD23" s="17">
        <v>2.125</v>
      </c>
      <c r="BE23" s="17">
        <v>1.5249999999999999</v>
      </c>
      <c r="BF23" s="17">
        <v>1.94</v>
      </c>
      <c r="BG23" s="17">
        <v>1.81</v>
      </c>
      <c r="BH23" s="17">
        <v>1.58</v>
      </c>
      <c r="BI23" s="17">
        <v>1.7549999999999999</v>
      </c>
      <c r="BJ23" s="17"/>
      <c r="BK23" s="17">
        <v>1.8</v>
      </c>
      <c r="BL23" s="17">
        <v>1.835</v>
      </c>
      <c r="BM23" s="17"/>
      <c r="BN23" s="17"/>
      <c r="BO23" s="17">
        <v>2.13</v>
      </c>
      <c r="BP23" s="17"/>
      <c r="BQ23" s="17">
        <v>2.12</v>
      </c>
      <c r="BR23" s="17"/>
      <c r="BS23" s="17">
        <v>1.9450000000000001</v>
      </c>
      <c r="BT23" s="17">
        <v>1.89</v>
      </c>
      <c r="BU23" s="17">
        <v>1.885</v>
      </c>
      <c r="BV23" s="17">
        <v>1.845</v>
      </c>
      <c r="BW23" s="17">
        <v>1.83</v>
      </c>
      <c r="BX23" s="17">
        <v>1.93</v>
      </c>
      <c r="BY23" s="17">
        <v>1.8149999999999999</v>
      </c>
      <c r="BZ23" s="17">
        <v>1.7250000000000001</v>
      </c>
      <c r="CA23" s="17">
        <v>1.9</v>
      </c>
      <c r="CB23" s="17">
        <v>1.91</v>
      </c>
      <c r="CC23" s="17">
        <v>2.1549999999999998</v>
      </c>
      <c r="CD23" s="17">
        <v>1.85</v>
      </c>
      <c r="CE23" s="17">
        <v>1.7849999999999999</v>
      </c>
      <c r="CF23" s="17">
        <v>1.68</v>
      </c>
      <c r="CG23" s="17">
        <v>1.7949999999999999</v>
      </c>
      <c r="CH23" s="17">
        <v>1.6</v>
      </c>
      <c r="CI23" s="17">
        <v>1.86</v>
      </c>
      <c r="CJ23" s="17">
        <v>1.875</v>
      </c>
      <c r="CK23" s="17">
        <v>1.7949999999999999</v>
      </c>
      <c r="CL23" s="17">
        <v>1.64</v>
      </c>
      <c r="CM23" s="17">
        <v>1.6950000000000001</v>
      </c>
      <c r="CN23" s="17"/>
      <c r="CO23" s="17">
        <v>1.8</v>
      </c>
      <c r="CP23" s="17">
        <v>1.82</v>
      </c>
      <c r="CQ23" s="17"/>
      <c r="CR23" s="17"/>
      <c r="CS23" s="17">
        <v>1.99</v>
      </c>
      <c r="CT23" s="17">
        <v>1.855</v>
      </c>
      <c r="CU23" s="17"/>
      <c r="CV23" s="17">
        <v>1.655</v>
      </c>
      <c r="CW23" s="17">
        <v>1.36</v>
      </c>
      <c r="CX23" s="17">
        <v>2.0049999999999999</v>
      </c>
      <c r="CY23" s="17">
        <v>2.2549999999999999</v>
      </c>
      <c r="CZ23" s="17">
        <v>1.875</v>
      </c>
      <c r="DA23" s="17">
        <v>1.905</v>
      </c>
      <c r="DB23" s="17">
        <v>1.895</v>
      </c>
      <c r="DC23" s="17">
        <v>1.865</v>
      </c>
      <c r="DD23" s="17">
        <v>2.1949999999999998</v>
      </c>
      <c r="DE23" s="17">
        <v>1.9650000000000001</v>
      </c>
      <c r="DF23" s="17"/>
      <c r="DG23" s="17">
        <v>1.97</v>
      </c>
      <c r="DH23" s="17">
        <v>2.04</v>
      </c>
      <c r="DI23" s="17">
        <v>2.2200000000000002</v>
      </c>
      <c r="DJ23" s="17">
        <v>1.91</v>
      </c>
      <c r="DK23" s="17">
        <v>1.925</v>
      </c>
      <c r="DL23" s="17">
        <v>2.0150000000000001</v>
      </c>
      <c r="DM23" s="17">
        <v>1.9850000000000001</v>
      </c>
      <c r="DN23" s="17">
        <v>1.905</v>
      </c>
      <c r="DO23" s="17">
        <v>1.94</v>
      </c>
      <c r="DP23" s="17">
        <v>2.0099999999999998</v>
      </c>
      <c r="DQ23" s="17">
        <v>2.0299999999999998</v>
      </c>
      <c r="DR23" s="17">
        <v>2.2949999999999999</v>
      </c>
      <c r="DS23" s="17">
        <v>2.2250000000000001</v>
      </c>
      <c r="DT23" s="17">
        <v>2.2949999999999999</v>
      </c>
      <c r="DU23" s="17">
        <v>1.885</v>
      </c>
      <c r="DV23" s="17">
        <v>1.88</v>
      </c>
      <c r="DW23" s="17">
        <v>1.86</v>
      </c>
      <c r="DX23" s="17">
        <v>1.9</v>
      </c>
      <c r="DY23" s="17">
        <v>1.71</v>
      </c>
      <c r="DZ23" s="17">
        <v>1.62</v>
      </c>
      <c r="EA23" s="17">
        <v>1.9</v>
      </c>
      <c r="EB23" s="17">
        <v>1.9</v>
      </c>
      <c r="EC23" s="17">
        <v>1.9</v>
      </c>
      <c r="ED23" s="17">
        <v>1.9</v>
      </c>
      <c r="EE23" s="17">
        <v>1.9</v>
      </c>
      <c r="EF23" s="17">
        <v>1.9</v>
      </c>
      <c r="EG23" s="17">
        <v>1.9</v>
      </c>
      <c r="EH23" s="17"/>
      <c r="EI23" s="17">
        <v>1.9</v>
      </c>
      <c r="EJ23" s="17">
        <v>1.9</v>
      </c>
      <c r="EK23" s="17">
        <v>1.9</v>
      </c>
      <c r="EL23" s="17"/>
      <c r="EM23" s="17">
        <v>1.78</v>
      </c>
      <c r="EN23" s="17">
        <v>1.825</v>
      </c>
      <c r="EO23" s="17">
        <v>1.46</v>
      </c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</row>
    <row r="24" spans="2:191" x14ac:dyDescent="0.2">
      <c r="B24" s="15"/>
      <c r="D24" s="18">
        <v>37217</v>
      </c>
      <c r="E24" s="17">
        <v>2.5449999999999999</v>
      </c>
      <c r="F24" s="17">
        <v>1.73146</v>
      </c>
      <c r="G24" s="17">
        <v>1.44</v>
      </c>
      <c r="H24" s="17">
        <v>1.875</v>
      </c>
      <c r="I24" s="17">
        <v>2.04</v>
      </c>
      <c r="J24" s="17">
        <v>1.64</v>
      </c>
      <c r="K24" s="17">
        <v>1.84</v>
      </c>
      <c r="L24" s="17">
        <v>1.615</v>
      </c>
      <c r="M24" s="17">
        <v>1.425</v>
      </c>
      <c r="N24" s="17">
        <v>1.4</v>
      </c>
      <c r="O24" s="17">
        <v>1.53</v>
      </c>
      <c r="P24" s="17">
        <v>1.8</v>
      </c>
      <c r="Q24" s="17"/>
      <c r="R24" s="17">
        <v>1.645</v>
      </c>
      <c r="S24" s="17">
        <v>1.645</v>
      </c>
      <c r="T24" s="17">
        <v>1.1100000000000001</v>
      </c>
      <c r="U24" s="17">
        <v>1.08</v>
      </c>
      <c r="V24" s="17">
        <v>1.135</v>
      </c>
      <c r="W24" s="17">
        <v>1.8</v>
      </c>
      <c r="X24" s="17">
        <v>1.825</v>
      </c>
      <c r="Z24" s="17">
        <v>1.66</v>
      </c>
      <c r="AA24" s="17">
        <v>1.665</v>
      </c>
      <c r="AB24" s="17">
        <v>1.7050000000000001</v>
      </c>
      <c r="AC24" s="17">
        <v>1.5649999999999999</v>
      </c>
      <c r="AD24" s="17">
        <v>1.875</v>
      </c>
      <c r="AE24" s="17">
        <v>1.875</v>
      </c>
      <c r="AG24" s="17">
        <v>1.75</v>
      </c>
      <c r="AH24" s="17">
        <v>1.2849999999999999</v>
      </c>
      <c r="AI24" s="17">
        <v>1.175</v>
      </c>
      <c r="AJ24" s="17">
        <v>1.155</v>
      </c>
      <c r="AK24" s="17">
        <v>1.5349999999999999</v>
      </c>
      <c r="AL24" s="17">
        <v>1.7749999999999999</v>
      </c>
      <c r="AM24" s="17">
        <v>1.62</v>
      </c>
      <c r="AN24" s="17">
        <v>1.65</v>
      </c>
      <c r="AO24" s="17">
        <v>1.65</v>
      </c>
      <c r="AP24" s="17">
        <v>1.72</v>
      </c>
      <c r="AQ24" s="17">
        <v>1.7</v>
      </c>
      <c r="AR24" s="17">
        <v>1.74</v>
      </c>
      <c r="AS24" s="17">
        <v>1.595</v>
      </c>
      <c r="AT24" s="17">
        <v>1.595</v>
      </c>
      <c r="AU24" s="17">
        <v>1.595</v>
      </c>
      <c r="AV24" s="17">
        <v>1.595</v>
      </c>
      <c r="AW24" s="17">
        <v>1.595</v>
      </c>
      <c r="AX24" s="17">
        <v>1.595</v>
      </c>
      <c r="AY24" s="17">
        <v>1.595</v>
      </c>
      <c r="AZ24" s="17">
        <v>1.595</v>
      </c>
      <c r="BA24" s="17">
        <v>1.595</v>
      </c>
      <c r="BB24" s="17">
        <v>1.595</v>
      </c>
      <c r="BC24" s="17">
        <v>1.9350000000000001</v>
      </c>
      <c r="BD24" s="17">
        <v>1.7749999999999999</v>
      </c>
      <c r="BE24" s="17">
        <v>1.2</v>
      </c>
      <c r="BF24" s="17">
        <v>1.4</v>
      </c>
      <c r="BG24" s="17">
        <v>1.49</v>
      </c>
      <c r="BH24" s="17">
        <v>1.2</v>
      </c>
      <c r="BI24" s="17">
        <v>1.37</v>
      </c>
      <c r="BJ24" s="17"/>
      <c r="BK24" s="17">
        <v>1.41</v>
      </c>
      <c r="BL24" s="17">
        <v>1.355</v>
      </c>
      <c r="BM24" s="17"/>
      <c r="BN24" s="17"/>
      <c r="BO24" s="17">
        <v>1.82</v>
      </c>
      <c r="BP24" s="17"/>
      <c r="BQ24" s="17">
        <v>1.84</v>
      </c>
      <c r="BR24" s="17"/>
      <c r="BS24" s="17">
        <v>1.665</v>
      </c>
      <c r="BT24" s="17">
        <v>1.56</v>
      </c>
      <c r="BU24" s="17">
        <v>1.5349999999999999</v>
      </c>
      <c r="BV24" s="17">
        <v>1.47</v>
      </c>
      <c r="BW24" s="17">
        <v>1.51</v>
      </c>
      <c r="BX24" s="17">
        <v>1.6</v>
      </c>
      <c r="BY24" s="17">
        <v>1.41</v>
      </c>
      <c r="BZ24" s="17">
        <v>1.335</v>
      </c>
      <c r="CA24" s="17">
        <v>1.585</v>
      </c>
      <c r="CB24" s="17">
        <v>1.605</v>
      </c>
      <c r="CC24" s="17">
        <v>1.905</v>
      </c>
      <c r="CD24" s="17">
        <v>1.48</v>
      </c>
      <c r="CE24" s="17">
        <v>1.385</v>
      </c>
      <c r="CF24" s="17">
        <v>1.22</v>
      </c>
      <c r="CG24" s="17">
        <v>1.385</v>
      </c>
      <c r="CH24" s="17">
        <v>1.21</v>
      </c>
      <c r="CI24" s="17">
        <v>1.4950000000000001</v>
      </c>
      <c r="CJ24" s="17">
        <v>1.5249999999999999</v>
      </c>
      <c r="CK24" s="17">
        <v>1.4350000000000001</v>
      </c>
      <c r="CL24" s="17">
        <v>1.2849999999999999</v>
      </c>
      <c r="CM24" s="17">
        <v>1.2849999999999999</v>
      </c>
      <c r="CN24" s="17"/>
      <c r="CO24" s="17">
        <v>1.415</v>
      </c>
      <c r="CP24" s="17">
        <v>1.42</v>
      </c>
      <c r="CQ24" s="17"/>
      <c r="CR24" s="17"/>
      <c r="CS24" s="17">
        <v>1.415</v>
      </c>
      <c r="CT24" s="17">
        <v>1.335</v>
      </c>
      <c r="CU24" s="17"/>
      <c r="CV24" s="17">
        <v>1.25</v>
      </c>
      <c r="CW24" s="17">
        <v>1</v>
      </c>
      <c r="CX24" s="17">
        <v>1.675</v>
      </c>
      <c r="CY24" s="17">
        <v>1.82</v>
      </c>
      <c r="CZ24" s="17">
        <v>1.575</v>
      </c>
      <c r="DA24" s="17">
        <v>1.615</v>
      </c>
      <c r="DB24" s="17">
        <v>1.63</v>
      </c>
      <c r="DC24" s="17">
        <v>1.52</v>
      </c>
      <c r="DD24" s="17">
        <v>1.95</v>
      </c>
      <c r="DE24" s="17">
        <v>1.6950000000000001</v>
      </c>
      <c r="DF24" s="17"/>
      <c r="DG24" s="17">
        <v>1.7450000000000001</v>
      </c>
      <c r="DH24" s="17">
        <v>1.8049999999999999</v>
      </c>
      <c r="DI24" s="17">
        <v>1.95</v>
      </c>
      <c r="DJ24" s="17">
        <v>1.64</v>
      </c>
      <c r="DK24" s="17">
        <v>1.665</v>
      </c>
      <c r="DL24" s="17">
        <v>1.7350000000000001</v>
      </c>
      <c r="DM24" s="17">
        <v>1.675</v>
      </c>
      <c r="DN24" s="17">
        <v>1.61</v>
      </c>
      <c r="DO24" s="17">
        <v>1.645</v>
      </c>
      <c r="DP24" s="17">
        <v>1.72</v>
      </c>
      <c r="DQ24" s="17">
        <v>1.7350000000000001</v>
      </c>
      <c r="DR24" s="17">
        <v>1.99</v>
      </c>
      <c r="DS24" s="17">
        <v>1.95</v>
      </c>
      <c r="DT24" s="17">
        <v>1.99</v>
      </c>
      <c r="DU24" s="17">
        <v>1.55</v>
      </c>
      <c r="DV24" s="17">
        <v>1.53</v>
      </c>
      <c r="DW24" s="17">
        <v>1.53</v>
      </c>
      <c r="DX24" s="17">
        <v>1.57</v>
      </c>
      <c r="DY24" s="17">
        <v>1.2649999999999999</v>
      </c>
      <c r="DZ24" s="17">
        <v>1.125</v>
      </c>
      <c r="EA24" s="17">
        <v>1.53</v>
      </c>
      <c r="EB24" s="17">
        <v>1.53</v>
      </c>
      <c r="EC24" s="17">
        <v>1.53</v>
      </c>
      <c r="ED24" s="17">
        <v>1.53</v>
      </c>
      <c r="EE24" s="17">
        <v>1.53</v>
      </c>
      <c r="EF24" s="17">
        <v>1.53</v>
      </c>
      <c r="EG24" s="17">
        <v>1.53</v>
      </c>
      <c r="EH24" s="17"/>
      <c r="EI24" s="17">
        <v>1.53</v>
      </c>
      <c r="EJ24" s="17">
        <v>1.53</v>
      </c>
      <c r="EK24" s="17">
        <v>1.53</v>
      </c>
      <c r="EL24" s="17"/>
      <c r="EM24" s="17">
        <v>1.365</v>
      </c>
      <c r="EN24" s="17">
        <v>1.41</v>
      </c>
      <c r="EO24" s="17">
        <v>1.1200000000000001</v>
      </c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</row>
    <row r="25" spans="2:191" x14ac:dyDescent="0.2">
      <c r="B25" s="15"/>
      <c r="C25" s="11"/>
      <c r="D25" s="18">
        <v>37218</v>
      </c>
      <c r="E25" s="17">
        <v>2.5449999999999999</v>
      </c>
      <c r="F25" s="17">
        <v>1.73146</v>
      </c>
      <c r="G25" s="17">
        <v>1.44</v>
      </c>
      <c r="H25" s="17">
        <v>1.875</v>
      </c>
      <c r="I25" s="17">
        <v>2.04</v>
      </c>
      <c r="J25" s="17">
        <v>1.64</v>
      </c>
      <c r="K25" s="17">
        <v>1.84</v>
      </c>
      <c r="L25" s="17">
        <v>1.615</v>
      </c>
      <c r="M25" s="17">
        <v>1.425</v>
      </c>
      <c r="N25" s="17">
        <v>1.4</v>
      </c>
      <c r="O25" s="17">
        <v>1.53</v>
      </c>
      <c r="P25" s="17">
        <v>1.8</v>
      </c>
      <c r="Q25" s="17"/>
      <c r="R25" s="17">
        <v>1.645</v>
      </c>
      <c r="S25" s="17">
        <v>1.645</v>
      </c>
      <c r="T25" s="17">
        <v>1.1100000000000001</v>
      </c>
      <c r="U25" s="17">
        <v>1.08</v>
      </c>
      <c r="V25" s="17">
        <v>1.135</v>
      </c>
      <c r="W25" s="17">
        <v>1.8</v>
      </c>
      <c r="X25" s="17">
        <v>1.825</v>
      </c>
      <c r="Z25" s="17">
        <v>1.66</v>
      </c>
      <c r="AA25" s="17">
        <v>1.665</v>
      </c>
      <c r="AB25" s="17">
        <v>1.7050000000000001</v>
      </c>
      <c r="AC25" s="17">
        <v>1.5649999999999999</v>
      </c>
      <c r="AD25" s="17">
        <v>1.875</v>
      </c>
      <c r="AE25" s="17">
        <v>1.875</v>
      </c>
      <c r="AG25" s="17">
        <v>1.75</v>
      </c>
      <c r="AH25" s="17">
        <v>1.2849999999999999</v>
      </c>
      <c r="AI25" s="17">
        <v>1.175</v>
      </c>
      <c r="AJ25" s="17">
        <v>1.155</v>
      </c>
      <c r="AK25" s="17">
        <v>1.5349999999999999</v>
      </c>
      <c r="AL25" s="17">
        <v>1.7749999999999999</v>
      </c>
      <c r="AM25" s="17">
        <v>1.62</v>
      </c>
      <c r="AN25" s="17">
        <v>1.65</v>
      </c>
      <c r="AO25" s="17">
        <v>1.65</v>
      </c>
      <c r="AP25" s="17">
        <v>1.72</v>
      </c>
      <c r="AQ25" s="17">
        <v>1.7</v>
      </c>
      <c r="AR25" s="17">
        <v>1.74</v>
      </c>
      <c r="AS25" s="17">
        <v>1.595</v>
      </c>
      <c r="AT25" s="17">
        <v>1.595</v>
      </c>
      <c r="AU25" s="17">
        <v>1.595</v>
      </c>
      <c r="AV25" s="17">
        <v>1.595</v>
      </c>
      <c r="AW25" s="17">
        <v>1.595</v>
      </c>
      <c r="AX25" s="17">
        <v>1.595</v>
      </c>
      <c r="AY25" s="17">
        <v>1.595</v>
      </c>
      <c r="AZ25" s="17">
        <v>1.595</v>
      </c>
      <c r="BA25" s="17">
        <v>1.595</v>
      </c>
      <c r="BB25" s="17">
        <v>1.595</v>
      </c>
      <c r="BC25" s="17">
        <v>1.9350000000000001</v>
      </c>
      <c r="BD25" s="17">
        <v>1.7749999999999999</v>
      </c>
      <c r="BE25" s="17">
        <v>1.2</v>
      </c>
      <c r="BF25" s="17">
        <v>1.4</v>
      </c>
      <c r="BG25" s="17">
        <v>1.49</v>
      </c>
      <c r="BH25" s="17">
        <v>1.2</v>
      </c>
      <c r="BI25" s="17">
        <v>1.37</v>
      </c>
      <c r="BJ25" s="17"/>
      <c r="BK25" s="17">
        <v>1.41</v>
      </c>
      <c r="BL25" s="17">
        <v>1.355</v>
      </c>
      <c r="BM25" s="17"/>
      <c r="BN25" s="17"/>
      <c r="BO25" s="17">
        <v>1.82</v>
      </c>
      <c r="BP25" s="17"/>
      <c r="BQ25" s="17">
        <v>1.84</v>
      </c>
      <c r="BR25" s="17"/>
      <c r="BS25" s="17">
        <v>1.665</v>
      </c>
      <c r="BT25" s="17">
        <v>1.56</v>
      </c>
      <c r="BU25" s="17">
        <v>1.5349999999999999</v>
      </c>
      <c r="BV25" s="17">
        <v>1.47</v>
      </c>
      <c r="BW25" s="17">
        <v>1.51</v>
      </c>
      <c r="BX25" s="17">
        <v>1.6</v>
      </c>
      <c r="BY25" s="17">
        <v>1.41</v>
      </c>
      <c r="BZ25" s="17">
        <v>1.335</v>
      </c>
      <c r="CA25" s="17">
        <v>1.585</v>
      </c>
      <c r="CB25" s="17">
        <v>1.605</v>
      </c>
      <c r="CC25" s="17">
        <v>1.905</v>
      </c>
      <c r="CD25" s="17">
        <v>1.48</v>
      </c>
      <c r="CE25" s="17">
        <v>1.385</v>
      </c>
      <c r="CF25" s="17">
        <v>1.22</v>
      </c>
      <c r="CG25" s="17">
        <v>1.385</v>
      </c>
      <c r="CH25" s="17">
        <v>1.21</v>
      </c>
      <c r="CI25" s="17">
        <v>1.4950000000000001</v>
      </c>
      <c r="CJ25" s="17">
        <v>1.5249999999999999</v>
      </c>
      <c r="CK25" s="17">
        <v>1.4350000000000001</v>
      </c>
      <c r="CL25" s="17">
        <v>1.2849999999999999</v>
      </c>
      <c r="CM25" s="17">
        <v>1.2849999999999999</v>
      </c>
      <c r="CN25" s="17"/>
      <c r="CO25" s="17">
        <v>1.415</v>
      </c>
      <c r="CP25" s="17">
        <v>1.42</v>
      </c>
      <c r="CQ25" s="17"/>
      <c r="CR25" s="17"/>
      <c r="CS25" s="17">
        <v>1.415</v>
      </c>
      <c r="CT25" s="17">
        <v>1.335</v>
      </c>
      <c r="CU25" s="17"/>
      <c r="CV25" s="17">
        <v>1.25</v>
      </c>
      <c r="CW25" s="17">
        <v>1</v>
      </c>
      <c r="CX25" s="17">
        <v>1.675</v>
      </c>
      <c r="CY25" s="17">
        <v>1.82</v>
      </c>
      <c r="CZ25" s="17">
        <v>1.575</v>
      </c>
      <c r="DA25" s="17">
        <v>1.615</v>
      </c>
      <c r="DB25" s="17">
        <v>1.63</v>
      </c>
      <c r="DC25" s="17">
        <v>1.52</v>
      </c>
      <c r="DD25" s="17">
        <v>1.95</v>
      </c>
      <c r="DE25" s="17">
        <v>1.6950000000000001</v>
      </c>
      <c r="DF25" s="17"/>
      <c r="DG25" s="17">
        <v>1.7450000000000001</v>
      </c>
      <c r="DH25" s="17">
        <v>1.8049999999999999</v>
      </c>
      <c r="DI25" s="17">
        <v>1.95</v>
      </c>
      <c r="DJ25" s="17">
        <v>1.64</v>
      </c>
      <c r="DK25" s="17">
        <v>1.665</v>
      </c>
      <c r="DL25" s="17">
        <v>1.7350000000000001</v>
      </c>
      <c r="DM25" s="17">
        <v>1.675</v>
      </c>
      <c r="DN25" s="17">
        <v>1.61</v>
      </c>
      <c r="DO25" s="17">
        <v>1.645</v>
      </c>
      <c r="DP25" s="17">
        <v>1.72</v>
      </c>
      <c r="DQ25" s="17">
        <v>1.7350000000000001</v>
      </c>
      <c r="DR25" s="17">
        <v>1.99</v>
      </c>
      <c r="DS25" s="17">
        <v>1.95</v>
      </c>
      <c r="DT25" s="17">
        <v>1.99</v>
      </c>
      <c r="DU25" s="17">
        <v>1.55</v>
      </c>
      <c r="DV25" s="17">
        <v>1.53</v>
      </c>
      <c r="DW25" s="17">
        <v>1.53</v>
      </c>
      <c r="DX25" s="17">
        <v>1.57</v>
      </c>
      <c r="DY25" s="17">
        <v>1.2649999999999999</v>
      </c>
      <c r="DZ25" s="17">
        <v>1.125</v>
      </c>
      <c r="EA25" s="17">
        <v>1.53</v>
      </c>
      <c r="EB25" s="17">
        <v>1.53</v>
      </c>
      <c r="EC25" s="17">
        <v>1.53</v>
      </c>
      <c r="ED25" s="17">
        <v>1.53</v>
      </c>
      <c r="EE25" s="17">
        <v>1.53</v>
      </c>
      <c r="EF25" s="17">
        <v>1.53</v>
      </c>
      <c r="EG25" s="17">
        <v>1.53</v>
      </c>
      <c r="EH25" s="17"/>
      <c r="EI25" s="17">
        <v>1.53</v>
      </c>
      <c r="EJ25" s="17">
        <v>1.53</v>
      </c>
      <c r="EK25" s="17">
        <v>1.53</v>
      </c>
      <c r="EL25" s="17"/>
      <c r="EM25" s="17">
        <v>1.365</v>
      </c>
      <c r="EN25" s="17">
        <v>1.41</v>
      </c>
      <c r="EO25" s="17">
        <v>1.1200000000000001</v>
      </c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</row>
    <row r="26" spans="2:191" x14ac:dyDescent="0.2">
      <c r="B26" s="15"/>
      <c r="D26" s="18">
        <v>37221</v>
      </c>
      <c r="E26" s="17">
        <v>2.5449999999999999</v>
      </c>
      <c r="F26" s="17">
        <v>3.1991200000000002</v>
      </c>
      <c r="G26" s="17">
        <v>1.44</v>
      </c>
      <c r="H26" s="17">
        <v>1.875</v>
      </c>
      <c r="I26" s="17">
        <v>2.04</v>
      </c>
      <c r="J26" s="17">
        <v>1.64</v>
      </c>
      <c r="K26" s="17">
        <v>1.84</v>
      </c>
      <c r="L26" s="17">
        <v>1.615</v>
      </c>
      <c r="M26" s="17">
        <v>1.425</v>
      </c>
      <c r="N26" s="17">
        <v>1.4</v>
      </c>
      <c r="O26" s="17">
        <v>1.53</v>
      </c>
      <c r="P26" s="17">
        <v>1.8</v>
      </c>
      <c r="Q26" s="17"/>
      <c r="R26" s="17">
        <v>1.645</v>
      </c>
      <c r="S26" s="17">
        <v>1.645</v>
      </c>
      <c r="T26" s="17">
        <v>1.1100000000000001</v>
      </c>
      <c r="U26" s="17">
        <v>1.08</v>
      </c>
      <c r="V26" s="17">
        <v>1.135</v>
      </c>
      <c r="W26" s="17">
        <v>1.8</v>
      </c>
      <c r="X26" s="17">
        <v>1.825</v>
      </c>
      <c r="Z26" s="17">
        <v>1.66</v>
      </c>
      <c r="AA26" s="17">
        <v>1.665</v>
      </c>
      <c r="AB26" s="17">
        <v>1.7050000000000001</v>
      </c>
      <c r="AC26" s="17">
        <v>1.5649999999999999</v>
      </c>
      <c r="AD26" s="17">
        <v>1.875</v>
      </c>
      <c r="AE26" s="17">
        <v>1.875</v>
      </c>
      <c r="AG26" s="17">
        <v>1.75</v>
      </c>
      <c r="AH26" s="17">
        <v>1.2849999999999999</v>
      </c>
      <c r="AI26" s="17">
        <v>1.175</v>
      </c>
      <c r="AJ26" s="17">
        <v>1.155</v>
      </c>
      <c r="AK26" s="17">
        <v>1.5349999999999999</v>
      </c>
      <c r="AL26" s="17">
        <v>1.7749999999999999</v>
      </c>
      <c r="AM26" s="17">
        <v>1.62</v>
      </c>
      <c r="AN26" s="17">
        <v>1.65</v>
      </c>
      <c r="AO26" s="17">
        <v>1.65</v>
      </c>
      <c r="AP26" s="17">
        <v>1.72</v>
      </c>
      <c r="AQ26" s="17">
        <v>1.7</v>
      </c>
      <c r="AR26" s="17">
        <v>1.74</v>
      </c>
      <c r="AS26" s="17">
        <v>1.595</v>
      </c>
      <c r="AT26" s="17">
        <v>1.595</v>
      </c>
      <c r="AU26" s="17">
        <v>1.595</v>
      </c>
      <c r="AV26" s="17">
        <v>1.595</v>
      </c>
      <c r="AW26" s="17">
        <v>1.595</v>
      </c>
      <c r="AX26" s="17">
        <v>1.595</v>
      </c>
      <c r="AY26" s="17">
        <v>1.595</v>
      </c>
      <c r="AZ26" s="17">
        <v>1.595</v>
      </c>
      <c r="BA26" s="17">
        <v>1.595</v>
      </c>
      <c r="BB26" s="17">
        <v>1.595</v>
      </c>
      <c r="BC26" s="17">
        <v>1.9350000000000001</v>
      </c>
      <c r="BD26" s="17">
        <v>1.7749999999999999</v>
      </c>
      <c r="BE26" s="17">
        <v>1.2</v>
      </c>
      <c r="BF26" s="17">
        <v>1.4</v>
      </c>
      <c r="BG26" s="17">
        <v>1.49</v>
      </c>
      <c r="BH26" s="17">
        <v>1.2</v>
      </c>
      <c r="BI26" s="17">
        <v>1.37</v>
      </c>
      <c r="BJ26" s="17"/>
      <c r="BK26" s="17">
        <v>1.41</v>
      </c>
      <c r="BL26" s="17">
        <v>1.355</v>
      </c>
      <c r="BM26" s="17"/>
      <c r="BN26" s="17"/>
      <c r="BO26" s="17">
        <v>1.82</v>
      </c>
      <c r="BP26" s="17"/>
      <c r="BQ26" s="17">
        <v>1.84</v>
      </c>
      <c r="BR26" s="17"/>
      <c r="BS26" s="17">
        <v>1.665</v>
      </c>
      <c r="BT26" s="17">
        <v>1.56</v>
      </c>
      <c r="BU26" s="17">
        <v>1.5349999999999999</v>
      </c>
      <c r="BV26" s="17">
        <v>1.47</v>
      </c>
      <c r="BW26" s="17">
        <v>1.51</v>
      </c>
      <c r="BX26" s="17">
        <v>1.6</v>
      </c>
      <c r="BY26" s="17">
        <v>1.41</v>
      </c>
      <c r="BZ26" s="17">
        <v>1.335</v>
      </c>
      <c r="CA26" s="17">
        <v>1.585</v>
      </c>
      <c r="CB26" s="17">
        <v>1.605</v>
      </c>
      <c r="CC26" s="17">
        <v>1.905</v>
      </c>
      <c r="CD26" s="17">
        <v>1.48</v>
      </c>
      <c r="CE26" s="17">
        <v>1.385</v>
      </c>
      <c r="CF26" s="17">
        <v>1.22</v>
      </c>
      <c r="CG26" s="17">
        <v>1.385</v>
      </c>
      <c r="CH26" s="17">
        <v>1.21</v>
      </c>
      <c r="CI26" s="17">
        <v>1.4950000000000001</v>
      </c>
      <c r="CJ26" s="17">
        <v>1.5249999999999999</v>
      </c>
      <c r="CK26" s="17">
        <v>1.4350000000000001</v>
      </c>
      <c r="CL26" s="17">
        <v>1.2849999999999999</v>
      </c>
      <c r="CM26" s="17">
        <v>1.2849999999999999</v>
      </c>
      <c r="CN26" s="17"/>
      <c r="CO26" s="17">
        <v>1.415</v>
      </c>
      <c r="CP26" s="17">
        <v>1.42</v>
      </c>
      <c r="CQ26" s="17"/>
      <c r="CR26" s="17"/>
      <c r="CS26" s="17">
        <v>1.415</v>
      </c>
      <c r="CT26" s="17">
        <v>1.335</v>
      </c>
      <c r="CU26" s="17"/>
      <c r="CV26" s="17">
        <v>1.25</v>
      </c>
      <c r="CW26" s="17">
        <v>1</v>
      </c>
      <c r="CX26" s="17">
        <v>1.675</v>
      </c>
      <c r="CY26" s="17">
        <v>1.82</v>
      </c>
      <c r="CZ26" s="17">
        <v>1.575</v>
      </c>
      <c r="DA26" s="17">
        <v>1.615</v>
      </c>
      <c r="DB26" s="17">
        <v>1.63</v>
      </c>
      <c r="DC26" s="17">
        <v>1.52</v>
      </c>
      <c r="DD26" s="17">
        <v>1.95</v>
      </c>
      <c r="DE26" s="17">
        <v>1.6950000000000001</v>
      </c>
      <c r="DF26" s="17"/>
      <c r="DG26" s="17">
        <v>1.7450000000000001</v>
      </c>
      <c r="DH26" s="17">
        <v>1.8049999999999999</v>
      </c>
      <c r="DI26" s="17">
        <v>1.95</v>
      </c>
      <c r="DJ26" s="17">
        <v>1.64</v>
      </c>
      <c r="DK26" s="17">
        <v>1.665</v>
      </c>
      <c r="DL26" s="17">
        <v>1.7350000000000001</v>
      </c>
      <c r="DM26" s="17">
        <v>1.675</v>
      </c>
      <c r="DN26" s="17">
        <v>1.61</v>
      </c>
      <c r="DO26" s="17">
        <v>1.645</v>
      </c>
      <c r="DP26" s="17">
        <v>1.72</v>
      </c>
      <c r="DQ26" s="17">
        <v>1.7350000000000001</v>
      </c>
      <c r="DR26" s="17">
        <v>1.99</v>
      </c>
      <c r="DS26" s="17">
        <v>1.95</v>
      </c>
      <c r="DT26" s="17">
        <v>1.99</v>
      </c>
      <c r="DU26" s="17">
        <v>1.55</v>
      </c>
      <c r="DV26" s="17">
        <v>1.53</v>
      </c>
      <c r="DW26" s="17">
        <v>1.53</v>
      </c>
      <c r="DX26" s="17">
        <v>1.57</v>
      </c>
      <c r="DY26" s="17">
        <v>1.2649999999999999</v>
      </c>
      <c r="DZ26" s="17">
        <v>1.125</v>
      </c>
      <c r="EA26" s="17">
        <v>1.53</v>
      </c>
      <c r="EB26" s="17">
        <v>1.53</v>
      </c>
      <c r="EC26" s="17">
        <v>1.53</v>
      </c>
      <c r="ED26" s="17">
        <v>1.53</v>
      </c>
      <c r="EE26" s="17">
        <v>1.53</v>
      </c>
      <c r="EF26" s="17">
        <v>1.53</v>
      </c>
      <c r="EG26" s="17">
        <v>1.53</v>
      </c>
      <c r="EH26" s="17"/>
      <c r="EI26" s="17">
        <v>1.53</v>
      </c>
      <c r="EJ26" s="17">
        <v>1.53</v>
      </c>
      <c r="EK26" s="17">
        <v>1.53</v>
      </c>
      <c r="EL26" s="17"/>
      <c r="EM26" s="17">
        <v>1.365</v>
      </c>
      <c r="EN26" s="17">
        <v>1.41</v>
      </c>
      <c r="EO26" s="17">
        <v>1.1200000000000001</v>
      </c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</row>
    <row r="27" spans="2:191" x14ac:dyDescent="0.2">
      <c r="B27" s="15"/>
      <c r="D27" s="18">
        <v>37222</v>
      </c>
      <c r="E27" s="17">
        <v>3.1949999999999998</v>
      </c>
      <c r="F27" s="17">
        <v>3.3065699999999998</v>
      </c>
      <c r="G27" s="17">
        <v>1.87</v>
      </c>
      <c r="H27" s="17">
        <v>2.39</v>
      </c>
      <c r="I27" s="17">
        <v>2.56</v>
      </c>
      <c r="J27" s="17">
        <v>2.0249999999999999</v>
      </c>
      <c r="K27" s="17">
        <v>2.2450000000000001</v>
      </c>
      <c r="L27" s="17">
        <v>1.97</v>
      </c>
      <c r="M27" s="17">
        <v>1.98</v>
      </c>
      <c r="N27" s="17">
        <v>1.925</v>
      </c>
      <c r="O27" s="17">
        <v>1.9</v>
      </c>
      <c r="P27" s="17">
        <v>2.21</v>
      </c>
      <c r="Q27" s="17"/>
      <c r="R27" s="17">
        <v>2.0350000000000001</v>
      </c>
      <c r="S27" s="17">
        <v>2.0350000000000001</v>
      </c>
      <c r="T27" s="17">
        <v>1.52</v>
      </c>
      <c r="U27" s="17">
        <v>1.5649999999999999</v>
      </c>
      <c r="V27" s="17">
        <v>1.5349999999999999</v>
      </c>
      <c r="W27" s="17">
        <v>2.4750000000000001</v>
      </c>
      <c r="X27" s="17">
        <v>2.35</v>
      </c>
      <c r="Z27" s="17">
        <v>2.0950000000000002</v>
      </c>
      <c r="AA27" s="17">
        <v>2.06</v>
      </c>
      <c r="AB27" s="17">
        <v>2.08</v>
      </c>
      <c r="AC27" s="17">
        <v>1.88</v>
      </c>
      <c r="AD27" s="17">
        <v>2.415</v>
      </c>
      <c r="AE27" s="17">
        <v>2.415</v>
      </c>
      <c r="AG27" s="17">
        <v>2.17</v>
      </c>
      <c r="AH27" s="17">
        <v>1.7849999999999999</v>
      </c>
      <c r="AI27" s="17">
        <v>1.68</v>
      </c>
      <c r="AJ27" s="17">
        <v>1.59</v>
      </c>
      <c r="AK27" s="17">
        <v>1.5349999999999999</v>
      </c>
      <c r="AL27" s="17">
        <v>2.09</v>
      </c>
      <c r="AM27" s="17">
        <v>2.06</v>
      </c>
      <c r="AN27" s="17">
        <v>2.0499999999999998</v>
      </c>
      <c r="AO27" s="17">
        <v>2.0499999999999998</v>
      </c>
      <c r="AP27" s="17">
        <v>2.09</v>
      </c>
      <c r="AQ27" s="17">
        <v>2.0699999999999998</v>
      </c>
      <c r="AR27" s="17">
        <v>2.125</v>
      </c>
      <c r="AS27" s="17">
        <v>1.9950000000000001</v>
      </c>
      <c r="AT27" s="17">
        <v>1.9950000000000001</v>
      </c>
      <c r="AU27" s="17">
        <v>1.9950000000000001</v>
      </c>
      <c r="AV27" s="17">
        <v>1.9950000000000001</v>
      </c>
      <c r="AW27" s="17">
        <v>1.9950000000000001</v>
      </c>
      <c r="AX27" s="17">
        <v>1.9950000000000001</v>
      </c>
      <c r="AY27" s="17">
        <v>1.9950000000000001</v>
      </c>
      <c r="AZ27" s="17">
        <v>1.9950000000000001</v>
      </c>
      <c r="BA27" s="17">
        <v>1.9950000000000001</v>
      </c>
      <c r="BB27" s="17">
        <v>1.9950000000000001</v>
      </c>
      <c r="BC27" s="17">
        <v>2.4049999999999998</v>
      </c>
      <c r="BD27" s="17">
        <v>2.25</v>
      </c>
      <c r="BE27" s="17">
        <v>1.605</v>
      </c>
      <c r="BF27" s="17">
        <v>1.925</v>
      </c>
      <c r="BG27" s="17">
        <v>1.845</v>
      </c>
      <c r="BH27" s="17">
        <v>1.54</v>
      </c>
      <c r="BI27" s="17">
        <v>1.78</v>
      </c>
      <c r="BJ27" s="17"/>
      <c r="BK27" s="17">
        <v>1.83</v>
      </c>
      <c r="BL27" s="17">
        <v>1.96</v>
      </c>
      <c r="BM27" s="17"/>
      <c r="BN27" s="17"/>
      <c r="BO27" s="17">
        <v>2.2000000000000002</v>
      </c>
      <c r="BP27" s="17"/>
      <c r="BQ27" s="17">
        <v>2.2450000000000001</v>
      </c>
      <c r="BR27" s="17"/>
      <c r="BS27" s="17">
        <v>2.2400000000000002</v>
      </c>
      <c r="BT27" s="17">
        <v>1.95</v>
      </c>
      <c r="BU27" s="17">
        <v>2.04</v>
      </c>
      <c r="BV27" s="17">
        <v>1.915</v>
      </c>
      <c r="BW27" s="17">
        <v>1.905</v>
      </c>
      <c r="BX27" s="17">
        <v>1.9850000000000001</v>
      </c>
      <c r="BY27" s="17">
        <v>1.84</v>
      </c>
      <c r="BZ27" s="17">
        <v>1.9650000000000001</v>
      </c>
      <c r="CA27" s="17">
        <v>1.9750000000000001</v>
      </c>
      <c r="CB27" s="17">
        <v>1.9750000000000001</v>
      </c>
      <c r="CC27" s="17">
        <v>2.3149999999999999</v>
      </c>
      <c r="CD27" s="17">
        <v>2.0449999999999999</v>
      </c>
      <c r="CE27" s="17">
        <v>1.89</v>
      </c>
      <c r="CF27" s="17">
        <v>1.8049999999999999</v>
      </c>
      <c r="CG27" s="17">
        <v>1.925</v>
      </c>
      <c r="CH27" s="17">
        <v>1.73</v>
      </c>
      <c r="CI27" s="17">
        <v>2.04</v>
      </c>
      <c r="CJ27" s="17">
        <v>1.91</v>
      </c>
      <c r="CK27" s="17">
        <v>1.7949999999999999</v>
      </c>
      <c r="CL27" s="17">
        <v>1.825</v>
      </c>
      <c r="CM27" s="17">
        <v>1.825</v>
      </c>
      <c r="CN27" s="17"/>
      <c r="CO27" s="17">
        <v>1.86</v>
      </c>
      <c r="CP27" s="17">
        <v>1.97</v>
      </c>
      <c r="CQ27" s="17"/>
      <c r="CR27" s="17"/>
      <c r="CS27" s="17">
        <v>1.9850000000000001</v>
      </c>
      <c r="CT27" s="17">
        <v>1.81</v>
      </c>
      <c r="CU27" s="17"/>
      <c r="CV27" s="17">
        <v>1.8149999999999999</v>
      </c>
      <c r="CW27" s="17">
        <v>1.415</v>
      </c>
      <c r="CX27" s="17">
        <v>2.0750000000000002</v>
      </c>
      <c r="CY27" s="17">
        <v>2.54</v>
      </c>
      <c r="CZ27" s="17">
        <v>2.0249999999999999</v>
      </c>
      <c r="DA27" s="17">
        <v>2</v>
      </c>
      <c r="DB27" s="17">
        <v>2.0049999999999999</v>
      </c>
      <c r="DC27" s="17">
        <v>1.865</v>
      </c>
      <c r="DD27" s="17">
        <v>2.4700000000000002</v>
      </c>
      <c r="DE27" s="17">
        <v>2.0449999999999999</v>
      </c>
      <c r="DF27" s="17"/>
      <c r="DG27" s="17">
        <v>1.9650000000000001</v>
      </c>
      <c r="DH27" s="17">
        <v>2.105</v>
      </c>
      <c r="DI27" s="17">
        <v>2.4849999999999999</v>
      </c>
      <c r="DJ27" s="17">
        <v>1.96</v>
      </c>
      <c r="DK27" s="17">
        <v>1.9750000000000001</v>
      </c>
      <c r="DL27" s="17">
        <v>2.0150000000000001</v>
      </c>
      <c r="DM27" s="17">
        <v>2.1</v>
      </c>
      <c r="DN27" s="17">
        <v>2.0699999999999998</v>
      </c>
      <c r="DO27" s="17">
        <v>2.0499999999999998</v>
      </c>
      <c r="DP27" s="17">
        <v>2.1150000000000002</v>
      </c>
      <c r="DQ27" s="17">
        <v>2.125</v>
      </c>
      <c r="DR27" s="17">
        <v>2.62</v>
      </c>
      <c r="DS27" s="17">
        <v>2.4950000000000001</v>
      </c>
      <c r="DT27" s="17">
        <v>2.62</v>
      </c>
      <c r="DU27" s="17">
        <v>1.98</v>
      </c>
      <c r="DV27" s="17">
        <v>1.92</v>
      </c>
      <c r="DW27" s="17">
        <v>1.925</v>
      </c>
      <c r="DX27" s="17">
        <v>1.97</v>
      </c>
      <c r="DY27" s="17">
        <v>1.7949999999999999</v>
      </c>
      <c r="DZ27" s="17">
        <v>1.59</v>
      </c>
      <c r="EA27" s="17">
        <v>1.9450000000000001</v>
      </c>
      <c r="EB27" s="17">
        <v>1.9450000000000001</v>
      </c>
      <c r="EC27" s="17">
        <v>1.9450000000000001</v>
      </c>
      <c r="ED27" s="17">
        <v>1.9450000000000001</v>
      </c>
      <c r="EE27" s="17">
        <v>1.9450000000000001</v>
      </c>
      <c r="EF27" s="17">
        <v>1.9450000000000001</v>
      </c>
      <c r="EG27" s="17">
        <v>1.9450000000000001</v>
      </c>
      <c r="EH27" s="17"/>
      <c r="EI27" s="17">
        <v>1.9450000000000001</v>
      </c>
      <c r="EJ27" s="17">
        <v>1.9450000000000001</v>
      </c>
      <c r="EK27" s="17">
        <v>1.9450000000000001</v>
      </c>
      <c r="EL27" s="17"/>
      <c r="EM27" s="17">
        <v>1.865</v>
      </c>
      <c r="EN27" s="17">
        <v>1.9350000000000001</v>
      </c>
      <c r="EO27" s="17">
        <v>1.61</v>
      </c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</row>
    <row r="28" spans="2:191" x14ac:dyDescent="0.2">
      <c r="B28" s="15"/>
      <c r="D28" s="18">
        <v>37223</v>
      </c>
      <c r="E28" s="17">
        <v>3.51</v>
      </c>
      <c r="F28" s="17">
        <v>2.5572900000000001</v>
      </c>
      <c r="G28" s="17">
        <v>2.2400000000000002</v>
      </c>
      <c r="H28" s="17">
        <v>2.92</v>
      </c>
      <c r="I28" s="17">
        <v>3.0750000000000002</v>
      </c>
      <c r="J28" s="17">
        <v>2.6150000000000002</v>
      </c>
      <c r="K28" s="17">
        <v>2.8250000000000002</v>
      </c>
      <c r="L28" s="17">
        <v>2.56</v>
      </c>
      <c r="M28" s="17">
        <v>2.4300000000000002</v>
      </c>
      <c r="N28" s="17">
        <v>2.5750000000000002</v>
      </c>
      <c r="O28" s="17">
        <v>2.5150000000000001</v>
      </c>
      <c r="P28" s="17">
        <v>2.665</v>
      </c>
      <c r="Q28" s="17"/>
      <c r="R28" s="17">
        <v>2.6150000000000002</v>
      </c>
      <c r="S28" s="17">
        <v>2.6150000000000002</v>
      </c>
      <c r="T28" s="17">
        <v>2.1749999999999998</v>
      </c>
      <c r="U28" s="17">
        <v>2.3199999999999998</v>
      </c>
      <c r="V28" s="17">
        <v>2.2050000000000001</v>
      </c>
      <c r="W28" s="17">
        <v>3.0449999999999999</v>
      </c>
      <c r="X28" s="17">
        <v>2.895</v>
      </c>
      <c r="Z28" s="17">
        <v>2.5299999999999998</v>
      </c>
      <c r="AA28" s="17">
        <v>2.65</v>
      </c>
      <c r="AB28" s="17">
        <v>2.7050000000000001</v>
      </c>
      <c r="AC28" s="17">
        <v>2.6150000000000002</v>
      </c>
      <c r="AD28" s="17">
        <v>2.63</v>
      </c>
      <c r="AE28" s="17">
        <v>2.63</v>
      </c>
      <c r="AG28" s="17">
        <v>2.74</v>
      </c>
      <c r="AH28" s="17">
        <v>2.4350000000000001</v>
      </c>
      <c r="AI28" s="17">
        <v>2.33</v>
      </c>
      <c r="AJ28" s="17">
        <v>2.29</v>
      </c>
      <c r="AK28" s="17">
        <v>2.61</v>
      </c>
      <c r="AL28" s="17">
        <v>2.5499999999999998</v>
      </c>
      <c r="AM28" s="17">
        <v>2.64</v>
      </c>
      <c r="AN28" s="17">
        <v>2.5350000000000001</v>
      </c>
      <c r="AO28" s="17">
        <v>2.5350000000000001</v>
      </c>
      <c r="AP28" s="17">
        <v>2.6150000000000002</v>
      </c>
      <c r="AQ28" s="17">
        <v>2.5649999999999999</v>
      </c>
      <c r="AR28" s="17">
        <v>2.625</v>
      </c>
      <c r="AS28" s="17">
        <v>2.585</v>
      </c>
      <c r="AT28" s="17">
        <v>2.585</v>
      </c>
      <c r="AU28" s="17">
        <v>2.585</v>
      </c>
      <c r="AV28" s="17">
        <v>2.585</v>
      </c>
      <c r="AW28" s="17">
        <v>2.585</v>
      </c>
      <c r="AX28" s="17">
        <v>2.585</v>
      </c>
      <c r="AY28" s="17">
        <v>2.585</v>
      </c>
      <c r="AZ28" s="17">
        <v>2.585</v>
      </c>
      <c r="BA28" s="17">
        <v>2.585</v>
      </c>
      <c r="BB28" s="17">
        <v>2.585</v>
      </c>
      <c r="BC28" s="17">
        <v>3.0049999999999999</v>
      </c>
      <c r="BD28" s="17">
        <v>2.71</v>
      </c>
      <c r="BE28" s="17">
        <v>2.2250000000000001</v>
      </c>
      <c r="BF28" s="17">
        <v>2.5750000000000002</v>
      </c>
      <c r="BG28" s="17">
        <v>2.4649999999999999</v>
      </c>
      <c r="BH28" s="17">
        <v>2.1800000000000002</v>
      </c>
      <c r="BI28" s="17">
        <v>2.4049999999999998</v>
      </c>
      <c r="BJ28" s="17"/>
      <c r="BK28" s="17">
        <v>2.415</v>
      </c>
      <c r="BL28" s="17">
        <v>2.5</v>
      </c>
      <c r="BM28" s="17"/>
      <c r="BN28" s="17"/>
      <c r="BO28" s="17">
        <v>2.7949999999999999</v>
      </c>
      <c r="BP28" s="17"/>
      <c r="BQ28" s="17">
        <v>2.8250000000000002</v>
      </c>
      <c r="BR28" s="17"/>
      <c r="BS28" s="17">
        <v>2.42</v>
      </c>
      <c r="BT28" s="17">
        <v>2.35</v>
      </c>
      <c r="BU28" s="17">
        <v>2.4900000000000002</v>
      </c>
      <c r="BV28" s="17">
        <v>2.4849999999999999</v>
      </c>
      <c r="BW28" s="17">
        <v>2.42</v>
      </c>
      <c r="BX28" s="17">
        <v>2.5449999999999999</v>
      </c>
      <c r="BY28" s="17">
        <v>2.4249999999999998</v>
      </c>
      <c r="BZ28" s="17">
        <v>2.2850000000000001</v>
      </c>
      <c r="CA28" s="17">
        <v>2.5299999999999998</v>
      </c>
      <c r="CB28" s="17">
        <v>2.5649999999999999</v>
      </c>
      <c r="CC28" s="17">
        <v>2.8650000000000002</v>
      </c>
      <c r="CD28" s="17">
        <v>2.4950000000000001</v>
      </c>
      <c r="CE28" s="17">
        <v>2.46</v>
      </c>
      <c r="CF28" s="17">
        <v>2.3450000000000002</v>
      </c>
      <c r="CG28" s="17">
        <v>2.35</v>
      </c>
      <c r="CH28" s="17">
        <v>2.29</v>
      </c>
      <c r="CI28" s="17">
        <v>2.5150000000000001</v>
      </c>
      <c r="CJ28" s="17">
        <v>2.4750000000000001</v>
      </c>
      <c r="CK28" s="17">
        <v>2.37</v>
      </c>
      <c r="CL28" s="17">
        <v>2.37</v>
      </c>
      <c r="CM28" s="17">
        <v>2.41</v>
      </c>
      <c r="CN28" s="17"/>
      <c r="CO28" s="17">
        <v>2.37</v>
      </c>
      <c r="CP28" s="17">
        <v>2.4300000000000002</v>
      </c>
      <c r="CQ28" s="17"/>
      <c r="CR28" s="17"/>
      <c r="CS28" s="17">
        <v>2.5299999999999998</v>
      </c>
      <c r="CT28" s="17">
        <v>2.5049999999999999</v>
      </c>
      <c r="CU28" s="17"/>
      <c r="CV28" s="17">
        <v>2.41</v>
      </c>
      <c r="CW28" s="17">
        <v>2.1349999999999998</v>
      </c>
      <c r="CX28" s="17">
        <v>2.62</v>
      </c>
      <c r="CY28" s="17">
        <v>3.5049999999999999</v>
      </c>
      <c r="CZ28" s="17">
        <v>2.48</v>
      </c>
      <c r="DA28" s="17">
        <v>2.5350000000000001</v>
      </c>
      <c r="DB28" s="17">
        <v>2.5299999999999998</v>
      </c>
      <c r="DC28" s="17">
        <v>2.4750000000000001</v>
      </c>
      <c r="DD28" s="17">
        <v>2.9649999999999999</v>
      </c>
      <c r="DE28" s="17">
        <v>2.57</v>
      </c>
      <c r="DF28" s="17"/>
      <c r="DG28" s="17">
        <v>2.4500000000000002</v>
      </c>
      <c r="DH28" s="17">
        <v>2.6</v>
      </c>
      <c r="DI28" s="17">
        <v>3.0550000000000002</v>
      </c>
      <c r="DJ28" s="17">
        <v>2.4550000000000001</v>
      </c>
      <c r="DK28" s="17">
        <v>2.5249999999999999</v>
      </c>
      <c r="DL28" s="17">
        <v>2.56</v>
      </c>
      <c r="DM28" s="17">
        <v>2.6</v>
      </c>
      <c r="DN28" s="17">
        <v>2.5950000000000002</v>
      </c>
      <c r="DO28" s="17">
        <v>2.5750000000000002</v>
      </c>
      <c r="DP28" s="17">
        <v>2.6549999999999998</v>
      </c>
      <c r="DQ28" s="17">
        <v>2.67</v>
      </c>
      <c r="DR28" s="17">
        <v>3.1949999999999998</v>
      </c>
      <c r="DS28" s="17">
        <v>3.0350000000000001</v>
      </c>
      <c r="DT28" s="17">
        <v>3.1949999999999998</v>
      </c>
      <c r="DU28" s="17">
        <v>2.54</v>
      </c>
      <c r="DV28" s="17">
        <v>2.57</v>
      </c>
      <c r="DW28" s="17">
        <v>2.4900000000000002</v>
      </c>
      <c r="DX28" s="17">
        <v>2.57</v>
      </c>
      <c r="DY28" s="17">
        <v>2.4750000000000001</v>
      </c>
      <c r="DZ28" s="17">
        <v>2.29</v>
      </c>
      <c r="EA28" s="17">
        <v>2.54</v>
      </c>
      <c r="EB28" s="17">
        <v>2.54</v>
      </c>
      <c r="EC28" s="17">
        <v>2.54</v>
      </c>
      <c r="ED28" s="17">
        <v>2.54</v>
      </c>
      <c r="EE28" s="17">
        <v>2.54</v>
      </c>
      <c r="EF28" s="17">
        <v>2.54</v>
      </c>
      <c r="EG28" s="17">
        <v>2.54</v>
      </c>
      <c r="EH28" s="17"/>
      <c r="EI28" s="17">
        <v>2.54</v>
      </c>
      <c r="EJ28" s="17">
        <v>2.54</v>
      </c>
      <c r="EK28" s="17">
        <v>2.54</v>
      </c>
      <c r="EL28" s="17"/>
      <c r="EM28" s="17">
        <v>2.4750000000000001</v>
      </c>
      <c r="EN28" s="17">
        <v>2.395</v>
      </c>
      <c r="EO28" s="17">
        <v>2.39</v>
      </c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</row>
    <row r="29" spans="2:191" ht="13.5" thickBot="1" x14ac:dyDescent="0.25">
      <c r="B29" s="16"/>
      <c r="D29" s="18">
        <v>37224</v>
      </c>
      <c r="E29" s="17">
        <v>3.65</v>
      </c>
      <c r="F29" s="17">
        <v>3.2475000000000001</v>
      </c>
      <c r="G29" s="17">
        <v>1.76</v>
      </c>
      <c r="H29" s="17">
        <v>2.125</v>
      </c>
      <c r="I29" s="17">
        <v>2.2200000000000002</v>
      </c>
      <c r="J29" s="17">
        <v>1.85</v>
      </c>
      <c r="K29" s="17">
        <v>2.0950000000000002</v>
      </c>
      <c r="L29" s="17">
        <v>1.8049999999999999</v>
      </c>
      <c r="M29" s="17">
        <v>1.67</v>
      </c>
      <c r="N29" s="17">
        <v>1.585</v>
      </c>
      <c r="O29" s="17">
        <v>1.7350000000000001</v>
      </c>
      <c r="P29" s="17">
        <v>1.905</v>
      </c>
      <c r="Q29" s="17"/>
      <c r="R29" s="17">
        <v>1.89</v>
      </c>
      <c r="S29" s="17">
        <v>1.89</v>
      </c>
      <c r="T29" s="17">
        <v>1.39</v>
      </c>
      <c r="U29" s="17">
        <v>1.335</v>
      </c>
      <c r="V29" s="17">
        <v>1.43</v>
      </c>
      <c r="W29" s="17">
        <v>2.13</v>
      </c>
      <c r="X29" s="17">
        <v>2.08</v>
      </c>
      <c r="Z29" s="17">
        <v>1.855</v>
      </c>
      <c r="AA29" s="17">
        <v>1.93</v>
      </c>
      <c r="AB29" s="17">
        <v>1.96</v>
      </c>
      <c r="AC29" s="17">
        <v>1.75</v>
      </c>
      <c r="AD29" s="17">
        <v>2.1349999999999998</v>
      </c>
      <c r="AE29" s="17">
        <v>2.1349999999999998</v>
      </c>
      <c r="AG29" s="17">
        <v>1.9350000000000001</v>
      </c>
      <c r="AH29" s="17">
        <v>1.575</v>
      </c>
      <c r="AI29" s="17">
        <v>1.4350000000000001</v>
      </c>
      <c r="AJ29" s="17">
        <v>1.425</v>
      </c>
      <c r="AK29" s="17">
        <v>2</v>
      </c>
      <c r="AL29" s="17">
        <v>1.95</v>
      </c>
      <c r="AM29" s="17">
        <v>2.04</v>
      </c>
      <c r="AN29" s="17">
        <v>1.855</v>
      </c>
      <c r="AO29" s="17">
        <v>1.855</v>
      </c>
      <c r="AP29" s="17">
        <v>1.92</v>
      </c>
      <c r="AQ29" s="17">
        <v>1.87</v>
      </c>
      <c r="AR29" s="17">
        <v>1.93</v>
      </c>
      <c r="AS29" s="17">
        <v>1.84</v>
      </c>
      <c r="AT29" s="17">
        <v>1.84</v>
      </c>
      <c r="AU29" s="17">
        <v>1.84</v>
      </c>
      <c r="AV29" s="17">
        <v>1.84</v>
      </c>
      <c r="AW29" s="17">
        <v>1.84</v>
      </c>
      <c r="AX29" s="17">
        <v>1.84</v>
      </c>
      <c r="AY29" s="17">
        <v>1.84</v>
      </c>
      <c r="AZ29" s="17">
        <v>1.84</v>
      </c>
      <c r="BA29" s="17">
        <v>1.84</v>
      </c>
      <c r="BB29" s="17">
        <v>1.84</v>
      </c>
      <c r="BC29" s="17">
        <v>2.16</v>
      </c>
      <c r="BD29" s="17">
        <v>2.12</v>
      </c>
      <c r="BE29" s="17">
        <v>1.41</v>
      </c>
      <c r="BF29" s="17">
        <v>1.585</v>
      </c>
      <c r="BG29" s="17">
        <v>1.74</v>
      </c>
      <c r="BH29" s="17">
        <v>1.59</v>
      </c>
      <c r="BI29" s="17">
        <v>1.69</v>
      </c>
      <c r="BJ29" s="17"/>
      <c r="BK29" s="17">
        <v>1.68</v>
      </c>
      <c r="BL29" s="17">
        <v>1.7050000000000001</v>
      </c>
      <c r="BM29" s="17"/>
      <c r="BN29" s="17"/>
      <c r="BO29" s="17">
        <v>2.085</v>
      </c>
      <c r="BP29" s="17"/>
      <c r="BQ29" s="17">
        <v>2.0950000000000002</v>
      </c>
      <c r="BR29" s="17"/>
      <c r="BS29" s="17">
        <v>1.85</v>
      </c>
      <c r="BT29" s="17">
        <v>1.6950000000000001</v>
      </c>
      <c r="BU29" s="17">
        <v>1.79</v>
      </c>
      <c r="BV29" s="17">
        <v>1.7050000000000001</v>
      </c>
      <c r="BW29" s="17">
        <v>1.7350000000000001</v>
      </c>
      <c r="BX29" s="17">
        <v>1.8</v>
      </c>
      <c r="BY29" s="17">
        <v>1.69</v>
      </c>
      <c r="BZ29" s="17">
        <v>1.56</v>
      </c>
      <c r="CA29" s="17">
        <v>1.74</v>
      </c>
      <c r="CB29" s="17">
        <v>1.7749999999999999</v>
      </c>
      <c r="CC29" s="17">
        <v>2.145</v>
      </c>
      <c r="CD29" s="17">
        <v>1.74</v>
      </c>
      <c r="CE29" s="17">
        <v>1.69</v>
      </c>
      <c r="CF29" s="17">
        <v>1.44</v>
      </c>
      <c r="CG29" s="17">
        <v>1.675</v>
      </c>
      <c r="CH29" s="17">
        <v>1.69</v>
      </c>
      <c r="CI29" s="17">
        <v>1.79</v>
      </c>
      <c r="CJ29" s="17">
        <v>1.7</v>
      </c>
      <c r="CK29" s="17">
        <v>1.615</v>
      </c>
      <c r="CL29" s="17">
        <v>1.6850000000000001</v>
      </c>
      <c r="CM29" s="17">
        <v>1.54</v>
      </c>
      <c r="CN29" s="17"/>
      <c r="CO29" s="17">
        <v>1.62</v>
      </c>
      <c r="CP29" s="17">
        <v>1.665</v>
      </c>
      <c r="CQ29" s="17"/>
      <c r="CR29" s="17"/>
      <c r="CS29" s="17">
        <v>1.7250000000000001</v>
      </c>
      <c r="CT29" s="17">
        <v>1.5449999999999999</v>
      </c>
      <c r="CU29" s="17"/>
      <c r="CV29" s="17">
        <v>1.4850000000000001</v>
      </c>
      <c r="CW29" s="17">
        <v>1.28</v>
      </c>
      <c r="CX29" s="17">
        <v>1.91</v>
      </c>
      <c r="CY29" s="17">
        <v>2.36</v>
      </c>
      <c r="CZ29" s="17">
        <v>1.77</v>
      </c>
      <c r="DA29" s="17">
        <v>1.82</v>
      </c>
      <c r="DB29" s="17">
        <v>1.81</v>
      </c>
      <c r="DC29" s="17">
        <v>1.73</v>
      </c>
      <c r="DD29" s="17">
        <v>2.1150000000000002</v>
      </c>
      <c r="DE29" s="17">
        <v>1.87</v>
      </c>
      <c r="DF29" s="17"/>
      <c r="DG29" s="17">
        <v>1.77</v>
      </c>
      <c r="DH29" s="17">
        <v>1.9450000000000001</v>
      </c>
      <c r="DI29" s="17">
        <v>2.14</v>
      </c>
      <c r="DJ29" s="17">
        <v>1.78</v>
      </c>
      <c r="DK29" s="17">
        <v>1.8</v>
      </c>
      <c r="DL29" s="17">
        <v>1.95</v>
      </c>
      <c r="DM29" s="17">
        <v>1.895</v>
      </c>
      <c r="DN29" s="17">
        <v>1.915</v>
      </c>
      <c r="DO29" s="17">
        <v>1.88</v>
      </c>
      <c r="DP29" s="17">
        <v>1.95</v>
      </c>
      <c r="DQ29" s="17">
        <v>1.89</v>
      </c>
      <c r="DR29" s="17">
        <v>2.2850000000000001</v>
      </c>
      <c r="DS29" s="17">
        <v>2.2149999999999999</v>
      </c>
      <c r="DT29" s="17">
        <v>2.2850000000000001</v>
      </c>
      <c r="DU29" s="17">
        <v>1.7849999999999999</v>
      </c>
      <c r="DV29" s="17">
        <v>1.74</v>
      </c>
      <c r="DW29" s="17">
        <v>1.74</v>
      </c>
      <c r="DX29" s="17">
        <v>1.95</v>
      </c>
      <c r="DY29" s="17">
        <v>1.45</v>
      </c>
      <c r="DZ29" s="17">
        <v>1.425</v>
      </c>
      <c r="EA29" s="17">
        <v>1.78</v>
      </c>
      <c r="EB29" s="17">
        <v>1.78</v>
      </c>
      <c r="EC29" s="17">
        <v>1.78</v>
      </c>
      <c r="ED29" s="17">
        <v>1.78</v>
      </c>
      <c r="EE29" s="17">
        <v>1.78</v>
      </c>
      <c r="EF29" s="17">
        <v>1.78</v>
      </c>
      <c r="EG29" s="17">
        <v>1.78</v>
      </c>
      <c r="EH29" s="17"/>
      <c r="EI29" s="17">
        <v>1.78</v>
      </c>
      <c r="EJ29" s="17">
        <v>1.78</v>
      </c>
      <c r="EK29" s="17">
        <v>1.78</v>
      </c>
      <c r="EL29" s="17"/>
      <c r="EM29" s="17">
        <v>1.64</v>
      </c>
      <c r="EN29" s="17">
        <v>1.64</v>
      </c>
      <c r="EO29" s="17">
        <v>1.38</v>
      </c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</row>
    <row r="30" spans="2:191" x14ac:dyDescent="0.2">
      <c r="D30" s="18">
        <v>37228</v>
      </c>
      <c r="E30" s="17">
        <v>3.23</v>
      </c>
      <c r="F30" s="17">
        <v>3.5693800000000002</v>
      </c>
      <c r="G30" s="17">
        <v>1.76</v>
      </c>
      <c r="H30" s="17">
        <v>2.125</v>
      </c>
      <c r="I30" s="17">
        <v>2.2200000000000002</v>
      </c>
      <c r="J30" s="17">
        <v>1.85</v>
      </c>
      <c r="K30" s="17">
        <v>2.0950000000000002</v>
      </c>
      <c r="L30" s="17">
        <v>1.8049999999999999</v>
      </c>
      <c r="M30" s="17">
        <v>1.67</v>
      </c>
      <c r="N30" s="17">
        <v>1.585</v>
      </c>
      <c r="O30" s="17">
        <v>1.7350000000000001</v>
      </c>
      <c r="P30" s="17">
        <v>1.905</v>
      </c>
      <c r="Q30" s="17"/>
      <c r="R30" s="17">
        <v>1.89</v>
      </c>
      <c r="S30" s="17">
        <v>1.89</v>
      </c>
      <c r="T30" s="17">
        <v>1.39</v>
      </c>
      <c r="U30" s="17">
        <v>1.335</v>
      </c>
      <c r="V30" s="17">
        <v>1.43</v>
      </c>
      <c r="W30" s="17">
        <v>2.13</v>
      </c>
      <c r="X30" s="17">
        <v>2.08</v>
      </c>
      <c r="Z30" s="17">
        <v>1.855</v>
      </c>
      <c r="AA30" s="17">
        <v>1.93</v>
      </c>
      <c r="AB30" s="17">
        <v>1.96</v>
      </c>
      <c r="AC30" s="17">
        <v>1.75</v>
      </c>
      <c r="AD30" s="17">
        <v>2.1349999999999998</v>
      </c>
      <c r="AE30" s="17">
        <v>2.1349999999999998</v>
      </c>
      <c r="AG30" s="17">
        <v>1.9350000000000001</v>
      </c>
      <c r="AH30" s="17">
        <v>1.575</v>
      </c>
      <c r="AI30" s="17">
        <v>1.4350000000000001</v>
      </c>
      <c r="AJ30" s="17">
        <v>1.425</v>
      </c>
      <c r="AK30" s="17">
        <v>2</v>
      </c>
      <c r="AL30" s="17">
        <v>1.95</v>
      </c>
      <c r="AM30" s="17">
        <v>2.04</v>
      </c>
      <c r="AN30" s="17">
        <v>1.855</v>
      </c>
      <c r="AO30" s="17">
        <v>1.855</v>
      </c>
      <c r="AP30" s="17">
        <v>1.92</v>
      </c>
      <c r="AQ30" s="17">
        <v>1.87</v>
      </c>
      <c r="AR30" s="17">
        <v>1.93</v>
      </c>
      <c r="AS30" s="17">
        <v>1.84</v>
      </c>
      <c r="AT30" s="17">
        <v>1.84</v>
      </c>
      <c r="AU30" s="17">
        <v>1.84</v>
      </c>
      <c r="AV30" s="17">
        <v>1.84</v>
      </c>
      <c r="AW30" s="17">
        <v>1.84</v>
      </c>
      <c r="AX30" s="17">
        <v>1.84</v>
      </c>
      <c r="AY30" s="17">
        <v>1.84</v>
      </c>
      <c r="AZ30" s="17">
        <v>1.84</v>
      </c>
      <c r="BA30" s="17">
        <v>1.84</v>
      </c>
      <c r="BB30" s="17">
        <v>1.84</v>
      </c>
      <c r="BC30" s="17">
        <v>2.16</v>
      </c>
      <c r="BD30" s="17">
        <v>2.12</v>
      </c>
      <c r="BE30" s="17">
        <v>1.41</v>
      </c>
      <c r="BF30" s="17">
        <v>1.585</v>
      </c>
      <c r="BG30" s="17">
        <v>1.74</v>
      </c>
      <c r="BH30" s="17">
        <v>1.59</v>
      </c>
      <c r="BI30" s="17">
        <v>1.69</v>
      </c>
      <c r="BJ30" s="17"/>
      <c r="BK30" s="17">
        <v>1.68</v>
      </c>
      <c r="BL30" s="17">
        <v>1.7050000000000001</v>
      </c>
      <c r="BM30" s="17"/>
      <c r="BN30" s="17"/>
      <c r="BO30" s="17">
        <v>2.085</v>
      </c>
      <c r="BP30" s="17"/>
      <c r="BQ30" s="17">
        <v>2.0950000000000002</v>
      </c>
      <c r="BR30" s="17"/>
      <c r="BS30" s="17">
        <v>1.85</v>
      </c>
      <c r="BT30" s="17">
        <v>1.6950000000000001</v>
      </c>
      <c r="BU30" s="17">
        <v>1.79</v>
      </c>
      <c r="BV30" s="17">
        <v>1.7050000000000001</v>
      </c>
      <c r="BW30" s="17">
        <v>1.7350000000000001</v>
      </c>
      <c r="BX30" s="17">
        <v>1.8</v>
      </c>
      <c r="BY30" s="17">
        <v>1.69</v>
      </c>
      <c r="BZ30" s="17">
        <v>1.56</v>
      </c>
      <c r="CA30" s="17">
        <v>1.74</v>
      </c>
      <c r="CB30" s="17">
        <v>1.7749999999999999</v>
      </c>
      <c r="CC30" s="17">
        <v>2.145</v>
      </c>
      <c r="CD30" s="17">
        <v>1.74</v>
      </c>
      <c r="CE30" s="17">
        <v>1.69</v>
      </c>
      <c r="CF30" s="17">
        <v>1.44</v>
      </c>
      <c r="CG30" s="17">
        <v>1.675</v>
      </c>
      <c r="CH30" s="17">
        <v>1.69</v>
      </c>
      <c r="CI30" s="17">
        <v>1.79</v>
      </c>
      <c r="CJ30" s="17">
        <v>1.7</v>
      </c>
      <c r="CK30" s="17">
        <v>1.615</v>
      </c>
      <c r="CL30" s="17">
        <v>1.6850000000000001</v>
      </c>
      <c r="CM30" s="17">
        <v>1.54</v>
      </c>
      <c r="CN30" s="17"/>
      <c r="CO30" s="17">
        <v>1.62</v>
      </c>
      <c r="CP30" s="17">
        <v>1.665</v>
      </c>
      <c r="CQ30" s="17"/>
      <c r="CR30" s="17"/>
      <c r="CS30" s="17">
        <v>1.7250000000000001</v>
      </c>
      <c r="CT30" s="17">
        <v>1.5449999999999999</v>
      </c>
      <c r="CU30" s="17"/>
      <c r="CV30" s="17">
        <v>1.4850000000000001</v>
      </c>
      <c r="CW30" s="17">
        <v>1.28</v>
      </c>
      <c r="CX30" s="17">
        <v>1.91</v>
      </c>
      <c r="CY30" s="17">
        <v>2.36</v>
      </c>
      <c r="CZ30" s="17">
        <v>1.77</v>
      </c>
      <c r="DA30" s="17">
        <v>1.82</v>
      </c>
      <c r="DB30" s="17">
        <v>1.81</v>
      </c>
      <c r="DC30" s="17">
        <v>1.73</v>
      </c>
      <c r="DD30" s="17">
        <v>2.1150000000000002</v>
      </c>
      <c r="DE30" s="17">
        <v>1.87</v>
      </c>
      <c r="DF30" s="17"/>
      <c r="DG30" s="17">
        <v>1.77</v>
      </c>
      <c r="DH30" s="17">
        <v>1.9450000000000001</v>
      </c>
      <c r="DI30" s="17">
        <v>2.14</v>
      </c>
      <c r="DJ30" s="17">
        <v>1.78</v>
      </c>
      <c r="DK30" s="17">
        <v>1.8</v>
      </c>
      <c r="DL30" s="17">
        <v>1.95</v>
      </c>
      <c r="DM30" s="17">
        <v>1.895</v>
      </c>
      <c r="DN30" s="17">
        <v>1.915</v>
      </c>
      <c r="DO30" s="17">
        <v>1.88</v>
      </c>
      <c r="DP30" s="17">
        <v>1.95</v>
      </c>
      <c r="DQ30" s="17">
        <v>1.89</v>
      </c>
      <c r="DR30" s="17">
        <v>2.2850000000000001</v>
      </c>
      <c r="DS30" s="17">
        <v>2.2149999999999999</v>
      </c>
      <c r="DT30" s="17">
        <v>2.2850000000000001</v>
      </c>
      <c r="DU30" s="17">
        <v>1.7849999999999999</v>
      </c>
      <c r="DV30" s="17">
        <v>1.74</v>
      </c>
      <c r="DW30" s="17">
        <v>1.74</v>
      </c>
      <c r="DX30" s="17">
        <v>1.95</v>
      </c>
      <c r="DY30" s="17">
        <v>1.45</v>
      </c>
      <c r="DZ30" s="17">
        <v>1.425</v>
      </c>
      <c r="EA30" s="17">
        <v>1.78</v>
      </c>
      <c r="EB30" s="17">
        <v>1.78</v>
      </c>
      <c r="EC30" s="17">
        <v>1.78</v>
      </c>
      <c r="ED30" s="17">
        <v>1.78</v>
      </c>
      <c r="EE30" s="17">
        <v>1.78</v>
      </c>
      <c r="EF30" s="17">
        <v>1.78</v>
      </c>
      <c r="EG30" s="17">
        <v>1.78</v>
      </c>
      <c r="EH30" s="17"/>
      <c r="EI30" s="17">
        <v>1.78</v>
      </c>
      <c r="EJ30" s="17">
        <v>1.78</v>
      </c>
      <c r="EK30" s="17">
        <v>1.78</v>
      </c>
      <c r="EL30" s="17"/>
      <c r="EM30" s="17">
        <v>1.64</v>
      </c>
      <c r="EN30" s="17">
        <v>1.64</v>
      </c>
      <c r="EO30" s="17">
        <v>1.38</v>
      </c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</row>
    <row r="31" spans="2:191" x14ac:dyDescent="0.2">
      <c r="D31" s="18">
        <v>37225</v>
      </c>
      <c r="E31" s="17">
        <v>3.65</v>
      </c>
      <c r="F31" s="17">
        <v>3.6324999999999998</v>
      </c>
      <c r="G31" s="17">
        <v>1.76</v>
      </c>
      <c r="H31" s="17">
        <v>2.125</v>
      </c>
      <c r="I31" s="17">
        <v>2.2200000000000002</v>
      </c>
      <c r="J31" s="17">
        <v>1.85</v>
      </c>
      <c r="K31" s="17">
        <v>2.0950000000000002</v>
      </c>
      <c r="L31" s="17">
        <v>1.8049999999999999</v>
      </c>
      <c r="M31" s="17">
        <v>1.67</v>
      </c>
      <c r="N31" s="17">
        <v>1.585</v>
      </c>
      <c r="O31" s="17">
        <v>1.7350000000000001</v>
      </c>
      <c r="P31" s="17">
        <v>1.905</v>
      </c>
      <c r="Q31" s="17"/>
      <c r="R31" s="17">
        <v>1.89</v>
      </c>
      <c r="S31" s="17">
        <v>1.89</v>
      </c>
      <c r="T31" s="17">
        <v>1.39</v>
      </c>
      <c r="U31" s="17">
        <v>1.335</v>
      </c>
      <c r="V31" s="17">
        <v>1.43</v>
      </c>
      <c r="W31" s="17">
        <v>2.13</v>
      </c>
      <c r="X31" s="17">
        <v>2.08</v>
      </c>
      <c r="Z31" s="17">
        <v>1.855</v>
      </c>
      <c r="AA31" s="17">
        <v>1.93</v>
      </c>
      <c r="AB31" s="17">
        <v>1.96</v>
      </c>
      <c r="AC31" s="17">
        <v>1.75</v>
      </c>
      <c r="AD31" s="17">
        <v>2.1349999999999998</v>
      </c>
      <c r="AE31" s="17">
        <v>2.1349999999999998</v>
      </c>
      <c r="AG31" s="17">
        <v>1.9350000000000001</v>
      </c>
      <c r="AH31" s="17">
        <v>1.575</v>
      </c>
      <c r="AI31" s="17">
        <v>1.4350000000000001</v>
      </c>
      <c r="AJ31" s="17">
        <v>1.425</v>
      </c>
      <c r="AK31" s="17">
        <v>2</v>
      </c>
      <c r="AL31" s="17">
        <v>1.95</v>
      </c>
      <c r="AM31" s="17">
        <v>2.04</v>
      </c>
      <c r="AN31" s="17">
        <v>1.855</v>
      </c>
      <c r="AO31" s="17">
        <v>1.855</v>
      </c>
      <c r="AP31" s="17">
        <v>1.92</v>
      </c>
      <c r="AQ31" s="17">
        <v>1.87</v>
      </c>
      <c r="AR31" s="17">
        <v>1.93</v>
      </c>
      <c r="AS31" s="17">
        <v>1.84</v>
      </c>
      <c r="AT31" s="17">
        <v>1.84</v>
      </c>
      <c r="AU31" s="17">
        <v>1.84</v>
      </c>
      <c r="AV31" s="17">
        <v>1.84</v>
      </c>
      <c r="AW31" s="17">
        <v>1.84</v>
      </c>
      <c r="AX31" s="17">
        <v>1.84</v>
      </c>
      <c r="AY31" s="17">
        <v>1.84</v>
      </c>
      <c r="AZ31" s="17">
        <v>1.84</v>
      </c>
      <c r="BA31" s="17">
        <v>1.84</v>
      </c>
      <c r="BB31" s="17">
        <v>1.84</v>
      </c>
      <c r="BC31" s="17">
        <v>2.16</v>
      </c>
      <c r="BD31" s="17">
        <v>2.12</v>
      </c>
      <c r="BE31" s="17">
        <v>1.41</v>
      </c>
      <c r="BF31" s="17">
        <v>1.585</v>
      </c>
      <c r="BG31" s="17">
        <v>1.74</v>
      </c>
      <c r="BH31" s="17">
        <v>1.59</v>
      </c>
      <c r="BI31" s="17">
        <v>1.69</v>
      </c>
      <c r="BJ31" s="17"/>
      <c r="BK31" s="17">
        <v>1.68</v>
      </c>
      <c r="BL31" s="17">
        <v>1.7050000000000001</v>
      </c>
      <c r="BM31" s="17"/>
      <c r="BN31" s="17"/>
      <c r="BO31" s="17">
        <v>2.085</v>
      </c>
      <c r="BP31" s="17"/>
      <c r="BQ31" s="17">
        <v>2.0950000000000002</v>
      </c>
      <c r="BR31" s="17"/>
      <c r="BS31" s="17">
        <v>1.85</v>
      </c>
      <c r="BT31" s="17">
        <v>1.6950000000000001</v>
      </c>
      <c r="BU31" s="17">
        <v>1.79</v>
      </c>
      <c r="BV31" s="17">
        <v>1.7050000000000001</v>
      </c>
      <c r="BW31" s="17">
        <v>1.7350000000000001</v>
      </c>
      <c r="BX31" s="17">
        <v>1.8</v>
      </c>
      <c r="BY31" s="17">
        <v>1.69</v>
      </c>
      <c r="BZ31" s="17">
        <v>1.56</v>
      </c>
      <c r="CA31" s="17">
        <v>1.74</v>
      </c>
      <c r="CB31" s="17">
        <v>1.7749999999999999</v>
      </c>
      <c r="CC31" s="17">
        <v>2.145</v>
      </c>
      <c r="CD31" s="17">
        <v>1.74</v>
      </c>
      <c r="CE31" s="17">
        <v>1.69</v>
      </c>
      <c r="CF31" s="17">
        <v>1.44</v>
      </c>
      <c r="CG31" s="17">
        <v>1.675</v>
      </c>
      <c r="CH31" s="17">
        <v>1.69</v>
      </c>
      <c r="CI31" s="17">
        <v>1.79</v>
      </c>
      <c r="CJ31" s="17">
        <v>1.7</v>
      </c>
      <c r="CK31" s="17">
        <v>1.615</v>
      </c>
      <c r="CL31" s="17">
        <v>1.6850000000000001</v>
      </c>
      <c r="CM31" s="17">
        <v>1.54</v>
      </c>
      <c r="CN31" s="17"/>
      <c r="CO31" s="17">
        <v>1.62</v>
      </c>
      <c r="CP31" s="17">
        <v>1.665</v>
      </c>
      <c r="CQ31" s="17"/>
      <c r="CR31" s="17"/>
      <c r="CS31" s="17">
        <v>1.7250000000000001</v>
      </c>
      <c r="CT31" s="17">
        <v>1.5449999999999999</v>
      </c>
      <c r="CU31" s="17"/>
      <c r="CV31" s="17">
        <v>1.4850000000000001</v>
      </c>
      <c r="CW31" s="17">
        <v>1.28</v>
      </c>
      <c r="CX31" s="17">
        <v>1.91</v>
      </c>
      <c r="CY31" s="17">
        <v>2.36</v>
      </c>
      <c r="CZ31" s="17">
        <v>1.77</v>
      </c>
      <c r="DA31" s="17">
        <v>1.82</v>
      </c>
      <c r="DB31" s="17">
        <v>1.81</v>
      </c>
      <c r="DC31" s="17">
        <v>1.73</v>
      </c>
      <c r="DD31" s="17">
        <v>2.1150000000000002</v>
      </c>
      <c r="DE31" s="17">
        <v>1.87</v>
      </c>
      <c r="DF31" s="17"/>
      <c r="DG31" s="17">
        <v>1.77</v>
      </c>
      <c r="DH31" s="17">
        <v>1.9450000000000001</v>
      </c>
      <c r="DI31" s="17">
        <v>2.14</v>
      </c>
      <c r="DJ31" s="17">
        <v>1.78</v>
      </c>
      <c r="DK31" s="17">
        <v>1.8</v>
      </c>
      <c r="DL31" s="17">
        <v>1.95</v>
      </c>
      <c r="DM31" s="17">
        <v>1.895</v>
      </c>
      <c r="DN31" s="17">
        <v>1.915</v>
      </c>
      <c r="DO31" s="17">
        <v>1.88</v>
      </c>
      <c r="DP31" s="17">
        <v>1.95</v>
      </c>
      <c r="DQ31" s="17">
        <v>1.89</v>
      </c>
      <c r="DR31" s="17">
        <v>2.2850000000000001</v>
      </c>
      <c r="DS31" s="17">
        <v>2.2149999999999999</v>
      </c>
      <c r="DT31" s="17">
        <v>2.2850000000000001</v>
      </c>
      <c r="DU31" s="17">
        <v>1.7849999999999999</v>
      </c>
      <c r="DV31" s="17">
        <v>1.74</v>
      </c>
      <c r="DW31" s="17">
        <v>1.74</v>
      </c>
      <c r="DX31" s="17">
        <v>1.95</v>
      </c>
      <c r="DY31" s="17">
        <v>1.45</v>
      </c>
      <c r="DZ31" s="17">
        <v>1.425</v>
      </c>
      <c r="EA31" s="17">
        <v>1.78</v>
      </c>
      <c r="EB31" s="17">
        <v>1.78</v>
      </c>
      <c r="EC31" s="17">
        <v>1.78</v>
      </c>
      <c r="ED31" s="17">
        <v>1.78</v>
      </c>
      <c r="EE31" s="17">
        <v>1.78</v>
      </c>
      <c r="EF31" s="17">
        <v>1.78</v>
      </c>
      <c r="EG31" s="17">
        <v>1.78</v>
      </c>
      <c r="EH31" s="17"/>
      <c r="EI31" s="17">
        <v>1.78</v>
      </c>
      <c r="EJ31" s="17">
        <v>1.78</v>
      </c>
      <c r="EK31" s="17">
        <v>1.78</v>
      </c>
      <c r="EL31" s="17"/>
      <c r="EM31" s="17">
        <v>1.64</v>
      </c>
      <c r="EN31" s="17">
        <v>1.64</v>
      </c>
      <c r="EO31" s="17">
        <v>1.38</v>
      </c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</row>
    <row r="32" spans="2:191" x14ac:dyDescent="0.2">
      <c r="D32" s="18">
        <v>37229</v>
      </c>
      <c r="E32" s="17">
        <v>3.2050000000000001</v>
      </c>
      <c r="F32" s="17">
        <v>2.1472000000000002</v>
      </c>
      <c r="G32" s="17">
        <v>1.76</v>
      </c>
      <c r="H32" s="17">
        <v>2.125</v>
      </c>
      <c r="I32" s="17">
        <v>2.2200000000000002</v>
      </c>
      <c r="J32" s="17">
        <v>1.85</v>
      </c>
      <c r="K32" s="17">
        <v>2.0950000000000002</v>
      </c>
      <c r="L32" s="17">
        <v>1.8049999999999999</v>
      </c>
      <c r="M32" s="17">
        <v>1.67</v>
      </c>
      <c r="N32" s="17">
        <v>1.585</v>
      </c>
      <c r="O32" s="17">
        <v>1.7350000000000001</v>
      </c>
      <c r="P32" s="17">
        <v>1.905</v>
      </c>
      <c r="Q32" s="17"/>
      <c r="R32" s="17">
        <v>1.89</v>
      </c>
      <c r="S32" s="17">
        <v>1.89</v>
      </c>
      <c r="T32" s="17">
        <v>1.39</v>
      </c>
      <c r="U32" s="17">
        <v>1.335</v>
      </c>
      <c r="V32" s="17">
        <v>1.43</v>
      </c>
      <c r="W32" s="17">
        <v>2.13</v>
      </c>
      <c r="X32" s="17">
        <v>2.08</v>
      </c>
      <c r="Z32" s="17">
        <v>1.855</v>
      </c>
      <c r="AA32" s="17">
        <v>1.93</v>
      </c>
      <c r="AB32" s="17">
        <v>1.96</v>
      </c>
      <c r="AC32" s="17">
        <v>1.75</v>
      </c>
      <c r="AD32" s="17">
        <v>2.1349999999999998</v>
      </c>
      <c r="AE32" s="17">
        <v>2.1349999999999998</v>
      </c>
      <c r="AG32" s="17">
        <v>1.9350000000000001</v>
      </c>
      <c r="AH32" s="17">
        <v>1.575</v>
      </c>
      <c r="AI32" s="17">
        <v>1.4350000000000001</v>
      </c>
      <c r="AJ32" s="17">
        <v>1.425</v>
      </c>
      <c r="AK32" s="17">
        <v>2</v>
      </c>
      <c r="AL32" s="17">
        <v>1.95</v>
      </c>
      <c r="AM32" s="17">
        <v>2.04</v>
      </c>
      <c r="AN32" s="17">
        <v>1.855</v>
      </c>
      <c r="AO32" s="17">
        <v>1.855</v>
      </c>
      <c r="AP32" s="17">
        <v>1.92</v>
      </c>
      <c r="AQ32" s="17">
        <v>1.87</v>
      </c>
      <c r="AR32" s="17">
        <v>1.93</v>
      </c>
      <c r="AS32" s="17">
        <v>1.84</v>
      </c>
      <c r="AT32" s="17">
        <v>1.84</v>
      </c>
      <c r="AU32" s="17">
        <v>1.84</v>
      </c>
      <c r="AV32" s="17">
        <v>1.84</v>
      </c>
      <c r="AW32" s="17">
        <v>1.84</v>
      </c>
      <c r="AX32" s="17">
        <v>1.84</v>
      </c>
      <c r="AY32" s="17">
        <v>1.84</v>
      </c>
      <c r="AZ32" s="17">
        <v>1.84</v>
      </c>
      <c r="BA32" s="17">
        <v>1.84</v>
      </c>
      <c r="BB32" s="17">
        <v>1.84</v>
      </c>
      <c r="BC32" s="17">
        <v>2.16</v>
      </c>
      <c r="BD32" s="17">
        <v>2.12</v>
      </c>
      <c r="BE32" s="17">
        <v>1.41</v>
      </c>
      <c r="BF32" s="17">
        <v>1.585</v>
      </c>
      <c r="BG32" s="17">
        <v>1.74</v>
      </c>
      <c r="BH32" s="17">
        <v>1.59</v>
      </c>
      <c r="BI32" s="17">
        <v>1.69</v>
      </c>
      <c r="BJ32" s="17"/>
      <c r="BK32" s="17">
        <v>1.68</v>
      </c>
      <c r="BL32" s="17">
        <v>1.7050000000000001</v>
      </c>
      <c r="BM32" s="17"/>
      <c r="BN32" s="17"/>
      <c r="BO32" s="17">
        <v>2.085</v>
      </c>
      <c r="BP32" s="17"/>
      <c r="BQ32" s="17">
        <v>2.0950000000000002</v>
      </c>
      <c r="BR32" s="17"/>
      <c r="BS32" s="17">
        <v>1.85</v>
      </c>
      <c r="BT32" s="17">
        <v>1.6950000000000001</v>
      </c>
      <c r="BU32" s="17">
        <v>1.79</v>
      </c>
      <c r="BV32" s="17">
        <v>1.7050000000000001</v>
      </c>
      <c r="BW32" s="17">
        <v>1.7350000000000001</v>
      </c>
      <c r="BX32" s="17">
        <v>1.8</v>
      </c>
      <c r="BY32" s="17">
        <v>1.69</v>
      </c>
      <c r="BZ32" s="17">
        <v>1.56</v>
      </c>
      <c r="CA32" s="17">
        <v>1.74</v>
      </c>
      <c r="CB32" s="17">
        <v>1.7749999999999999</v>
      </c>
      <c r="CC32" s="17">
        <v>2.145</v>
      </c>
      <c r="CD32" s="17">
        <v>1.74</v>
      </c>
      <c r="CE32" s="17">
        <v>1.69</v>
      </c>
      <c r="CF32" s="17">
        <v>1.44</v>
      </c>
      <c r="CG32" s="17">
        <v>1.675</v>
      </c>
      <c r="CH32" s="17">
        <v>1.69</v>
      </c>
      <c r="CI32" s="17">
        <v>1.79</v>
      </c>
      <c r="CJ32" s="17">
        <v>1.7</v>
      </c>
      <c r="CK32" s="17">
        <v>1.615</v>
      </c>
      <c r="CL32" s="17">
        <v>1.6850000000000001</v>
      </c>
      <c r="CM32" s="17">
        <v>1.54</v>
      </c>
      <c r="CN32" s="17"/>
      <c r="CO32" s="17">
        <v>1.62</v>
      </c>
      <c r="CP32" s="17">
        <v>1.665</v>
      </c>
      <c r="CQ32" s="17"/>
      <c r="CR32" s="17"/>
      <c r="CS32" s="17">
        <v>1.7250000000000001</v>
      </c>
      <c r="CT32" s="17">
        <v>1.5449999999999999</v>
      </c>
      <c r="CU32" s="17"/>
      <c r="CV32" s="17">
        <v>1.4850000000000001</v>
      </c>
      <c r="CW32" s="17">
        <v>1.28</v>
      </c>
      <c r="CX32" s="17">
        <v>1.91</v>
      </c>
      <c r="CY32" s="17">
        <v>2.36</v>
      </c>
      <c r="CZ32" s="17">
        <v>1.77</v>
      </c>
      <c r="DA32" s="17">
        <v>1.82</v>
      </c>
      <c r="DB32" s="17">
        <v>1.81</v>
      </c>
      <c r="DC32" s="17">
        <v>1.73</v>
      </c>
      <c r="DD32" s="17">
        <v>2.1150000000000002</v>
      </c>
      <c r="DE32" s="17">
        <v>1.87</v>
      </c>
      <c r="DF32" s="17"/>
      <c r="DG32" s="17">
        <v>1.77</v>
      </c>
      <c r="DH32" s="17">
        <v>1.9450000000000001</v>
      </c>
      <c r="DI32" s="17">
        <v>2.14</v>
      </c>
      <c r="DJ32" s="17">
        <v>1.78</v>
      </c>
      <c r="DK32" s="17">
        <v>1.8</v>
      </c>
      <c r="DL32" s="17">
        <v>1.95</v>
      </c>
      <c r="DM32" s="17">
        <v>1.895</v>
      </c>
      <c r="DN32" s="17">
        <v>1.915</v>
      </c>
      <c r="DO32" s="17">
        <v>1.88</v>
      </c>
      <c r="DP32" s="17">
        <v>1.95</v>
      </c>
      <c r="DQ32" s="17">
        <v>1.89</v>
      </c>
      <c r="DR32" s="17">
        <v>2.2850000000000001</v>
      </c>
      <c r="DS32" s="17">
        <v>2.2149999999999999</v>
      </c>
      <c r="DT32" s="17">
        <v>2.2850000000000001</v>
      </c>
      <c r="DU32" s="17">
        <v>1.7849999999999999</v>
      </c>
      <c r="DV32" s="17">
        <v>1.74</v>
      </c>
      <c r="DW32" s="17">
        <v>1.74</v>
      </c>
      <c r="DX32" s="17">
        <v>1.95</v>
      </c>
      <c r="DY32" s="17">
        <v>1.45</v>
      </c>
      <c r="DZ32" s="17">
        <v>1.425</v>
      </c>
      <c r="EA32" s="17">
        <v>1.78</v>
      </c>
      <c r="EB32" s="17">
        <v>1.78</v>
      </c>
      <c r="EC32" s="17">
        <v>1.78</v>
      </c>
      <c r="ED32" s="17">
        <v>1.78</v>
      </c>
      <c r="EE32" s="17">
        <v>1.78</v>
      </c>
      <c r="EF32" s="17">
        <v>1.78</v>
      </c>
      <c r="EG32" s="17">
        <v>1.78</v>
      </c>
      <c r="EH32" s="17"/>
      <c r="EI32" s="17">
        <v>1.78</v>
      </c>
      <c r="EJ32" s="17">
        <v>1.78</v>
      </c>
      <c r="EK32" s="17">
        <v>1.78</v>
      </c>
      <c r="EL32" s="17"/>
      <c r="EM32" s="17">
        <v>1.64</v>
      </c>
      <c r="EN32" s="17">
        <v>1.64</v>
      </c>
      <c r="EO32" s="17">
        <v>1.38</v>
      </c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</row>
    <row r="33" spans="4:191" x14ac:dyDescent="0.2">
      <c r="D33" s="18">
        <v>37230</v>
      </c>
      <c r="E33" s="17">
        <v>3.105</v>
      </c>
      <c r="F33" s="17">
        <v>3.5278</v>
      </c>
      <c r="G33" s="17">
        <v>1.76</v>
      </c>
      <c r="H33" s="17">
        <v>2.125</v>
      </c>
      <c r="I33" s="17">
        <v>2.2200000000000002</v>
      </c>
      <c r="J33" s="17">
        <v>1.85</v>
      </c>
      <c r="K33" s="17">
        <v>2.0950000000000002</v>
      </c>
      <c r="L33" s="17">
        <v>1.8049999999999999</v>
      </c>
      <c r="M33" s="17">
        <v>1.67</v>
      </c>
      <c r="N33" s="17">
        <v>1.585</v>
      </c>
      <c r="O33" s="17">
        <v>1.7350000000000001</v>
      </c>
      <c r="P33" s="17">
        <v>1.905</v>
      </c>
      <c r="Q33" s="17"/>
      <c r="R33" s="17">
        <v>1.89</v>
      </c>
      <c r="S33" s="17">
        <v>1.89</v>
      </c>
      <c r="T33" s="17">
        <v>1.39</v>
      </c>
      <c r="U33" s="17">
        <v>1.335</v>
      </c>
      <c r="V33" s="17">
        <v>1.43</v>
      </c>
      <c r="W33" s="17">
        <v>2.13</v>
      </c>
      <c r="X33" s="17">
        <v>2.08</v>
      </c>
      <c r="Z33" s="17">
        <v>1.855</v>
      </c>
      <c r="AA33" s="17">
        <v>1.93</v>
      </c>
      <c r="AB33" s="17">
        <v>1.96</v>
      </c>
      <c r="AC33" s="17">
        <v>1.75</v>
      </c>
      <c r="AD33" s="17">
        <v>2.1349999999999998</v>
      </c>
      <c r="AE33" s="17">
        <v>2.1349999999999998</v>
      </c>
      <c r="AG33" s="17">
        <v>1.9350000000000001</v>
      </c>
      <c r="AH33" s="17">
        <v>1.575</v>
      </c>
      <c r="AI33" s="17">
        <v>1.4350000000000001</v>
      </c>
      <c r="AJ33" s="17">
        <v>1.425</v>
      </c>
      <c r="AK33" s="17">
        <v>2</v>
      </c>
      <c r="AL33" s="17">
        <v>1.95</v>
      </c>
      <c r="AM33" s="17">
        <v>2.04</v>
      </c>
      <c r="AN33" s="17">
        <v>1.855</v>
      </c>
      <c r="AO33" s="17">
        <v>1.855</v>
      </c>
      <c r="AP33" s="17">
        <v>1.92</v>
      </c>
      <c r="AQ33" s="17">
        <v>1.87</v>
      </c>
      <c r="AR33" s="17">
        <v>1.93</v>
      </c>
      <c r="AS33" s="17">
        <v>1.84</v>
      </c>
      <c r="AT33" s="17">
        <v>1.84</v>
      </c>
      <c r="AU33" s="17">
        <v>1.84</v>
      </c>
      <c r="AV33" s="17">
        <v>1.84</v>
      </c>
      <c r="AW33" s="17">
        <v>1.84</v>
      </c>
      <c r="AX33" s="17">
        <v>1.84</v>
      </c>
      <c r="AY33" s="17">
        <v>1.84</v>
      </c>
      <c r="AZ33" s="17">
        <v>1.84</v>
      </c>
      <c r="BA33" s="17">
        <v>1.84</v>
      </c>
      <c r="BB33" s="17">
        <v>1.84</v>
      </c>
      <c r="BC33" s="17">
        <v>2.16</v>
      </c>
      <c r="BD33" s="17">
        <v>2.12</v>
      </c>
      <c r="BE33" s="17">
        <v>1.41</v>
      </c>
      <c r="BF33" s="17">
        <v>1.585</v>
      </c>
      <c r="BG33" s="17">
        <v>1.74</v>
      </c>
      <c r="BH33" s="17">
        <v>1.59</v>
      </c>
      <c r="BI33" s="17">
        <v>1.69</v>
      </c>
      <c r="BJ33" s="17"/>
      <c r="BK33" s="17">
        <v>1.68</v>
      </c>
      <c r="BL33" s="17">
        <v>1.7050000000000001</v>
      </c>
      <c r="BM33" s="17"/>
      <c r="BN33" s="17"/>
      <c r="BO33" s="17">
        <v>2.085</v>
      </c>
      <c r="BP33" s="17"/>
      <c r="BQ33" s="17">
        <v>2.0950000000000002</v>
      </c>
      <c r="BR33" s="17"/>
      <c r="BS33" s="17">
        <v>1.85</v>
      </c>
      <c r="BT33" s="17">
        <v>1.6950000000000001</v>
      </c>
      <c r="BU33" s="17">
        <v>1.79</v>
      </c>
      <c r="BV33" s="17">
        <v>1.7050000000000001</v>
      </c>
      <c r="BW33" s="17">
        <v>1.7350000000000001</v>
      </c>
      <c r="BX33" s="17">
        <v>1.8</v>
      </c>
      <c r="BY33" s="17">
        <v>1.69</v>
      </c>
      <c r="BZ33" s="17">
        <v>1.56</v>
      </c>
      <c r="CA33" s="17">
        <v>1.74</v>
      </c>
      <c r="CB33" s="17">
        <v>1.7749999999999999</v>
      </c>
      <c r="CC33" s="17">
        <v>2.145</v>
      </c>
      <c r="CD33" s="17">
        <v>1.74</v>
      </c>
      <c r="CE33" s="17">
        <v>1.69</v>
      </c>
      <c r="CF33" s="17">
        <v>1.44</v>
      </c>
      <c r="CG33" s="17">
        <v>1.675</v>
      </c>
      <c r="CH33" s="17">
        <v>1.69</v>
      </c>
      <c r="CI33" s="17">
        <v>1.79</v>
      </c>
      <c r="CJ33" s="17">
        <v>1.7</v>
      </c>
      <c r="CK33" s="17">
        <v>1.615</v>
      </c>
      <c r="CL33" s="17">
        <v>1.6850000000000001</v>
      </c>
      <c r="CM33" s="17">
        <v>1.54</v>
      </c>
      <c r="CN33" s="17"/>
      <c r="CO33" s="17">
        <v>1.62</v>
      </c>
      <c r="CP33" s="17">
        <v>1.665</v>
      </c>
      <c r="CQ33" s="17"/>
      <c r="CR33" s="17"/>
      <c r="CS33" s="17">
        <v>1.7250000000000001</v>
      </c>
      <c r="CT33" s="17">
        <v>1.5449999999999999</v>
      </c>
      <c r="CU33" s="17"/>
      <c r="CV33" s="17">
        <v>1.4850000000000001</v>
      </c>
      <c r="CW33" s="17">
        <v>1.28</v>
      </c>
      <c r="CX33" s="17">
        <v>1.91</v>
      </c>
      <c r="CY33" s="17">
        <v>2.36</v>
      </c>
      <c r="CZ33" s="17">
        <v>1.77</v>
      </c>
      <c r="DA33" s="17">
        <v>1.82</v>
      </c>
      <c r="DB33" s="17">
        <v>1.81</v>
      </c>
      <c r="DC33" s="17">
        <v>1.73</v>
      </c>
      <c r="DD33" s="17">
        <v>2.1150000000000002</v>
      </c>
      <c r="DE33" s="17">
        <v>1.87</v>
      </c>
      <c r="DF33" s="17"/>
      <c r="DG33" s="17">
        <v>1.77</v>
      </c>
      <c r="DH33" s="17">
        <v>1.9450000000000001</v>
      </c>
      <c r="DI33" s="17">
        <v>2.14</v>
      </c>
      <c r="DJ33" s="17">
        <v>1.78</v>
      </c>
      <c r="DK33" s="17">
        <v>1.8</v>
      </c>
      <c r="DL33" s="17">
        <v>1.95</v>
      </c>
      <c r="DM33" s="17">
        <v>1.895</v>
      </c>
      <c r="DN33" s="17">
        <v>1.915</v>
      </c>
      <c r="DO33" s="17">
        <v>1.88</v>
      </c>
      <c r="DP33" s="17">
        <v>1.95</v>
      </c>
      <c r="DQ33" s="17">
        <v>1.89</v>
      </c>
      <c r="DR33" s="17">
        <v>2.2850000000000001</v>
      </c>
      <c r="DS33" s="17">
        <v>2.2149999999999999</v>
      </c>
      <c r="DT33" s="17">
        <v>2.2850000000000001</v>
      </c>
      <c r="DU33" s="17">
        <v>1.7849999999999999</v>
      </c>
      <c r="DV33" s="17">
        <v>1.74</v>
      </c>
      <c r="DW33" s="17">
        <v>1.74</v>
      </c>
      <c r="DX33" s="17">
        <v>1.95</v>
      </c>
      <c r="DY33" s="17">
        <v>1.45</v>
      </c>
      <c r="DZ33" s="17">
        <v>1.425</v>
      </c>
      <c r="EA33" s="17">
        <v>1.78</v>
      </c>
      <c r="EB33" s="17">
        <v>1.78</v>
      </c>
      <c r="EC33" s="17">
        <v>1.78</v>
      </c>
      <c r="ED33" s="17">
        <v>1.78</v>
      </c>
      <c r="EE33" s="17">
        <v>1.78</v>
      </c>
      <c r="EF33" s="17">
        <v>1.78</v>
      </c>
      <c r="EG33" s="17">
        <v>1.78</v>
      </c>
      <c r="EH33" s="17"/>
      <c r="EI33" s="17">
        <v>1.78</v>
      </c>
      <c r="EJ33" s="17">
        <v>1.78</v>
      </c>
      <c r="EK33" s="17">
        <v>1.78</v>
      </c>
      <c r="EL33" s="17"/>
      <c r="EM33" s="17">
        <v>1.64</v>
      </c>
      <c r="EN33" s="17">
        <v>1.64</v>
      </c>
      <c r="EO33" s="17">
        <v>1.38</v>
      </c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</row>
    <row r="34" spans="4:191" x14ac:dyDescent="0.2">
      <c r="D34" s="18">
        <v>37231</v>
      </c>
      <c r="E34" s="17">
        <v>2.82</v>
      </c>
      <c r="F34" s="17">
        <v>3.5085000000000002</v>
      </c>
      <c r="G34" s="17">
        <v>1.7</v>
      </c>
      <c r="H34" s="17">
        <v>1.95</v>
      </c>
      <c r="I34" s="17">
        <v>1.9450000000000001</v>
      </c>
      <c r="J34" s="17">
        <v>1.9950000000000001</v>
      </c>
      <c r="K34" s="17">
        <v>2.04</v>
      </c>
      <c r="L34" s="17">
        <v>1.7849999999999999</v>
      </c>
      <c r="M34" s="17">
        <v>1.865</v>
      </c>
      <c r="N34" s="17">
        <v>2.17</v>
      </c>
      <c r="O34" s="17">
        <v>1.82</v>
      </c>
      <c r="P34" s="17">
        <v>1.75</v>
      </c>
      <c r="Q34" s="17"/>
      <c r="R34" s="17">
        <v>1.93</v>
      </c>
      <c r="S34" s="17">
        <v>1.93</v>
      </c>
      <c r="T34" s="17">
        <v>1.86</v>
      </c>
      <c r="U34" s="17">
        <v>1.85</v>
      </c>
      <c r="V34" s="17">
        <v>1.88</v>
      </c>
      <c r="W34" s="17">
        <v>1.9650000000000001</v>
      </c>
      <c r="X34" s="17">
        <v>1.79</v>
      </c>
      <c r="Z34" s="17">
        <v>1.74</v>
      </c>
      <c r="AA34" s="17">
        <v>1.76</v>
      </c>
      <c r="AB34" s="17">
        <v>2.0150000000000001</v>
      </c>
      <c r="AC34" s="17">
        <v>1.625</v>
      </c>
      <c r="AD34" s="17">
        <v>2.085</v>
      </c>
      <c r="AE34" s="17">
        <v>2.085</v>
      </c>
      <c r="AG34" s="17">
        <v>1.7649999999999999</v>
      </c>
      <c r="AH34" s="17">
        <v>1.9950000000000001</v>
      </c>
      <c r="AI34" s="17">
        <v>1.9450000000000001</v>
      </c>
      <c r="AJ34" s="17">
        <v>2.0049999999999999</v>
      </c>
      <c r="AK34" s="17">
        <v>2.04</v>
      </c>
      <c r="AL34" s="17">
        <v>1.88</v>
      </c>
      <c r="AM34" s="17">
        <v>1.71</v>
      </c>
      <c r="AN34" s="17">
        <v>1.82</v>
      </c>
      <c r="AO34" s="17">
        <v>1.82</v>
      </c>
      <c r="AP34" s="17">
        <v>1.83</v>
      </c>
      <c r="AQ34" s="17">
        <v>1.7949999999999999</v>
      </c>
      <c r="AR34" s="17">
        <v>1.835</v>
      </c>
      <c r="AS34" s="17">
        <v>1.95</v>
      </c>
      <c r="AT34" s="17">
        <v>1.95</v>
      </c>
      <c r="AU34" s="17">
        <v>1.95</v>
      </c>
      <c r="AV34" s="17">
        <v>1.95</v>
      </c>
      <c r="AW34" s="17">
        <v>1.95</v>
      </c>
      <c r="AX34" s="17">
        <v>1.95</v>
      </c>
      <c r="AY34" s="17">
        <v>1.95</v>
      </c>
      <c r="AZ34" s="17">
        <v>1.95</v>
      </c>
      <c r="BA34" s="17">
        <v>1.95</v>
      </c>
      <c r="BB34" s="17">
        <v>1.95</v>
      </c>
      <c r="BC34" s="17">
        <v>2.02</v>
      </c>
      <c r="BD34" s="17">
        <v>2.0750000000000002</v>
      </c>
      <c r="BE34" s="17">
        <v>1.895</v>
      </c>
      <c r="BF34" s="17">
        <v>2.17</v>
      </c>
      <c r="BG34" s="17">
        <v>1.595</v>
      </c>
      <c r="BH34" s="17">
        <v>1.33</v>
      </c>
      <c r="BI34" s="17">
        <v>1.5449999999999999</v>
      </c>
      <c r="BJ34" s="17"/>
      <c r="BK34" s="17">
        <v>1.78</v>
      </c>
      <c r="BL34" s="17">
        <v>2.2949999999999999</v>
      </c>
      <c r="BM34" s="17"/>
      <c r="BN34" s="17"/>
      <c r="BO34" s="17">
        <v>2.0350000000000001</v>
      </c>
      <c r="BP34" s="17"/>
      <c r="BQ34" s="17">
        <v>2.04</v>
      </c>
      <c r="BR34" s="17"/>
      <c r="BS34" s="17">
        <v>1.81</v>
      </c>
      <c r="BT34" s="17">
        <v>1.635</v>
      </c>
      <c r="BU34" s="17">
        <v>2.0649999999999999</v>
      </c>
      <c r="BV34" s="17">
        <v>1.9950000000000001</v>
      </c>
      <c r="BW34" s="17">
        <v>1.72</v>
      </c>
      <c r="BX34" s="17">
        <v>1.8049999999999999</v>
      </c>
      <c r="BY34" s="17">
        <v>1.84</v>
      </c>
      <c r="BZ34" s="17">
        <v>1.56</v>
      </c>
      <c r="CA34" s="17">
        <v>1.7849999999999999</v>
      </c>
      <c r="CB34" s="17">
        <v>1.88</v>
      </c>
      <c r="CC34" s="17">
        <v>2.08</v>
      </c>
      <c r="CD34" s="17">
        <v>2.085</v>
      </c>
      <c r="CE34" s="17">
        <v>1.72</v>
      </c>
      <c r="CF34" s="17">
        <v>1.88</v>
      </c>
      <c r="CG34" s="17">
        <v>1.675</v>
      </c>
      <c r="CH34" s="17">
        <v>1.85</v>
      </c>
      <c r="CI34" s="17">
        <v>2.0649999999999999</v>
      </c>
      <c r="CJ34" s="17">
        <v>1.78</v>
      </c>
      <c r="CK34" s="17">
        <v>1.7949999999999999</v>
      </c>
      <c r="CL34" s="17">
        <v>2.1800000000000002</v>
      </c>
      <c r="CM34" s="17">
        <v>2.1749999999999998</v>
      </c>
      <c r="CN34" s="17"/>
      <c r="CO34" s="17">
        <v>1.895</v>
      </c>
      <c r="CP34" s="17">
        <v>1.865</v>
      </c>
      <c r="CQ34" s="17"/>
      <c r="CR34" s="17"/>
      <c r="CS34" s="17">
        <v>2.29</v>
      </c>
      <c r="CT34" s="17">
        <v>2.13</v>
      </c>
      <c r="CU34" s="17"/>
      <c r="CV34" s="17">
        <v>2.105</v>
      </c>
      <c r="CW34" s="17">
        <v>1.7649999999999999</v>
      </c>
      <c r="CX34" s="17">
        <v>1.75</v>
      </c>
      <c r="CY34" s="17">
        <v>3.085</v>
      </c>
      <c r="CZ34" s="17">
        <v>1.59</v>
      </c>
      <c r="DA34" s="17">
        <v>1.64</v>
      </c>
      <c r="DB34" s="17">
        <v>1.64</v>
      </c>
      <c r="DC34" s="17">
        <v>1.59</v>
      </c>
      <c r="DD34" s="17">
        <v>1.915</v>
      </c>
      <c r="DE34" s="17">
        <v>1.665</v>
      </c>
      <c r="DF34" s="17"/>
      <c r="DG34" s="17">
        <v>1.625</v>
      </c>
      <c r="DH34" s="17">
        <v>1.79</v>
      </c>
      <c r="DI34" s="17">
        <v>1.95</v>
      </c>
      <c r="DJ34" s="17">
        <v>1.6</v>
      </c>
      <c r="DK34" s="17">
        <v>1.615</v>
      </c>
      <c r="DL34" s="17">
        <v>1.77</v>
      </c>
      <c r="DM34" s="17">
        <v>1.7649999999999999</v>
      </c>
      <c r="DN34" s="17">
        <v>1.73</v>
      </c>
      <c r="DO34" s="17">
        <v>1.7150000000000001</v>
      </c>
      <c r="DP34" s="17">
        <v>1.7949999999999999</v>
      </c>
      <c r="DQ34" s="17">
        <v>1.7949999999999999</v>
      </c>
      <c r="DR34" s="17">
        <v>2.0649999999999999</v>
      </c>
      <c r="DS34" s="17">
        <v>1.99</v>
      </c>
      <c r="DT34" s="17">
        <v>2.0649999999999999</v>
      </c>
      <c r="DU34" s="17">
        <v>1.72</v>
      </c>
      <c r="DV34" s="17">
        <v>1.92</v>
      </c>
      <c r="DW34" s="17">
        <v>1.7450000000000001</v>
      </c>
      <c r="DX34" s="17">
        <v>1.82</v>
      </c>
      <c r="DY34" s="17">
        <v>2</v>
      </c>
      <c r="DZ34" s="17">
        <v>2.0499999999999998</v>
      </c>
      <c r="EA34" s="17">
        <v>1.895</v>
      </c>
      <c r="EB34" s="17">
        <v>1.895</v>
      </c>
      <c r="EC34" s="17">
        <v>1.895</v>
      </c>
      <c r="ED34" s="17">
        <v>1.895</v>
      </c>
      <c r="EE34" s="17">
        <v>1.895</v>
      </c>
      <c r="EF34" s="17">
        <v>1.895</v>
      </c>
      <c r="EG34" s="17">
        <v>1.895</v>
      </c>
      <c r="EH34" s="17"/>
      <c r="EI34" s="17">
        <v>1.895</v>
      </c>
      <c r="EJ34" s="17">
        <v>1.895</v>
      </c>
      <c r="EK34" s="17">
        <v>1.895</v>
      </c>
      <c r="EL34" s="17"/>
      <c r="EM34" s="17">
        <v>1.9450000000000001</v>
      </c>
      <c r="EN34" s="17">
        <v>1.905</v>
      </c>
      <c r="EO34" s="17">
        <v>1.88</v>
      </c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</row>
    <row r="35" spans="4:191" x14ac:dyDescent="0.2">
      <c r="D35" s="18">
        <v>37232</v>
      </c>
      <c r="E35" s="17">
        <v>2.83</v>
      </c>
      <c r="F35" s="17">
        <v>3.5085000000000002</v>
      </c>
      <c r="G35" s="17">
        <v>1.9750000000000001</v>
      </c>
      <c r="H35" s="17">
        <v>2.16</v>
      </c>
      <c r="I35" s="17">
        <v>2.3149999999999999</v>
      </c>
      <c r="J35" s="17">
        <v>2.29</v>
      </c>
      <c r="K35" s="17">
        <v>2.4049999999999998</v>
      </c>
      <c r="L35" s="17">
        <v>1.875</v>
      </c>
      <c r="M35" s="17">
        <v>2.17</v>
      </c>
      <c r="N35" s="17">
        <v>2.4649999999999999</v>
      </c>
      <c r="O35" s="17">
        <v>2.09</v>
      </c>
      <c r="P35" s="17">
        <v>1.8</v>
      </c>
      <c r="Q35" s="17"/>
      <c r="R35" s="17">
        <v>2.2000000000000002</v>
      </c>
      <c r="S35" s="17">
        <v>2.2000000000000002</v>
      </c>
      <c r="T35" s="17">
        <v>2.1749999999999998</v>
      </c>
      <c r="U35" s="17">
        <v>2.16</v>
      </c>
      <c r="V35" s="17">
        <v>2.16</v>
      </c>
      <c r="W35" s="17">
        <v>2.1</v>
      </c>
      <c r="X35" s="17">
        <v>1.9750000000000001</v>
      </c>
      <c r="Z35" s="17">
        <v>1.7749999999999999</v>
      </c>
      <c r="AA35" s="17">
        <v>1.8049999999999999</v>
      </c>
      <c r="AB35" s="17">
        <v>2.3050000000000002</v>
      </c>
      <c r="AC35" s="17">
        <v>2.0299999999999998</v>
      </c>
      <c r="AD35" s="17">
        <v>2.46</v>
      </c>
      <c r="AE35" s="17">
        <v>2.46</v>
      </c>
      <c r="AG35" s="17">
        <v>1.95</v>
      </c>
      <c r="AH35" s="17">
        <v>2.335</v>
      </c>
      <c r="AI35" s="17">
        <v>2.3050000000000002</v>
      </c>
      <c r="AJ35" s="17">
        <v>2.3149999999999999</v>
      </c>
      <c r="AK35" s="17">
        <v>2.4300000000000002</v>
      </c>
      <c r="AL35" s="17">
        <v>2.2200000000000002</v>
      </c>
      <c r="AM35" s="17">
        <v>1.865</v>
      </c>
      <c r="AN35" s="17">
        <v>2.0449999999999999</v>
      </c>
      <c r="AO35" s="17">
        <v>2.0449999999999999</v>
      </c>
      <c r="AP35" s="17">
        <v>2.0150000000000001</v>
      </c>
      <c r="AQ35" s="17">
        <v>1.9650000000000001</v>
      </c>
      <c r="AR35" s="17">
        <v>1.885</v>
      </c>
      <c r="AS35" s="17">
        <v>2.29</v>
      </c>
      <c r="AT35" s="17">
        <v>2.29</v>
      </c>
      <c r="AU35" s="17">
        <v>2.29</v>
      </c>
      <c r="AV35" s="17">
        <v>2.29</v>
      </c>
      <c r="AW35" s="17">
        <v>2.29</v>
      </c>
      <c r="AX35" s="17">
        <v>2.29</v>
      </c>
      <c r="AY35" s="17">
        <v>2.29</v>
      </c>
      <c r="AZ35" s="17">
        <v>2.29</v>
      </c>
      <c r="BA35" s="17">
        <v>2.29</v>
      </c>
      <c r="BB35" s="17">
        <v>2.29</v>
      </c>
      <c r="BC35" s="17">
        <v>2.0550000000000002</v>
      </c>
      <c r="BD35" s="17">
        <v>2.2650000000000001</v>
      </c>
      <c r="BE35" s="17">
        <v>2.17</v>
      </c>
      <c r="BF35" s="17">
        <v>2.4649999999999999</v>
      </c>
      <c r="BG35" s="17">
        <v>1.7050000000000001</v>
      </c>
      <c r="BH35" s="17">
        <v>1.51</v>
      </c>
      <c r="BI35" s="17">
        <v>1.68</v>
      </c>
      <c r="BJ35" s="17"/>
      <c r="BK35" s="17">
        <v>2.13</v>
      </c>
      <c r="BL35" s="17">
        <v>2.5350000000000001</v>
      </c>
      <c r="BM35" s="17"/>
      <c r="BN35" s="17"/>
      <c r="BO35" s="17">
        <v>2.3450000000000002</v>
      </c>
      <c r="BP35" s="17"/>
      <c r="BQ35" s="17">
        <v>2.4049999999999998</v>
      </c>
      <c r="BR35" s="17"/>
      <c r="BS35" s="17">
        <v>2.0049999999999999</v>
      </c>
      <c r="BT35" s="17">
        <v>1.925</v>
      </c>
      <c r="BU35" s="17">
        <v>2.3199999999999998</v>
      </c>
      <c r="BV35" s="17">
        <v>2.2200000000000002</v>
      </c>
      <c r="BW35" s="17">
        <v>2.0150000000000001</v>
      </c>
      <c r="BX35" s="17">
        <v>1.95</v>
      </c>
      <c r="BY35" s="17">
        <v>2.06</v>
      </c>
      <c r="BZ35" s="17">
        <v>1.9950000000000001</v>
      </c>
      <c r="CA35" s="17">
        <v>1.99</v>
      </c>
      <c r="CB35" s="17">
        <v>2.16</v>
      </c>
      <c r="CC35" s="17">
        <v>2.4300000000000002</v>
      </c>
      <c r="CD35" s="17">
        <v>2.335</v>
      </c>
      <c r="CE35" s="17">
        <v>2.2000000000000002</v>
      </c>
      <c r="CF35" s="17">
        <v>2.125</v>
      </c>
      <c r="CG35" s="17">
        <v>2.1</v>
      </c>
      <c r="CH35" s="17">
        <v>2.25</v>
      </c>
      <c r="CI35" s="17">
        <v>2.3450000000000002</v>
      </c>
      <c r="CJ35" s="17">
        <v>2.0249999999999999</v>
      </c>
      <c r="CK35" s="17">
        <v>1.9950000000000001</v>
      </c>
      <c r="CL35" s="17">
        <v>2.4300000000000002</v>
      </c>
      <c r="CM35" s="17">
        <v>2.4249999999999998</v>
      </c>
      <c r="CN35" s="17"/>
      <c r="CO35" s="17">
        <v>2.11</v>
      </c>
      <c r="CP35" s="17">
        <v>2.14</v>
      </c>
      <c r="CQ35" s="17"/>
      <c r="CR35" s="17"/>
      <c r="CS35" s="17">
        <v>2.63</v>
      </c>
      <c r="CT35" s="17">
        <v>2.4300000000000002</v>
      </c>
      <c r="CU35" s="17"/>
      <c r="CV35" s="17">
        <v>2.4300000000000002</v>
      </c>
      <c r="CW35" s="17">
        <v>2.1150000000000002</v>
      </c>
      <c r="CX35" s="17">
        <v>2.0049999999999999</v>
      </c>
      <c r="CY35" s="17">
        <v>3.4350000000000001</v>
      </c>
      <c r="CZ35" s="17">
        <v>1.7649999999999999</v>
      </c>
      <c r="DA35" s="17">
        <v>1.85</v>
      </c>
      <c r="DB35" s="17">
        <v>1.8</v>
      </c>
      <c r="DC35" s="17">
        <v>1.75</v>
      </c>
      <c r="DD35" s="17">
        <v>2.145</v>
      </c>
      <c r="DE35" s="17">
        <v>1.81</v>
      </c>
      <c r="DF35" s="17"/>
      <c r="DG35" s="17">
        <v>1.75</v>
      </c>
      <c r="DH35" s="17">
        <v>1.91</v>
      </c>
      <c r="DI35" s="17">
        <v>2.14</v>
      </c>
      <c r="DJ35" s="17">
        <v>1.78</v>
      </c>
      <c r="DK35" s="17">
        <v>1.7549999999999999</v>
      </c>
      <c r="DL35" s="17">
        <v>1.98</v>
      </c>
      <c r="DM35" s="17">
        <v>1.835</v>
      </c>
      <c r="DN35" s="17">
        <v>1.7949999999999999</v>
      </c>
      <c r="DO35" s="17">
        <v>1.78</v>
      </c>
      <c r="DP35" s="17">
        <v>1.845</v>
      </c>
      <c r="DQ35" s="17">
        <v>1.85</v>
      </c>
      <c r="DR35" s="17">
        <v>2.2400000000000002</v>
      </c>
      <c r="DS35" s="17">
        <v>2.2000000000000002</v>
      </c>
      <c r="DT35" s="17">
        <v>2.2400000000000002</v>
      </c>
      <c r="DU35" s="17">
        <v>1.8049999999999999</v>
      </c>
      <c r="DV35" s="17">
        <v>2.33</v>
      </c>
      <c r="DW35" s="17">
        <v>2.0499999999999998</v>
      </c>
      <c r="DX35" s="17">
        <v>1.865</v>
      </c>
      <c r="DY35" s="17">
        <v>2.3250000000000002</v>
      </c>
      <c r="DZ35" s="17">
        <v>2.4</v>
      </c>
      <c r="EA35" s="17">
        <v>2.2549999999999999</v>
      </c>
      <c r="EB35" s="17">
        <v>2.2549999999999999</v>
      </c>
      <c r="EC35" s="17">
        <v>2.2549999999999999</v>
      </c>
      <c r="ED35" s="17">
        <v>2.2549999999999999</v>
      </c>
      <c r="EE35" s="17">
        <v>2.2549999999999999</v>
      </c>
      <c r="EF35" s="17">
        <v>2.2549999999999999</v>
      </c>
      <c r="EG35" s="17">
        <v>2.2549999999999999</v>
      </c>
      <c r="EH35" s="17"/>
      <c r="EI35" s="17">
        <v>2.2549999999999999</v>
      </c>
      <c r="EJ35" s="17">
        <v>2.2549999999999999</v>
      </c>
      <c r="EK35" s="17">
        <v>2.2549999999999999</v>
      </c>
      <c r="EL35" s="17"/>
      <c r="EM35" s="17">
        <v>2.2850000000000001</v>
      </c>
      <c r="EN35" s="17">
        <v>2.1</v>
      </c>
      <c r="EO35" s="17">
        <v>2.19</v>
      </c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</row>
    <row r="36" spans="4:191" x14ac:dyDescent="0.2">
      <c r="D36" s="18">
        <v>37236</v>
      </c>
      <c r="E36" s="17">
        <v>3.0350000000000001</v>
      </c>
      <c r="F36" s="17">
        <v>3.621</v>
      </c>
      <c r="G36" s="17">
        <v>2.2749999999999999</v>
      </c>
      <c r="H36" s="17">
        <v>2.6</v>
      </c>
      <c r="I36" s="17">
        <v>2.7250000000000001</v>
      </c>
      <c r="J36" s="17">
        <v>2.4849999999999999</v>
      </c>
      <c r="K36" s="17">
        <v>2.61</v>
      </c>
      <c r="L36" s="17">
        <v>2.34</v>
      </c>
      <c r="M36" s="17">
        <v>2.4649999999999999</v>
      </c>
      <c r="N36" s="17">
        <v>2.6749999999999998</v>
      </c>
      <c r="O36" s="17">
        <v>2.44</v>
      </c>
      <c r="P36" s="17">
        <v>2.4</v>
      </c>
      <c r="Q36" s="17"/>
      <c r="R36" s="17">
        <v>2.48</v>
      </c>
      <c r="S36" s="17">
        <v>2.48</v>
      </c>
      <c r="T36" s="17">
        <v>2.4849999999999999</v>
      </c>
      <c r="U36" s="17">
        <v>2.4849999999999999</v>
      </c>
      <c r="V36" s="17">
        <v>2.38</v>
      </c>
      <c r="W36" s="17">
        <v>2.4900000000000002</v>
      </c>
      <c r="X36" s="17">
        <v>2.41</v>
      </c>
      <c r="Z36" s="17">
        <v>2.2999999999999998</v>
      </c>
      <c r="AA36" s="17">
        <v>2.355</v>
      </c>
      <c r="AB36" s="17">
        <v>2.5499999999999998</v>
      </c>
      <c r="AC36" s="17">
        <v>2.29</v>
      </c>
      <c r="AD36" s="17">
        <v>2.6549999999999998</v>
      </c>
      <c r="AE36" s="17">
        <v>2.6549999999999998</v>
      </c>
      <c r="AG36" s="17">
        <v>2.4550000000000001</v>
      </c>
      <c r="AH36" s="17">
        <v>2.58</v>
      </c>
      <c r="AI36" s="17">
        <v>2.5649999999999999</v>
      </c>
      <c r="AJ36" s="17">
        <v>2.5750000000000002</v>
      </c>
      <c r="AK36" s="17">
        <v>2.72</v>
      </c>
      <c r="AL36" s="17">
        <v>2.57</v>
      </c>
      <c r="AM36" s="17">
        <v>2.14</v>
      </c>
      <c r="AN36" s="17">
        <v>2.2749999999999999</v>
      </c>
      <c r="AO36" s="17">
        <v>2.2749999999999999</v>
      </c>
      <c r="AP36" s="17">
        <v>2.4300000000000002</v>
      </c>
      <c r="AQ36" s="17">
        <v>2.375</v>
      </c>
      <c r="AR36" s="17">
        <v>2.335</v>
      </c>
      <c r="AS36" s="17">
        <v>2.5550000000000002</v>
      </c>
      <c r="AT36" s="17">
        <v>2.5550000000000002</v>
      </c>
      <c r="AU36" s="17">
        <v>2.5550000000000002</v>
      </c>
      <c r="AV36" s="17">
        <v>2.5550000000000002</v>
      </c>
      <c r="AW36" s="17">
        <v>2.5550000000000002</v>
      </c>
      <c r="AX36" s="17">
        <v>2.5550000000000002</v>
      </c>
      <c r="AY36" s="17">
        <v>2.5550000000000002</v>
      </c>
      <c r="AZ36" s="17">
        <v>2.5550000000000002</v>
      </c>
      <c r="BA36" s="17">
        <v>2.5550000000000002</v>
      </c>
      <c r="BB36" s="17">
        <v>2.5550000000000002</v>
      </c>
      <c r="BC36" s="17">
        <v>2.6749999999999998</v>
      </c>
      <c r="BD36" s="17">
        <v>2.61</v>
      </c>
      <c r="BE36" s="17">
        <v>2.3650000000000002</v>
      </c>
      <c r="BF36" s="17">
        <v>2.6749999999999998</v>
      </c>
      <c r="BG36" s="17">
        <v>1.7050000000000001</v>
      </c>
      <c r="BH36" s="17">
        <v>1.51</v>
      </c>
      <c r="BI36" s="17">
        <v>2.1549999999999998</v>
      </c>
      <c r="BJ36" s="17"/>
      <c r="BK36" s="17">
        <v>2.38</v>
      </c>
      <c r="BL36" s="17">
        <v>2.83</v>
      </c>
      <c r="BM36" s="17"/>
      <c r="BN36" s="17"/>
      <c r="BO36" s="17">
        <v>2.61</v>
      </c>
      <c r="BP36" s="17"/>
      <c r="BQ36" s="17">
        <v>2.61</v>
      </c>
      <c r="BR36" s="17"/>
      <c r="BS36" s="17">
        <v>2.4700000000000002</v>
      </c>
      <c r="BT36" s="17">
        <v>2.39</v>
      </c>
      <c r="BU36" s="17">
        <v>2.56</v>
      </c>
      <c r="BV36" s="17">
        <v>2.4849999999999999</v>
      </c>
      <c r="BW36" s="17">
        <v>2.3149999999999999</v>
      </c>
      <c r="BX36" s="17">
        <v>2.36</v>
      </c>
      <c r="BY36" s="17">
        <v>2.4350000000000001</v>
      </c>
      <c r="BZ36" s="17">
        <v>2.2999999999999998</v>
      </c>
      <c r="CA36" s="17">
        <v>2.39</v>
      </c>
      <c r="CB36" s="17">
        <v>2.4449999999999998</v>
      </c>
      <c r="CC36" s="17">
        <v>2.6349999999999998</v>
      </c>
      <c r="CD36" s="17">
        <v>2.5750000000000002</v>
      </c>
      <c r="CE36" s="17">
        <v>2.5099999999999998</v>
      </c>
      <c r="CF36" s="17">
        <v>2.375</v>
      </c>
      <c r="CG36" s="17">
        <v>2.375</v>
      </c>
      <c r="CH36" s="17">
        <v>2.2999999999999998</v>
      </c>
      <c r="CI36" s="17">
        <v>2.585</v>
      </c>
      <c r="CJ36" s="17">
        <v>2.395</v>
      </c>
      <c r="CK36" s="17">
        <v>2.36</v>
      </c>
      <c r="CL36" s="17">
        <v>2.6349999999999998</v>
      </c>
      <c r="CM36" s="17">
        <v>2.7349999999999999</v>
      </c>
      <c r="CN36" s="17"/>
      <c r="CO36" s="17">
        <v>2.46</v>
      </c>
      <c r="CP36" s="17">
        <v>2.44</v>
      </c>
      <c r="CQ36" s="17"/>
      <c r="CR36" s="17"/>
      <c r="CS36" s="17">
        <v>2.91</v>
      </c>
      <c r="CT36" s="17">
        <v>2.76</v>
      </c>
      <c r="CU36" s="17"/>
      <c r="CV36" s="17">
        <v>2.67</v>
      </c>
      <c r="CW36" s="17">
        <v>2.3650000000000002</v>
      </c>
      <c r="CX36" s="17">
        <v>2.3849999999999998</v>
      </c>
      <c r="CY36" s="17">
        <v>3.66</v>
      </c>
      <c r="CZ36" s="17">
        <v>2.0499999999999998</v>
      </c>
      <c r="DA36" s="17">
        <v>2.27</v>
      </c>
      <c r="DB36" s="17">
        <v>2.25</v>
      </c>
      <c r="DC36" s="17">
        <v>2.2200000000000002</v>
      </c>
      <c r="DD36" s="17">
        <v>2.5950000000000002</v>
      </c>
      <c r="DE36" s="17">
        <v>2.3199999999999998</v>
      </c>
      <c r="DF36" s="17"/>
      <c r="DG36" s="17">
        <v>2.2999999999999998</v>
      </c>
      <c r="DH36" s="17">
        <v>2.4500000000000002</v>
      </c>
      <c r="DI36" s="17">
        <v>2.65</v>
      </c>
      <c r="DJ36" s="17">
        <v>2.2850000000000001</v>
      </c>
      <c r="DK36" s="17">
        <v>2.2799999999999998</v>
      </c>
      <c r="DL36" s="17">
        <v>2.335</v>
      </c>
      <c r="DM36" s="17">
        <v>2.3199999999999998</v>
      </c>
      <c r="DN36" s="17">
        <v>2.1349999999999998</v>
      </c>
      <c r="DO36" s="17">
        <v>2.1549999999999998</v>
      </c>
      <c r="DP36" s="17">
        <v>2.29</v>
      </c>
      <c r="DQ36" s="17">
        <v>2.2599999999999998</v>
      </c>
      <c r="DR36" s="17">
        <v>2.91</v>
      </c>
      <c r="DS36" s="17">
        <v>2.8050000000000002</v>
      </c>
      <c r="DT36" s="17">
        <v>2.91</v>
      </c>
      <c r="DU36" s="17">
        <v>2.335</v>
      </c>
      <c r="DV36" s="17">
        <v>2.48</v>
      </c>
      <c r="DW36" s="17">
        <v>2.415</v>
      </c>
      <c r="DX36" s="17">
        <v>2.41</v>
      </c>
      <c r="DY36" s="17">
        <v>2.61</v>
      </c>
      <c r="DZ36" s="17">
        <v>2.5750000000000002</v>
      </c>
      <c r="EA36" s="17">
        <v>2.5049999999999999</v>
      </c>
      <c r="EB36" s="17">
        <v>2.5049999999999999</v>
      </c>
      <c r="EC36" s="17">
        <v>2.5049999999999999</v>
      </c>
      <c r="ED36" s="17">
        <v>2.5049999999999999</v>
      </c>
      <c r="EE36" s="17">
        <v>2.5049999999999999</v>
      </c>
      <c r="EF36" s="17">
        <v>2.5049999999999999</v>
      </c>
      <c r="EG36" s="17">
        <v>2.5049999999999999</v>
      </c>
      <c r="EH36" s="17"/>
      <c r="EI36" s="17">
        <v>2.5049999999999999</v>
      </c>
      <c r="EJ36" s="17">
        <v>2.5049999999999999</v>
      </c>
      <c r="EK36" s="17">
        <v>2.5049999999999999</v>
      </c>
      <c r="EL36" s="17"/>
      <c r="EM36" s="17">
        <v>2.5449999999999999</v>
      </c>
      <c r="EN36" s="17">
        <v>2.44</v>
      </c>
      <c r="EO36" s="17">
        <v>2.5049999999999999</v>
      </c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</row>
    <row r="37" spans="4:191" x14ac:dyDescent="0.2">
      <c r="D37" s="18">
        <v>37237</v>
      </c>
      <c r="E37" s="17">
        <v>3.18</v>
      </c>
      <c r="F37" s="17">
        <v>3.1865000000000001</v>
      </c>
      <c r="G37" s="17">
        <v>2.15</v>
      </c>
      <c r="H37" s="17">
        <v>2.3849999999999998</v>
      </c>
      <c r="I37" s="17">
        <v>2.4649999999999999</v>
      </c>
      <c r="J37" s="17">
        <v>2.335</v>
      </c>
      <c r="K37" s="17">
        <v>2.4300000000000002</v>
      </c>
      <c r="L37" s="17">
        <v>2.1349999999999998</v>
      </c>
      <c r="M37" s="17">
        <v>2.2799999999999998</v>
      </c>
      <c r="N37" s="17">
        <v>2.5950000000000002</v>
      </c>
      <c r="O37" s="17">
        <v>2.2000000000000002</v>
      </c>
      <c r="P37" s="17">
        <v>2.2749999999999999</v>
      </c>
      <c r="Q37" s="17"/>
      <c r="R37" s="17">
        <v>2.3450000000000002</v>
      </c>
      <c r="S37" s="17">
        <v>2.3450000000000002</v>
      </c>
      <c r="T37" s="17">
        <v>2.1349999999999998</v>
      </c>
      <c r="U37" s="17">
        <v>2.09</v>
      </c>
      <c r="V37" s="17">
        <v>2.0249999999999999</v>
      </c>
      <c r="W37" s="17">
        <v>2.3050000000000002</v>
      </c>
      <c r="X37" s="17">
        <v>2.2400000000000002</v>
      </c>
      <c r="Z37" s="17">
        <v>2.145</v>
      </c>
      <c r="AA37" s="17">
        <v>2.2000000000000002</v>
      </c>
      <c r="AB37" s="17">
        <v>2.4049999999999998</v>
      </c>
      <c r="AC37" s="17">
        <v>2.13</v>
      </c>
      <c r="AD37" s="17">
        <v>2.39</v>
      </c>
      <c r="AE37" s="17">
        <v>2.39</v>
      </c>
      <c r="AG37" s="17">
        <v>2.2250000000000001</v>
      </c>
      <c r="AH37" s="17">
        <v>2.38</v>
      </c>
      <c r="AI37" s="17">
        <v>2.335</v>
      </c>
      <c r="AJ37" s="17">
        <v>2.3450000000000002</v>
      </c>
      <c r="AK37" s="17">
        <v>2.34</v>
      </c>
      <c r="AL37" s="17">
        <v>2.3199999999999998</v>
      </c>
      <c r="AM37" s="17">
        <v>2.0449999999999999</v>
      </c>
      <c r="AN37" s="17">
        <v>2.17</v>
      </c>
      <c r="AO37" s="17">
        <v>2.17</v>
      </c>
      <c r="AP37" s="17">
        <v>2.21</v>
      </c>
      <c r="AQ37" s="17">
        <v>2.21</v>
      </c>
      <c r="AR37" s="17">
        <v>2.1850000000000001</v>
      </c>
      <c r="AS37" s="17">
        <v>2.38</v>
      </c>
      <c r="AT37" s="17">
        <v>2.38</v>
      </c>
      <c r="AU37" s="17">
        <v>2.38</v>
      </c>
      <c r="AV37" s="17">
        <v>2.38</v>
      </c>
      <c r="AW37" s="17">
        <v>2.38</v>
      </c>
      <c r="AX37" s="17">
        <v>2.38</v>
      </c>
      <c r="AY37" s="17">
        <v>2.38</v>
      </c>
      <c r="AZ37" s="17">
        <v>2.38</v>
      </c>
      <c r="BA37" s="17">
        <v>2.38</v>
      </c>
      <c r="BB37" s="17">
        <v>2.38</v>
      </c>
      <c r="BC37" s="17">
        <v>2.4300000000000002</v>
      </c>
      <c r="BD37" s="17">
        <v>2.35</v>
      </c>
      <c r="BE37" s="17">
        <v>2.1</v>
      </c>
      <c r="BF37" s="17">
        <v>2.5950000000000002</v>
      </c>
      <c r="BG37" s="17">
        <v>2.02</v>
      </c>
      <c r="BH37" s="17">
        <v>1.59</v>
      </c>
      <c r="BI37" s="17">
        <v>1.925</v>
      </c>
      <c r="BJ37" s="17"/>
      <c r="BK37" s="17">
        <v>2.1749999999999998</v>
      </c>
      <c r="BL37" s="17">
        <v>2.69</v>
      </c>
      <c r="BM37" s="17"/>
      <c r="BN37" s="17"/>
      <c r="BO37" s="17">
        <v>2.415</v>
      </c>
      <c r="BP37" s="17"/>
      <c r="BQ37" s="17">
        <v>2.4300000000000002</v>
      </c>
      <c r="BR37" s="17"/>
      <c r="BS37" s="17">
        <v>2.1800000000000002</v>
      </c>
      <c r="BT37" s="17">
        <v>2.105</v>
      </c>
      <c r="BU37" s="17">
        <v>2.3450000000000002</v>
      </c>
      <c r="BV37" s="17">
        <v>2.2949999999999999</v>
      </c>
      <c r="BW37" s="17">
        <v>2.13</v>
      </c>
      <c r="BX37" s="17">
        <v>2.165</v>
      </c>
      <c r="BY37" s="17">
        <v>2.23</v>
      </c>
      <c r="BZ37" s="17">
        <v>2.08</v>
      </c>
      <c r="CA37" s="17">
        <v>2.1949999999999998</v>
      </c>
      <c r="CB37" s="17">
        <v>2.2450000000000001</v>
      </c>
      <c r="CC37" s="17">
        <v>2.42</v>
      </c>
      <c r="CD37" s="17">
        <v>2.3149999999999999</v>
      </c>
      <c r="CE37" s="17">
        <v>2.23</v>
      </c>
      <c r="CF37" s="17">
        <v>2.1749999999999998</v>
      </c>
      <c r="CG37" s="17">
        <v>2.25</v>
      </c>
      <c r="CH37" s="17">
        <v>2.12</v>
      </c>
      <c r="CI37" s="17">
        <v>2.33</v>
      </c>
      <c r="CJ37" s="17">
        <v>2.1949999999999998</v>
      </c>
      <c r="CK37" s="17">
        <v>2.14</v>
      </c>
      <c r="CL37" s="17">
        <v>2.61</v>
      </c>
      <c r="CM37" s="17">
        <v>2.625</v>
      </c>
      <c r="CN37" s="17"/>
      <c r="CO37" s="17">
        <v>2.2999999999999998</v>
      </c>
      <c r="CP37" s="17">
        <v>2.2850000000000001</v>
      </c>
      <c r="CQ37" s="17"/>
      <c r="CR37" s="17"/>
      <c r="CS37" s="17">
        <v>2.83</v>
      </c>
      <c r="CT37" s="17">
        <v>2.5350000000000001</v>
      </c>
      <c r="CU37" s="17"/>
      <c r="CV37" s="17">
        <v>2.5150000000000001</v>
      </c>
      <c r="CW37" s="17">
        <v>2</v>
      </c>
      <c r="CX37" s="17">
        <v>2.1800000000000002</v>
      </c>
      <c r="CY37" s="17">
        <v>3.46</v>
      </c>
      <c r="CZ37" s="17">
        <v>2</v>
      </c>
      <c r="DA37" s="17">
        <v>2.09</v>
      </c>
      <c r="DB37" s="17">
        <v>2.085</v>
      </c>
      <c r="DC37" s="17">
        <v>2.0499999999999998</v>
      </c>
      <c r="DD37" s="17">
        <v>2.35</v>
      </c>
      <c r="DE37" s="17">
        <v>2.1349999999999998</v>
      </c>
      <c r="DF37" s="17"/>
      <c r="DG37" s="17">
        <v>2.125</v>
      </c>
      <c r="DH37" s="17">
        <v>2.2250000000000001</v>
      </c>
      <c r="DI37" s="17">
        <v>2.4049999999999998</v>
      </c>
      <c r="DJ37" s="17">
        <v>2.105</v>
      </c>
      <c r="DK37" s="17">
        <v>2.1150000000000002</v>
      </c>
      <c r="DL37" s="17">
        <v>2.21</v>
      </c>
      <c r="DM37" s="17">
        <v>2.1549999999999998</v>
      </c>
      <c r="DN37" s="17">
        <v>2.12</v>
      </c>
      <c r="DO37" s="17">
        <v>2.1</v>
      </c>
      <c r="DP37" s="17">
        <v>2.16</v>
      </c>
      <c r="DQ37" s="17">
        <v>2.1749999999999998</v>
      </c>
      <c r="DR37" s="17">
        <v>2.69</v>
      </c>
      <c r="DS37" s="17">
        <v>2.4750000000000001</v>
      </c>
      <c r="DT37" s="17">
        <v>2.69</v>
      </c>
      <c r="DU37" s="17">
        <v>2.1800000000000002</v>
      </c>
      <c r="DV37" s="17">
        <v>2.2850000000000001</v>
      </c>
      <c r="DW37" s="17">
        <v>2.145</v>
      </c>
      <c r="DX37" s="17">
        <v>2.165</v>
      </c>
      <c r="DY37" s="17">
        <v>2.355</v>
      </c>
      <c r="DZ37" s="17">
        <v>2.3450000000000002</v>
      </c>
      <c r="EA37" s="17">
        <v>2.33</v>
      </c>
      <c r="EB37" s="17">
        <v>2.33</v>
      </c>
      <c r="EC37" s="17">
        <v>2.33</v>
      </c>
      <c r="ED37" s="17">
        <v>2.33</v>
      </c>
      <c r="EE37" s="17">
        <v>2.33</v>
      </c>
      <c r="EF37" s="17">
        <v>2.33</v>
      </c>
      <c r="EG37" s="17">
        <v>2.33</v>
      </c>
      <c r="EH37" s="17"/>
      <c r="EI37" s="17">
        <v>2.33</v>
      </c>
      <c r="EJ37" s="17">
        <v>2.33</v>
      </c>
      <c r="EK37" s="17">
        <v>2.33</v>
      </c>
      <c r="EL37" s="17"/>
      <c r="EM37" s="17">
        <v>2.3250000000000002</v>
      </c>
      <c r="EN37" s="17">
        <v>2.2749999999999999</v>
      </c>
      <c r="EO37" s="17">
        <v>2.12</v>
      </c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</row>
    <row r="38" spans="4:191" x14ac:dyDescent="0.2">
      <c r="D38" s="18">
        <v>37235</v>
      </c>
      <c r="E38" s="17">
        <v>3.0350000000000001</v>
      </c>
      <c r="F38" s="17">
        <v>3.0756999999999999</v>
      </c>
      <c r="G38" s="17">
        <v>1.645</v>
      </c>
      <c r="H38" s="17">
        <v>2.0649999999999999</v>
      </c>
      <c r="I38" s="17">
        <v>2.2400000000000002</v>
      </c>
      <c r="J38" s="17">
        <v>1.82</v>
      </c>
      <c r="K38" s="17">
        <v>1.9550000000000001</v>
      </c>
      <c r="L38" s="17">
        <v>1.7</v>
      </c>
      <c r="M38" s="17">
        <v>1.895</v>
      </c>
      <c r="N38" s="17">
        <v>2.2850000000000001</v>
      </c>
      <c r="O38" s="17">
        <v>1.7450000000000001</v>
      </c>
      <c r="P38" s="17">
        <v>1.93</v>
      </c>
      <c r="Q38" s="17"/>
      <c r="R38" s="17">
        <v>1.855</v>
      </c>
      <c r="S38" s="17">
        <v>1.855</v>
      </c>
      <c r="T38" s="17">
        <v>1.675</v>
      </c>
      <c r="U38" s="17">
        <v>1.51</v>
      </c>
      <c r="V38" s="17">
        <v>1.5649999999999999</v>
      </c>
      <c r="W38" s="17">
        <v>1.9</v>
      </c>
      <c r="X38" s="17">
        <v>1.7250000000000001</v>
      </c>
      <c r="Z38" s="17">
        <v>1.7450000000000001</v>
      </c>
      <c r="AA38" s="17">
        <v>1.855</v>
      </c>
      <c r="AB38" s="17">
        <v>1.885</v>
      </c>
      <c r="AC38" s="17">
        <v>1.665</v>
      </c>
      <c r="AD38" s="17">
        <v>2.105</v>
      </c>
      <c r="AE38" s="17">
        <v>2.105</v>
      </c>
      <c r="AG38" s="17">
        <v>1.7849999999999999</v>
      </c>
      <c r="AH38" s="17">
        <v>1.88</v>
      </c>
      <c r="AI38" s="17">
        <v>1.655</v>
      </c>
      <c r="AJ38" s="17">
        <v>1.7849999999999999</v>
      </c>
      <c r="AK38" s="17">
        <v>1.99</v>
      </c>
      <c r="AL38" s="17">
        <v>2.2349999999999999</v>
      </c>
      <c r="AM38" s="17">
        <v>1.34</v>
      </c>
      <c r="AN38" s="17">
        <v>1.7050000000000001</v>
      </c>
      <c r="AO38" s="17">
        <v>1.7050000000000001</v>
      </c>
      <c r="AP38" s="17">
        <v>1.78</v>
      </c>
      <c r="AQ38" s="17">
        <v>1.72</v>
      </c>
      <c r="AR38" s="17">
        <v>1.75</v>
      </c>
      <c r="AS38" s="17">
        <v>2.0099999999999998</v>
      </c>
      <c r="AT38" s="17">
        <v>2.0099999999999998</v>
      </c>
      <c r="AU38" s="17">
        <v>2.0099999999999998</v>
      </c>
      <c r="AV38" s="17">
        <v>2.0099999999999998</v>
      </c>
      <c r="AW38" s="17">
        <v>2.0099999999999998</v>
      </c>
      <c r="AX38" s="17">
        <v>2.0099999999999998</v>
      </c>
      <c r="AY38" s="17">
        <v>2.0099999999999998</v>
      </c>
      <c r="AZ38" s="17">
        <v>2.0099999999999998</v>
      </c>
      <c r="BA38" s="17">
        <v>2.0099999999999998</v>
      </c>
      <c r="BB38" s="17">
        <v>2.0099999999999998</v>
      </c>
      <c r="BC38" s="17">
        <v>2.0649999999999999</v>
      </c>
      <c r="BD38" s="17">
        <v>1.9550000000000001</v>
      </c>
      <c r="BE38" s="17">
        <v>1.58</v>
      </c>
      <c r="BF38" s="17">
        <v>2.2850000000000001</v>
      </c>
      <c r="BG38" s="17">
        <v>1.5049999999999999</v>
      </c>
      <c r="BH38" s="17">
        <v>1.22</v>
      </c>
      <c r="BI38" s="17">
        <v>1.4750000000000001</v>
      </c>
      <c r="BJ38" s="17"/>
      <c r="BK38" s="17">
        <v>2</v>
      </c>
      <c r="BL38" s="17">
        <v>2.17</v>
      </c>
      <c r="BM38" s="17"/>
      <c r="BN38" s="17"/>
      <c r="BO38" s="17">
        <v>1.915</v>
      </c>
      <c r="BP38" s="17"/>
      <c r="BQ38" s="17">
        <v>1.9550000000000001</v>
      </c>
      <c r="BR38" s="17"/>
      <c r="BS38" s="17">
        <v>1.86</v>
      </c>
      <c r="BT38" s="17">
        <v>1.61</v>
      </c>
      <c r="BU38" s="17">
        <v>1.9350000000000001</v>
      </c>
      <c r="BV38" s="17">
        <v>1.93</v>
      </c>
      <c r="BW38" s="17">
        <v>1.7949999999999999</v>
      </c>
      <c r="BX38" s="17">
        <v>1.7949999999999999</v>
      </c>
      <c r="BY38" s="17">
        <v>1.855</v>
      </c>
      <c r="BZ38" s="17">
        <v>1.7350000000000001</v>
      </c>
      <c r="CA38" s="17">
        <v>1.87</v>
      </c>
      <c r="CB38" s="17">
        <v>1.97</v>
      </c>
      <c r="CC38" s="17">
        <v>1.97</v>
      </c>
      <c r="CD38" s="17">
        <v>1.885</v>
      </c>
      <c r="CE38" s="17">
        <v>1.7150000000000001</v>
      </c>
      <c r="CF38" s="17">
        <v>1.71</v>
      </c>
      <c r="CG38" s="17">
        <v>1.7749999999999999</v>
      </c>
      <c r="CH38" s="17">
        <v>1.7749999999999999</v>
      </c>
      <c r="CI38" s="17">
        <v>1.9450000000000001</v>
      </c>
      <c r="CJ38" s="17">
        <v>1.7849999999999999</v>
      </c>
      <c r="CK38" s="17">
        <v>1.79</v>
      </c>
      <c r="CL38" s="17">
        <v>1.98</v>
      </c>
      <c r="CM38" s="17">
        <v>2.0449999999999999</v>
      </c>
      <c r="CN38" s="17"/>
      <c r="CO38" s="17">
        <v>1.87</v>
      </c>
      <c r="CP38" s="17">
        <v>1.895</v>
      </c>
      <c r="CQ38" s="17"/>
      <c r="CR38" s="17"/>
      <c r="CS38" s="17">
        <v>2.46</v>
      </c>
      <c r="CT38" s="17">
        <v>1.915</v>
      </c>
      <c r="CU38" s="17"/>
      <c r="CV38" s="17">
        <v>1.9650000000000001</v>
      </c>
      <c r="CW38" s="17">
        <v>1.425</v>
      </c>
      <c r="CX38" s="17">
        <v>1.78</v>
      </c>
      <c r="CY38" s="17">
        <v>2.5049999999999999</v>
      </c>
      <c r="CZ38" s="17">
        <v>1.59</v>
      </c>
      <c r="DA38" s="17">
        <v>1.63</v>
      </c>
      <c r="DB38" s="17">
        <v>1.615</v>
      </c>
      <c r="DC38" s="17">
        <v>1.635</v>
      </c>
      <c r="DD38" s="17">
        <v>2.125</v>
      </c>
      <c r="DE38" s="17">
        <v>1.65</v>
      </c>
      <c r="DF38" s="17"/>
      <c r="DG38" s="17">
        <v>1.645</v>
      </c>
      <c r="DH38" s="17">
        <v>1.825</v>
      </c>
      <c r="DI38" s="17">
        <v>1.98</v>
      </c>
      <c r="DJ38" s="17">
        <v>1.68</v>
      </c>
      <c r="DK38" s="17">
        <v>1.645</v>
      </c>
      <c r="DL38" s="17">
        <v>1.885</v>
      </c>
      <c r="DM38" s="17">
        <v>1.78</v>
      </c>
      <c r="DN38" s="17">
        <v>1.385</v>
      </c>
      <c r="DO38" s="17">
        <v>1.45</v>
      </c>
      <c r="DP38" s="17">
        <v>1.51</v>
      </c>
      <c r="DQ38" s="17">
        <v>1.575</v>
      </c>
      <c r="DR38" s="17">
        <v>2.12</v>
      </c>
      <c r="DS38" s="17">
        <v>1.98</v>
      </c>
      <c r="DT38" s="17">
        <v>2.12</v>
      </c>
      <c r="DU38" s="17">
        <v>1.73</v>
      </c>
      <c r="DV38" s="17">
        <v>1.92</v>
      </c>
      <c r="DW38" s="17">
        <v>1.7</v>
      </c>
      <c r="DX38" s="17">
        <v>1.915</v>
      </c>
      <c r="DY38" s="17">
        <v>1.8</v>
      </c>
      <c r="DZ38" s="17">
        <v>1.72</v>
      </c>
      <c r="EA38" s="17">
        <v>1.885</v>
      </c>
      <c r="EB38" s="17">
        <v>1.885</v>
      </c>
      <c r="EC38" s="17">
        <v>1.885</v>
      </c>
      <c r="ED38" s="17">
        <v>1.885</v>
      </c>
      <c r="EE38" s="17">
        <v>1.885</v>
      </c>
      <c r="EF38" s="17">
        <v>1.885</v>
      </c>
      <c r="EG38" s="17">
        <v>1.885</v>
      </c>
      <c r="EH38" s="17"/>
      <c r="EI38" s="17">
        <v>1.885</v>
      </c>
      <c r="EJ38" s="17">
        <v>1.885</v>
      </c>
      <c r="EK38" s="17">
        <v>1.885</v>
      </c>
      <c r="EL38" s="17"/>
      <c r="EM38" s="17">
        <v>1.81</v>
      </c>
      <c r="EN38" s="17">
        <v>1.8149999999999999</v>
      </c>
      <c r="EO38" s="17">
        <v>1.5649999999999999</v>
      </c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</row>
    <row r="39" spans="4:191" x14ac:dyDescent="0.2">
      <c r="D39" s="18">
        <v>37236</v>
      </c>
      <c r="E39" s="17">
        <v>3.18</v>
      </c>
      <c r="F39" s="17"/>
      <c r="G39" s="17">
        <v>1.645</v>
      </c>
      <c r="H39" s="17">
        <v>2.0649999999999999</v>
      </c>
      <c r="I39" s="17">
        <v>2.2400000000000002</v>
      </c>
      <c r="J39" s="17">
        <v>1.82</v>
      </c>
      <c r="K39" s="17">
        <v>1.9550000000000001</v>
      </c>
      <c r="L39" s="17">
        <v>1.7</v>
      </c>
      <c r="M39" s="17">
        <v>1.895</v>
      </c>
      <c r="N39" s="17">
        <v>2.2850000000000001</v>
      </c>
      <c r="O39" s="17">
        <v>1.7450000000000001</v>
      </c>
      <c r="P39" s="17">
        <v>1.93</v>
      </c>
      <c r="Q39" s="17"/>
      <c r="R39" s="17">
        <v>1.855</v>
      </c>
      <c r="S39" s="17">
        <v>1.855</v>
      </c>
      <c r="T39" s="17">
        <v>1.675</v>
      </c>
      <c r="U39" s="17">
        <v>1.51</v>
      </c>
      <c r="V39" s="17">
        <v>1.5649999999999999</v>
      </c>
      <c r="W39" s="17">
        <v>1.9</v>
      </c>
      <c r="X39" s="17">
        <v>1.7250000000000001</v>
      </c>
      <c r="Z39" s="17">
        <v>1.7450000000000001</v>
      </c>
      <c r="AA39" s="17">
        <v>1.855</v>
      </c>
      <c r="AB39" s="17">
        <v>1.885</v>
      </c>
      <c r="AC39" s="17">
        <v>1.665</v>
      </c>
      <c r="AD39" s="17">
        <v>2.105</v>
      </c>
      <c r="AE39" s="17">
        <v>2.105</v>
      </c>
      <c r="AG39" s="17">
        <v>1.7849999999999999</v>
      </c>
      <c r="AH39" s="17">
        <v>1.88</v>
      </c>
      <c r="AI39" s="17">
        <v>1.655</v>
      </c>
      <c r="AJ39" s="17">
        <v>1.7849999999999999</v>
      </c>
      <c r="AK39" s="17">
        <v>1.99</v>
      </c>
      <c r="AL39" s="17">
        <v>2.2349999999999999</v>
      </c>
      <c r="AM39" s="17">
        <v>1.34</v>
      </c>
      <c r="AN39" s="17">
        <v>1.7050000000000001</v>
      </c>
      <c r="AO39" s="17">
        <v>1.7050000000000001</v>
      </c>
      <c r="AP39" s="17">
        <v>1.78</v>
      </c>
      <c r="AQ39" s="17">
        <v>1.72</v>
      </c>
      <c r="AR39" s="17">
        <v>1.75</v>
      </c>
      <c r="AS39" s="17">
        <v>2.0099999999999998</v>
      </c>
      <c r="AT39" s="17">
        <v>2.0099999999999998</v>
      </c>
      <c r="AU39" s="17">
        <v>2.0099999999999998</v>
      </c>
      <c r="AV39" s="17">
        <v>2.0099999999999998</v>
      </c>
      <c r="AW39" s="17">
        <v>2.0099999999999998</v>
      </c>
      <c r="AX39" s="17">
        <v>2.0099999999999998</v>
      </c>
      <c r="AY39" s="17">
        <v>2.0099999999999998</v>
      </c>
      <c r="AZ39" s="17">
        <v>2.0099999999999998</v>
      </c>
      <c r="BA39" s="17">
        <v>2.0099999999999998</v>
      </c>
      <c r="BB39" s="17">
        <v>2.0099999999999998</v>
      </c>
      <c r="BC39" s="17">
        <v>2.0649999999999999</v>
      </c>
      <c r="BD39" s="17">
        <v>1.9550000000000001</v>
      </c>
      <c r="BE39" s="17">
        <v>1.58</v>
      </c>
      <c r="BF39" s="17">
        <v>2.2850000000000001</v>
      </c>
      <c r="BG39" s="17">
        <v>1.5049999999999999</v>
      </c>
      <c r="BH39" s="17">
        <v>1.22</v>
      </c>
      <c r="BI39" s="17">
        <v>1.4750000000000001</v>
      </c>
      <c r="BJ39" s="17"/>
      <c r="BK39" s="17">
        <v>1.75</v>
      </c>
      <c r="BL39" s="17">
        <v>2.17</v>
      </c>
      <c r="BM39" s="17"/>
      <c r="BN39" s="17"/>
      <c r="BO39" s="17">
        <v>1.915</v>
      </c>
      <c r="BP39" s="17"/>
      <c r="BQ39" s="17">
        <v>1.9550000000000001</v>
      </c>
      <c r="BR39" s="17"/>
      <c r="BS39" s="17">
        <v>1.86</v>
      </c>
      <c r="BT39" s="17">
        <v>1.61</v>
      </c>
      <c r="BU39" s="17">
        <v>1.9350000000000001</v>
      </c>
      <c r="BV39" s="17">
        <v>1.93</v>
      </c>
      <c r="BW39" s="17">
        <v>1.7949999999999999</v>
      </c>
      <c r="BX39" s="17">
        <v>1.7949999999999999</v>
      </c>
      <c r="BY39" s="17">
        <v>1.855</v>
      </c>
      <c r="BZ39" s="17">
        <v>1.7350000000000001</v>
      </c>
      <c r="CA39" s="17">
        <v>1.87</v>
      </c>
      <c r="CB39" s="17">
        <v>1.97</v>
      </c>
      <c r="CC39" s="17">
        <v>1.97</v>
      </c>
      <c r="CD39" s="17">
        <v>1.885</v>
      </c>
      <c r="CE39" s="17">
        <v>1.7150000000000001</v>
      </c>
      <c r="CF39" s="17">
        <v>1.71</v>
      </c>
      <c r="CG39" s="17">
        <v>1.7749999999999999</v>
      </c>
      <c r="CH39" s="17">
        <v>1.7749999999999999</v>
      </c>
      <c r="CI39" s="17">
        <v>1.9450000000000001</v>
      </c>
      <c r="CJ39" s="17">
        <v>1.7849999999999999</v>
      </c>
      <c r="CK39" s="17">
        <v>1.79</v>
      </c>
      <c r="CL39" s="17">
        <v>1.98</v>
      </c>
      <c r="CM39" s="17">
        <v>2.0449999999999999</v>
      </c>
      <c r="CN39" s="17"/>
      <c r="CO39" s="17">
        <v>1.87</v>
      </c>
      <c r="CP39" s="17">
        <v>1.895</v>
      </c>
      <c r="CQ39" s="17"/>
      <c r="CR39" s="17"/>
      <c r="CS39" s="17">
        <v>2.46</v>
      </c>
      <c r="CT39" s="17">
        <v>1.915</v>
      </c>
      <c r="CU39" s="17"/>
      <c r="CV39" s="17">
        <v>1.9650000000000001</v>
      </c>
      <c r="CW39" s="17">
        <v>1.425</v>
      </c>
      <c r="CX39" s="17">
        <v>1.78</v>
      </c>
      <c r="CY39" s="17">
        <v>2.5049999999999999</v>
      </c>
      <c r="CZ39" s="17">
        <v>1.59</v>
      </c>
      <c r="DA39" s="17">
        <v>1.63</v>
      </c>
      <c r="DB39" s="17">
        <v>1.615</v>
      </c>
      <c r="DC39" s="17">
        <v>1.635</v>
      </c>
      <c r="DD39" s="17">
        <v>2.125</v>
      </c>
      <c r="DE39" s="17">
        <v>1.65</v>
      </c>
      <c r="DF39" s="17"/>
      <c r="DG39" s="17">
        <v>1.645</v>
      </c>
      <c r="DH39" s="17">
        <v>1.825</v>
      </c>
      <c r="DI39" s="17">
        <v>1.98</v>
      </c>
      <c r="DJ39" s="17">
        <v>1.68</v>
      </c>
      <c r="DK39" s="17">
        <v>1.645</v>
      </c>
      <c r="DL39" s="17">
        <v>1.885</v>
      </c>
      <c r="DM39" s="17">
        <v>1.78</v>
      </c>
      <c r="DN39" s="17">
        <v>1.385</v>
      </c>
      <c r="DO39" s="17">
        <v>1.45</v>
      </c>
      <c r="DP39" s="17">
        <v>1.51</v>
      </c>
      <c r="DQ39" s="17">
        <v>1.575</v>
      </c>
      <c r="DR39" s="17">
        <v>2.12</v>
      </c>
      <c r="DS39" s="17">
        <v>1.98</v>
      </c>
      <c r="DT39" s="17">
        <v>2.12</v>
      </c>
      <c r="DU39" s="17">
        <v>1.73</v>
      </c>
      <c r="DV39" s="17">
        <v>1.92</v>
      </c>
      <c r="DW39" s="17">
        <v>1.7</v>
      </c>
      <c r="DX39" s="17">
        <v>1.915</v>
      </c>
      <c r="DY39" s="17">
        <v>1.8</v>
      </c>
      <c r="DZ39" s="17">
        <v>1.72</v>
      </c>
      <c r="EA39" s="17">
        <v>1.885</v>
      </c>
      <c r="EB39" s="17">
        <v>1.885</v>
      </c>
      <c r="EC39" s="17">
        <v>1.885</v>
      </c>
      <c r="ED39" s="17">
        <v>1.885</v>
      </c>
      <c r="EE39" s="17">
        <v>1.885</v>
      </c>
      <c r="EF39" s="17">
        <v>1.885</v>
      </c>
      <c r="EG39" s="17">
        <v>1.885</v>
      </c>
      <c r="EH39" s="17"/>
      <c r="EI39" s="17">
        <v>1.885</v>
      </c>
      <c r="EJ39" s="17">
        <v>1.885</v>
      </c>
      <c r="EK39" s="17">
        <v>1.885</v>
      </c>
      <c r="EL39" s="17"/>
      <c r="EM39" s="17">
        <v>1.81</v>
      </c>
      <c r="EN39" s="17">
        <v>1.8149999999999999</v>
      </c>
      <c r="EO39" s="17">
        <v>1.5649999999999999</v>
      </c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</row>
    <row r="40" spans="4:191" x14ac:dyDescent="0.2">
      <c r="D40" s="18">
        <v>37237</v>
      </c>
      <c r="E40" s="17">
        <v>3.4249999999999998</v>
      </c>
      <c r="F40" s="17"/>
      <c r="G40" s="17">
        <v>1.645</v>
      </c>
      <c r="H40" s="17">
        <v>2.0649999999999999</v>
      </c>
      <c r="I40" s="17">
        <v>2.2400000000000002</v>
      </c>
      <c r="J40" s="17">
        <v>1.82</v>
      </c>
      <c r="K40" s="17">
        <v>1.9550000000000001</v>
      </c>
      <c r="L40" s="17">
        <v>1.7</v>
      </c>
      <c r="M40" s="17">
        <v>1.895</v>
      </c>
      <c r="N40" s="17">
        <v>2.2850000000000001</v>
      </c>
      <c r="O40" s="17">
        <v>1.7450000000000001</v>
      </c>
      <c r="P40" s="17">
        <v>1.93</v>
      </c>
      <c r="Q40" s="17"/>
      <c r="R40" s="17">
        <v>1.855</v>
      </c>
      <c r="S40" s="17">
        <v>1.855</v>
      </c>
      <c r="T40" s="17">
        <v>1.675</v>
      </c>
      <c r="U40" s="17">
        <v>1.51</v>
      </c>
      <c r="V40" s="17">
        <v>1.5649999999999999</v>
      </c>
      <c r="W40" s="17">
        <v>1.9</v>
      </c>
      <c r="X40" s="17">
        <v>1.7250000000000001</v>
      </c>
      <c r="Z40" s="17">
        <v>1.7450000000000001</v>
      </c>
      <c r="AA40" s="17">
        <v>1.855</v>
      </c>
      <c r="AB40" s="17">
        <v>1.885</v>
      </c>
      <c r="AC40" s="17">
        <v>1.665</v>
      </c>
      <c r="AD40" s="17">
        <v>2.105</v>
      </c>
      <c r="AE40" s="17">
        <v>2.105</v>
      </c>
      <c r="AG40" s="17">
        <v>1.7849999999999999</v>
      </c>
      <c r="AH40" s="17">
        <v>1.88</v>
      </c>
      <c r="AI40" s="17">
        <v>1.655</v>
      </c>
      <c r="AJ40" s="17">
        <v>1.7849999999999999</v>
      </c>
      <c r="AK40" s="17">
        <v>1.99</v>
      </c>
      <c r="AL40" s="17">
        <v>2.2349999999999999</v>
      </c>
      <c r="AM40" s="17">
        <v>1.34</v>
      </c>
      <c r="AN40" s="17">
        <v>1.7050000000000001</v>
      </c>
      <c r="AO40" s="17">
        <v>1.7050000000000001</v>
      </c>
      <c r="AP40" s="17">
        <v>1.78</v>
      </c>
      <c r="AQ40" s="17">
        <v>1.72</v>
      </c>
      <c r="AR40" s="17">
        <v>1.75</v>
      </c>
      <c r="AS40" s="17">
        <v>2.0099999999999998</v>
      </c>
      <c r="AT40" s="17">
        <v>2.0099999999999998</v>
      </c>
      <c r="AU40" s="17">
        <v>2.0099999999999998</v>
      </c>
      <c r="AV40" s="17">
        <v>2.0099999999999998</v>
      </c>
      <c r="AW40" s="17">
        <v>2.0099999999999998</v>
      </c>
      <c r="AX40" s="17">
        <v>2.0099999999999998</v>
      </c>
      <c r="AY40" s="17">
        <v>2.0099999999999998</v>
      </c>
      <c r="AZ40" s="17">
        <v>2.0099999999999998</v>
      </c>
      <c r="BA40" s="17">
        <v>2.0099999999999998</v>
      </c>
      <c r="BB40" s="17">
        <v>2.0099999999999998</v>
      </c>
      <c r="BC40" s="17">
        <v>2.0649999999999999</v>
      </c>
      <c r="BD40" s="17">
        <v>1.9550000000000001</v>
      </c>
      <c r="BE40" s="17">
        <v>1.58</v>
      </c>
      <c r="BF40" s="17">
        <v>2.2850000000000001</v>
      </c>
      <c r="BG40" s="17">
        <v>1.5049999999999999</v>
      </c>
      <c r="BH40" s="17">
        <v>1.22</v>
      </c>
      <c r="BI40" s="17">
        <v>1.4750000000000001</v>
      </c>
      <c r="BJ40" s="17"/>
      <c r="BK40" s="17">
        <v>1.6</v>
      </c>
      <c r="BL40" s="17">
        <v>2.17</v>
      </c>
      <c r="BM40" s="17"/>
      <c r="BN40" s="17"/>
      <c r="BO40" s="17">
        <v>1.915</v>
      </c>
      <c r="BP40" s="17"/>
      <c r="BQ40" s="17">
        <v>1.9550000000000001</v>
      </c>
      <c r="BR40" s="17"/>
      <c r="BS40" s="17">
        <v>1.86</v>
      </c>
      <c r="BT40" s="17">
        <v>1.61</v>
      </c>
      <c r="BU40" s="17">
        <v>1.9350000000000001</v>
      </c>
      <c r="BV40" s="17">
        <v>1.93</v>
      </c>
      <c r="BW40" s="17">
        <v>1.7949999999999999</v>
      </c>
      <c r="BX40" s="17">
        <v>1.7949999999999999</v>
      </c>
      <c r="BY40" s="17">
        <v>1.855</v>
      </c>
      <c r="BZ40" s="17">
        <v>1.7350000000000001</v>
      </c>
      <c r="CA40" s="17">
        <v>1.87</v>
      </c>
      <c r="CB40" s="17">
        <v>1.97</v>
      </c>
      <c r="CC40" s="17">
        <v>1.97</v>
      </c>
      <c r="CD40" s="17">
        <v>1.885</v>
      </c>
      <c r="CE40" s="17">
        <v>1.7150000000000001</v>
      </c>
      <c r="CF40" s="17">
        <v>1.71</v>
      </c>
      <c r="CG40" s="17">
        <v>1.7749999999999999</v>
      </c>
      <c r="CH40" s="17">
        <v>1.7749999999999999</v>
      </c>
      <c r="CI40" s="17">
        <v>1.9450000000000001</v>
      </c>
      <c r="CJ40" s="17">
        <v>1.7849999999999999</v>
      </c>
      <c r="CK40" s="17">
        <v>1.79</v>
      </c>
      <c r="CL40" s="17">
        <v>1.98</v>
      </c>
      <c r="CM40" s="17">
        <v>2.0449999999999999</v>
      </c>
      <c r="CN40" s="17"/>
      <c r="CO40" s="17">
        <v>1.87</v>
      </c>
      <c r="CP40" s="17">
        <v>1.895</v>
      </c>
      <c r="CQ40" s="17"/>
      <c r="CR40" s="17"/>
      <c r="CS40" s="17">
        <v>2.46</v>
      </c>
      <c r="CT40" s="17">
        <v>1.915</v>
      </c>
      <c r="CU40" s="17"/>
      <c r="CV40" s="17">
        <v>1.9650000000000001</v>
      </c>
      <c r="CW40" s="17">
        <v>1.425</v>
      </c>
      <c r="CX40" s="17">
        <v>1.78</v>
      </c>
      <c r="CY40" s="17">
        <v>2.5049999999999999</v>
      </c>
      <c r="CZ40" s="17">
        <v>1.59</v>
      </c>
      <c r="DA40" s="17">
        <v>1.63</v>
      </c>
      <c r="DB40" s="17">
        <v>1.615</v>
      </c>
      <c r="DC40" s="17">
        <v>1.635</v>
      </c>
      <c r="DD40" s="17">
        <v>2.125</v>
      </c>
      <c r="DE40" s="17">
        <v>1.65</v>
      </c>
      <c r="DF40" s="17"/>
      <c r="DG40" s="17">
        <v>1.645</v>
      </c>
      <c r="DH40" s="17">
        <v>1.825</v>
      </c>
      <c r="DI40" s="17">
        <v>1.98</v>
      </c>
      <c r="DJ40" s="17">
        <v>1.68</v>
      </c>
      <c r="DK40" s="17">
        <v>1.645</v>
      </c>
      <c r="DL40" s="17">
        <v>1.885</v>
      </c>
      <c r="DM40" s="17">
        <v>1.78</v>
      </c>
      <c r="DN40" s="17">
        <v>1.385</v>
      </c>
      <c r="DO40" s="17">
        <v>1.45</v>
      </c>
      <c r="DP40" s="17">
        <v>1.51</v>
      </c>
      <c r="DQ40" s="17">
        <v>1.575</v>
      </c>
      <c r="DR40" s="17">
        <v>2.12</v>
      </c>
      <c r="DS40" s="17">
        <v>1.98</v>
      </c>
      <c r="DT40" s="17">
        <v>2.12</v>
      </c>
      <c r="DU40" s="17">
        <v>1.73</v>
      </c>
      <c r="DV40" s="17">
        <v>1.92</v>
      </c>
      <c r="DW40" s="17">
        <v>1.7</v>
      </c>
      <c r="DX40" s="17">
        <v>1.915</v>
      </c>
      <c r="DY40" s="17">
        <v>1.8</v>
      </c>
      <c r="DZ40" s="17">
        <v>1.72</v>
      </c>
      <c r="EA40" s="17">
        <v>1.885</v>
      </c>
      <c r="EB40" s="17">
        <v>1.885</v>
      </c>
      <c r="EC40" s="17">
        <v>1.885</v>
      </c>
      <c r="ED40" s="17">
        <v>1.885</v>
      </c>
      <c r="EE40" s="17">
        <v>1.885</v>
      </c>
      <c r="EF40" s="17">
        <v>1.885</v>
      </c>
      <c r="EG40" s="17">
        <v>1.885</v>
      </c>
      <c r="EH40" s="17"/>
      <c r="EI40" s="17">
        <v>1.885</v>
      </c>
      <c r="EJ40" s="17">
        <v>1.885</v>
      </c>
      <c r="EK40" s="17">
        <v>1.885</v>
      </c>
      <c r="EL40" s="17"/>
      <c r="EM40" s="17">
        <v>1.81</v>
      </c>
      <c r="EN40" s="17">
        <v>1.8149999999999999</v>
      </c>
      <c r="EO40" s="17">
        <v>1.5649999999999999</v>
      </c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</row>
    <row r="41" spans="4:191" x14ac:dyDescent="0.2">
      <c r="D41" s="18">
        <v>37238</v>
      </c>
      <c r="E41" s="17">
        <v>3.44</v>
      </c>
      <c r="F41" s="17"/>
      <c r="G41" s="17">
        <v>1.97</v>
      </c>
      <c r="H41" s="17">
        <v>2.38</v>
      </c>
      <c r="I41" s="17">
        <v>2.5</v>
      </c>
      <c r="J41" s="17">
        <v>2.1949999999999998</v>
      </c>
      <c r="K41" s="17">
        <v>2.2949999999999999</v>
      </c>
      <c r="L41" s="17">
        <v>2.0499999999999998</v>
      </c>
      <c r="M41" s="17">
        <v>2.105</v>
      </c>
      <c r="N41" s="17">
        <v>2.5550000000000002</v>
      </c>
      <c r="O41" s="17">
        <v>2.0950000000000002</v>
      </c>
      <c r="P41" s="17">
        <v>2.2050000000000001</v>
      </c>
      <c r="Q41" s="17"/>
      <c r="R41" s="17">
        <v>2.1800000000000002</v>
      </c>
      <c r="S41" s="17">
        <v>2.1800000000000002</v>
      </c>
      <c r="T41" s="17">
        <v>2.2599999999999998</v>
      </c>
      <c r="U41" s="17">
        <v>2.25</v>
      </c>
      <c r="V41" s="17">
        <v>2.21</v>
      </c>
      <c r="W41" s="17">
        <v>2.2349999999999999</v>
      </c>
      <c r="X41" s="17">
        <v>2.11</v>
      </c>
      <c r="Z41" s="17">
        <v>2.0699999999999998</v>
      </c>
      <c r="AA41" s="17">
        <v>2.1150000000000002</v>
      </c>
      <c r="AB41" s="17">
        <v>2.2549999999999999</v>
      </c>
      <c r="AC41" s="17">
        <v>2</v>
      </c>
      <c r="AD41" s="17">
        <v>2.48</v>
      </c>
      <c r="AE41" s="17">
        <v>2.48</v>
      </c>
      <c r="AG41" s="17">
        <v>2.2250000000000001</v>
      </c>
      <c r="AH41" s="17">
        <v>2.2349999999999999</v>
      </c>
      <c r="AI41" s="17">
        <v>2.1949999999999998</v>
      </c>
      <c r="AJ41" s="17">
        <v>2.2999999999999998</v>
      </c>
      <c r="AK41" s="17">
        <v>2.3149999999999999</v>
      </c>
      <c r="AL41" s="17">
        <v>2.44</v>
      </c>
      <c r="AM41" s="17">
        <v>1.895</v>
      </c>
      <c r="AN41" s="17">
        <v>2.09</v>
      </c>
      <c r="AO41" s="17">
        <v>2.09</v>
      </c>
      <c r="AP41" s="17">
        <v>2.1150000000000002</v>
      </c>
      <c r="AQ41" s="17">
        <v>2.1150000000000002</v>
      </c>
      <c r="AR41" s="17">
        <v>2.1</v>
      </c>
      <c r="AS41" s="17">
        <v>2.2000000000000002</v>
      </c>
      <c r="AT41" s="17">
        <v>2.2000000000000002</v>
      </c>
      <c r="AU41" s="17">
        <v>2.2000000000000002</v>
      </c>
      <c r="AV41" s="17">
        <v>2.2000000000000002</v>
      </c>
      <c r="AW41" s="17">
        <v>2.2000000000000002</v>
      </c>
      <c r="AX41" s="17">
        <v>2.2000000000000002</v>
      </c>
      <c r="AY41" s="17">
        <v>2.2000000000000002</v>
      </c>
      <c r="AZ41" s="17">
        <v>2.2000000000000002</v>
      </c>
      <c r="BA41" s="17">
        <v>2.2000000000000002</v>
      </c>
      <c r="BB41" s="17">
        <v>2.2000000000000002</v>
      </c>
      <c r="BC41" s="17">
        <v>2.4750000000000001</v>
      </c>
      <c r="BD41" s="17">
        <v>2.4700000000000002</v>
      </c>
      <c r="BE41" s="17">
        <v>2.4249999999999998</v>
      </c>
      <c r="BF41" s="17">
        <v>2.5550000000000002</v>
      </c>
      <c r="BG41" s="17">
        <v>1.87</v>
      </c>
      <c r="BH41" s="17">
        <v>1.46</v>
      </c>
      <c r="BI41" s="17">
        <v>1.8049999999999999</v>
      </c>
      <c r="BJ41" s="17"/>
      <c r="BK41" s="17">
        <v>1.6</v>
      </c>
      <c r="BL41" s="17">
        <v>2.72</v>
      </c>
      <c r="BM41" s="17"/>
      <c r="BN41" s="17"/>
      <c r="BO41" s="17">
        <v>2.2799999999999998</v>
      </c>
      <c r="BP41" s="17"/>
      <c r="BQ41" s="17">
        <v>2.2949999999999999</v>
      </c>
      <c r="BR41" s="17"/>
      <c r="BS41" s="17">
        <v>2.0699999999999998</v>
      </c>
      <c r="BT41" s="17">
        <v>2.0049999999999999</v>
      </c>
      <c r="BU41" s="17">
        <v>2.1549999999999998</v>
      </c>
      <c r="BV41" s="17">
        <v>2.1150000000000002</v>
      </c>
      <c r="BW41" s="17">
        <v>1.9850000000000001</v>
      </c>
      <c r="BX41" s="17">
        <v>2.08</v>
      </c>
      <c r="BY41" s="17">
        <v>2.085</v>
      </c>
      <c r="BZ41" s="17">
        <v>1.9550000000000001</v>
      </c>
      <c r="CA41" s="17">
        <v>2.13</v>
      </c>
      <c r="CB41" s="17">
        <v>2.1749999999999998</v>
      </c>
      <c r="CC41" s="17">
        <v>2.4849999999999999</v>
      </c>
      <c r="CD41" s="17">
        <v>2.1850000000000001</v>
      </c>
      <c r="CE41" s="17">
        <v>2.0249999999999999</v>
      </c>
      <c r="CF41" s="17">
        <v>1.9950000000000001</v>
      </c>
      <c r="CG41" s="17">
        <v>2.085</v>
      </c>
      <c r="CH41" s="17">
        <v>2.02</v>
      </c>
      <c r="CI41" s="17">
        <v>2.15</v>
      </c>
      <c r="CJ41" s="17">
        <v>2.0950000000000002</v>
      </c>
      <c r="CK41" s="17">
        <v>2.0350000000000001</v>
      </c>
      <c r="CL41" s="17">
        <v>2.46</v>
      </c>
      <c r="CM41" s="17">
        <v>2.5350000000000001</v>
      </c>
      <c r="CN41" s="17"/>
      <c r="CO41" s="17">
        <v>2.1</v>
      </c>
      <c r="CP41" s="17">
        <v>2.11</v>
      </c>
      <c r="CQ41" s="17"/>
      <c r="CR41" s="17"/>
      <c r="CS41" s="17">
        <v>2.91</v>
      </c>
      <c r="CT41" s="17">
        <v>2.57</v>
      </c>
      <c r="CU41" s="17"/>
      <c r="CV41" s="17">
        <v>2.48</v>
      </c>
      <c r="CW41" s="17">
        <v>2.15</v>
      </c>
      <c r="CX41" s="17">
        <v>2.0499999999999998</v>
      </c>
      <c r="CY41" s="17">
        <v>3.2349999999999999</v>
      </c>
      <c r="CZ41" s="17">
        <v>1.915</v>
      </c>
      <c r="DA41" s="17">
        <v>2.0049999999999999</v>
      </c>
      <c r="DB41" s="17">
        <v>1.9850000000000001</v>
      </c>
      <c r="DC41" s="17">
        <v>1.95</v>
      </c>
      <c r="DD41" s="17">
        <v>2.3650000000000002</v>
      </c>
      <c r="DE41" s="17">
        <v>2.0150000000000001</v>
      </c>
      <c r="DF41" s="17"/>
      <c r="DG41" s="17">
        <v>1.9850000000000001</v>
      </c>
      <c r="DH41" s="17">
        <v>2.105</v>
      </c>
      <c r="DI41" s="17">
        <v>2.4300000000000002</v>
      </c>
      <c r="DJ41" s="17">
        <v>1.95</v>
      </c>
      <c r="DK41" s="17">
        <v>2</v>
      </c>
      <c r="DL41" s="17">
        <v>2.0699999999999998</v>
      </c>
      <c r="DM41" s="17">
        <v>2.0750000000000002</v>
      </c>
      <c r="DN41" s="17">
        <v>1.96</v>
      </c>
      <c r="DO41" s="17">
        <v>1.9450000000000001</v>
      </c>
      <c r="DP41" s="17">
        <v>2.04</v>
      </c>
      <c r="DQ41" s="17">
        <v>2.0649999999999999</v>
      </c>
      <c r="DR41" s="17">
        <v>2.4900000000000002</v>
      </c>
      <c r="DS41" s="17">
        <v>2.415</v>
      </c>
      <c r="DT41" s="17">
        <v>2.4900000000000002</v>
      </c>
      <c r="DU41" s="17">
        <v>2.0049999999999999</v>
      </c>
      <c r="DV41" s="17">
        <v>2.1150000000000002</v>
      </c>
      <c r="DW41" s="17">
        <v>1.93</v>
      </c>
      <c r="DX41" s="17">
        <v>2.09</v>
      </c>
      <c r="DY41" s="17">
        <v>2.2599999999999998</v>
      </c>
      <c r="DZ41" s="17">
        <v>2.2999999999999998</v>
      </c>
      <c r="EA41" s="17">
        <v>2.11</v>
      </c>
      <c r="EB41" s="17">
        <v>2.11</v>
      </c>
      <c r="EC41" s="17">
        <v>2.11</v>
      </c>
      <c r="ED41" s="17">
        <v>2.11</v>
      </c>
      <c r="EE41" s="17">
        <v>2.11</v>
      </c>
      <c r="EF41" s="17">
        <v>2.11</v>
      </c>
      <c r="EG41" s="17">
        <v>2.11</v>
      </c>
      <c r="EH41" s="17"/>
      <c r="EI41" s="17">
        <v>2.11</v>
      </c>
      <c r="EJ41" s="17">
        <v>2.11</v>
      </c>
      <c r="EK41" s="17">
        <v>2.11</v>
      </c>
      <c r="EL41" s="17"/>
      <c r="EM41" s="17">
        <v>2.1549999999999998</v>
      </c>
      <c r="EN41" s="17">
        <v>2.08</v>
      </c>
      <c r="EO41" s="17">
        <v>2.2949999999999999</v>
      </c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</row>
    <row r="42" spans="4:191" x14ac:dyDescent="0.2">
      <c r="D42" s="18">
        <v>37242</v>
      </c>
      <c r="E42" s="17">
        <v>3.3942000000000001</v>
      </c>
      <c r="F42" s="17"/>
      <c r="G42" s="17">
        <v>1.9</v>
      </c>
      <c r="H42" s="17">
        <v>2.2650000000000001</v>
      </c>
      <c r="I42" s="17">
        <v>2.355</v>
      </c>
      <c r="J42" s="17">
        <v>2.1</v>
      </c>
      <c r="K42" s="17">
        <v>2.19</v>
      </c>
      <c r="L42" s="17">
        <v>1.9450000000000001</v>
      </c>
      <c r="M42" s="17">
        <v>1.9850000000000001</v>
      </c>
      <c r="N42" s="17">
        <v>2.4700000000000002</v>
      </c>
      <c r="O42" s="17">
        <v>1.97</v>
      </c>
      <c r="P42" s="17">
        <v>2.14</v>
      </c>
      <c r="Q42" s="17"/>
      <c r="R42" s="17">
        <v>2.08</v>
      </c>
      <c r="S42" s="17">
        <v>2.08</v>
      </c>
      <c r="T42" s="17">
        <v>1.905</v>
      </c>
      <c r="U42" s="17">
        <v>1.9550000000000001</v>
      </c>
      <c r="V42" s="17">
        <v>1.865</v>
      </c>
      <c r="W42" s="17">
        <v>2.11</v>
      </c>
      <c r="X42" s="17">
        <v>2.0750000000000002</v>
      </c>
      <c r="Z42" s="17">
        <v>1.97</v>
      </c>
      <c r="AA42" s="17">
        <v>2.0249999999999999</v>
      </c>
      <c r="AB42" s="17">
        <v>2.1549999999999998</v>
      </c>
      <c r="AC42" s="17">
        <v>1.94</v>
      </c>
      <c r="AD42" s="17">
        <v>2.3149999999999999</v>
      </c>
      <c r="AE42" s="17">
        <v>2.3149999999999999</v>
      </c>
      <c r="AG42" s="17">
        <v>2.11</v>
      </c>
      <c r="AH42" s="17">
        <v>2.0150000000000001</v>
      </c>
      <c r="AI42" s="17">
        <v>1.9750000000000001</v>
      </c>
      <c r="AJ42" s="17">
        <v>1.95</v>
      </c>
      <c r="AK42" s="17">
        <v>2.1150000000000002</v>
      </c>
      <c r="AL42" s="17">
        <v>2.31</v>
      </c>
      <c r="AM42" s="17">
        <v>1.895</v>
      </c>
      <c r="AN42" s="17">
        <v>2</v>
      </c>
      <c r="AO42" s="17">
        <v>2</v>
      </c>
      <c r="AP42" s="17">
        <v>2.0099999999999998</v>
      </c>
      <c r="AQ42" s="17">
        <v>2</v>
      </c>
      <c r="AR42" s="17">
        <v>1.99</v>
      </c>
      <c r="AS42" s="17">
        <v>2.0550000000000002</v>
      </c>
      <c r="AT42" s="17">
        <v>2.0550000000000002</v>
      </c>
      <c r="AU42" s="17">
        <v>2.0550000000000002</v>
      </c>
      <c r="AV42" s="17">
        <v>2.0550000000000002</v>
      </c>
      <c r="AW42" s="17">
        <v>2.0550000000000002</v>
      </c>
      <c r="AX42" s="17">
        <v>2.0550000000000002</v>
      </c>
      <c r="AY42" s="17">
        <v>2.0550000000000002</v>
      </c>
      <c r="AZ42" s="17">
        <v>2.0550000000000002</v>
      </c>
      <c r="BA42" s="17">
        <v>2.0550000000000002</v>
      </c>
      <c r="BB42" s="17">
        <v>2.0550000000000002</v>
      </c>
      <c r="BC42" s="17">
        <v>2.335</v>
      </c>
      <c r="BD42" s="17">
        <v>2.2999999999999998</v>
      </c>
      <c r="BE42" s="17">
        <v>1.915</v>
      </c>
      <c r="BF42" s="17">
        <v>2.4700000000000002</v>
      </c>
      <c r="BG42" s="17">
        <v>1.74</v>
      </c>
      <c r="BH42" s="17">
        <v>1.41</v>
      </c>
      <c r="BI42" s="17">
        <v>1.67</v>
      </c>
      <c r="BJ42" s="17"/>
      <c r="BK42" s="17">
        <v>1.9</v>
      </c>
      <c r="BL42" s="17">
        <v>2.68</v>
      </c>
      <c r="BM42" s="17"/>
      <c r="BN42" s="17"/>
      <c r="BO42" s="17">
        <v>2.2050000000000001</v>
      </c>
      <c r="BP42" s="17"/>
      <c r="BQ42" s="17">
        <v>2.19</v>
      </c>
      <c r="BR42" s="17"/>
      <c r="BS42" s="17">
        <v>1.9950000000000001</v>
      </c>
      <c r="BT42" s="17">
        <v>1.94</v>
      </c>
      <c r="BU42" s="17">
        <v>2.0950000000000002</v>
      </c>
      <c r="BV42" s="17">
        <v>2.0299999999999998</v>
      </c>
      <c r="BW42" s="17">
        <v>1.92</v>
      </c>
      <c r="BX42" s="17">
        <v>1.98</v>
      </c>
      <c r="BY42" s="17">
        <v>1.96</v>
      </c>
      <c r="BZ42" s="17">
        <v>1.86</v>
      </c>
      <c r="CA42" s="17">
        <v>1.9850000000000001</v>
      </c>
      <c r="CB42" s="17">
        <v>2.0099999999999998</v>
      </c>
      <c r="CC42" s="17">
        <v>2.2949999999999999</v>
      </c>
      <c r="CD42" s="17">
        <v>2.085</v>
      </c>
      <c r="CE42" s="17">
        <v>1.9450000000000001</v>
      </c>
      <c r="CF42" s="17">
        <v>1.88</v>
      </c>
      <c r="CG42" s="17">
        <v>1.925</v>
      </c>
      <c r="CH42" s="17">
        <v>1.83</v>
      </c>
      <c r="CI42" s="17">
        <v>2.09</v>
      </c>
      <c r="CJ42" s="17">
        <v>1.94</v>
      </c>
      <c r="CK42" s="17">
        <v>1.875</v>
      </c>
      <c r="CL42" s="17">
        <v>2.4649999999999999</v>
      </c>
      <c r="CM42" s="17">
        <v>2.52</v>
      </c>
      <c r="CN42" s="17"/>
      <c r="CO42" s="17">
        <v>1.94</v>
      </c>
      <c r="CP42" s="17">
        <v>1.98</v>
      </c>
      <c r="CQ42" s="17"/>
      <c r="CR42" s="17"/>
      <c r="CS42" s="17">
        <v>2.72</v>
      </c>
      <c r="CT42" s="17">
        <v>2.4300000000000002</v>
      </c>
      <c r="CU42" s="17"/>
      <c r="CV42" s="17">
        <v>2.4950000000000001</v>
      </c>
      <c r="CW42" s="17">
        <v>1.83</v>
      </c>
      <c r="CX42" s="17">
        <v>1.9350000000000001</v>
      </c>
      <c r="CY42" s="17">
        <v>3.2</v>
      </c>
      <c r="CZ42" s="17">
        <v>1.91</v>
      </c>
      <c r="DA42" s="17">
        <v>1.94</v>
      </c>
      <c r="DB42" s="17">
        <v>1.9350000000000001</v>
      </c>
      <c r="DC42" s="17">
        <v>1.9350000000000001</v>
      </c>
      <c r="DD42" s="17">
        <v>2.2799999999999998</v>
      </c>
      <c r="DE42" s="17">
        <v>1.9450000000000001</v>
      </c>
      <c r="DF42" s="17"/>
      <c r="DG42" s="17">
        <v>1.93</v>
      </c>
      <c r="DH42" s="17">
        <v>2.04</v>
      </c>
      <c r="DI42" s="17">
        <v>2.2650000000000001</v>
      </c>
      <c r="DJ42" s="17">
        <v>1.895</v>
      </c>
      <c r="DK42" s="17">
        <v>1.93</v>
      </c>
      <c r="DL42" s="17">
        <v>1.9550000000000001</v>
      </c>
      <c r="DM42" s="17">
        <v>1.9650000000000001</v>
      </c>
      <c r="DN42" s="17">
        <v>1.825</v>
      </c>
      <c r="DO42" s="17">
        <v>1.855</v>
      </c>
      <c r="DP42" s="17">
        <v>1.9550000000000001</v>
      </c>
      <c r="DQ42" s="17">
        <v>1.96</v>
      </c>
      <c r="DR42" s="17">
        <v>2.3050000000000002</v>
      </c>
      <c r="DS42" s="17">
        <v>2.2650000000000001</v>
      </c>
      <c r="DT42" s="17">
        <v>2.3050000000000002</v>
      </c>
      <c r="DU42" s="17">
        <v>1.9350000000000001</v>
      </c>
      <c r="DV42" s="17">
        <v>2.0299999999999998</v>
      </c>
      <c r="DW42" s="17">
        <v>1.9350000000000001</v>
      </c>
      <c r="DX42" s="17">
        <v>2.0150000000000001</v>
      </c>
      <c r="DY42" s="17">
        <v>2.0049999999999999</v>
      </c>
      <c r="DZ42" s="17">
        <v>1.95</v>
      </c>
      <c r="EA42" s="17">
        <v>2</v>
      </c>
      <c r="EB42" s="17">
        <v>2</v>
      </c>
      <c r="EC42" s="17">
        <v>2</v>
      </c>
      <c r="ED42" s="17">
        <v>2</v>
      </c>
      <c r="EE42" s="17">
        <v>2</v>
      </c>
      <c r="EF42" s="17">
        <v>2</v>
      </c>
      <c r="EG42" s="17">
        <v>2</v>
      </c>
      <c r="EH42" s="17"/>
      <c r="EI42" s="17">
        <v>2</v>
      </c>
      <c r="EJ42" s="17">
        <v>2</v>
      </c>
      <c r="EK42" s="17">
        <v>2</v>
      </c>
      <c r="EL42" s="17"/>
      <c r="EM42" s="17">
        <v>2</v>
      </c>
      <c r="EN42" s="17">
        <v>1.94</v>
      </c>
      <c r="EO42" s="17">
        <v>1.98</v>
      </c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</row>
    <row r="43" spans="4:191" x14ac:dyDescent="0.2">
      <c r="D43" s="18">
        <v>37244</v>
      </c>
      <c r="E43" s="17">
        <v>3.43</v>
      </c>
      <c r="F43" s="17"/>
      <c r="G43" s="17">
        <v>1.7849999999999999</v>
      </c>
      <c r="H43" s="17">
        <v>2.14</v>
      </c>
      <c r="I43" s="17">
        <v>2.2250000000000001</v>
      </c>
      <c r="J43" s="17">
        <v>1.96</v>
      </c>
      <c r="K43" s="17">
        <v>2.0750000000000002</v>
      </c>
      <c r="L43" s="17">
        <v>1.84</v>
      </c>
      <c r="M43" s="17">
        <v>1.86</v>
      </c>
      <c r="N43" s="17">
        <v>2.3650000000000002</v>
      </c>
      <c r="O43" s="17">
        <v>1.835</v>
      </c>
      <c r="P43" s="17">
        <v>2.0350000000000001</v>
      </c>
      <c r="Q43" s="17"/>
      <c r="R43" s="17">
        <v>1.97</v>
      </c>
      <c r="S43" s="17">
        <v>1.97</v>
      </c>
      <c r="T43" s="17">
        <v>1.84</v>
      </c>
      <c r="U43" s="17">
        <v>1.8</v>
      </c>
      <c r="V43" s="17">
        <v>1.77</v>
      </c>
      <c r="W43" s="17">
        <v>2.0550000000000002</v>
      </c>
      <c r="X43" s="17">
        <v>1.97</v>
      </c>
      <c r="Z43" s="17">
        <v>1.835</v>
      </c>
      <c r="AA43" s="17">
        <v>1.905</v>
      </c>
      <c r="AB43" s="17">
        <v>2.0550000000000002</v>
      </c>
      <c r="AC43" s="17">
        <v>1.79</v>
      </c>
      <c r="AD43" s="17">
        <v>2.0950000000000002</v>
      </c>
      <c r="AE43" s="17">
        <v>2.0950000000000002</v>
      </c>
      <c r="AG43" s="17">
        <v>1.97</v>
      </c>
      <c r="AH43" s="17">
        <v>1.89</v>
      </c>
      <c r="AI43" s="17">
        <v>1.835</v>
      </c>
      <c r="AJ43" s="17">
        <v>1.81</v>
      </c>
      <c r="AK43" s="17">
        <v>1.9950000000000001</v>
      </c>
      <c r="AL43" s="17">
        <v>2.1349999999999998</v>
      </c>
      <c r="AM43" s="17">
        <v>1.7450000000000001</v>
      </c>
      <c r="AN43" s="17">
        <v>1.91</v>
      </c>
      <c r="AO43" s="17">
        <v>1.91</v>
      </c>
      <c r="AP43" s="17">
        <v>1.92</v>
      </c>
      <c r="AQ43" s="17">
        <v>1.93</v>
      </c>
      <c r="AR43" s="17">
        <v>1.89</v>
      </c>
      <c r="AS43" s="17">
        <v>1.925</v>
      </c>
      <c r="AT43" s="17">
        <v>1.925</v>
      </c>
      <c r="AU43" s="17">
        <v>1.925</v>
      </c>
      <c r="AV43" s="17">
        <v>1.925</v>
      </c>
      <c r="AW43" s="17">
        <v>1.925</v>
      </c>
      <c r="AX43" s="17">
        <v>1.925</v>
      </c>
      <c r="AY43" s="17">
        <v>1.925</v>
      </c>
      <c r="AZ43" s="17">
        <v>1.925</v>
      </c>
      <c r="BA43" s="17">
        <v>1.925</v>
      </c>
      <c r="BB43" s="17">
        <v>1.925</v>
      </c>
      <c r="BC43" s="17">
        <v>2.2200000000000002</v>
      </c>
      <c r="BD43" s="17">
        <v>2.0950000000000002</v>
      </c>
      <c r="BE43" s="17">
        <v>1.83</v>
      </c>
      <c r="BF43" s="17">
        <v>2.3650000000000002</v>
      </c>
      <c r="BG43" s="17">
        <v>1.7150000000000001</v>
      </c>
      <c r="BH43" s="17">
        <v>2.14</v>
      </c>
      <c r="BI43" s="17">
        <v>1.59</v>
      </c>
      <c r="BJ43" s="17"/>
      <c r="BK43" s="17">
        <v>1.9</v>
      </c>
      <c r="BL43" s="17">
        <v>2.37</v>
      </c>
      <c r="BM43" s="17"/>
      <c r="BN43" s="17"/>
      <c r="BO43" s="17">
        <v>2.0699999999999998</v>
      </c>
      <c r="BP43" s="17"/>
      <c r="BQ43" s="17">
        <v>2.0750000000000002</v>
      </c>
      <c r="BR43" s="17"/>
      <c r="BS43" s="17">
        <v>1.84</v>
      </c>
      <c r="BT43" s="17">
        <v>1.7549999999999999</v>
      </c>
      <c r="BU43" s="17">
        <v>1.9350000000000001</v>
      </c>
      <c r="BV43" s="17">
        <v>1.9</v>
      </c>
      <c r="BW43" s="17">
        <v>1.7549999999999999</v>
      </c>
      <c r="BX43" s="17">
        <v>1.85</v>
      </c>
      <c r="BY43" s="17">
        <v>1.83</v>
      </c>
      <c r="BZ43" s="17">
        <v>1.7250000000000001</v>
      </c>
      <c r="CA43" s="17">
        <v>1.89</v>
      </c>
      <c r="CB43" s="17">
        <v>1.91</v>
      </c>
      <c r="CC43" s="17">
        <v>2.09</v>
      </c>
      <c r="CD43" s="17">
        <v>1.9450000000000001</v>
      </c>
      <c r="CE43" s="17">
        <v>1.875</v>
      </c>
      <c r="CF43" s="17">
        <v>1.7649999999999999</v>
      </c>
      <c r="CG43" s="17">
        <v>1.87</v>
      </c>
      <c r="CH43" s="17">
        <v>1.7</v>
      </c>
      <c r="CI43" s="17">
        <v>1.9450000000000001</v>
      </c>
      <c r="CJ43" s="17">
        <v>1.825</v>
      </c>
      <c r="CK43" s="17">
        <v>1.7549999999999999</v>
      </c>
      <c r="CL43" s="17">
        <v>2.31</v>
      </c>
      <c r="CM43" s="17">
        <v>2.335</v>
      </c>
      <c r="CN43" s="17"/>
      <c r="CO43" s="17">
        <v>1.8149999999999999</v>
      </c>
      <c r="CP43" s="17">
        <v>1.86</v>
      </c>
      <c r="CQ43" s="17"/>
      <c r="CR43" s="17"/>
      <c r="CS43" s="17">
        <v>2.5550000000000002</v>
      </c>
      <c r="CT43" s="17">
        <v>2.2400000000000002</v>
      </c>
      <c r="CU43" s="17"/>
      <c r="CV43" s="17">
        <v>2.2400000000000002</v>
      </c>
      <c r="CW43" s="17">
        <v>1.73</v>
      </c>
      <c r="CX43" s="17">
        <v>1.835</v>
      </c>
      <c r="CY43" s="17">
        <v>2.97</v>
      </c>
      <c r="CZ43" s="17">
        <v>1.8</v>
      </c>
      <c r="DA43" s="17">
        <v>1.825</v>
      </c>
      <c r="DB43" s="17">
        <v>1.81</v>
      </c>
      <c r="DC43" s="17">
        <v>1.7749999999999999</v>
      </c>
      <c r="DD43" s="17">
        <v>2.15</v>
      </c>
      <c r="DE43" s="17">
        <v>1.8049999999999999</v>
      </c>
      <c r="DF43" s="17"/>
      <c r="DG43" s="17">
        <v>1.76</v>
      </c>
      <c r="DH43" s="17">
        <v>1.9450000000000001</v>
      </c>
      <c r="DI43" s="17">
        <v>2.1549999999999998</v>
      </c>
      <c r="DJ43" s="17">
        <v>1.74</v>
      </c>
      <c r="DK43" s="17">
        <v>1.7849999999999999</v>
      </c>
      <c r="DL43" s="17">
        <v>1.89</v>
      </c>
      <c r="DM43" s="17">
        <v>1.865</v>
      </c>
      <c r="DN43" s="17">
        <v>1.7649999999999999</v>
      </c>
      <c r="DO43" s="17">
        <v>1.7849999999999999</v>
      </c>
      <c r="DP43" s="17">
        <v>1.86</v>
      </c>
      <c r="DQ43" s="17">
        <v>1.88</v>
      </c>
      <c r="DR43" s="17">
        <v>2.1749999999999998</v>
      </c>
      <c r="DS43" s="17">
        <v>2.13</v>
      </c>
      <c r="DT43" s="17">
        <v>2.1749999999999998</v>
      </c>
      <c r="DU43" s="17">
        <v>1.83</v>
      </c>
      <c r="DV43" s="17">
        <v>1.85</v>
      </c>
      <c r="DW43" s="17">
        <v>1.7649999999999999</v>
      </c>
      <c r="DX43" s="17">
        <v>1.9</v>
      </c>
      <c r="DY43" s="17">
        <v>1.865</v>
      </c>
      <c r="DZ43" s="17">
        <v>1.8</v>
      </c>
      <c r="EA43" s="17">
        <v>1.87</v>
      </c>
      <c r="EB43" s="17">
        <v>1.87</v>
      </c>
      <c r="EC43" s="17">
        <v>1.87</v>
      </c>
      <c r="ED43" s="17">
        <v>1.87</v>
      </c>
      <c r="EE43" s="17">
        <v>1.87</v>
      </c>
      <c r="EF43" s="17">
        <v>1.87</v>
      </c>
      <c r="EG43" s="17">
        <v>1.87</v>
      </c>
      <c r="EH43" s="17"/>
      <c r="EI43" s="17">
        <v>1.87</v>
      </c>
      <c r="EJ43" s="17">
        <v>1.87</v>
      </c>
      <c r="EK43" s="17">
        <v>1.87</v>
      </c>
      <c r="EL43" s="17"/>
      <c r="EM43" s="17">
        <v>1.85</v>
      </c>
      <c r="EN43" s="17">
        <v>1.82</v>
      </c>
      <c r="EO43" s="17">
        <v>1.82</v>
      </c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</row>
    <row r="44" spans="4:191" x14ac:dyDescent="0.2">
      <c r="D44" s="18">
        <v>37243</v>
      </c>
      <c r="E44" s="17">
        <v>3.43</v>
      </c>
      <c r="F44" s="17"/>
      <c r="G44" s="17">
        <v>1.7</v>
      </c>
      <c r="H44" s="17">
        <v>2.0499999999999998</v>
      </c>
      <c r="I44" s="17">
        <v>2.1949999999999998</v>
      </c>
      <c r="J44" s="17">
        <v>1.875</v>
      </c>
      <c r="K44" s="17">
        <v>1.97</v>
      </c>
      <c r="L44" s="17">
        <v>1.75</v>
      </c>
      <c r="M44" s="17">
        <v>1.7949999999999999</v>
      </c>
      <c r="N44" s="17">
        <v>2.3199999999999998</v>
      </c>
      <c r="O44" s="17">
        <v>1.7350000000000001</v>
      </c>
      <c r="P44" s="17">
        <v>1.9750000000000001</v>
      </c>
      <c r="Q44" s="17"/>
      <c r="R44" s="17">
        <v>1.89</v>
      </c>
      <c r="S44" s="17">
        <v>1.89</v>
      </c>
      <c r="T44" s="17">
        <v>1.76</v>
      </c>
      <c r="U44" s="17">
        <v>1.85</v>
      </c>
      <c r="V44" s="17">
        <v>1.7050000000000001</v>
      </c>
      <c r="W44" s="17">
        <v>2</v>
      </c>
      <c r="X44" s="17">
        <v>1.92</v>
      </c>
      <c r="Z44" s="17">
        <v>1.79</v>
      </c>
      <c r="AA44" s="17">
        <v>1.7949999999999999</v>
      </c>
      <c r="AB44" s="17">
        <v>1.95</v>
      </c>
      <c r="AC44" s="17">
        <v>1.69</v>
      </c>
      <c r="AD44" s="17">
        <v>2.0350000000000001</v>
      </c>
      <c r="AE44" s="17">
        <v>2.0350000000000001</v>
      </c>
      <c r="AG44" s="17">
        <v>1.93</v>
      </c>
      <c r="AH44" s="17">
        <v>1.7649999999999999</v>
      </c>
      <c r="AI44" s="17">
        <v>1.7050000000000001</v>
      </c>
      <c r="AJ44" s="17">
        <v>1.87</v>
      </c>
      <c r="AK44" s="17">
        <v>1.9650000000000001</v>
      </c>
      <c r="AL44" s="17">
        <v>2.0950000000000002</v>
      </c>
      <c r="AM44" s="17">
        <v>1.7</v>
      </c>
      <c r="AN44" s="17">
        <v>1.75</v>
      </c>
      <c r="AO44" s="17">
        <v>1.75</v>
      </c>
      <c r="AP44" s="17">
        <v>1.8</v>
      </c>
      <c r="AQ44" s="17">
        <v>1.835</v>
      </c>
      <c r="AR44" s="17">
        <v>1.835</v>
      </c>
      <c r="AS44" s="17">
        <v>1.84</v>
      </c>
      <c r="AT44" s="17">
        <v>1.84</v>
      </c>
      <c r="AU44" s="17">
        <v>1.84</v>
      </c>
      <c r="AV44" s="17">
        <v>1.84</v>
      </c>
      <c r="AW44" s="17">
        <v>1.84</v>
      </c>
      <c r="AX44" s="17">
        <v>1.84</v>
      </c>
      <c r="AY44" s="17">
        <v>1.84</v>
      </c>
      <c r="AZ44" s="17">
        <v>1.84</v>
      </c>
      <c r="BA44" s="17">
        <v>1.84</v>
      </c>
      <c r="BB44" s="17">
        <v>1.84</v>
      </c>
      <c r="BC44" s="17">
        <v>2.1349999999999998</v>
      </c>
      <c r="BD44" s="17">
        <v>1.98</v>
      </c>
      <c r="BE44" s="17">
        <v>1.83</v>
      </c>
      <c r="BF44" s="17">
        <v>2.35</v>
      </c>
      <c r="BG44" s="17">
        <v>1.63</v>
      </c>
      <c r="BH44" s="17">
        <v>2.125</v>
      </c>
      <c r="BI44" s="17">
        <v>1.5149999999999999</v>
      </c>
      <c r="BJ44" s="17"/>
      <c r="BK44" s="17">
        <v>1.9</v>
      </c>
      <c r="BL44" s="17">
        <v>2.3450000000000002</v>
      </c>
      <c r="BM44" s="17"/>
      <c r="BN44" s="17"/>
      <c r="BO44" s="17">
        <v>1.9550000000000001</v>
      </c>
      <c r="BP44" s="17"/>
      <c r="BQ44" s="17">
        <v>1.97</v>
      </c>
      <c r="BR44" s="17"/>
      <c r="BS44" s="17">
        <v>1.84</v>
      </c>
      <c r="BT44" s="17">
        <v>1.7450000000000001</v>
      </c>
      <c r="BU44" s="17">
        <v>1.88</v>
      </c>
      <c r="BV44" s="17">
        <v>1.82</v>
      </c>
      <c r="BW44" s="17">
        <v>1.65</v>
      </c>
      <c r="BX44" s="17">
        <v>1.7549999999999999</v>
      </c>
      <c r="BY44" s="17">
        <v>1.7350000000000001</v>
      </c>
      <c r="BZ44" s="17">
        <v>1.68</v>
      </c>
      <c r="CA44" s="17">
        <v>1.8</v>
      </c>
      <c r="CB44" s="17">
        <v>1.82</v>
      </c>
      <c r="CC44" s="17">
        <v>2.08</v>
      </c>
      <c r="CD44" s="17">
        <v>1.87</v>
      </c>
      <c r="CE44" s="17">
        <v>1.74</v>
      </c>
      <c r="CF44" s="17">
        <v>1.67</v>
      </c>
      <c r="CG44" s="17">
        <v>1.95</v>
      </c>
      <c r="CH44" s="17">
        <v>1.62</v>
      </c>
      <c r="CI44" s="17">
        <v>1.865</v>
      </c>
      <c r="CJ44" s="17">
        <v>1.73</v>
      </c>
      <c r="CK44" s="17">
        <v>1.67</v>
      </c>
      <c r="CL44" s="17">
        <v>2.21</v>
      </c>
      <c r="CM44" s="17">
        <v>2.25</v>
      </c>
      <c r="CN44" s="17"/>
      <c r="CO44" s="17">
        <v>1.76</v>
      </c>
      <c r="CP44" s="17">
        <v>1.7649999999999999</v>
      </c>
      <c r="CQ44" s="17"/>
      <c r="CR44" s="17"/>
      <c r="CS44" s="17">
        <v>2.4900000000000002</v>
      </c>
      <c r="CT44" s="17">
        <v>2.2400000000000002</v>
      </c>
      <c r="CU44" s="17"/>
      <c r="CV44" s="17">
        <v>2.16</v>
      </c>
      <c r="CW44" s="17">
        <v>1.7849999999999999</v>
      </c>
      <c r="CX44" s="17">
        <v>1.78</v>
      </c>
      <c r="CY44" s="17">
        <v>2.86</v>
      </c>
      <c r="CZ44" s="17">
        <v>1.7</v>
      </c>
      <c r="DA44" s="17">
        <v>1.74</v>
      </c>
      <c r="DB44" s="17">
        <v>1.73</v>
      </c>
      <c r="DC44" s="17">
        <v>1.6950000000000001</v>
      </c>
      <c r="DD44" s="17">
        <v>2.125</v>
      </c>
      <c r="DE44" s="17">
        <v>1.7749999999999999</v>
      </c>
      <c r="DF44" s="17"/>
      <c r="DG44" s="17">
        <v>1.76</v>
      </c>
      <c r="DH44" s="17">
        <v>1.885</v>
      </c>
      <c r="DI44" s="17">
        <v>2.0950000000000002</v>
      </c>
      <c r="DJ44" s="17">
        <v>1.75</v>
      </c>
      <c r="DK44" s="17">
        <v>1.7649999999999999</v>
      </c>
      <c r="DL44" s="17">
        <v>1.8049999999999999</v>
      </c>
      <c r="DM44" s="17">
        <v>1.7949999999999999</v>
      </c>
      <c r="DN44" s="17">
        <v>1.7350000000000001</v>
      </c>
      <c r="DO44" s="17">
        <v>1.7949999999999999</v>
      </c>
      <c r="DP44" s="17">
        <v>1.87</v>
      </c>
      <c r="DQ44" s="17">
        <v>1.87</v>
      </c>
      <c r="DR44" s="17">
        <v>2.145</v>
      </c>
      <c r="DS44" s="17">
        <v>2.06</v>
      </c>
      <c r="DT44" s="17">
        <v>2.145</v>
      </c>
      <c r="DU44" s="17">
        <v>1.72</v>
      </c>
      <c r="DV44" s="17">
        <v>1.79</v>
      </c>
      <c r="DW44" s="17">
        <v>1.7050000000000001</v>
      </c>
      <c r="DX44" s="17">
        <v>1.78</v>
      </c>
      <c r="DY44" s="17">
        <v>1.74</v>
      </c>
      <c r="DZ44" s="17">
        <v>1.99</v>
      </c>
      <c r="EA44" s="17">
        <v>1.78</v>
      </c>
      <c r="EB44" s="17">
        <v>1.78</v>
      </c>
      <c r="EC44" s="17">
        <v>1.78</v>
      </c>
      <c r="ED44" s="17">
        <v>1.78</v>
      </c>
      <c r="EE44" s="17">
        <v>1.78</v>
      </c>
      <c r="EF44" s="17">
        <v>1.78</v>
      </c>
      <c r="EG44" s="17">
        <v>1.78</v>
      </c>
      <c r="EH44" s="17"/>
      <c r="EI44" s="17">
        <v>1.78</v>
      </c>
      <c r="EJ44" s="17">
        <v>1.78</v>
      </c>
      <c r="EK44" s="17">
        <v>1.78</v>
      </c>
      <c r="EL44" s="17"/>
      <c r="EM44" s="17">
        <v>1.7649999999999999</v>
      </c>
      <c r="EN44" s="17">
        <v>1.73</v>
      </c>
      <c r="EO44" s="17">
        <v>1.8049999999999999</v>
      </c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</row>
    <row r="45" spans="4:191" x14ac:dyDescent="0.2">
      <c r="D45" s="18">
        <v>37244</v>
      </c>
      <c r="E45" s="17">
        <v>3.3849999999999998</v>
      </c>
      <c r="F45" s="17"/>
      <c r="G45" s="17">
        <v>1.9450000000000001</v>
      </c>
      <c r="H45" s="17">
        <v>2.5449999999999999</v>
      </c>
      <c r="I45" s="17">
        <v>2.59</v>
      </c>
      <c r="J45" s="17">
        <v>2.1749999999999998</v>
      </c>
      <c r="K45" s="17">
        <v>2.29</v>
      </c>
      <c r="L45" s="17">
        <v>2.06</v>
      </c>
      <c r="M45" s="17">
        <v>2.0550000000000002</v>
      </c>
      <c r="N45" s="17">
        <v>2.35</v>
      </c>
      <c r="O45" s="17">
        <v>2.02</v>
      </c>
      <c r="P45" s="17">
        <v>2.29</v>
      </c>
      <c r="Q45" s="17"/>
      <c r="R45" s="17">
        <v>2.1549999999999998</v>
      </c>
      <c r="S45" s="17">
        <v>2.1549999999999998</v>
      </c>
      <c r="T45" s="17">
        <v>1.9550000000000001</v>
      </c>
      <c r="U45" s="17">
        <v>2</v>
      </c>
      <c r="V45" s="17">
        <v>1.925</v>
      </c>
      <c r="W45" s="17">
        <v>2.39</v>
      </c>
      <c r="X45" s="17">
        <v>2.2450000000000001</v>
      </c>
      <c r="Z45" s="17">
        <v>2.0699999999999998</v>
      </c>
      <c r="AA45" s="17">
        <v>2.1349999999999998</v>
      </c>
      <c r="AB45" s="17">
        <v>2.23</v>
      </c>
      <c r="AC45" s="17">
        <v>1.9850000000000001</v>
      </c>
      <c r="AD45" s="17">
        <v>2.3450000000000002</v>
      </c>
      <c r="AE45" s="17">
        <v>2.3450000000000002</v>
      </c>
      <c r="AG45" s="17">
        <v>2.2050000000000001</v>
      </c>
      <c r="AH45" s="17">
        <v>1.99</v>
      </c>
      <c r="AI45" s="17">
        <v>1.95</v>
      </c>
      <c r="AJ45" s="17">
        <v>2</v>
      </c>
      <c r="AK45" s="17">
        <v>2.1850000000000001</v>
      </c>
      <c r="AL45" s="17">
        <v>2.41</v>
      </c>
      <c r="AM45" s="17">
        <v>1.97</v>
      </c>
      <c r="AN45" s="17">
        <v>2.11</v>
      </c>
      <c r="AO45" s="17">
        <v>2.11</v>
      </c>
      <c r="AP45" s="17">
        <v>2.125</v>
      </c>
      <c r="AQ45" s="17">
        <v>2.1349999999999998</v>
      </c>
      <c r="AR45" s="17">
        <v>2.11</v>
      </c>
      <c r="AS45" s="17">
        <v>2.12</v>
      </c>
      <c r="AT45" s="17">
        <v>2.12</v>
      </c>
      <c r="AU45" s="17">
        <v>2.12</v>
      </c>
      <c r="AV45" s="17">
        <v>2.12</v>
      </c>
      <c r="AW45" s="17">
        <v>2.12</v>
      </c>
      <c r="AX45" s="17">
        <v>2.12</v>
      </c>
      <c r="AY45" s="17">
        <v>2.12</v>
      </c>
      <c r="AZ45" s="17">
        <v>2.12</v>
      </c>
      <c r="BA45" s="17">
        <v>2.12</v>
      </c>
      <c r="BB45" s="17">
        <v>2.12</v>
      </c>
      <c r="BC45" s="17">
        <v>2.5449999999999999</v>
      </c>
      <c r="BD45" s="17">
        <v>2.3450000000000002</v>
      </c>
      <c r="BE45" s="17">
        <v>1.9650000000000001</v>
      </c>
      <c r="BF45" s="17">
        <v>2.35</v>
      </c>
      <c r="BG45" s="17">
        <v>1.85</v>
      </c>
      <c r="BH45" s="17">
        <v>2.125</v>
      </c>
      <c r="BI45" s="17">
        <v>1.83</v>
      </c>
      <c r="BJ45" s="17"/>
      <c r="BK45" s="17">
        <v>2.2400000000000002</v>
      </c>
      <c r="BL45" s="17">
        <v>2.33</v>
      </c>
      <c r="BM45" s="17"/>
      <c r="BN45" s="17"/>
      <c r="BO45" s="17">
        <v>2.25</v>
      </c>
      <c r="BP45" s="17"/>
      <c r="BQ45" s="17">
        <v>2.29</v>
      </c>
      <c r="BR45" s="17"/>
      <c r="BS45" s="17">
        <v>2.1150000000000002</v>
      </c>
      <c r="BT45" s="17">
        <v>2.0449999999999999</v>
      </c>
      <c r="BU45" s="17">
        <v>2.1</v>
      </c>
      <c r="BV45" s="17">
        <v>2.04</v>
      </c>
      <c r="BW45" s="17">
        <v>1.99</v>
      </c>
      <c r="BX45" s="17">
        <v>2.085</v>
      </c>
      <c r="BY45" s="17">
        <v>2.0299999999999998</v>
      </c>
      <c r="BZ45" s="17">
        <v>1.9350000000000001</v>
      </c>
      <c r="CA45" s="17">
        <v>2.0449999999999999</v>
      </c>
      <c r="CB45" s="17">
        <v>2.085</v>
      </c>
      <c r="CC45" s="17">
        <v>2.34</v>
      </c>
      <c r="CD45" s="17">
        <v>2.0950000000000002</v>
      </c>
      <c r="CE45" s="17">
        <v>2.0099999999999998</v>
      </c>
      <c r="CF45" s="17">
        <v>1.9450000000000001</v>
      </c>
      <c r="CG45" s="17">
        <v>1.95</v>
      </c>
      <c r="CH45" s="17">
        <v>1.85</v>
      </c>
      <c r="CI45" s="17">
        <v>2.1</v>
      </c>
      <c r="CJ45" s="17">
        <v>2.0150000000000001</v>
      </c>
      <c r="CK45" s="17">
        <v>1.9750000000000001</v>
      </c>
      <c r="CL45" s="17">
        <v>2.1949999999999998</v>
      </c>
      <c r="CM45" s="17">
        <v>2.23</v>
      </c>
      <c r="CN45" s="17"/>
      <c r="CO45" s="17">
        <v>2.0550000000000002</v>
      </c>
      <c r="CP45" s="17">
        <v>2.06</v>
      </c>
      <c r="CQ45" s="17"/>
      <c r="CR45" s="17"/>
      <c r="CS45" s="17">
        <v>2.42</v>
      </c>
      <c r="CT45" s="17">
        <v>2.13</v>
      </c>
      <c r="CU45" s="17"/>
      <c r="CV45" s="17">
        <v>2.15</v>
      </c>
      <c r="CW45" s="17">
        <v>1.9650000000000001</v>
      </c>
      <c r="CX45" s="17">
        <v>2.0299999999999998</v>
      </c>
      <c r="CY45" s="17">
        <v>2.8250000000000002</v>
      </c>
      <c r="CZ45" s="17">
        <v>2.0350000000000001</v>
      </c>
      <c r="DA45" s="17">
        <v>2.0299999999999998</v>
      </c>
      <c r="DB45" s="17">
        <v>2.0499999999999998</v>
      </c>
      <c r="DC45" s="17">
        <v>1.99</v>
      </c>
      <c r="DD45" s="17">
        <v>2.4449999999999998</v>
      </c>
      <c r="DE45" s="17">
        <v>2.0649999999999999</v>
      </c>
      <c r="DF45" s="17"/>
      <c r="DG45" s="17">
        <v>2.0299999999999998</v>
      </c>
      <c r="DH45" s="17">
        <v>2.14</v>
      </c>
      <c r="DI45" s="17">
        <v>2.48</v>
      </c>
      <c r="DJ45" s="17">
        <v>1.99</v>
      </c>
      <c r="DK45" s="17">
        <v>2.0299999999999998</v>
      </c>
      <c r="DL45" s="17">
        <v>2.1150000000000002</v>
      </c>
      <c r="DM45" s="17">
        <v>2.1</v>
      </c>
      <c r="DN45" s="17">
        <v>2.0299999999999998</v>
      </c>
      <c r="DO45" s="17">
        <v>2.0350000000000001</v>
      </c>
      <c r="DP45" s="17">
        <v>2.14</v>
      </c>
      <c r="DQ45" s="17">
        <v>2.13</v>
      </c>
      <c r="DR45" s="17">
        <v>2.59</v>
      </c>
      <c r="DS45" s="17">
        <v>2.4900000000000002</v>
      </c>
      <c r="DT45" s="17">
        <v>2.59</v>
      </c>
      <c r="DU45" s="17">
        <v>2.0449999999999999</v>
      </c>
      <c r="DV45" s="17">
        <v>2.0950000000000002</v>
      </c>
      <c r="DW45" s="17">
        <v>1.9450000000000001</v>
      </c>
      <c r="DX45" s="17">
        <v>2.1150000000000002</v>
      </c>
      <c r="DY45" s="17">
        <v>1.9650000000000001</v>
      </c>
      <c r="DZ45" s="17">
        <v>1.99</v>
      </c>
      <c r="EA45" s="17">
        <v>2.06</v>
      </c>
      <c r="EB45" s="17">
        <v>2.06</v>
      </c>
      <c r="EC45" s="17">
        <v>2.06</v>
      </c>
      <c r="ED45" s="17">
        <v>2.06</v>
      </c>
      <c r="EE45" s="17">
        <v>2.06</v>
      </c>
      <c r="EF45" s="17">
        <v>2.06</v>
      </c>
      <c r="EG45" s="17">
        <v>2.06</v>
      </c>
      <c r="EH45" s="17"/>
      <c r="EI45" s="17">
        <v>2.06</v>
      </c>
      <c r="EJ45" s="17">
        <v>2.06</v>
      </c>
      <c r="EK45" s="17">
        <v>2.06</v>
      </c>
      <c r="EL45" s="17"/>
      <c r="EM45" s="17">
        <v>2.0099999999999998</v>
      </c>
      <c r="EN45" s="17">
        <v>2.0499999999999998</v>
      </c>
      <c r="EO45" s="17">
        <v>1.97</v>
      </c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</row>
    <row r="46" spans="4:191" x14ac:dyDescent="0.2">
      <c r="D46" s="18">
        <v>37245</v>
      </c>
      <c r="E46" s="17">
        <v>3.41</v>
      </c>
      <c r="F46" s="17"/>
      <c r="G46" s="17">
        <v>1.9450000000000001</v>
      </c>
      <c r="H46" s="17">
        <v>2.5449999999999999</v>
      </c>
      <c r="I46" s="17">
        <v>2.59</v>
      </c>
      <c r="J46" s="17">
        <v>2.1749999999999998</v>
      </c>
      <c r="K46" s="17">
        <v>2.29</v>
      </c>
      <c r="L46" s="17">
        <v>2.06</v>
      </c>
      <c r="M46" s="17">
        <v>2.0550000000000002</v>
      </c>
      <c r="N46" s="17">
        <v>2.35</v>
      </c>
      <c r="O46" s="17">
        <v>2.02</v>
      </c>
      <c r="P46" s="17">
        <v>2.29</v>
      </c>
      <c r="Q46" s="17"/>
      <c r="R46" s="17">
        <v>2.1549999999999998</v>
      </c>
      <c r="S46" s="17">
        <v>2.1549999999999998</v>
      </c>
      <c r="T46" s="17">
        <v>1.9550000000000001</v>
      </c>
      <c r="U46" s="17">
        <v>2</v>
      </c>
      <c r="V46" s="17">
        <v>1.925</v>
      </c>
      <c r="W46" s="17">
        <v>2.39</v>
      </c>
      <c r="X46" s="17">
        <v>2.2450000000000001</v>
      </c>
      <c r="Z46" s="17">
        <v>2.0699999999999998</v>
      </c>
      <c r="AA46" s="17">
        <v>2.1349999999999998</v>
      </c>
      <c r="AB46" s="17">
        <v>2.23</v>
      </c>
      <c r="AC46" s="17">
        <v>1.9850000000000001</v>
      </c>
      <c r="AD46" s="17">
        <v>2.3450000000000002</v>
      </c>
      <c r="AE46" s="17">
        <v>2.3450000000000002</v>
      </c>
      <c r="AG46" s="17">
        <v>2.2050000000000001</v>
      </c>
      <c r="AH46" s="17">
        <v>1.99</v>
      </c>
      <c r="AI46" s="17">
        <v>1.95</v>
      </c>
      <c r="AJ46" s="17">
        <v>2</v>
      </c>
      <c r="AK46" s="17">
        <v>2.1850000000000001</v>
      </c>
      <c r="AL46" s="17">
        <v>2.41</v>
      </c>
      <c r="AM46" s="17">
        <v>1.97</v>
      </c>
      <c r="AN46" s="17">
        <v>2.11</v>
      </c>
      <c r="AO46" s="17">
        <v>2.11</v>
      </c>
      <c r="AP46" s="17">
        <v>2.125</v>
      </c>
      <c r="AQ46" s="17">
        <v>2.1349999999999998</v>
      </c>
      <c r="AR46" s="17">
        <v>2.11</v>
      </c>
      <c r="AS46" s="17">
        <v>2.12</v>
      </c>
      <c r="AT46" s="17">
        <v>2.12</v>
      </c>
      <c r="AU46" s="17">
        <v>2.12</v>
      </c>
      <c r="AV46" s="17">
        <v>2.12</v>
      </c>
      <c r="AW46" s="17">
        <v>2.12</v>
      </c>
      <c r="AX46" s="17">
        <v>2.12</v>
      </c>
      <c r="AY46" s="17">
        <v>2.12</v>
      </c>
      <c r="AZ46" s="17">
        <v>2.12</v>
      </c>
      <c r="BA46" s="17">
        <v>2.12</v>
      </c>
      <c r="BB46" s="17">
        <v>2.12</v>
      </c>
      <c r="BC46" s="17">
        <v>2.5449999999999999</v>
      </c>
      <c r="BD46" s="17">
        <v>2.3450000000000002</v>
      </c>
      <c r="BE46" s="17">
        <v>1.9650000000000001</v>
      </c>
      <c r="BF46" s="17">
        <v>2.35</v>
      </c>
      <c r="BG46" s="17">
        <v>1.85</v>
      </c>
      <c r="BH46" s="17">
        <v>2.125</v>
      </c>
      <c r="BI46" s="17">
        <v>1.83</v>
      </c>
      <c r="BJ46" s="17"/>
      <c r="BK46" s="17">
        <v>2.4700000000000002</v>
      </c>
      <c r="BL46" s="17">
        <v>2.33</v>
      </c>
      <c r="BM46" s="17"/>
      <c r="BN46" s="17"/>
      <c r="BO46" s="17">
        <v>2.25</v>
      </c>
      <c r="BP46" s="17"/>
      <c r="BQ46" s="17">
        <v>2.29</v>
      </c>
      <c r="BR46" s="17"/>
      <c r="BS46" s="17">
        <v>2.1150000000000002</v>
      </c>
      <c r="BT46" s="17">
        <v>2.0449999999999999</v>
      </c>
      <c r="BU46" s="17">
        <v>2.1</v>
      </c>
      <c r="BV46" s="17">
        <v>2.04</v>
      </c>
      <c r="BW46" s="17">
        <v>1.99</v>
      </c>
      <c r="BX46" s="17">
        <v>2.085</v>
      </c>
      <c r="BY46" s="17">
        <v>2.0299999999999998</v>
      </c>
      <c r="BZ46" s="17">
        <v>1.9350000000000001</v>
      </c>
      <c r="CA46" s="17">
        <v>2.0449999999999999</v>
      </c>
      <c r="CB46" s="17">
        <v>2.085</v>
      </c>
      <c r="CC46" s="17">
        <v>2.34</v>
      </c>
      <c r="CD46" s="17">
        <v>2.0950000000000002</v>
      </c>
      <c r="CE46" s="17">
        <v>2.0099999999999998</v>
      </c>
      <c r="CF46" s="17">
        <v>1.9450000000000001</v>
      </c>
      <c r="CG46" s="17">
        <v>1.95</v>
      </c>
      <c r="CH46" s="17">
        <v>1.85</v>
      </c>
      <c r="CI46" s="17">
        <v>2.1</v>
      </c>
      <c r="CJ46" s="17">
        <v>2.0150000000000001</v>
      </c>
      <c r="CK46" s="17">
        <v>1.9750000000000001</v>
      </c>
      <c r="CL46" s="17">
        <v>2.1949999999999998</v>
      </c>
      <c r="CM46" s="17">
        <v>2.23</v>
      </c>
      <c r="CN46" s="17"/>
      <c r="CO46" s="17">
        <v>2.0550000000000002</v>
      </c>
      <c r="CP46" s="17">
        <v>2.06</v>
      </c>
      <c r="CQ46" s="17"/>
      <c r="CR46" s="17"/>
      <c r="CS46" s="17">
        <v>2.42</v>
      </c>
      <c r="CT46" s="17">
        <v>2.13</v>
      </c>
      <c r="CU46" s="17"/>
      <c r="CV46" s="17">
        <v>2.15</v>
      </c>
      <c r="CW46" s="17">
        <v>1.9650000000000001</v>
      </c>
      <c r="CX46" s="17">
        <v>2.0299999999999998</v>
      </c>
      <c r="CY46" s="17">
        <v>2.8250000000000002</v>
      </c>
      <c r="CZ46" s="17">
        <v>2.0350000000000001</v>
      </c>
      <c r="DA46" s="17">
        <v>2.0299999999999998</v>
      </c>
      <c r="DB46" s="17">
        <v>2.0499999999999998</v>
      </c>
      <c r="DC46" s="17">
        <v>1.99</v>
      </c>
      <c r="DD46" s="17">
        <v>2.4449999999999998</v>
      </c>
      <c r="DE46" s="17">
        <v>2.0649999999999999</v>
      </c>
      <c r="DF46" s="17"/>
      <c r="DG46" s="17">
        <v>2.0299999999999998</v>
      </c>
      <c r="DH46" s="17">
        <v>2.14</v>
      </c>
      <c r="DI46" s="17">
        <v>2.48</v>
      </c>
      <c r="DJ46" s="17">
        <v>1.99</v>
      </c>
      <c r="DK46" s="17">
        <v>2.0299999999999998</v>
      </c>
      <c r="DL46" s="17">
        <v>2.1150000000000002</v>
      </c>
      <c r="DM46" s="17">
        <v>2.1</v>
      </c>
      <c r="DN46" s="17">
        <v>2.0299999999999998</v>
      </c>
      <c r="DO46" s="17">
        <v>2.0350000000000001</v>
      </c>
      <c r="DP46" s="17">
        <v>2.14</v>
      </c>
      <c r="DQ46" s="17">
        <v>2.13</v>
      </c>
      <c r="DR46" s="17">
        <v>2.59</v>
      </c>
      <c r="DS46" s="17">
        <v>2.4900000000000002</v>
      </c>
      <c r="DT46" s="17">
        <v>2.59</v>
      </c>
      <c r="DU46" s="17">
        <v>2.0449999999999999</v>
      </c>
      <c r="DV46" s="17">
        <v>2.0950000000000002</v>
      </c>
      <c r="DW46" s="17">
        <v>1.9450000000000001</v>
      </c>
      <c r="DX46" s="17">
        <v>2.1150000000000002</v>
      </c>
      <c r="DY46" s="17">
        <v>1.9650000000000001</v>
      </c>
      <c r="DZ46" s="17">
        <v>1.99</v>
      </c>
      <c r="EA46" s="17">
        <v>2.06</v>
      </c>
      <c r="EB46" s="17">
        <v>2.06</v>
      </c>
      <c r="EC46" s="17">
        <v>2.06</v>
      </c>
      <c r="ED46" s="17">
        <v>2.06</v>
      </c>
      <c r="EE46" s="17">
        <v>2.06</v>
      </c>
      <c r="EF46" s="17">
        <v>2.06</v>
      </c>
      <c r="EG46" s="17">
        <v>2.06</v>
      </c>
      <c r="EH46" s="17"/>
      <c r="EI46" s="17">
        <v>2.06</v>
      </c>
      <c r="EJ46" s="17">
        <v>2.06</v>
      </c>
      <c r="EK46" s="17">
        <v>2.06</v>
      </c>
      <c r="EL46" s="17"/>
      <c r="EM46" s="17">
        <v>2.0099999999999998</v>
      </c>
      <c r="EN46" s="17">
        <v>2.0499999999999998</v>
      </c>
      <c r="EO46" s="17">
        <v>1.97</v>
      </c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</row>
    <row r="47" spans="4:191" x14ac:dyDescent="0.2">
      <c r="D47" s="18">
        <v>37246</v>
      </c>
      <c r="E47" s="17">
        <v>3.4</v>
      </c>
      <c r="F47" s="17"/>
      <c r="G47" s="17">
        <v>1.9450000000000001</v>
      </c>
      <c r="H47" s="17">
        <v>2.5449999999999999</v>
      </c>
      <c r="I47" s="17">
        <v>2.59</v>
      </c>
      <c r="J47" s="17">
        <v>2.1749999999999998</v>
      </c>
      <c r="K47" s="17">
        <v>2.29</v>
      </c>
      <c r="L47" s="17">
        <v>2.06</v>
      </c>
      <c r="M47" s="17">
        <v>2.0550000000000002</v>
      </c>
      <c r="N47" s="17">
        <v>2.35</v>
      </c>
      <c r="O47" s="17">
        <v>2.02</v>
      </c>
      <c r="P47" s="17">
        <v>2.29</v>
      </c>
      <c r="Q47" s="17"/>
      <c r="R47" s="17">
        <v>2.1549999999999998</v>
      </c>
      <c r="S47" s="17">
        <v>2.1549999999999998</v>
      </c>
      <c r="T47" s="17">
        <v>1.9550000000000001</v>
      </c>
      <c r="U47" s="17">
        <v>2</v>
      </c>
      <c r="V47" s="17">
        <v>1.925</v>
      </c>
      <c r="W47" s="17">
        <v>2.39</v>
      </c>
      <c r="X47" s="17">
        <v>2.2450000000000001</v>
      </c>
      <c r="Z47" s="17">
        <v>2.0699999999999998</v>
      </c>
      <c r="AA47" s="17">
        <v>2.1349999999999998</v>
      </c>
      <c r="AB47" s="17">
        <v>2.23</v>
      </c>
      <c r="AC47" s="17">
        <v>1.9850000000000001</v>
      </c>
      <c r="AD47" s="17">
        <v>2.3450000000000002</v>
      </c>
      <c r="AE47" s="17">
        <v>2.3450000000000002</v>
      </c>
      <c r="AG47" s="17">
        <v>2.2050000000000001</v>
      </c>
      <c r="AH47" s="17">
        <v>1.99</v>
      </c>
      <c r="AI47" s="17">
        <v>1.95</v>
      </c>
      <c r="AJ47" s="17">
        <v>2</v>
      </c>
      <c r="AK47" s="17">
        <v>2.1850000000000001</v>
      </c>
      <c r="AL47" s="17">
        <v>2.41</v>
      </c>
      <c r="AM47" s="17">
        <v>1.97</v>
      </c>
      <c r="AN47" s="17">
        <v>2.11</v>
      </c>
      <c r="AO47" s="17">
        <v>2.11</v>
      </c>
      <c r="AP47" s="17">
        <v>2.125</v>
      </c>
      <c r="AQ47" s="17">
        <v>2.1349999999999998</v>
      </c>
      <c r="AR47" s="17">
        <v>2.11</v>
      </c>
      <c r="AS47" s="17">
        <v>2.12</v>
      </c>
      <c r="AT47" s="17">
        <v>2.12</v>
      </c>
      <c r="AU47" s="17">
        <v>2.12</v>
      </c>
      <c r="AV47" s="17">
        <v>2.12</v>
      </c>
      <c r="AW47" s="17">
        <v>2.12</v>
      </c>
      <c r="AX47" s="17">
        <v>2.12</v>
      </c>
      <c r="AY47" s="17">
        <v>2.12</v>
      </c>
      <c r="AZ47" s="17">
        <v>2.12</v>
      </c>
      <c r="BA47" s="17">
        <v>2.12</v>
      </c>
      <c r="BB47" s="17">
        <v>2.12</v>
      </c>
      <c r="BC47" s="17">
        <v>2.5449999999999999</v>
      </c>
      <c r="BD47" s="17">
        <v>2.3450000000000002</v>
      </c>
      <c r="BE47" s="17">
        <v>1.9650000000000001</v>
      </c>
      <c r="BF47" s="17">
        <v>2.4950000000000001</v>
      </c>
      <c r="BG47" s="17">
        <v>1.85</v>
      </c>
      <c r="BH47" s="17"/>
      <c r="BI47" s="17">
        <v>1.83</v>
      </c>
      <c r="BJ47" s="17"/>
      <c r="BK47" s="17">
        <v>2.35</v>
      </c>
      <c r="BL47" s="17">
        <v>2.33</v>
      </c>
      <c r="BM47" s="17"/>
      <c r="BN47" s="17"/>
      <c r="BO47" s="17">
        <v>2.25</v>
      </c>
      <c r="BP47" s="17"/>
      <c r="BQ47" s="17">
        <v>2.29</v>
      </c>
      <c r="BR47" s="17"/>
      <c r="BS47" s="17">
        <v>2.1150000000000002</v>
      </c>
      <c r="BT47" s="17">
        <v>2.0449999999999999</v>
      </c>
      <c r="BU47" s="17">
        <v>2.1</v>
      </c>
      <c r="BV47" s="17">
        <v>2.04</v>
      </c>
      <c r="BW47" s="17">
        <v>1.99</v>
      </c>
      <c r="BX47" s="17">
        <v>2.085</v>
      </c>
      <c r="BY47" s="17">
        <v>2.0299999999999998</v>
      </c>
      <c r="BZ47" s="17">
        <v>1.9350000000000001</v>
      </c>
      <c r="CA47" s="17">
        <v>2.0449999999999999</v>
      </c>
      <c r="CB47" s="17">
        <v>2.085</v>
      </c>
      <c r="CC47" s="17">
        <v>2.34</v>
      </c>
      <c r="CD47" s="17">
        <v>2.0950000000000002</v>
      </c>
      <c r="CE47" s="17">
        <v>2.0099999999999998</v>
      </c>
      <c r="CF47" s="17">
        <v>1.9450000000000001</v>
      </c>
      <c r="CG47" s="17">
        <v>1.87</v>
      </c>
      <c r="CH47" s="17">
        <v>1.85</v>
      </c>
      <c r="CI47" s="17">
        <v>2.1</v>
      </c>
      <c r="CJ47" s="17">
        <v>2.0150000000000001</v>
      </c>
      <c r="CK47" s="17">
        <v>1.9750000000000001</v>
      </c>
      <c r="CL47" s="17">
        <v>2.1949999999999998</v>
      </c>
      <c r="CM47" s="17">
        <v>2.23</v>
      </c>
      <c r="CN47" s="17"/>
      <c r="CO47" s="17">
        <v>2.0550000000000002</v>
      </c>
      <c r="CP47" s="17">
        <v>2.06</v>
      </c>
      <c r="CQ47" s="17"/>
      <c r="CR47" s="17"/>
      <c r="CS47" s="17">
        <v>2.42</v>
      </c>
      <c r="CT47" s="17">
        <v>2.13</v>
      </c>
      <c r="CU47" s="17"/>
      <c r="CV47" s="17">
        <v>2.15</v>
      </c>
      <c r="CW47" s="17">
        <v>1.9650000000000001</v>
      </c>
      <c r="CX47" s="17">
        <v>2.0299999999999998</v>
      </c>
      <c r="CY47" s="17">
        <v>2.8250000000000002</v>
      </c>
      <c r="CZ47" s="17">
        <v>2.0350000000000001</v>
      </c>
      <c r="DA47" s="17">
        <v>2.0299999999999998</v>
      </c>
      <c r="DB47" s="17">
        <v>2.0499999999999998</v>
      </c>
      <c r="DC47" s="17">
        <v>1.99</v>
      </c>
      <c r="DD47" s="17">
        <v>2.4449999999999998</v>
      </c>
      <c r="DE47" s="17">
        <v>2.0649999999999999</v>
      </c>
      <c r="DF47" s="17"/>
      <c r="DG47" s="17">
        <v>2.0299999999999998</v>
      </c>
      <c r="DH47" s="17">
        <v>2.14</v>
      </c>
      <c r="DI47" s="17">
        <v>2.48</v>
      </c>
      <c r="DJ47" s="17">
        <v>1.99</v>
      </c>
      <c r="DK47" s="17">
        <v>2.0299999999999998</v>
      </c>
      <c r="DL47" s="17">
        <v>2.1150000000000002</v>
      </c>
      <c r="DM47" s="17">
        <v>2.1</v>
      </c>
      <c r="DN47" s="17">
        <v>2.0299999999999998</v>
      </c>
      <c r="DO47" s="17">
        <v>2.0350000000000001</v>
      </c>
      <c r="DP47" s="17">
        <v>2.14</v>
      </c>
      <c r="DQ47" s="17">
        <v>2.13</v>
      </c>
      <c r="DR47" s="17">
        <v>2.59</v>
      </c>
      <c r="DS47" s="17">
        <v>2.4900000000000002</v>
      </c>
      <c r="DT47" s="17">
        <v>2.59</v>
      </c>
      <c r="DU47" s="17">
        <v>2.0449999999999999</v>
      </c>
      <c r="DV47" s="17">
        <v>2.0950000000000002</v>
      </c>
      <c r="DW47" s="17">
        <v>1.9450000000000001</v>
      </c>
      <c r="DX47" s="17">
        <v>2.1150000000000002</v>
      </c>
      <c r="DY47" s="17">
        <v>1.9650000000000001</v>
      </c>
      <c r="DZ47" s="17">
        <v>2.5099999999999998</v>
      </c>
      <c r="EA47" s="17">
        <v>2.06</v>
      </c>
      <c r="EB47" s="17">
        <v>2.06</v>
      </c>
      <c r="EC47" s="17">
        <v>2.06</v>
      </c>
      <c r="ED47" s="17">
        <v>2.06</v>
      </c>
      <c r="EE47" s="17">
        <v>2.06</v>
      </c>
      <c r="EF47" s="17">
        <v>2.06</v>
      </c>
      <c r="EG47" s="17">
        <v>2.06</v>
      </c>
      <c r="EH47" s="17"/>
      <c r="EI47" s="17">
        <v>2.06</v>
      </c>
      <c r="EJ47" s="17">
        <v>2.06</v>
      </c>
      <c r="EK47" s="17">
        <v>2.06</v>
      </c>
      <c r="EL47" s="17"/>
      <c r="EM47" s="17">
        <v>2.0099999999999998</v>
      </c>
      <c r="EN47" s="17">
        <v>2.0499999999999998</v>
      </c>
      <c r="EO47" s="17">
        <v>1.97</v>
      </c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</row>
    <row r="48" spans="4:191" x14ac:dyDescent="0.2">
      <c r="D48" s="18">
        <v>37247</v>
      </c>
      <c r="E48" s="17">
        <v>3.43</v>
      </c>
      <c r="F48" s="17"/>
      <c r="G48" s="17">
        <v>2.2050000000000001</v>
      </c>
      <c r="H48" s="17">
        <v>2.6549999999999998</v>
      </c>
      <c r="I48" s="17">
        <v>2.79</v>
      </c>
      <c r="J48" s="17">
        <v>2.355</v>
      </c>
      <c r="K48" s="17">
        <v>2.48</v>
      </c>
      <c r="L48" s="17">
        <v>2.2650000000000001</v>
      </c>
      <c r="M48" s="17">
        <v>2.2599999999999998</v>
      </c>
      <c r="N48" s="17">
        <v>2.5249999999999999</v>
      </c>
      <c r="O48" s="17">
        <v>2.2599999999999998</v>
      </c>
      <c r="P48" s="17">
        <v>2.5049999999999999</v>
      </c>
      <c r="Q48" s="17"/>
      <c r="R48" s="17">
        <v>2.35</v>
      </c>
      <c r="S48" s="17">
        <v>2.35</v>
      </c>
      <c r="T48" s="17">
        <v>2.2349999999999999</v>
      </c>
      <c r="U48" s="17">
        <v>2.1850000000000001</v>
      </c>
      <c r="V48" s="17">
        <v>2.165</v>
      </c>
      <c r="W48" s="17">
        <v>2.59</v>
      </c>
      <c r="X48" s="17">
        <v>2.5099999999999998</v>
      </c>
      <c r="Z48" s="17">
        <v>2.2999999999999998</v>
      </c>
      <c r="AA48" s="17">
        <v>2.355</v>
      </c>
      <c r="AB48" s="17">
        <v>2.42</v>
      </c>
      <c r="AC48" s="17">
        <v>2.25</v>
      </c>
      <c r="AD48" s="17">
        <v>2.6150000000000002</v>
      </c>
      <c r="AE48" s="17">
        <v>2.6150000000000002</v>
      </c>
      <c r="AG48" s="17">
        <v>2.42</v>
      </c>
      <c r="AH48" s="17">
        <v>2.2400000000000002</v>
      </c>
      <c r="AI48" s="17">
        <v>2.23</v>
      </c>
      <c r="AJ48" s="17">
        <v>2.5499999999999998</v>
      </c>
      <c r="AK48" s="17">
        <v>2.33</v>
      </c>
      <c r="AL48" s="17">
        <v>2.63</v>
      </c>
      <c r="AM48" s="17">
        <v>2.15</v>
      </c>
      <c r="AN48" s="17">
        <v>2.3250000000000002</v>
      </c>
      <c r="AO48" s="17">
        <v>2.3250000000000002</v>
      </c>
      <c r="AP48" s="17">
        <v>2.35</v>
      </c>
      <c r="AQ48" s="17">
        <v>2.35</v>
      </c>
      <c r="AR48" s="17">
        <v>2.3199999999999998</v>
      </c>
      <c r="AS48" s="17">
        <v>2.3849999999999998</v>
      </c>
      <c r="AT48" s="17">
        <v>2.3849999999999998</v>
      </c>
      <c r="AU48" s="17">
        <v>2.3849999999999998</v>
      </c>
      <c r="AV48" s="17">
        <v>2.3849999999999998</v>
      </c>
      <c r="AW48" s="17">
        <v>2.3849999999999998</v>
      </c>
      <c r="AX48" s="17">
        <v>2.3849999999999998</v>
      </c>
      <c r="AY48" s="17">
        <v>2.3849999999999998</v>
      </c>
      <c r="AZ48" s="17">
        <v>2.3849999999999998</v>
      </c>
      <c r="BA48" s="17">
        <v>2.3849999999999998</v>
      </c>
      <c r="BB48" s="17">
        <v>2.3849999999999998</v>
      </c>
      <c r="BC48" s="17">
        <v>2.7450000000000001</v>
      </c>
      <c r="BD48" s="17">
        <v>2.58</v>
      </c>
      <c r="BE48" s="17">
        <v>2.2200000000000002</v>
      </c>
      <c r="BF48" s="17">
        <v>2.4950000000000001</v>
      </c>
      <c r="BG48" s="17">
        <v>2.16</v>
      </c>
      <c r="BH48" s="17"/>
      <c r="BI48" s="17">
        <v>2.0150000000000001</v>
      </c>
      <c r="BJ48" s="17"/>
      <c r="BK48" s="17">
        <v>2.2999999999999998</v>
      </c>
      <c r="BL48" s="17">
        <v>2.5499999999999998</v>
      </c>
      <c r="BM48" s="17"/>
      <c r="BN48" s="17"/>
      <c r="BO48" s="17">
        <v>2.4449999999999998</v>
      </c>
      <c r="BP48" s="17"/>
      <c r="BQ48" s="17">
        <v>2.48</v>
      </c>
      <c r="BR48" s="17"/>
      <c r="BS48" s="17">
        <v>2.35</v>
      </c>
      <c r="BT48" s="17">
        <v>2.2549999999999999</v>
      </c>
      <c r="BU48" s="17">
        <v>2.3149999999999999</v>
      </c>
      <c r="BV48" s="17">
        <v>2.2749999999999999</v>
      </c>
      <c r="BW48" s="17">
        <v>2.19</v>
      </c>
      <c r="BX48" s="17">
        <v>2.27</v>
      </c>
      <c r="BY48" s="17">
        <v>2.2450000000000001</v>
      </c>
      <c r="BZ48" s="17">
        <v>2.1850000000000001</v>
      </c>
      <c r="CA48" s="17">
        <v>2.2949999999999999</v>
      </c>
      <c r="CB48" s="17">
        <v>2.3149999999999999</v>
      </c>
      <c r="CC48" s="17">
        <v>2.6150000000000002</v>
      </c>
      <c r="CD48" s="17">
        <v>2.29</v>
      </c>
      <c r="CE48" s="17">
        <v>2.21</v>
      </c>
      <c r="CF48" s="17">
        <v>2.1949999999999998</v>
      </c>
      <c r="CG48" s="17">
        <v>2.15</v>
      </c>
      <c r="CH48" s="17">
        <v>2.1</v>
      </c>
      <c r="CI48" s="17">
        <v>2.2999999999999998</v>
      </c>
      <c r="CJ48" s="17">
        <v>2.2400000000000002</v>
      </c>
      <c r="CK48" s="17">
        <v>2.19</v>
      </c>
      <c r="CL48" s="17">
        <v>2.4350000000000001</v>
      </c>
      <c r="CM48" s="17">
        <v>2.4500000000000002</v>
      </c>
      <c r="CN48" s="17"/>
      <c r="CO48" s="17">
        <v>2.2400000000000002</v>
      </c>
      <c r="CP48" s="17">
        <v>2.2549999999999999</v>
      </c>
      <c r="CQ48" s="17"/>
      <c r="CR48" s="17"/>
      <c r="CS48" s="17">
        <v>2.7</v>
      </c>
      <c r="CT48" s="17">
        <v>2.41</v>
      </c>
      <c r="CU48" s="17"/>
      <c r="CV48" s="17">
        <v>2.38</v>
      </c>
      <c r="CW48" s="17">
        <v>2.1349999999999998</v>
      </c>
      <c r="CX48" s="17">
        <v>2.2749999999999999</v>
      </c>
      <c r="CY48" s="17">
        <v>3.25</v>
      </c>
      <c r="CZ48" s="17">
        <v>2.25</v>
      </c>
      <c r="DA48" s="17">
        <v>2.2650000000000001</v>
      </c>
      <c r="DB48" s="17">
        <v>2.2599999999999998</v>
      </c>
      <c r="DC48" s="17">
        <v>2.2250000000000001</v>
      </c>
      <c r="DD48" s="17">
        <v>2.68</v>
      </c>
      <c r="DE48" s="17">
        <v>2.2999999999999998</v>
      </c>
      <c r="DF48" s="17"/>
      <c r="DG48" s="17">
        <v>2.29</v>
      </c>
      <c r="DH48" s="17">
        <v>2.375</v>
      </c>
      <c r="DI48" s="17">
        <v>2.6850000000000001</v>
      </c>
      <c r="DJ48" s="17">
        <v>2.2599999999999998</v>
      </c>
      <c r="DK48" s="17">
        <v>2.2850000000000001</v>
      </c>
      <c r="DL48" s="17">
        <v>2.3450000000000002</v>
      </c>
      <c r="DM48" s="17">
        <v>2.31</v>
      </c>
      <c r="DN48" s="17">
        <v>2.2200000000000002</v>
      </c>
      <c r="DO48" s="17">
        <v>2.23</v>
      </c>
      <c r="DP48" s="17">
        <v>2.3450000000000002</v>
      </c>
      <c r="DQ48" s="17">
        <v>2.3250000000000002</v>
      </c>
      <c r="DR48" s="17">
        <v>2.76</v>
      </c>
      <c r="DS48" s="17">
        <v>2.7149999999999999</v>
      </c>
      <c r="DT48" s="17">
        <v>2.76</v>
      </c>
      <c r="DU48" s="17">
        <v>2.2450000000000001</v>
      </c>
      <c r="DV48" s="17">
        <v>2.0950000000000002</v>
      </c>
      <c r="DW48" s="17">
        <v>2.23</v>
      </c>
      <c r="DX48" s="17">
        <v>2.2949999999999999</v>
      </c>
      <c r="DY48" s="17">
        <v>2.2799999999999998</v>
      </c>
      <c r="DZ48" s="17">
        <v>2.35</v>
      </c>
      <c r="EA48" s="17">
        <v>2.33</v>
      </c>
      <c r="EB48" s="17">
        <v>2.33</v>
      </c>
      <c r="EC48" s="17">
        <v>2.33</v>
      </c>
      <c r="ED48" s="17">
        <v>2.33</v>
      </c>
      <c r="EE48" s="17">
        <v>2.33</v>
      </c>
      <c r="EF48" s="17">
        <v>2.33</v>
      </c>
      <c r="EG48" s="17">
        <v>2.33</v>
      </c>
      <c r="EH48" s="17"/>
      <c r="EI48" s="17">
        <v>2.33</v>
      </c>
      <c r="EJ48" s="17">
        <v>2.33</v>
      </c>
      <c r="EK48" s="17">
        <v>2.33</v>
      </c>
      <c r="EL48" s="17"/>
      <c r="EM48" s="17">
        <v>2.3050000000000002</v>
      </c>
      <c r="EN48" s="17">
        <v>2.23</v>
      </c>
      <c r="EO48" s="17">
        <v>2.21</v>
      </c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</row>
    <row r="49" spans="4:191" x14ac:dyDescent="0.2">
      <c r="D49" s="18">
        <v>37246</v>
      </c>
      <c r="E49" s="17">
        <v>3.43</v>
      </c>
      <c r="F49" s="17"/>
      <c r="G49" s="17">
        <v>2.4300000000000002</v>
      </c>
      <c r="H49" s="17">
        <v>2.875</v>
      </c>
      <c r="I49" s="17">
        <v>2.9350000000000001</v>
      </c>
      <c r="J49" s="17">
        <v>2.57</v>
      </c>
      <c r="K49" s="17">
        <v>2.665</v>
      </c>
      <c r="L49" s="17">
        <v>2.4849999999999999</v>
      </c>
      <c r="M49" s="17">
        <v>2.48</v>
      </c>
      <c r="N49" s="17">
        <v>2.73</v>
      </c>
      <c r="O49" s="17">
        <v>2.5049999999999999</v>
      </c>
      <c r="P49" s="17">
        <v>2.7</v>
      </c>
      <c r="Q49" s="17"/>
      <c r="R49" s="17">
        <v>2.57</v>
      </c>
      <c r="S49" s="17">
        <v>2.57</v>
      </c>
      <c r="T49" s="17">
        <v>2.46</v>
      </c>
      <c r="U49" s="17">
        <v>2.3650000000000002</v>
      </c>
      <c r="V49" s="17">
        <v>2.35</v>
      </c>
      <c r="W49" s="17">
        <v>2.7</v>
      </c>
      <c r="X49" s="17">
        <v>2.6349999999999998</v>
      </c>
      <c r="Z49" s="17">
        <v>2.5099999999999998</v>
      </c>
      <c r="AA49" s="17">
        <v>2.5350000000000001</v>
      </c>
      <c r="AB49" s="17">
        <v>2.6150000000000002</v>
      </c>
      <c r="AC49" s="17">
        <v>2.5</v>
      </c>
      <c r="AD49" s="17">
        <v>2.7250000000000001</v>
      </c>
      <c r="AE49" s="17">
        <v>2.7250000000000001</v>
      </c>
      <c r="AG49" s="17">
        <v>2.65</v>
      </c>
      <c r="AH49" s="17">
        <v>2.5350000000000001</v>
      </c>
      <c r="AI49" s="17">
        <v>2.5150000000000001</v>
      </c>
      <c r="AJ49" s="17">
        <v>2.42</v>
      </c>
      <c r="AK49" s="17">
        <v>2.5950000000000002</v>
      </c>
      <c r="AL49" s="17">
        <v>2.86</v>
      </c>
      <c r="AM49" s="17">
        <v>2.41</v>
      </c>
      <c r="AN49" s="17">
        <v>2.5499999999999998</v>
      </c>
      <c r="AO49" s="17">
        <v>2.5499999999999998</v>
      </c>
      <c r="AP49" s="17">
        <v>2.56</v>
      </c>
      <c r="AQ49" s="17">
        <v>2.56</v>
      </c>
      <c r="AR49" s="17">
        <v>2.5449999999999999</v>
      </c>
      <c r="AS49" s="17">
        <v>2.62</v>
      </c>
      <c r="AT49" s="17">
        <v>2.62</v>
      </c>
      <c r="AU49" s="17">
        <v>2.62</v>
      </c>
      <c r="AV49" s="17">
        <v>2.62</v>
      </c>
      <c r="AW49" s="17">
        <v>2.62</v>
      </c>
      <c r="AX49" s="17">
        <v>2.62</v>
      </c>
      <c r="AY49" s="17">
        <v>2.62</v>
      </c>
      <c r="AZ49" s="17">
        <v>2.62</v>
      </c>
      <c r="BA49" s="17">
        <v>2.62</v>
      </c>
      <c r="BB49" s="17">
        <v>2.62</v>
      </c>
      <c r="BC49" s="17">
        <v>2.9049999999999998</v>
      </c>
      <c r="BD49" s="17">
        <v>2.7749999999999999</v>
      </c>
      <c r="BE49" s="17">
        <v>2.395</v>
      </c>
      <c r="BF49" s="17">
        <v>2.4950000000000001</v>
      </c>
      <c r="BG49" s="17">
        <v>2.3199999999999998</v>
      </c>
      <c r="BH49" s="17"/>
      <c r="BI49" s="17">
        <v>2.2450000000000001</v>
      </c>
      <c r="BJ49" s="17"/>
      <c r="BK49" s="17">
        <v>2.3050000000000002</v>
      </c>
      <c r="BL49" s="17">
        <v>2.7949999999999999</v>
      </c>
      <c r="BM49" s="17"/>
      <c r="BN49" s="17"/>
      <c r="BO49" s="17">
        <v>2.65</v>
      </c>
      <c r="BP49" s="17"/>
      <c r="BQ49" s="17">
        <v>2.665</v>
      </c>
      <c r="BR49" s="17"/>
      <c r="BS49" s="17">
        <v>2.5350000000000001</v>
      </c>
      <c r="BT49" s="17">
        <v>2.46</v>
      </c>
      <c r="BU49" s="17">
        <v>2.5449999999999999</v>
      </c>
      <c r="BV49" s="17">
        <v>2.5049999999999999</v>
      </c>
      <c r="BW49" s="17">
        <v>2.46</v>
      </c>
      <c r="BX49" s="17">
        <v>2.4849999999999999</v>
      </c>
      <c r="BY49" s="17">
        <v>2.4700000000000002</v>
      </c>
      <c r="BZ49" s="17">
        <v>2.3650000000000002</v>
      </c>
      <c r="CA49" s="17">
        <v>2.5</v>
      </c>
      <c r="CB49" s="17">
        <v>2.5049999999999999</v>
      </c>
      <c r="CC49" s="17">
        <v>2.76</v>
      </c>
      <c r="CD49" s="17">
        <v>2.5350000000000001</v>
      </c>
      <c r="CE49" s="17">
        <v>2.4449999999999998</v>
      </c>
      <c r="CF49" s="17">
        <v>2.4249999999999998</v>
      </c>
      <c r="CG49" s="17">
        <v>2.4500000000000002</v>
      </c>
      <c r="CH49" s="17">
        <v>2.2999999999999998</v>
      </c>
      <c r="CI49" s="17">
        <v>2.5249999999999999</v>
      </c>
      <c r="CJ49" s="17">
        <v>2.4550000000000001</v>
      </c>
      <c r="CK49" s="17">
        <v>2.4</v>
      </c>
      <c r="CL49" s="17">
        <v>2.73</v>
      </c>
      <c r="CM49" s="17">
        <v>2.73</v>
      </c>
      <c r="CN49" s="17"/>
      <c r="CO49" s="17">
        <v>2.4249999999999998</v>
      </c>
      <c r="CP49" s="17">
        <v>2.4750000000000001</v>
      </c>
      <c r="CQ49" s="17"/>
      <c r="CR49" s="17"/>
      <c r="CS49" s="17">
        <v>2.9249999999999998</v>
      </c>
      <c r="CT49" s="17">
        <v>2.6850000000000001</v>
      </c>
      <c r="CU49" s="17"/>
      <c r="CV49" s="17">
        <v>2.625</v>
      </c>
      <c r="CW49" s="17">
        <v>2.3450000000000002</v>
      </c>
      <c r="CX49" s="17">
        <v>2.4900000000000002</v>
      </c>
      <c r="CY49" s="17">
        <v>3.6850000000000001</v>
      </c>
      <c r="CZ49" s="17">
        <v>2.4500000000000002</v>
      </c>
      <c r="DA49" s="17">
        <v>2.48</v>
      </c>
      <c r="DB49" s="17">
        <v>2.4750000000000001</v>
      </c>
      <c r="DC49" s="17">
        <v>2.4700000000000002</v>
      </c>
      <c r="DD49" s="17">
        <v>2.9</v>
      </c>
      <c r="DE49" s="17">
        <v>2.4849999999999999</v>
      </c>
      <c r="DF49" s="17"/>
      <c r="DG49" s="17">
        <v>2.4350000000000001</v>
      </c>
      <c r="DH49" s="17">
        <v>2.5550000000000002</v>
      </c>
      <c r="DI49" s="17">
        <v>2.8849999999999998</v>
      </c>
      <c r="DJ49" s="17">
        <v>2.4350000000000001</v>
      </c>
      <c r="DK49" s="17">
        <v>2.4649999999999999</v>
      </c>
      <c r="DL49" s="17">
        <v>2.5350000000000001</v>
      </c>
      <c r="DM49" s="17">
        <v>2.5299999999999998</v>
      </c>
      <c r="DN49" s="17">
        <v>2.4700000000000002</v>
      </c>
      <c r="DO49" s="17">
        <v>2.48</v>
      </c>
      <c r="DP49" s="17">
        <v>2.57</v>
      </c>
      <c r="DQ49" s="17">
        <v>2.57</v>
      </c>
      <c r="DR49" s="17">
        <v>2.9649999999999999</v>
      </c>
      <c r="DS49" s="17">
        <v>2.89</v>
      </c>
      <c r="DT49" s="17">
        <v>2.9649999999999999</v>
      </c>
      <c r="DU49" s="17">
        <v>2.46</v>
      </c>
      <c r="DV49" s="17">
        <v>2.58</v>
      </c>
      <c r="DW49" s="17">
        <v>2.5150000000000001</v>
      </c>
      <c r="DX49" s="17">
        <v>2.5150000000000001</v>
      </c>
      <c r="DY49" s="17">
        <v>2.5049999999999999</v>
      </c>
      <c r="DZ49" s="17">
        <v>2.4700000000000002</v>
      </c>
      <c r="EA49" s="17">
        <v>2.56</v>
      </c>
      <c r="EB49" s="17">
        <v>2.56</v>
      </c>
      <c r="EC49" s="17">
        <v>2.56</v>
      </c>
      <c r="ED49" s="17">
        <v>2.56</v>
      </c>
      <c r="EE49" s="17">
        <v>2.56</v>
      </c>
      <c r="EF49" s="17">
        <v>2.56</v>
      </c>
      <c r="EG49" s="17">
        <v>2.56</v>
      </c>
      <c r="EH49" s="17"/>
      <c r="EI49" s="17">
        <v>2.56</v>
      </c>
      <c r="EJ49" s="17">
        <v>2.56</v>
      </c>
      <c r="EK49" s="17">
        <v>2.56</v>
      </c>
      <c r="EL49" s="17"/>
      <c r="EM49" s="17">
        <v>2.5350000000000001</v>
      </c>
      <c r="EN49" s="17">
        <v>2.4449999999999998</v>
      </c>
      <c r="EO49" s="17">
        <v>2.3849999999999998</v>
      </c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</row>
    <row r="50" spans="4:191" x14ac:dyDescent="0.2">
      <c r="D50" s="18">
        <v>37251</v>
      </c>
      <c r="E50" s="17">
        <v>3.43</v>
      </c>
      <c r="F50" s="17"/>
      <c r="G50" s="17">
        <v>2.38</v>
      </c>
      <c r="H50" s="17">
        <v>2.7450000000000001</v>
      </c>
      <c r="I50" s="17">
        <v>2.8849999999999998</v>
      </c>
      <c r="J50" s="17">
        <v>2.4900000000000002</v>
      </c>
      <c r="K50" s="17">
        <v>2.59</v>
      </c>
      <c r="L50" s="17">
        <v>2.4249999999999998</v>
      </c>
      <c r="M50" s="17">
        <v>2.42</v>
      </c>
      <c r="N50" s="17">
        <v>2.7149999999999999</v>
      </c>
      <c r="O50" s="17">
        <v>2.4700000000000002</v>
      </c>
      <c r="P50" s="17">
        <v>2.6150000000000002</v>
      </c>
      <c r="Q50" s="17"/>
      <c r="R50" s="17">
        <v>2.5049999999999999</v>
      </c>
      <c r="S50" s="17">
        <v>2.5049999999999999</v>
      </c>
      <c r="T50" s="17">
        <v>2.4300000000000002</v>
      </c>
      <c r="U50" s="17">
        <v>2.2949999999999999</v>
      </c>
      <c r="V50" s="17">
        <v>2.335</v>
      </c>
      <c r="W50" s="17">
        <v>2.65</v>
      </c>
      <c r="X50" s="17">
        <v>2.5950000000000002</v>
      </c>
      <c r="Z50" s="17">
        <v>2.44</v>
      </c>
      <c r="AA50" s="17">
        <v>2.4700000000000002</v>
      </c>
      <c r="AB50" s="17">
        <v>2.54</v>
      </c>
      <c r="AC50" s="17">
        <v>2.4449999999999998</v>
      </c>
      <c r="AD50" s="17">
        <v>2.6549999999999998</v>
      </c>
      <c r="AE50" s="17">
        <v>2.6549999999999998</v>
      </c>
      <c r="AG50" s="17">
        <v>2.5950000000000002</v>
      </c>
      <c r="AH50" s="17">
        <v>2.5150000000000001</v>
      </c>
      <c r="AI50" s="17">
        <v>2.5</v>
      </c>
      <c r="AJ50" s="17">
        <v>2.29</v>
      </c>
      <c r="AK50" s="17">
        <v>2.5</v>
      </c>
      <c r="AL50" s="17">
        <v>2.74</v>
      </c>
      <c r="AM50" s="17">
        <v>2.33</v>
      </c>
      <c r="AN50" s="17">
        <v>2.4950000000000001</v>
      </c>
      <c r="AO50" s="17">
        <v>2.4950000000000001</v>
      </c>
      <c r="AP50" s="17">
        <v>2.5049999999999999</v>
      </c>
      <c r="AQ50" s="17">
        <v>2.4849999999999999</v>
      </c>
      <c r="AR50" s="17">
        <v>2.4900000000000002</v>
      </c>
      <c r="AS50" s="17">
        <v>2.5649999999999999</v>
      </c>
      <c r="AT50" s="17">
        <v>2.5649999999999999</v>
      </c>
      <c r="AU50" s="17">
        <v>2.5649999999999999</v>
      </c>
      <c r="AV50" s="17">
        <v>2.5649999999999999</v>
      </c>
      <c r="AW50" s="17">
        <v>2.5649999999999999</v>
      </c>
      <c r="AX50" s="17">
        <v>2.5649999999999999</v>
      </c>
      <c r="AY50" s="17">
        <v>2.5649999999999999</v>
      </c>
      <c r="AZ50" s="17">
        <v>2.5649999999999999</v>
      </c>
      <c r="BA50" s="17">
        <v>2.5649999999999999</v>
      </c>
      <c r="BB50" s="17">
        <v>2.5649999999999999</v>
      </c>
      <c r="BC50" s="17">
        <v>2.78</v>
      </c>
      <c r="BD50" s="17">
        <v>2.6549999999999998</v>
      </c>
      <c r="BE50" s="17">
        <v>2.335</v>
      </c>
      <c r="BF50" s="17">
        <v>2.61</v>
      </c>
      <c r="BG50" s="17">
        <v>2.25</v>
      </c>
      <c r="BH50" s="17"/>
      <c r="BI50" s="17">
        <v>2.2000000000000002</v>
      </c>
      <c r="BJ50" s="17"/>
      <c r="BK50" s="17">
        <v>2.3050000000000002</v>
      </c>
      <c r="BL50" s="17">
        <v>2.7250000000000001</v>
      </c>
      <c r="BM50" s="17"/>
      <c r="BN50" s="17"/>
      <c r="BO50" s="17">
        <v>2.5649999999999999</v>
      </c>
      <c r="BP50" s="17"/>
      <c r="BQ50" s="17">
        <v>2.59</v>
      </c>
      <c r="BR50" s="17"/>
      <c r="BS50" s="17">
        <v>2.4550000000000001</v>
      </c>
      <c r="BT50" s="17">
        <v>2.38</v>
      </c>
      <c r="BU50" s="17">
        <v>2.4750000000000001</v>
      </c>
      <c r="BV50" s="17">
        <v>2.4449999999999998</v>
      </c>
      <c r="BW50" s="17">
        <v>2.4049999999999998</v>
      </c>
      <c r="BX50" s="17">
        <v>2.4300000000000002</v>
      </c>
      <c r="BY50" s="17">
        <v>2.41</v>
      </c>
      <c r="BZ50" s="17">
        <v>2.31</v>
      </c>
      <c r="CA50" s="17">
        <v>2.4449999999999998</v>
      </c>
      <c r="CB50" s="17">
        <v>2.4500000000000002</v>
      </c>
      <c r="CC50" s="17">
        <v>2.64</v>
      </c>
      <c r="CD50" s="17">
        <v>2.48</v>
      </c>
      <c r="CE50" s="17">
        <v>2.4</v>
      </c>
      <c r="CF50" s="17">
        <v>2.415</v>
      </c>
      <c r="CG50" s="17">
        <v>2.4</v>
      </c>
      <c r="CH50" s="17">
        <v>2.2799999999999998</v>
      </c>
      <c r="CI50" s="17">
        <v>2.4700000000000002</v>
      </c>
      <c r="CJ50" s="17">
        <v>2.4049999999999998</v>
      </c>
      <c r="CK50" s="17">
        <v>2.36</v>
      </c>
      <c r="CL50" s="17">
        <v>2.56</v>
      </c>
      <c r="CM50" s="17">
        <v>2.6549999999999998</v>
      </c>
      <c r="CN50" s="17"/>
      <c r="CO50" s="17">
        <v>2.39</v>
      </c>
      <c r="CP50" s="17">
        <v>2.4049999999999998</v>
      </c>
      <c r="CQ50" s="17"/>
      <c r="CR50" s="17"/>
      <c r="CS50" s="17">
        <v>2.9249999999999998</v>
      </c>
      <c r="CT50" s="17">
        <v>2.61</v>
      </c>
      <c r="CU50" s="17"/>
      <c r="CV50" s="17">
        <v>2.61</v>
      </c>
      <c r="CW50" s="17">
        <v>2.31</v>
      </c>
      <c r="CX50" s="17">
        <v>2.415</v>
      </c>
      <c r="CY50" s="17">
        <v>3.41</v>
      </c>
      <c r="CZ50" s="17">
        <v>2.39</v>
      </c>
      <c r="DA50" s="17">
        <v>2.4049999999999998</v>
      </c>
      <c r="DB50" s="17">
        <v>2.4</v>
      </c>
      <c r="DC50" s="17">
        <v>2.4049999999999998</v>
      </c>
      <c r="DD50" s="17">
        <v>2.7850000000000001</v>
      </c>
      <c r="DE50" s="17">
        <v>2.41</v>
      </c>
      <c r="DF50" s="17"/>
      <c r="DG50" s="17">
        <v>2.375</v>
      </c>
      <c r="DH50" s="17">
        <v>2.44</v>
      </c>
      <c r="DI50" s="17">
        <v>2.7650000000000001</v>
      </c>
      <c r="DJ50" s="17">
        <v>2.3450000000000002</v>
      </c>
      <c r="DK50" s="17">
        <v>2.39</v>
      </c>
      <c r="DL50" s="17">
        <v>2.4849999999999999</v>
      </c>
      <c r="DM50" s="17">
        <v>2.4750000000000001</v>
      </c>
      <c r="DN50" s="17">
        <v>2.375</v>
      </c>
      <c r="DO50" s="17">
        <v>2.3849999999999998</v>
      </c>
      <c r="DP50" s="17">
        <v>2.4750000000000001</v>
      </c>
      <c r="DQ50" s="17">
        <v>2.4900000000000002</v>
      </c>
      <c r="DR50" s="17">
        <v>2.7949999999999999</v>
      </c>
      <c r="DS50" s="17">
        <v>2.7650000000000001</v>
      </c>
      <c r="DT50" s="17">
        <v>2.7949999999999999</v>
      </c>
      <c r="DU50" s="17">
        <v>2.395</v>
      </c>
      <c r="DV50" s="17">
        <v>2.5</v>
      </c>
      <c r="DW50" s="17">
        <v>2.39</v>
      </c>
      <c r="DX50" s="17">
        <v>2.42</v>
      </c>
      <c r="DY50" s="17">
        <v>2.48</v>
      </c>
      <c r="DZ50" s="17">
        <v>2.38</v>
      </c>
      <c r="EA50" s="17">
        <v>2.5049999999999999</v>
      </c>
      <c r="EB50" s="17">
        <v>2.5049999999999999</v>
      </c>
      <c r="EC50" s="17">
        <v>2.5049999999999999</v>
      </c>
      <c r="ED50" s="17">
        <v>2.5049999999999999</v>
      </c>
      <c r="EE50" s="17">
        <v>2.5049999999999999</v>
      </c>
      <c r="EF50" s="17">
        <v>2.5049999999999999</v>
      </c>
      <c r="EG50" s="17">
        <v>2.5049999999999999</v>
      </c>
      <c r="EH50" s="17"/>
      <c r="EI50" s="17">
        <v>2.5049999999999999</v>
      </c>
      <c r="EJ50" s="17">
        <v>2.5049999999999999</v>
      </c>
      <c r="EK50" s="17">
        <v>2.5049999999999999</v>
      </c>
      <c r="EL50" s="17"/>
      <c r="EM50" s="17">
        <v>2.4849999999999999</v>
      </c>
      <c r="EN50" s="17">
        <v>2.395</v>
      </c>
      <c r="EO50" s="17">
        <v>2.355</v>
      </c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</row>
    <row r="51" spans="4:191" x14ac:dyDescent="0.2">
      <c r="D51" s="18">
        <v>37252</v>
      </c>
      <c r="E51" s="17">
        <v>3.76</v>
      </c>
      <c r="F51" s="17"/>
      <c r="G51" s="17">
        <v>2.355</v>
      </c>
      <c r="H51" s="17">
        <v>2.66</v>
      </c>
      <c r="I51" s="17">
        <v>2.7749999999999999</v>
      </c>
      <c r="J51" s="17">
        <v>2.4350000000000001</v>
      </c>
      <c r="K51" s="17">
        <v>2.5099999999999998</v>
      </c>
      <c r="L51" s="17">
        <v>2.355</v>
      </c>
      <c r="M51" s="17">
        <v>2.35</v>
      </c>
      <c r="N51" s="17">
        <v>2.71</v>
      </c>
      <c r="O51" s="17">
        <v>2.395</v>
      </c>
      <c r="P51" s="17">
        <v>2.5649999999999999</v>
      </c>
      <c r="Q51" s="17"/>
      <c r="R51" s="17">
        <v>2.44</v>
      </c>
      <c r="S51" s="17">
        <v>2.44</v>
      </c>
      <c r="T51" s="17">
        <v>2.33</v>
      </c>
      <c r="U51" s="17">
        <v>2.2949999999999999</v>
      </c>
      <c r="V51" s="17">
        <v>2.2549999999999999</v>
      </c>
      <c r="W51" s="17">
        <v>2.56</v>
      </c>
      <c r="X51" s="17">
        <v>2.4950000000000001</v>
      </c>
      <c r="Z51" s="17">
        <v>2.37</v>
      </c>
      <c r="AA51" s="17">
        <v>2.395</v>
      </c>
      <c r="AB51" s="17">
        <v>2.4849999999999999</v>
      </c>
      <c r="AC51" s="17">
        <v>2.39</v>
      </c>
      <c r="AD51" s="17">
        <v>2.57</v>
      </c>
      <c r="AE51" s="17">
        <v>2.57</v>
      </c>
      <c r="AG51" s="17">
        <v>2.5150000000000001</v>
      </c>
      <c r="AH51" s="17">
        <v>2.4550000000000001</v>
      </c>
      <c r="AI51" s="17">
        <v>2.4249999999999998</v>
      </c>
      <c r="AJ51" s="17">
        <v>2.29</v>
      </c>
      <c r="AK51" s="17">
        <v>2.46</v>
      </c>
      <c r="AL51" s="17">
        <v>2.6549999999999998</v>
      </c>
      <c r="AM51" s="17">
        <v>2.23</v>
      </c>
      <c r="AN51" s="17">
        <v>2.39</v>
      </c>
      <c r="AO51" s="17">
        <v>2.39</v>
      </c>
      <c r="AP51" s="17">
        <v>2.415</v>
      </c>
      <c r="AQ51" s="17">
        <v>2.4</v>
      </c>
      <c r="AR51" s="17">
        <v>2.41</v>
      </c>
      <c r="AS51" s="17">
        <v>2.5350000000000001</v>
      </c>
      <c r="AT51" s="17">
        <v>2.5350000000000001</v>
      </c>
      <c r="AU51" s="17">
        <v>2.5350000000000001</v>
      </c>
      <c r="AV51" s="17">
        <v>2.5350000000000001</v>
      </c>
      <c r="AW51" s="17">
        <v>2.5350000000000001</v>
      </c>
      <c r="AX51" s="17">
        <v>2.5350000000000001</v>
      </c>
      <c r="AY51" s="17">
        <v>2.5350000000000001</v>
      </c>
      <c r="AZ51" s="17">
        <v>2.5350000000000001</v>
      </c>
      <c r="BA51" s="17">
        <v>2.5350000000000001</v>
      </c>
      <c r="BB51" s="17">
        <v>2.5350000000000001</v>
      </c>
      <c r="BC51" s="17">
        <v>2.7149999999999999</v>
      </c>
      <c r="BD51" s="17">
        <v>2.6</v>
      </c>
      <c r="BE51" s="17">
        <v>2.2999999999999998</v>
      </c>
      <c r="BF51" s="17">
        <v>2.61</v>
      </c>
      <c r="BG51" s="17">
        <v>2.2000000000000002</v>
      </c>
      <c r="BH51" s="17"/>
      <c r="BI51" s="17">
        <v>2.11</v>
      </c>
      <c r="BJ51" s="17"/>
      <c r="BK51" s="17">
        <v>2.3050000000000002</v>
      </c>
      <c r="BL51" s="17">
        <v>2.73</v>
      </c>
      <c r="BM51" s="17"/>
      <c r="BN51" s="17"/>
      <c r="BO51" s="17">
        <v>2.5</v>
      </c>
      <c r="BP51" s="17"/>
      <c r="BQ51" s="17">
        <v>2.5099999999999998</v>
      </c>
      <c r="BR51" s="17"/>
      <c r="BS51" s="17">
        <v>2.4049999999999998</v>
      </c>
      <c r="BT51" s="17">
        <v>2.3199999999999998</v>
      </c>
      <c r="BU51" s="17">
        <v>2.415</v>
      </c>
      <c r="BV51" s="17">
        <v>2.39</v>
      </c>
      <c r="BW51" s="17">
        <v>2.3250000000000002</v>
      </c>
      <c r="BX51" s="17">
        <v>2.37</v>
      </c>
      <c r="BY51" s="17">
        <v>2.355</v>
      </c>
      <c r="BZ51" s="17">
        <v>2.2599999999999998</v>
      </c>
      <c r="CA51" s="17">
        <v>2.39</v>
      </c>
      <c r="CB51" s="17">
        <v>2.395</v>
      </c>
      <c r="CC51" s="17">
        <v>2.585</v>
      </c>
      <c r="CD51" s="17">
        <v>2.42</v>
      </c>
      <c r="CE51" s="17">
        <v>2.36</v>
      </c>
      <c r="CF51" s="17">
        <v>2.375</v>
      </c>
      <c r="CG51" s="17">
        <v>2.35</v>
      </c>
      <c r="CH51" s="17">
        <v>2.2000000000000002</v>
      </c>
      <c r="CI51" s="17">
        <v>2.41</v>
      </c>
      <c r="CJ51" s="17">
        <v>2.335</v>
      </c>
      <c r="CK51" s="17">
        <v>2.31</v>
      </c>
      <c r="CL51" s="17">
        <v>2.605</v>
      </c>
      <c r="CM51" s="17">
        <v>2.62</v>
      </c>
      <c r="CN51" s="17"/>
      <c r="CO51" s="17">
        <v>2.33</v>
      </c>
      <c r="CP51" s="17">
        <v>2.35</v>
      </c>
      <c r="CQ51" s="17"/>
      <c r="CR51" s="17"/>
      <c r="CS51" s="17">
        <v>2.98</v>
      </c>
      <c r="CT51" s="17">
        <v>2.72</v>
      </c>
      <c r="CU51" s="17"/>
      <c r="CV51" s="17">
        <v>2.5299999999999998</v>
      </c>
      <c r="CW51" s="17">
        <v>2.2450000000000001</v>
      </c>
      <c r="CX51" s="17">
        <v>2.35</v>
      </c>
      <c r="CY51" s="17">
        <v>3.4449999999999998</v>
      </c>
      <c r="CZ51" s="17">
        <v>2.335</v>
      </c>
      <c r="DA51" s="17">
        <v>2.335</v>
      </c>
      <c r="DB51" s="17">
        <v>2.335</v>
      </c>
      <c r="DC51" s="17">
        <v>2.335</v>
      </c>
      <c r="DD51" s="17">
        <v>2.68</v>
      </c>
      <c r="DE51" s="17">
        <v>2.35</v>
      </c>
      <c r="DF51" s="17"/>
      <c r="DG51" s="17">
        <v>2.3250000000000002</v>
      </c>
      <c r="DH51" s="17">
        <v>2.4249999999999998</v>
      </c>
      <c r="DI51" s="17">
        <v>2.6850000000000001</v>
      </c>
      <c r="DJ51" s="17">
        <v>2.2799999999999998</v>
      </c>
      <c r="DK51" s="17">
        <v>2.33</v>
      </c>
      <c r="DL51" s="17">
        <v>2.3849999999999998</v>
      </c>
      <c r="DM51" s="17">
        <v>2.38</v>
      </c>
      <c r="DN51" s="17">
        <v>2.3050000000000002</v>
      </c>
      <c r="DO51" s="17">
        <v>2.31</v>
      </c>
      <c r="DP51" s="17">
        <v>2.375</v>
      </c>
      <c r="DQ51" s="17">
        <v>2.39</v>
      </c>
      <c r="DR51" s="17">
        <v>2.69</v>
      </c>
      <c r="DS51" s="17">
        <v>2.665</v>
      </c>
      <c r="DT51" s="17">
        <v>2.69</v>
      </c>
      <c r="DU51" s="17">
        <v>2.34</v>
      </c>
      <c r="DV51" s="17">
        <v>2.4900000000000002</v>
      </c>
      <c r="DW51" s="17">
        <v>2.35</v>
      </c>
      <c r="DX51" s="17">
        <v>2.38</v>
      </c>
      <c r="DY51" s="17">
        <v>2.5049999999999999</v>
      </c>
      <c r="DZ51" s="17">
        <v>2.38</v>
      </c>
      <c r="EA51" s="17">
        <v>2.4649999999999999</v>
      </c>
      <c r="EB51" s="17">
        <v>2.4649999999999999</v>
      </c>
      <c r="EC51" s="17">
        <v>2.4649999999999999</v>
      </c>
      <c r="ED51" s="17">
        <v>2.4649999999999999</v>
      </c>
      <c r="EE51" s="17">
        <v>2.4649999999999999</v>
      </c>
      <c r="EF51" s="17">
        <v>2.4649999999999999</v>
      </c>
      <c r="EG51" s="17">
        <v>2.4649999999999999</v>
      </c>
      <c r="EH51" s="17"/>
      <c r="EI51" s="17">
        <v>2.4649999999999999</v>
      </c>
      <c r="EJ51" s="17">
        <v>2.4649999999999999</v>
      </c>
      <c r="EK51" s="17">
        <v>2.4649999999999999</v>
      </c>
      <c r="EL51" s="17"/>
      <c r="EM51" s="17">
        <v>2.4449999999999998</v>
      </c>
      <c r="EN51" s="17">
        <v>2.335</v>
      </c>
      <c r="EO51" s="17">
        <v>2.3149999999999999</v>
      </c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</row>
    <row r="52" spans="4:191" x14ac:dyDescent="0.2">
      <c r="D52" s="18">
        <v>37253</v>
      </c>
      <c r="E52" s="17">
        <v>3.5249999999999999</v>
      </c>
      <c r="F52" s="17"/>
      <c r="G52" s="17">
        <v>2.355</v>
      </c>
      <c r="H52" s="17">
        <v>2.6949999999999998</v>
      </c>
      <c r="I52" s="17">
        <v>2.8450000000000002</v>
      </c>
      <c r="J52" s="17">
        <v>2.42</v>
      </c>
      <c r="K52" s="17">
        <v>2.5449999999999999</v>
      </c>
      <c r="L52" s="17">
        <v>2.335</v>
      </c>
      <c r="M52" s="17">
        <v>2.3650000000000002</v>
      </c>
      <c r="N52" s="17">
        <v>2.71</v>
      </c>
      <c r="O52" s="17">
        <v>2.41</v>
      </c>
      <c r="P52" s="17">
        <v>2.64</v>
      </c>
      <c r="Q52" s="17"/>
      <c r="R52" s="17">
        <v>2.41</v>
      </c>
      <c r="S52" s="17">
        <v>2.41</v>
      </c>
      <c r="T52" s="17">
        <v>2.3050000000000002</v>
      </c>
      <c r="U52" s="17">
        <v>2.2149999999999999</v>
      </c>
      <c r="V52" s="17">
        <v>2.2349999999999999</v>
      </c>
      <c r="W52" s="17">
        <v>2.59</v>
      </c>
      <c r="X52" s="17">
        <v>2.52</v>
      </c>
      <c r="Z52" s="17">
        <v>2.375</v>
      </c>
      <c r="AA52" s="17">
        <v>2.395</v>
      </c>
      <c r="AB52" s="17">
        <v>2.4849999999999999</v>
      </c>
      <c r="AC52" s="17">
        <v>2.375</v>
      </c>
      <c r="AD52" s="17">
        <v>2.67</v>
      </c>
      <c r="AE52" s="17">
        <v>2.67</v>
      </c>
      <c r="AG52" s="17">
        <v>2.5550000000000002</v>
      </c>
      <c r="AH52" s="17">
        <v>2.395</v>
      </c>
      <c r="AI52" s="17">
        <v>2.3650000000000002</v>
      </c>
      <c r="AJ52" s="17">
        <v>2.29</v>
      </c>
      <c r="AK52" s="17">
        <v>2.4849999999999999</v>
      </c>
      <c r="AL52" s="17">
        <v>2.665</v>
      </c>
      <c r="AM52" s="17">
        <v>2.2450000000000001</v>
      </c>
      <c r="AN52" s="17">
        <v>2.4249999999999998</v>
      </c>
      <c r="AO52" s="17">
        <v>2.4249999999999998</v>
      </c>
      <c r="AP52" s="17">
        <v>2.4300000000000002</v>
      </c>
      <c r="AQ52" s="17">
        <v>2.4049999999999998</v>
      </c>
      <c r="AR52" s="17">
        <v>2.415</v>
      </c>
      <c r="AS52" s="17">
        <v>2.5150000000000001</v>
      </c>
      <c r="AT52" s="17">
        <v>2.5150000000000001</v>
      </c>
      <c r="AU52" s="17">
        <v>2.5150000000000001</v>
      </c>
      <c r="AV52" s="17">
        <v>2.5150000000000001</v>
      </c>
      <c r="AW52" s="17">
        <v>2.5150000000000001</v>
      </c>
      <c r="AX52" s="17">
        <v>2.5150000000000001</v>
      </c>
      <c r="AY52" s="17">
        <v>2.5150000000000001</v>
      </c>
      <c r="AZ52" s="17">
        <v>2.5150000000000001</v>
      </c>
      <c r="BA52" s="17">
        <v>2.5150000000000001</v>
      </c>
      <c r="BB52" s="17">
        <v>2.5150000000000001</v>
      </c>
      <c r="BC52" s="17">
        <v>2.76</v>
      </c>
      <c r="BD52" s="17">
        <v>2.67</v>
      </c>
      <c r="BE52" s="17">
        <v>2.2749999999999999</v>
      </c>
      <c r="BF52" s="17"/>
      <c r="BG52" s="17">
        <v>2.19</v>
      </c>
      <c r="BH52" s="17"/>
      <c r="BI52" s="17">
        <v>2.105</v>
      </c>
      <c r="BJ52" s="17"/>
      <c r="BK52" s="17">
        <v>2.4249999999999998</v>
      </c>
      <c r="BL52" s="17">
        <v>2.67</v>
      </c>
      <c r="BM52" s="17"/>
      <c r="BN52" s="17"/>
      <c r="BO52" s="17">
        <v>2.5</v>
      </c>
      <c r="BP52" s="17"/>
      <c r="BQ52" s="17">
        <v>2.5449999999999999</v>
      </c>
      <c r="BR52" s="17"/>
      <c r="BS52" s="17">
        <v>2.36</v>
      </c>
      <c r="BT52" s="17">
        <v>2.3050000000000002</v>
      </c>
      <c r="BU52" s="17">
        <v>2.41</v>
      </c>
      <c r="BV52" s="17">
        <v>2.395</v>
      </c>
      <c r="BW52" s="17">
        <v>2.33</v>
      </c>
      <c r="BX52" s="17">
        <v>2.36</v>
      </c>
      <c r="BY52" s="17">
        <v>2.36</v>
      </c>
      <c r="BZ52" s="17">
        <v>2.2799999999999998</v>
      </c>
      <c r="CA52" s="17">
        <v>2.375</v>
      </c>
      <c r="CB52" s="17">
        <v>2.375</v>
      </c>
      <c r="CC52" s="17">
        <v>2.6949999999999998</v>
      </c>
      <c r="CD52" s="17">
        <v>2.39</v>
      </c>
      <c r="CE52" s="17">
        <v>2.3199999999999998</v>
      </c>
      <c r="CF52" s="17">
        <v>2.3450000000000002</v>
      </c>
      <c r="CG52" s="17">
        <v>2.35</v>
      </c>
      <c r="CH52" s="17">
        <v>2.2999999999999998</v>
      </c>
      <c r="CI52" s="17">
        <v>2.4049999999999998</v>
      </c>
      <c r="CJ52" s="17">
        <v>2.35</v>
      </c>
      <c r="CK52" s="17">
        <v>2.3149999999999999</v>
      </c>
      <c r="CL52" s="17">
        <v>2.5249999999999999</v>
      </c>
      <c r="CM52" s="17">
        <v>2.56</v>
      </c>
      <c r="CN52" s="17"/>
      <c r="CO52" s="17">
        <v>2.3250000000000002</v>
      </c>
      <c r="CP52" s="17">
        <v>2.3650000000000002</v>
      </c>
      <c r="CQ52" s="17"/>
      <c r="CR52" s="17"/>
      <c r="CS52" s="17">
        <v>2.91</v>
      </c>
      <c r="CT52" s="17">
        <v>2.645</v>
      </c>
      <c r="CU52" s="17"/>
      <c r="CV52" s="17">
        <v>2.4849999999999999</v>
      </c>
      <c r="CW52" s="17">
        <v>2.1850000000000001</v>
      </c>
      <c r="CX52" s="17">
        <v>2.37</v>
      </c>
      <c r="CY52" s="17">
        <v>3.415</v>
      </c>
      <c r="CZ52" s="17">
        <v>2.3450000000000002</v>
      </c>
      <c r="DA52" s="17">
        <v>2.355</v>
      </c>
      <c r="DB52" s="17">
        <v>2.355</v>
      </c>
      <c r="DC52" s="17">
        <v>2.33</v>
      </c>
      <c r="DD52" s="17">
        <v>2.73</v>
      </c>
      <c r="DE52" s="17">
        <v>2.36</v>
      </c>
      <c r="DF52" s="17"/>
      <c r="DG52" s="17">
        <v>2.33</v>
      </c>
      <c r="DH52" s="17">
        <v>2.41</v>
      </c>
      <c r="DI52" s="17">
        <v>2.7450000000000001</v>
      </c>
      <c r="DJ52" s="17">
        <v>2.3149999999999999</v>
      </c>
      <c r="DK52" s="17">
        <v>2.335</v>
      </c>
      <c r="DL52" s="17">
        <v>2.4049999999999998</v>
      </c>
      <c r="DM52" s="17">
        <v>2.3849999999999998</v>
      </c>
      <c r="DN52" s="17">
        <v>2.3050000000000002</v>
      </c>
      <c r="DO52" s="17">
        <v>2.3250000000000002</v>
      </c>
      <c r="DP52" s="17">
        <v>2.415</v>
      </c>
      <c r="DQ52" s="17">
        <v>2.42</v>
      </c>
      <c r="DR52" s="17">
        <v>2.76</v>
      </c>
      <c r="DS52" s="17">
        <v>2.71</v>
      </c>
      <c r="DT52" s="17">
        <v>2.76</v>
      </c>
      <c r="DU52" s="17">
        <v>2.33</v>
      </c>
      <c r="DV52" s="17">
        <v>2.4900000000000002</v>
      </c>
      <c r="DW52" s="17">
        <v>2.34</v>
      </c>
      <c r="DX52" s="17">
        <v>2.3849999999999998</v>
      </c>
      <c r="DY52" s="17">
        <v>2.4449999999999998</v>
      </c>
      <c r="DZ52" s="17">
        <v>2.38</v>
      </c>
      <c r="EA52" s="17">
        <v>2.4449999999999998</v>
      </c>
      <c r="EB52" s="17">
        <v>2.4449999999999998</v>
      </c>
      <c r="EC52" s="17">
        <v>2.4449999999999998</v>
      </c>
      <c r="ED52" s="17">
        <v>2.4449999999999998</v>
      </c>
      <c r="EE52" s="17">
        <v>2.4449999999999998</v>
      </c>
      <c r="EF52" s="17">
        <v>2.4449999999999998</v>
      </c>
      <c r="EG52" s="17">
        <v>2.4449999999999998</v>
      </c>
      <c r="EH52" s="17"/>
      <c r="EI52" s="17">
        <v>2.4449999999999998</v>
      </c>
      <c r="EJ52" s="17">
        <v>2.4449999999999998</v>
      </c>
      <c r="EK52" s="17">
        <v>2.4449999999999998</v>
      </c>
      <c r="EL52" s="17"/>
      <c r="EM52" s="17">
        <v>2.38</v>
      </c>
      <c r="EN52" s="17">
        <v>2.34</v>
      </c>
      <c r="EO52" s="17">
        <v>2.2450000000000001</v>
      </c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</row>
    <row r="53" spans="4:191" x14ac:dyDescent="0.2">
      <c r="D53" s="18">
        <v>37256</v>
      </c>
      <c r="E53" s="17">
        <v>3.5550000000000002</v>
      </c>
      <c r="F53" s="17"/>
      <c r="G53" s="17">
        <v>2.355</v>
      </c>
      <c r="H53" s="17">
        <v>2.6949999999999998</v>
      </c>
      <c r="I53" s="17">
        <v>2.8450000000000002</v>
      </c>
      <c r="J53" s="17">
        <v>2.42</v>
      </c>
      <c r="K53" s="17">
        <v>2.5449999999999999</v>
      </c>
      <c r="L53" s="17">
        <v>2.335</v>
      </c>
      <c r="M53" s="17">
        <v>2.3650000000000002</v>
      </c>
      <c r="N53" s="17">
        <v>2.71</v>
      </c>
      <c r="O53" s="17">
        <v>2.41</v>
      </c>
      <c r="P53" s="17">
        <v>2.64</v>
      </c>
      <c r="Q53" s="17"/>
      <c r="R53" s="17">
        <v>2.41</v>
      </c>
      <c r="S53" s="17">
        <v>2.41</v>
      </c>
      <c r="T53" s="17">
        <v>2.3050000000000002</v>
      </c>
      <c r="U53" s="17">
        <v>2.2149999999999999</v>
      </c>
      <c r="V53" s="17">
        <v>2.2349999999999999</v>
      </c>
      <c r="W53" s="17">
        <v>2.59</v>
      </c>
      <c r="X53" s="17">
        <v>2.52</v>
      </c>
      <c r="Z53" s="17">
        <v>2.375</v>
      </c>
      <c r="AA53" s="17">
        <v>2.395</v>
      </c>
      <c r="AB53" s="17">
        <v>2.4849999999999999</v>
      </c>
      <c r="AC53" s="17">
        <v>2.375</v>
      </c>
      <c r="AD53" s="17">
        <v>2.67</v>
      </c>
      <c r="AE53" s="17">
        <v>2.67</v>
      </c>
      <c r="AG53" s="17">
        <v>2.5550000000000002</v>
      </c>
      <c r="AH53" s="17">
        <v>2.395</v>
      </c>
      <c r="AI53" s="17">
        <v>2.3650000000000002</v>
      </c>
      <c r="AJ53" s="17">
        <v>2.42</v>
      </c>
      <c r="AK53" s="17">
        <v>2.4849999999999999</v>
      </c>
      <c r="AL53" s="17">
        <v>2.665</v>
      </c>
      <c r="AM53" s="17">
        <v>2.2450000000000001</v>
      </c>
      <c r="AN53" s="17">
        <v>2.4249999999999998</v>
      </c>
      <c r="AO53" s="17">
        <v>2.4249999999999998</v>
      </c>
      <c r="AP53" s="17">
        <v>2.4300000000000002</v>
      </c>
      <c r="AQ53" s="17">
        <v>2.4049999999999998</v>
      </c>
      <c r="AR53" s="17">
        <v>2.415</v>
      </c>
      <c r="AS53" s="17">
        <v>2.5150000000000001</v>
      </c>
      <c r="AT53" s="17">
        <v>2.5150000000000001</v>
      </c>
      <c r="AU53" s="17">
        <v>2.5150000000000001</v>
      </c>
      <c r="AV53" s="17">
        <v>2.5150000000000001</v>
      </c>
      <c r="AW53" s="17">
        <v>2.5150000000000001</v>
      </c>
      <c r="AX53" s="17">
        <v>2.5150000000000001</v>
      </c>
      <c r="AY53" s="17">
        <v>2.5150000000000001</v>
      </c>
      <c r="AZ53" s="17">
        <v>2.5150000000000001</v>
      </c>
      <c r="BA53" s="17">
        <v>2.5150000000000001</v>
      </c>
      <c r="BB53" s="17">
        <v>2.5150000000000001</v>
      </c>
      <c r="BC53" s="17">
        <v>2.76</v>
      </c>
      <c r="BD53" s="17">
        <v>2.67</v>
      </c>
      <c r="BE53" s="17">
        <v>2.2749999999999999</v>
      </c>
      <c r="BF53" s="17"/>
      <c r="BG53" s="17">
        <v>2.19</v>
      </c>
      <c r="BH53" s="17"/>
      <c r="BI53" s="17">
        <v>2.105</v>
      </c>
      <c r="BJ53" s="17"/>
      <c r="BK53" s="17">
        <v>2.4</v>
      </c>
      <c r="BL53" s="17">
        <v>2.67</v>
      </c>
      <c r="BM53" s="17"/>
      <c r="BN53" s="17"/>
      <c r="BO53" s="17">
        <v>2.5</v>
      </c>
      <c r="BP53" s="17"/>
      <c r="BQ53" s="17">
        <v>2.5449999999999999</v>
      </c>
      <c r="BR53" s="17"/>
      <c r="BS53" s="17">
        <v>2.36</v>
      </c>
      <c r="BT53" s="17">
        <v>2.3050000000000002</v>
      </c>
      <c r="BU53" s="17">
        <v>2.41</v>
      </c>
      <c r="BV53" s="17">
        <v>2.395</v>
      </c>
      <c r="BW53" s="17">
        <v>2.33</v>
      </c>
      <c r="BX53" s="17">
        <v>2.36</v>
      </c>
      <c r="BY53" s="17">
        <v>2.36</v>
      </c>
      <c r="BZ53" s="17">
        <v>2.2799999999999998</v>
      </c>
      <c r="CA53" s="17">
        <v>2.375</v>
      </c>
      <c r="CB53" s="17">
        <v>2.375</v>
      </c>
      <c r="CC53" s="17">
        <v>2.6949999999999998</v>
      </c>
      <c r="CD53" s="17">
        <v>2.39</v>
      </c>
      <c r="CE53" s="17">
        <v>2.3199999999999998</v>
      </c>
      <c r="CF53" s="17">
        <v>2.3450000000000002</v>
      </c>
      <c r="CG53" s="17">
        <v>2.35</v>
      </c>
      <c r="CH53" s="17">
        <v>2.2999999999999998</v>
      </c>
      <c r="CI53" s="17">
        <v>2.4049999999999998</v>
      </c>
      <c r="CJ53" s="17">
        <v>2.35</v>
      </c>
      <c r="CK53" s="17">
        <v>2.3149999999999999</v>
      </c>
      <c r="CL53" s="17">
        <v>2.5249999999999999</v>
      </c>
      <c r="CM53" s="17">
        <v>2.56</v>
      </c>
      <c r="CN53" s="17"/>
      <c r="CO53" s="17">
        <v>2.3250000000000002</v>
      </c>
      <c r="CP53" s="17">
        <v>2.3650000000000002</v>
      </c>
      <c r="CQ53" s="17"/>
      <c r="CR53" s="17"/>
      <c r="CS53" s="17">
        <v>2.91</v>
      </c>
      <c r="CT53" s="17">
        <v>2.645</v>
      </c>
      <c r="CU53" s="17"/>
      <c r="CV53" s="17">
        <v>2.4849999999999999</v>
      </c>
      <c r="CW53" s="17">
        <v>2.1850000000000001</v>
      </c>
      <c r="CX53" s="17">
        <v>2.37</v>
      </c>
      <c r="CY53" s="17">
        <v>3.415</v>
      </c>
      <c r="CZ53" s="17">
        <v>2.3450000000000002</v>
      </c>
      <c r="DA53" s="17">
        <v>2.355</v>
      </c>
      <c r="DB53" s="17">
        <v>2.355</v>
      </c>
      <c r="DC53" s="17">
        <v>2.33</v>
      </c>
      <c r="DD53" s="17">
        <v>2.73</v>
      </c>
      <c r="DE53" s="17">
        <v>2.36</v>
      </c>
      <c r="DF53" s="17"/>
      <c r="DG53" s="17">
        <v>2.33</v>
      </c>
      <c r="DH53" s="17">
        <v>2.41</v>
      </c>
      <c r="DI53" s="17">
        <v>2.7450000000000001</v>
      </c>
      <c r="DJ53" s="17">
        <v>2.3149999999999999</v>
      </c>
      <c r="DK53" s="17">
        <v>2.335</v>
      </c>
      <c r="DL53" s="17">
        <v>2.4049999999999998</v>
      </c>
      <c r="DM53" s="17">
        <v>2.3849999999999998</v>
      </c>
      <c r="DN53" s="17">
        <v>2.3050000000000002</v>
      </c>
      <c r="DO53" s="17">
        <v>2.3250000000000002</v>
      </c>
      <c r="DP53" s="17">
        <v>2.415</v>
      </c>
      <c r="DQ53" s="17">
        <v>2.42</v>
      </c>
      <c r="DR53" s="17">
        <v>2.76</v>
      </c>
      <c r="DS53" s="17">
        <v>2.71</v>
      </c>
      <c r="DT53" s="17">
        <v>2.76</v>
      </c>
      <c r="DU53" s="17">
        <v>2.33</v>
      </c>
      <c r="DV53" s="17">
        <v>2.4900000000000002</v>
      </c>
      <c r="DW53" s="17">
        <v>2.34</v>
      </c>
      <c r="DX53" s="17">
        <v>2.3849999999999998</v>
      </c>
      <c r="DY53" s="17">
        <v>2.4449999999999998</v>
      </c>
      <c r="DZ53" s="17">
        <v>2.4</v>
      </c>
      <c r="EA53" s="17">
        <v>2.4449999999999998</v>
      </c>
      <c r="EB53" s="17">
        <v>2.4449999999999998</v>
      </c>
      <c r="EC53" s="17">
        <v>2.4449999999999998</v>
      </c>
      <c r="ED53" s="17">
        <v>2.4449999999999998</v>
      </c>
      <c r="EE53" s="17">
        <v>2.4449999999999998</v>
      </c>
      <c r="EF53" s="17">
        <v>2.4449999999999998</v>
      </c>
      <c r="EG53" s="17">
        <v>2.4449999999999998</v>
      </c>
      <c r="EH53" s="17"/>
      <c r="EI53" s="17">
        <v>2.4449999999999998</v>
      </c>
      <c r="EJ53" s="17">
        <v>2.4449999999999998</v>
      </c>
      <c r="EK53" s="17">
        <v>2.4449999999999998</v>
      </c>
      <c r="EL53" s="17"/>
      <c r="EM53" s="17">
        <v>2.38</v>
      </c>
      <c r="EN53" s="17">
        <v>2.34</v>
      </c>
      <c r="EO53" s="17">
        <v>2.2450000000000001</v>
      </c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</row>
    <row r="54" spans="4:191" x14ac:dyDescent="0.2">
      <c r="D54" s="18">
        <v>37258</v>
      </c>
      <c r="E54" s="17">
        <v>3.53</v>
      </c>
      <c r="F54" s="17"/>
      <c r="G54" s="17">
        <v>2.355</v>
      </c>
      <c r="H54" s="17">
        <v>2.6949999999999998</v>
      </c>
      <c r="I54" s="17">
        <v>2.8450000000000002</v>
      </c>
      <c r="J54" s="17">
        <v>2.42</v>
      </c>
      <c r="K54" s="17">
        <v>2.5449999999999999</v>
      </c>
      <c r="L54" s="17">
        <v>2.335</v>
      </c>
      <c r="M54" s="17">
        <v>2.3650000000000002</v>
      </c>
      <c r="N54" s="17">
        <v>2.71</v>
      </c>
      <c r="O54" s="17">
        <v>2.41</v>
      </c>
      <c r="P54" s="17">
        <v>2.64</v>
      </c>
      <c r="Q54" s="17"/>
      <c r="R54" s="17">
        <v>2.41</v>
      </c>
      <c r="S54" s="17">
        <v>2.41</v>
      </c>
      <c r="T54" s="17">
        <v>2.3050000000000002</v>
      </c>
      <c r="U54" s="17">
        <v>2.2149999999999999</v>
      </c>
      <c r="V54" s="17">
        <v>2.2349999999999999</v>
      </c>
      <c r="W54" s="17">
        <v>2.59</v>
      </c>
      <c r="X54" s="17">
        <v>2.52</v>
      </c>
      <c r="Z54" s="17">
        <v>2.375</v>
      </c>
      <c r="AA54" s="17">
        <v>2.395</v>
      </c>
      <c r="AB54" s="17">
        <v>2.4849999999999999</v>
      </c>
      <c r="AC54" s="17">
        <v>2.375</v>
      </c>
      <c r="AD54" s="17">
        <v>2.67</v>
      </c>
      <c r="AE54" s="17">
        <v>2.67</v>
      </c>
      <c r="AG54" s="17">
        <v>2.5550000000000002</v>
      </c>
      <c r="AH54" s="17">
        <v>2.395</v>
      </c>
      <c r="AI54" s="17">
        <v>2.3650000000000002</v>
      </c>
      <c r="AJ54" s="17">
        <v>2.52</v>
      </c>
      <c r="AK54" s="17">
        <v>2.4849999999999999</v>
      </c>
      <c r="AL54" s="17">
        <v>2.665</v>
      </c>
      <c r="AM54" s="17">
        <v>2.2450000000000001</v>
      </c>
      <c r="AN54" s="17">
        <v>2.4249999999999998</v>
      </c>
      <c r="AO54" s="17">
        <v>2.4249999999999998</v>
      </c>
      <c r="AP54" s="17">
        <v>2.4300000000000002</v>
      </c>
      <c r="AQ54" s="17">
        <v>2.4049999999999998</v>
      </c>
      <c r="AR54" s="17">
        <v>2.415</v>
      </c>
      <c r="AS54" s="17">
        <v>2.5150000000000001</v>
      </c>
      <c r="AT54" s="17">
        <v>2.5150000000000001</v>
      </c>
      <c r="AU54" s="17">
        <v>2.5150000000000001</v>
      </c>
      <c r="AV54" s="17">
        <v>2.5150000000000001</v>
      </c>
      <c r="AW54" s="17">
        <v>2.5150000000000001</v>
      </c>
      <c r="AX54" s="17">
        <v>2.5150000000000001</v>
      </c>
      <c r="AY54" s="17">
        <v>2.5150000000000001</v>
      </c>
      <c r="AZ54" s="17">
        <v>2.5150000000000001</v>
      </c>
      <c r="BA54" s="17">
        <v>2.5150000000000001</v>
      </c>
      <c r="BB54" s="17">
        <v>2.5150000000000001</v>
      </c>
      <c r="BC54" s="17">
        <v>2.76</v>
      </c>
      <c r="BD54" s="17">
        <v>2.67</v>
      </c>
      <c r="BE54" s="17">
        <v>2.2749999999999999</v>
      </c>
      <c r="BF54" s="17"/>
      <c r="BG54" s="17">
        <v>2.19</v>
      </c>
      <c r="BH54" s="17"/>
      <c r="BI54" s="17">
        <v>2.105</v>
      </c>
      <c r="BJ54" s="17"/>
      <c r="BK54" s="17">
        <v>2.4449999999999998</v>
      </c>
      <c r="BL54" s="17">
        <v>2.67</v>
      </c>
      <c r="BM54" s="17"/>
      <c r="BN54" s="17"/>
      <c r="BO54" s="17">
        <v>2.5</v>
      </c>
      <c r="BP54" s="17"/>
      <c r="BQ54" s="17">
        <v>2.5449999999999999</v>
      </c>
      <c r="BR54" s="17"/>
      <c r="BS54" s="17">
        <v>2.36</v>
      </c>
      <c r="BT54" s="17">
        <v>2.3050000000000002</v>
      </c>
      <c r="BU54" s="17">
        <v>2.41</v>
      </c>
      <c r="BV54" s="17">
        <v>2.395</v>
      </c>
      <c r="BW54" s="17">
        <v>2.33</v>
      </c>
      <c r="BX54" s="17">
        <v>2.36</v>
      </c>
      <c r="BY54" s="17">
        <v>2.36</v>
      </c>
      <c r="BZ54" s="17">
        <v>2.2799999999999998</v>
      </c>
      <c r="CA54" s="17">
        <v>2.375</v>
      </c>
      <c r="CB54" s="17">
        <v>2.375</v>
      </c>
      <c r="CC54" s="17">
        <v>2.6949999999999998</v>
      </c>
      <c r="CD54" s="17">
        <v>2.39</v>
      </c>
      <c r="CE54" s="17">
        <v>2.3199999999999998</v>
      </c>
      <c r="CF54" s="17">
        <v>2.3450000000000002</v>
      </c>
      <c r="CG54" s="17">
        <v>2.35</v>
      </c>
      <c r="CH54" s="17">
        <v>2.2999999999999998</v>
      </c>
      <c r="CI54" s="17">
        <v>2.4049999999999998</v>
      </c>
      <c r="CJ54" s="17">
        <v>2.35</v>
      </c>
      <c r="CK54" s="17">
        <v>2.3149999999999999</v>
      </c>
      <c r="CL54" s="17">
        <v>2.5249999999999999</v>
      </c>
      <c r="CM54" s="17">
        <v>2.56</v>
      </c>
      <c r="CN54" s="17"/>
      <c r="CO54" s="17">
        <v>2.3250000000000002</v>
      </c>
      <c r="CP54" s="17">
        <v>2.3650000000000002</v>
      </c>
      <c r="CQ54" s="17"/>
      <c r="CR54" s="17"/>
      <c r="CS54" s="17">
        <v>2.91</v>
      </c>
      <c r="CT54" s="17">
        <v>2.645</v>
      </c>
      <c r="CU54" s="17"/>
      <c r="CV54" s="17">
        <v>2.4849999999999999</v>
      </c>
      <c r="CW54" s="17">
        <v>2.1850000000000001</v>
      </c>
      <c r="CX54" s="17">
        <v>2.37</v>
      </c>
      <c r="CY54" s="17">
        <v>3.415</v>
      </c>
      <c r="CZ54" s="17">
        <v>2.3450000000000002</v>
      </c>
      <c r="DA54" s="17">
        <v>2.355</v>
      </c>
      <c r="DB54" s="17">
        <v>2.355</v>
      </c>
      <c r="DC54" s="17">
        <v>2.33</v>
      </c>
      <c r="DD54" s="17">
        <v>2.73</v>
      </c>
      <c r="DE54" s="17">
        <v>2.36</v>
      </c>
      <c r="DF54" s="17"/>
      <c r="DG54" s="17">
        <v>2.33</v>
      </c>
      <c r="DH54" s="17">
        <v>2.41</v>
      </c>
      <c r="DI54" s="17">
        <v>2.7450000000000001</v>
      </c>
      <c r="DJ54" s="17">
        <v>2.3149999999999999</v>
      </c>
      <c r="DK54" s="17">
        <v>2.335</v>
      </c>
      <c r="DL54" s="17">
        <v>2.4049999999999998</v>
      </c>
      <c r="DM54" s="17">
        <v>2.3849999999999998</v>
      </c>
      <c r="DN54" s="17">
        <v>2.3050000000000002</v>
      </c>
      <c r="DO54" s="17">
        <v>2.3250000000000002</v>
      </c>
      <c r="DP54" s="17">
        <v>2.415</v>
      </c>
      <c r="DQ54" s="17">
        <v>2.42</v>
      </c>
      <c r="DR54" s="17">
        <v>2.76</v>
      </c>
      <c r="DS54" s="17">
        <v>2.71</v>
      </c>
      <c r="DT54" s="17">
        <v>2.76</v>
      </c>
      <c r="DU54" s="17">
        <v>2.33</v>
      </c>
      <c r="DV54" s="17">
        <v>2.4900000000000002</v>
      </c>
      <c r="DW54" s="17">
        <v>2.34</v>
      </c>
      <c r="DX54" s="17">
        <v>2.3849999999999998</v>
      </c>
      <c r="DY54" s="17">
        <v>2.4449999999999998</v>
      </c>
      <c r="DZ54" s="17">
        <v>2.4</v>
      </c>
      <c r="EA54" s="17">
        <v>2.4449999999999998</v>
      </c>
      <c r="EB54" s="17">
        <v>2.4449999999999998</v>
      </c>
      <c r="EC54" s="17">
        <v>2.4449999999999998</v>
      </c>
      <c r="ED54" s="17">
        <v>2.4449999999999998</v>
      </c>
      <c r="EE54" s="17">
        <v>2.4449999999999998</v>
      </c>
      <c r="EF54" s="17">
        <v>2.4449999999999998</v>
      </c>
      <c r="EG54" s="17">
        <v>2.4449999999999998</v>
      </c>
      <c r="EH54" s="17"/>
      <c r="EI54" s="17">
        <v>2.4449999999999998</v>
      </c>
      <c r="EJ54" s="17">
        <v>2.4449999999999998</v>
      </c>
      <c r="EK54" s="17">
        <v>2.4449999999999998</v>
      </c>
      <c r="EL54" s="17"/>
      <c r="EM54" s="17">
        <v>2.38</v>
      </c>
      <c r="EN54" s="17">
        <v>2.34</v>
      </c>
      <c r="EO54" s="17">
        <v>2.2450000000000001</v>
      </c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</row>
    <row r="55" spans="4:191" x14ac:dyDescent="0.2">
      <c r="D55" s="18">
        <v>37259</v>
      </c>
      <c r="E55" s="17">
        <v>3.15</v>
      </c>
      <c r="F55" s="17"/>
      <c r="G55" s="17">
        <v>2.4300000000000002</v>
      </c>
      <c r="H55" s="17">
        <v>2.96</v>
      </c>
      <c r="I55" s="17">
        <v>3.1</v>
      </c>
      <c r="J55" s="17">
        <v>2.5449999999999999</v>
      </c>
      <c r="K55" s="17">
        <v>2.63</v>
      </c>
      <c r="L55" s="17">
        <v>2.4900000000000002</v>
      </c>
      <c r="M55" s="17">
        <v>2.48</v>
      </c>
      <c r="N55" s="17">
        <v>2.82</v>
      </c>
      <c r="O55" s="17">
        <v>2.5299999999999998</v>
      </c>
      <c r="P55" s="17">
        <v>2.7850000000000001</v>
      </c>
      <c r="Q55" s="17"/>
      <c r="R55" s="17">
        <v>2.5449999999999999</v>
      </c>
      <c r="S55" s="17">
        <v>2.5449999999999999</v>
      </c>
      <c r="T55" s="17">
        <v>2.3849999999999998</v>
      </c>
      <c r="U55" s="17">
        <v>2.39</v>
      </c>
      <c r="V55" s="17">
        <v>2.355</v>
      </c>
      <c r="W55" s="17">
        <v>2.7850000000000001</v>
      </c>
      <c r="X55" s="17">
        <v>2.7250000000000001</v>
      </c>
      <c r="Z55" s="17">
        <v>2.5150000000000001</v>
      </c>
      <c r="AA55" s="17">
        <v>2.56</v>
      </c>
      <c r="AB55" s="17">
        <v>2.57</v>
      </c>
      <c r="AC55" s="17">
        <v>2.4750000000000001</v>
      </c>
      <c r="AD55" s="17">
        <v>2.79</v>
      </c>
      <c r="AE55" s="17">
        <v>2.79</v>
      </c>
      <c r="AG55" s="17">
        <v>2.8050000000000002</v>
      </c>
      <c r="AH55" s="17">
        <v>2.5350000000000001</v>
      </c>
      <c r="AI55" s="17">
        <v>2.5099999999999998</v>
      </c>
      <c r="AJ55" s="17">
        <v>2.42</v>
      </c>
      <c r="AK55" s="17">
        <v>2.645</v>
      </c>
      <c r="AL55" s="17">
        <v>2.8250000000000002</v>
      </c>
      <c r="AM55" s="17">
        <v>2.44</v>
      </c>
      <c r="AN55" s="17">
        <v>2.5550000000000002</v>
      </c>
      <c r="AO55" s="17">
        <v>2.5550000000000002</v>
      </c>
      <c r="AP55" s="17">
        <v>2.5550000000000002</v>
      </c>
      <c r="AQ55" s="17">
        <v>2.5550000000000002</v>
      </c>
      <c r="AR55" s="17">
        <v>2.5499999999999998</v>
      </c>
      <c r="AS55" s="17">
        <v>2.6</v>
      </c>
      <c r="AT55" s="17">
        <v>2.6</v>
      </c>
      <c r="AU55" s="17">
        <v>2.6</v>
      </c>
      <c r="AV55" s="17">
        <v>2.6</v>
      </c>
      <c r="AW55" s="17">
        <v>2.6</v>
      </c>
      <c r="AX55" s="17">
        <v>2.6</v>
      </c>
      <c r="AY55" s="17">
        <v>2.6</v>
      </c>
      <c r="AZ55" s="17">
        <v>2.6</v>
      </c>
      <c r="BA55" s="17">
        <v>2.6</v>
      </c>
      <c r="BB55" s="17">
        <v>2.6</v>
      </c>
      <c r="BC55" s="17">
        <v>3.06</v>
      </c>
      <c r="BD55" s="17">
        <v>2.855</v>
      </c>
      <c r="BE55" s="17">
        <v>2.375</v>
      </c>
      <c r="BF55" s="17"/>
      <c r="BG55" s="17">
        <v>2.3050000000000002</v>
      </c>
      <c r="BH55" s="17"/>
      <c r="BI55" s="17">
        <v>2.2450000000000001</v>
      </c>
      <c r="BJ55" s="17"/>
      <c r="BK55" s="17">
        <v>2.3650000000000002</v>
      </c>
      <c r="BL55" s="17">
        <v>2.74</v>
      </c>
      <c r="BM55" s="17"/>
      <c r="BN55" s="17"/>
      <c r="BO55" s="17">
        <v>2.5950000000000002</v>
      </c>
      <c r="BP55" s="17"/>
      <c r="BQ55" s="17">
        <v>2.63</v>
      </c>
      <c r="BR55" s="17"/>
      <c r="BS55" s="17">
        <v>2.5449999999999999</v>
      </c>
      <c r="BT55" s="17">
        <v>2.4750000000000001</v>
      </c>
      <c r="BU55" s="17">
        <v>2.5049999999999999</v>
      </c>
      <c r="BV55" s="17">
        <v>2.5</v>
      </c>
      <c r="BW55" s="17">
        <v>2.4849999999999999</v>
      </c>
      <c r="BX55" s="17">
        <v>2.4950000000000001</v>
      </c>
      <c r="BY55" s="17">
        <v>2.4700000000000002</v>
      </c>
      <c r="BZ55" s="17">
        <v>2.355</v>
      </c>
      <c r="CA55" s="17">
        <v>2.5099999999999998</v>
      </c>
      <c r="CB55" s="17">
        <v>2.52</v>
      </c>
      <c r="CC55" s="17">
        <v>2.8450000000000002</v>
      </c>
      <c r="CD55" s="17">
        <v>2.4950000000000001</v>
      </c>
      <c r="CE55" s="17">
        <v>2.41</v>
      </c>
      <c r="CF55" s="17">
        <v>2.4350000000000001</v>
      </c>
      <c r="CG55" s="17">
        <v>2.35</v>
      </c>
      <c r="CH55" s="17">
        <v>2.27</v>
      </c>
      <c r="CI55" s="17">
        <v>2.4950000000000001</v>
      </c>
      <c r="CJ55" s="17">
        <v>2.4849999999999999</v>
      </c>
      <c r="CK55" s="17">
        <v>2.4449999999999998</v>
      </c>
      <c r="CL55" s="17">
        <v>2.63</v>
      </c>
      <c r="CM55" s="17">
        <v>2.6749999999999998</v>
      </c>
      <c r="CN55" s="17"/>
      <c r="CO55" s="17">
        <v>2.4550000000000001</v>
      </c>
      <c r="CP55" s="17">
        <v>2.48</v>
      </c>
      <c r="CQ55" s="17"/>
      <c r="CR55" s="17"/>
      <c r="CS55" s="17">
        <v>3.0649999999999999</v>
      </c>
      <c r="CT55" s="17">
        <v>2.78</v>
      </c>
      <c r="CU55" s="17"/>
      <c r="CV55" s="17">
        <v>2.6349999999999998</v>
      </c>
      <c r="CW55" s="17">
        <v>2.3450000000000002</v>
      </c>
      <c r="CX55" s="17">
        <v>2.4900000000000002</v>
      </c>
      <c r="CY55" s="17">
        <v>3.3849999999999998</v>
      </c>
      <c r="CZ55" s="17">
        <v>2.48</v>
      </c>
      <c r="DA55" s="17">
        <v>2.4950000000000001</v>
      </c>
      <c r="DB55" s="17">
        <v>2.4900000000000002</v>
      </c>
      <c r="DC55" s="17">
        <v>2.4550000000000001</v>
      </c>
      <c r="DD55" s="17">
        <v>2.9950000000000001</v>
      </c>
      <c r="DE55" s="17">
        <v>2.5150000000000001</v>
      </c>
      <c r="DF55" s="17"/>
      <c r="DG55" s="17">
        <v>2.4900000000000002</v>
      </c>
      <c r="DH55" s="17">
        <v>2.59</v>
      </c>
      <c r="DI55" s="17">
        <v>2.98</v>
      </c>
      <c r="DJ55" s="17">
        <v>2.4550000000000001</v>
      </c>
      <c r="DK55" s="17">
        <v>2.5049999999999999</v>
      </c>
      <c r="DL55" s="17">
        <v>2.5350000000000001</v>
      </c>
      <c r="DM55" s="17">
        <v>2.54</v>
      </c>
      <c r="DN55" s="17">
        <v>2.4750000000000001</v>
      </c>
      <c r="DO55" s="17">
        <v>2.5150000000000001</v>
      </c>
      <c r="DP55" s="17">
        <v>2.58</v>
      </c>
      <c r="DQ55" s="17">
        <v>2.585</v>
      </c>
      <c r="DR55" s="17">
        <v>3.0150000000000001</v>
      </c>
      <c r="DS55" s="17">
        <v>2.97</v>
      </c>
      <c r="DT55" s="17">
        <v>3.0150000000000001</v>
      </c>
      <c r="DU55" s="17">
        <v>2.44</v>
      </c>
      <c r="DV55" s="17">
        <v>2.56</v>
      </c>
      <c r="DW55" s="17">
        <v>2.4900000000000002</v>
      </c>
      <c r="DX55" s="17">
        <v>2.5</v>
      </c>
      <c r="DY55" s="17">
        <v>2.46</v>
      </c>
      <c r="DZ55" s="17">
        <v>2.4</v>
      </c>
      <c r="EA55" s="17">
        <v>2.5449999999999999</v>
      </c>
      <c r="EB55" s="17">
        <v>2.5449999999999999</v>
      </c>
      <c r="EC55" s="17">
        <v>2.5449999999999999</v>
      </c>
      <c r="ED55" s="17">
        <v>2.5449999999999999</v>
      </c>
      <c r="EE55" s="17">
        <v>2.5449999999999999</v>
      </c>
      <c r="EF55" s="17">
        <v>2.5449999999999999</v>
      </c>
      <c r="EG55" s="17">
        <v>2.5449999999999999</v>
      </c>
      <c r="EH55" s="17"/>
      <c r="EI55" s="17">
        <v>2.5449999999999999</v>
      </c>
      <c r="EJ55" s="17">
        <v>2.5449999999999999</v>
      </c>
      <c r="EK55" s="17">
        <v>2.5449999999999999</v>
      </c>
      <c r="EL55" s="17"/>
      <c r="EM55" s="17">
        <v>2.4950000000000001</v>
      </c>
      <c r="EN55" s="17">
        <v>2.4550000000000001</v>
      </c>
      <c r="EO55" s="17">
        <v>2.42</v>
      </c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</row>
    <row r="56" spans="4:191" x14ac:dyDescent="0.2">
      <c r="D56" s="18">
        <v>37260</v>
      </c>
      <c r="E56" s="17">
        <v>3.11</v>
      </c>
      <c r="F56" s="17"/>
      <c r="G56" s="17">
        <v>2.4249999999999998</v>
      </c>
      <c r="H56" s="17">
        <v>2.9750000000000001</v>
      </c>
      <c r="I56" s="17">
        <v>3.0950000000000002</v>
      </c>
      <c r="J56" s="17">
        <v>2.5049999999999999</v>
      </c>
      <c r="K56" s="17">
        <v>2.61</v>
      </c>
      <c r="L56" s="17">
        <v>2.4849999999999999</v>
      </c>
      <c r="M56" s="17">
        <v>2.4500000000000002</v>
      </c>
      <c r="N56" s="17">
        <v>2.67</v>
      </c>
      <c r="O56" s="17">
        <v>2.5150000000000001</v>
      </c>
      <c r="P56" s="17">
        <v>2.7</v>
      </c>
      <c r="Q56" s="17"/>
      <c r="R56" s="17">
        <v>2.5</v>
      </c>
      <c r="S56" s="17">
        <v>2.5</v>
      </c>
      <c r="T56" s="17">
        <v>2.3650000000000002</v>
      </c>
      <c r="U56" s="17">
        <v>2.29</v>
      </c>
      <c r="V56" s="17">
        <v>2.3050000000000002</v>
      </c>
      <c r="W56" s="17">
        <v>2.77</v>
      </c>
      <c r="X56" s="17">
        <v>2.6949999999999998</v>
      </c>
      <c r="Z56" s="17">
        <v>2.52</v>
      </c>
      <c r="AA56" s="17">
        <v>2.56</v>
      </c>
      <c r="AB56" s="17">
        <v>2.58</v>
      </c>
      <c r="AC56" s="17">
        <v>2.48</v>
      </c>
      <c r="AD56" s="17">
        <v>2.78</v>
      </c>
      <c r="AE56" s="17">
        <v>2.78</v>
      </c>
      <c r="AG56" s="17">
        <v>2.8149999999999999</v>
      </c>
      <c r="AH56" s="17">
        <v>2.4449999999999998</v>
      </c>
      <c r="AI56" s="17">
        <v>2.4249999999999998</v>
      </c>
      <c r="AJ56" s="17">
        <v>2.395</v>
      </c>
      <c r="AK56" s="17">
        <v>2.5299999999999998</v>
      </c>
      <c r="AL56" s="17">
        <v>2.85</v>
      </c>
      <c r="AM56" s="17">
        <v>2.42</v>
      </c>
      <c r="AN56" s="17">
        <v>2.5249999999999999</v>
      </c>
      <c r="AO56" s="17">
        <v>2.5249999999999999</v>
      </c>
      <c r="AP56" s="17">
        <v>2.5550000000000002</v>
      </c>
      <c r="AQ56" s="17">
        <v>2.54</v>
      </c>
      <c r="AR56" s="17">
        <v>2.5449999999999999</v>
      </c>
      <c r="AS56" s="17">
        <v>2.59</v>
      </c>
      <c r="AT56" s="17">
        <v>2.59</v>
      </c>
      <c r="AU56" s="17">
        <v>2.59</v>
      </c>
      <c r="AV56" s="17">
        <v>2.59</v>
      </c>
      <c r="AW56" s="17">
        <v>2.59</v>
      </c>
      <c r="AX56" s="17">
        <v>2.59</v>
      </c>
      <c r="AY56" s="17">
        <v>2.59</v>
      </c>
      <c r="AZ56" s="17">
        <v>2.59</v>
      </c>
      <c r="BA56" s="17">
        <v>2.59</v>
      </c>
      <c r="BB56" s="17">
        <v>2.59</v>
      </c>
      <c r="BC56" s="17">
        <v>3.07</v>
      </c>
      <c r="BD56" s="17">
        <v>2.86</v>
      </c>
      <c r="BE56" s="17">
        <v>2.3149999999999999</v>
      </c>
      <c r="BF56" s="17"/>
      <c r="BG56" s="17">
        <v>2.2999999999999998</v>
      </c>
      <c r="BH56" s="17"/>
      <c r="BI56" s="17">
        <v>2.2450000000000001</v>
      </c>
      <c r="BJ56" s="17"/>
      <c r="BK56" s="17">
        <v>2.375</v>
      </c>
      <c r="BL56" s="17">
        <v>2.6549999999999998</v>
      </c>
      <c r="BM56" s="17"/>
      <c r="BN56" s="17"/>
      <c r="BO56" s="17">
        <v>2.59</v>
      </c>
      <c r="BP56" s="17"/>
      <c r="BQ56" s="17">
        <v>2.61</v>
      </c>
      <c r="BR56" s="17"/>
      <c r="BS56" s="17">
        <v>2.58</v>
      </c>
      <c r="BT56" s="17">
        <v>2.5049999999999999</v>
      </c>
      <c r="BU56" s="17">
        <v>2.48</v>
      </c>
      <c r="BV56" s="17">
        <v>2.4649999999999999</v>
      </c>
      <c r="BW56" s="17">
        <v>2.4300000000000002</v>
      </c>
      <c r="BX56" s="17">
        <v>2.4900000000000002</v>
      </c>
      <c r="BY56" s="17">
        <v>2.4249999999999998</v>
      </c>
      <c r="BZ56" s="17">
        <v>2.35</v>
      </c>
      <c r="CA56" s="17">
        <v>2.48</v>
      </c>
      <c r="CB56" s="17">
        <v>2.54</v>
      </c>
      <c r="CC56" s="17">
        <v>2.84</v>
      </c>
      <c r="CD56" s="17">
        <v>2.4649999999999999</v>
      </c>
      <c r="CE56" s="17">
        <v>2.39</v>
      </c>
      <c r="CF56" s="17">
        <v>2.3849999999999998</v>
      </c>
      <c r="CG56" s="17">
        <v>2.35</v>
      </c>
      <c r="CH56" s="17">
        <v>2.25</v>
      </c>
      <c r="CI56" s="17">
        <v>2.4750000000000001</v>
      </c>
      <c r="CJ56" s="17">
        <v>2.4750000000000001</v>
      </c>
      <c r="CK56" s="17">
        <v>2.4300000000000002</v>
      </c>
      <c r="CL56" s="17">
        <v>2.5750000000000002</v>
      </c>
      <c r="CM56" s="17">
        <v>2.58</v>
      </c>
      <c r="CN56" s="17"/>
      <c r="CO56" s="17">
        <v>2.4249999999999998</v>
      </c>
      <c r="CP56" s="17">
        <v>2.4500000000000002</v>
      </c>
      <c r="CQ56" s="17"/>
      <c r="CR56" s="17"/>
      <c r="CS56" s="17">
        <v>2.93</v>
      </c>
      <c r="CT56" s="17">
        <v>2.6850000000000001</v>
      </c>
      <c r="CU56" s="17"/>
      <c r="CV56" s="17">
        <v>2.5350000000000001</v>
      </c>
      <c r="CW56" s="17">
        <v>2.31</v>
      </c>
      <c r="CX56" s="17">
        <v>2.5</v>
      </c>
      <c r="CY56" s="17">
        <v>3.395</v>
      </c>
      <c r="CZ56" s="17">
        <v>2.4900000000000002</v>
      </c>
      <c r="DA56" s="17">
        <v>2.4950000000000001</v>
      </c>
      <c r="DB56" s="17">
        <v>2.4900000000000002</v>
      </c>
      <c r="DC56" s="17">
        <v>2.4449999999999998</v>
      </c>
      <c r="DD56" s="17">
        <v>3.01</v>
      </c>
      <c r="DE56" s="17">
        <v>2.52</v>
      </c>
      <c r="DF56" s="17"/>
      <c r="DG56" s="17">
        <v>2.4849999999999999</v>
      </c>
      <c r="DH56" s="17">
        <v>2.6150000000000002</v>
      </c>
      <c r="DI56" s="17">
        <v>3.01</v>
      </c>
      <c r="DJ56" s="17">
        <v>2.4849999999999999</v>
      </c>
      <c r="DK56" s="17">
        <v>2.4900000000000002</v>
      </c>
      <c r="DL56" s="17">
        <v>2.5350000000000001</v>
      </c>
      <c r="DM56" s="17">
        <v>2.5299999999999998</v>
      </c>
      <c r="DN56" s="17">
        <v>2.5049999999999999</v>
      </c>
      <c r="DO56" s="17">
        <v>2.5099999999999998</v>
      </c>
      <c r="DP56" s="17">
        <v>2.59</v>
      </c>
      <c r="DQ56" s="17">
        <v>2.59</v>
      </c>
      <c r="DR56" s="17">
        <v>3.0249999999999999</v>
      </c>
      <c r="DS56" s="17">
        <v>2.9849999999999999</v>
      </c>
      <c r="DT56" s="17">
        <v>3.0249999999999999</v>
      </c>
      <c r="DU56" s="17">
        <v>2.4500000000000002</v>
      </c>
      <c r="DV56" s="17">
        <v>2.5499999999999998</v>
      </c>
      <c r="DW56" s="17">
        <v>2.4649999999999999</v>
      </c>
      <c r="DX56" s="17">
        <v>2.52</v>
      </c>
      <c r="DY56" s="17">
        <v>2.4049999999999998</v>
      </c>
      <c r="DZ56" s="17">
        <v>2.5499999999999998</v>
      </c>
      <c r="EA56" s="17">
        <v>2.52</v>
      </c>
      <c r="EB56" s="17">
        <v>2.52</v>
      </c>
      <c r="EC56" s="17">
        <v>2.52</v>
      </c>
      <c r="ED56" s="17">
        <v>2.52</v>
      </c>
      <c r="EE56" s="17">
        <v>2.52</v>
      </c>
      <c r="EF56" s="17">
        <v>2.52</v>
      </c>
      <c r="EG56" s="17">
        <v>2.52</v>
      </c>
      <c r="EH56" s="17"/>
      <c r="EI56" s="17">
        <v>2.52</v>
      </c>
      <c r="EJ56" s="17">
        <v>2.52</v>
      </c>
      <c r="EK56" s="17">
        <v>2.52</v>
      </c>
      <c r="EL56" s="17"/>
      <c r="EM56" s="17">
        <v>2.44</v>
      </c>
      <c r="EN56" s="17">
        <v>2.4300000000000002</v>
      </c>
      <c r="EO56" s="17">
        <v>2.2999999999999998</v>
      </c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</row>
    <row r="57" spans="4:191" x14ac:dyDescent="0.2">
      <c r="D57" s="18">
        <v>37263</v>
      </c>
      <c r="E57" s="17">
        <v>2.9350000000000001</v>
      </c>
      <c r="F57" s="17"/>
      <c r="G57" s="17">
        <v>2.4700000000000002</v>
      </c>
      <c r="H57" s="17">
        <v>3.0249999999999999</v>
      </c>
      <c r="I57" s="17">
        <v>3.15</v>
      </c>
      <c r="J57" s="17">
        <v>2.5</v>
      </c>
      <c r="K57" s="17">
        <v>2.7149999999999999</v>
      </c>
      <c r="L57" s="17">
        <v>2.57</v>
      </c>
      <c r="M57" s="17">
        <v>2.46</v>
      </c>
      <c r="N57" s="17">
        <v>2.6</v>
      </c>
      <c r="O57" s="17">
        <v>2.5550000000000002</v>
      </c>
      <c r="P57" s="17">
        <v>2.7650000000000001</v>
      </c>
      <c r="Q57" s="17"/>
      <c r="R57" s="17">
        <v>2.54</v>
      </c>
      <c r="S57" s="17">
        <v>2.54</v>
      </c>
      <c r="T57" s="17">
        <v>2.34</v>
      </c>
      <c r="U57" s="17">
        <v>2.2749999999999999</v>
      </c>
      <c r="V57" s="17">
        <v>2.3149999999999999</v>
      </c>
      <c r="W57" s="17">
        <v>2.83</v>
      </c>
      <c r="X57" s="17">
        <v>2.74</v>
      </c>
      <c r="Z57" s="17">
        <v>2.59</v>
      </c>
      <c r="AA57" s="17">
        <v>2.645</v>
      </c>
      <c r="AB57" s="17">
        <v>2.6749999999999998</v>
      </c>
      <c r="AC57" s="17">
        <v>2.5</v>
      </c>
      <c r="AD57" s="17">
        <v>2.79</v>
      </c>
      <c r="AE57" s="17">
        <v>2.79</v>
      </c>
      <c r="AG57" s="17">
        <v>2.83</v>
      </c>
      <c r="AH57" s="17">
        <v>2.4350000000000001</v>
      </c>
      <c r="AI57" s="17">
        <v>2.41</v>
      </c>
      <c r="AJ57" s="17">
        <v>2.4049999999999998</v>
      </c>
      <c r="AK57" s="17">
        <v>2.61</v>
      </c>
      <c r="AL57" s="17">
        <v>2.9</v>
      </c>
      <c r="AM57" s="17">
        <v>2.5249999999999999</v>
      </c>
      <c r="AN57" s="17">
        <v>2.61</v>
      </c>
      <c r="AO57" s="17">
        <v>2.61</v>
      </c>
      <c r="AP57" s="17">
        <v>2.625</v>
      </c>
      <c r="AQ57" s="17">
        <v>2.62</v>
      </c>
      <c r="AR57" s="17">
        <v>2.62</v>
      </c>
      <c r="AS57" s="17">
        <v>2.605</v>
      </c>
      <c r="AT57" s="17">
        <v>2.605</v>
      </c>
      <c r="AU57" s="17">
        <v>2.605</v>
      </c>
      <c r="AV57" s="17">
        <v>2.605</v>
      </c>
      <c r="AW57" s="17">
        <v>2.605</v>
      </c>
      <c r="AX57" s="17">
        <v>2.605</v>
      </c>
      <c r="AY57" s="17">
        <v>2.605</v>
      </c>
      <c r="AZ57" s="17">
        <v>2.605</v>
      </c>
      <c r="BA57" s="17">
        <v>2.605</v>
      </c>
      <c r="BB57" s="17">
        <v>2.605</v>
      </c>
      <c r="BC57" s="17">
        <v>3.08</v>
      </c>
      <c r="BD57" s="17">
        <v>2.8650000000000002</v>
      </c>
      <c r="BE57" s="17">
        <v>2.3250000000000002</v>
      </c>
      <c r="BF57" s="17"/>
      <c r="BG57" s="17">
        <v>2.37</v>
      </c>
      <c r="BH57" s="17"/>
      <c r="BI57" s="17">
        <v>2.3149999999999999</v>
      </c>
      <c r="BJ57" s="17"/>
      <c r="BK57" s="17">
        <v>2.375</v>
      </c>
      <c r="BL57" s="17">
        <v>2.6</v>
      </c>
      <c r="BM57" s="17"/>
      <c r="BN57" s="17"/>
      <c r="BO57" s="17">
        <v>2.6749999999999998</v>
      </c>
      <c r="BP57" s="17"/>
      <c r="BQ57" s="17">
        <v>2.7149999999999999</v>
      </c>
      <c r="BR57" s="17"/>
      <c r="BS57" s="17">
        <v>2.62</v>
      </c>
      <c r="BT57" s="17">
        <v>2.5049999999999999</v>
      </c>
      <c r="BU57" s="17">
        <v>2.4849999999999999</v>
      </c>
      <c r="BV57" s="17">
        <v>2.4649999999999999</v>
      </c>
      <c r="BW57" s="17">
        <v>2.5</v>
      </c>
      <c r="BX57" s="17">
        <v>2.5499999999999998</v>
      </c>
      <c r="BY57" s="17">
        <v>2.4449999999999998</v>
      </c>
      <c r="BZ57" s="17">
        <v>2.33</v>
      </c>
      <c r="CA57" s="17">
        <v>2.5499999999999998</v>
      </c>
      <c r="CB57" s="17">
        <v>2.57</v>
      </c>
      <c r="CC57" s="17">
        <v>2.85</v>
      </c>
      <c r="CD57" s="17">
        <v>2.48</v>
      </c>
      <c r="CE57" s="17">
        <v>2.375</v>
      </c>
      <c r="CF57" s="17">
        <v>2.355</v>
      </c>
      <c r="CG57" s="17">
        <v>2.35</v>
      </c>
      <c r="CH57" s="17">
        <v>2.2599999999999998</v>
      </c>
      <c r="CI57" s="17">
        <v>2.4900000000000002</v>
      </c>
      <c r="CJ57" s="17">
        <v>2.5150000000000001</v>
      </c>
      <c r="CK57" s="17">
        <v>2.4350000000000001</v>
      </c>
      <c r="CL57" s="17">
        <v>2.4950000000000001</v>
      </c>
      <c r="CM57" s="17">
        <v>2.5</v>
      </c>
      <c r="CN57" s="17"/>
      <c r="CO57" s="17">
        <v>2.4550000000000001</v>
      </c>
      <c r="CP57" s="17">
        <v>2.46</v>
      </c>
      <c r="CQ57" s="17"/>
      <c r="CR57" s="17"/>
      <c r="CS57" s="17">
        <v>2.7850000000000001</v>
      </c>
      <c r="CT57" s="17">
        <v>2.6150000000000002</v>
      </c>
      <c r="CU57" s="17"/>
      <c r="CV57" s="17">
        <v>2.4449999999999998</v>
      </c>
      <c r="CW57" s="17">
        <v>2.31</v>
      </c>
      <c r="CX57" s="17">
        <v>2.585</v>
      </c>
      <c r="CY57" s="17">
        <v>3.36</v>
      </c>
      <c r="CZ57" s="17">
        <v>2.58</v>
      </c>
      <c r="DA57" s="17">
        <v>2.5649999999999999</v>
      </c>
      <c r="DB57" s="17">
        <v>2.5649999999999999</v>
      </c>
      <c r="DC57" s="17">
        <v>2.5</v>
      </c>
      <c r="DD57" s="17">
        <v>3.0350000000000001</v>
      </c>
      <c r="DE57" s="17">
        <v>2.5750000000000002</v>
      </c>
      <c r="DF57" s="17"/>
      <c r="DG57" s="17">
        <v>2.5299999999999998</v>
      </c>
      <c r="DH57" s="17">
        <v>2.645</v>
      </c>
      <c r="DI57" s="17">
        <v>3.0449999999999999</v>
      </c>
      <c r="DJ57" s="17">
        <v>2.52</v>
      </c>
      <c r="DK57" s="17">
        <v>2.5499999999999998</v>
      </c>
      <c r="DL57" s="17">
        <v>2.605</v>
      </c>
      <c r="DM57" s="17">
        <v>2.6</v>
      </c>
      <c r="DN57" s="17">
        <v>2.54</v>
      </c>
      <c r="DO57" s="17">
        <v>2.5449999999999999</v>
      </c>
      <c r="DP57" s="17">
        <v>2.66</v>
      </c>
      <c r="DQ57" s="17">
        <v>2.665</v>
      </c>
      <c r="DR57" s="17">
        <v>3.0750000000000002</v>
      </c>
      <c r="DS57" s="17">
        <v>3.03</v>
      </c>
      <c r="DT57" s="17">
        <v>3.0750000000000002</v>
      </c>
      <c r="DU57" s="17">
        <v>2.5299999999999998</v>
      </c>
      <c r="DV57" s="17">
        <v>2.56</v>
      </c>
      <c r="DW57" s="17">
        <v>2.4649999999999999</v>
      </c>
      <c r="DX57" s="17">
        <v>2.6</v>
      </c>
      <c r="DY57" s="17">
        <v>2.36</v>
      </c>
      <c r="DZ57" s="17">
        <v>2.5499999999999998</v>
      </c>
      <c r="EA57" s="17">
        <v>2.5550000000000002</v>
      </c>
      <c r="EB57" s="17">
        <v>2.5550000000000002</v>
      </c>
      <c r="EC57" s="17">
        <v>2.5550000000000002</v>
      </c>
      <c r="ED57" s="17">
        <v>2.5550000000000002</v>
      </c>
      <c r="EE57" s="17">
        <v>2.5550000000000002</v>
      </c>
      <c r="EF57" s="17">
        <v>2.5550000000000002</v>
      </c>
      <c r="EG57" s="17">
        <v>2.5550000000000002</v>
      </c>
      <c r="EH57" s="17"/>
      <c r="EI57" s="17">
        <v>2.5550000000000002</v>
      </c>
      <c r="EJ57" s="17">
        <v>2.5550000000000002</v>
      </c>
      <c r="EK57" s="17">
        <v>2.5550000000000002</v>
      </c>
      <c r="EL57" s="17"/>
      <c r="EM57" s="17">
        <v>2.4700000000000002</v>
      </c>
      <c r="EN57" s="17">
        <v>2.42</v>
      </c>
      <c r="EO57" s="17">
        <v>2.2850000000000001</v>
      </c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</row>
    <row r="58" spans="4:191" x14ac:dyDescent="0.2">
      <c r="D58" s="18"/>
      <c r="E58" s="17"/>
      <c r="F58" s="17"/>
      <c r="G58" s="17">
        <v>2.4550000000000001</v>
      </c>
      <c r="H58" s="17">
        <v>2.9849999999999999</v>
      </c>
      <c r="I58" s="17">
        <v>3.07</v>
      </c>
      <c r="J58" s="17">
        <v>2.4350000000000001</v>
      </c>
      <c r="K58" s="17">
        <v>2.6549999999999998</v>
      </c>
      <c r="L58" s="17">
        <v>2.52</v>
      </c>
      <c r="M58" s="17">
        <v>2.4049999999999998</v>
      </c>
      <c r="N58" s="17">
        <v>2.5750000000000002</v>
      </c>
      <c r="O58" s="17">
        <v>2.5099999999999998</v>
      </c>
      <c r="P58" s="17">
        <v>2.69</v>
      </c>
      <c r="Q58" s="17"/>
      <c r="R58" s="17">
        <v>2.395</v>
      </c>
      <c r="S58" s="17">
        <v>2.395</v>
      </c>
      <c r="T58" s="17">
        <v>2.3250000000000002</v>
      </c>
      <c r="U58" s="17">
        <v>2.2799999999999998</v>
      </c>
      <c r="V58" s="17">
        <v>2.2949999999999999</v>
      </c>
      <c r="W58" s="17">
        <v>2.7650000000000001</v>
      </c>
      <c r="X58" s="17">
        <v>2.7</v>
      </c>
      <c r="Z58" s="17">
        <v>2.5649999999999999</v>
      </c>
      <c r="AA58" s="17">
        <v>2.6</v>
      </c>
      <c r="AB58" s="17">
        <v>2.61</v>
      </c>
      <c r="AC58" s="17">
        <v>2.4649999999999999</v>
      </c>
      <c r="AD58" s="17">
        <v>2.72</v>
      </c>
      <c r="AE58" s="17">
        <v>2.72</v>
      </c>
      <c r="AG58" s="17">
        <v>2.7949999999999999</v>
      </c>
      <c r="AH58" s="17">
        <v>2.39</v>
      </c>
      <c r="AI58" s="17">
        <v>2.39</v>
      </c>
      <c r="AJ58" s="17">
        <v>2.4049999999999998</v>
      </c>
      <c r="AK58" s="17">
        <v>2.5649999999999999</v>
      </c>
      <c r="AL58" s="17">
        <v>2.8849999999999998</v>
      </c>
      <c r="AM58" s="17">
        <v>2.5</v>
      </c>
      <c r="AN58" s="17">
        <v>2.585</v>
      </c>
      <c r="AO58" s="17">
        <v>2.585</v>
      </c>
      <c r="AP58" s="17">
        <v>2.58</v>
      </c>
      <c r="AQ58" s="17">
        <v>2.59</v>
      </c>
      <c r="AR58" s="17">
        <v>2.5950000000000002</v>
      </c>
      <c r="AS58" s="17">
        <v>2.6</v>
      </c>
      <c r="AT58" s="17">
        <v>2.6</v>
      </c>
      <c r="AU58" s="17">
        <v>2.6</v>
      </c>
      <c r="AV58" s="17">
        <v>2.6</v>
      </c>
      <c r="AW58" s="17">
        <v>2.6</v>
      </c>
      <c r="AX58" s="17">
        <v>2.6</v>
      </c>
      <c r="AY58" s="17">
        <v>2.6</v>
      </c>
      <c r="AZ58" s="17">
        <v>2.6</v>
      </c>
      <c r="BA58" s="17">
        <v>2.6</v>
      </c>
      <c r="BB58" s="17">
        <v>2.6</v>
      </c>
      <c r="BC58" s="17">
        <v>3.04</v>
      </c>
      <c r="BD58" s="17">
        <v>2.81</v>
      </c>
      <c r="BE58" s="17">
        <v>2.2999999999999998</v>
      </c>
      <c r="BF58" s="17"/>
      <c r="BG58" s="17">
        <v>2.35</v>
      </c>
      <c r="BH58" s="17"/>
      <c r="BI58" s="17">
        <v>2.2949999999999999</v>
      </c>
      <c r="BJ58" s="17"/>
      <c r="BK58" s="17">
        <v>2.375</v>
      </c>
      <c r="BL58" s="17">
        <v>2.5750000000000002</v>
      </c>
      <c r="BM58" s="17"/>
      <c r="BN58" s="17"/>
      <c r="BO58" s="17">
        <v>2.62</v>
      </c>
      <c r="BP58" s="17"/>
      <c r="BQ58" s="17">
        <v>2.6549999999999998</v>
      </c>
      <c r="BR58" s="17"/>
      <c r="BS58" s="17">
        <v>2.5449999999999999</v>
      </c>
      <c r="BT58" s="17">
        <v>2.4750000000000001</v>
      </c>
      <c r="BU58" s="17">
        <v>2.4249999999999998</v>
      </c>
      <c r="BV58" s="17">
        <v>2.4249999999999998</v>
      </c>
      <c r="BW58" s="17">
        <v>2.4350000000000001</v>
      </c>
      <c r="BX58" s="17">
        <v>2.5</v>
      </c>
      <c r="BY58" s="17">
        <v>2.37</v>
      </c>
      <c r="BZ58" s="17">
        <v>2.29</v>
      </c>
      <c r="CA58" s="17">
        <v>2.4900000000000002</v>
      </c>
      <c r="CB58" s="17">
        <v>2.5299999999999998</v>
      </c>
      <c r="CC58" s="17">
        <v>2.7749999999999999</v>
      </c>
      <c r="CD58" s="17">
        <v>2.415</v>
      </c>
      <c r="CE58" s="17">
        <v>2.3250000000000002</v>
      </c>
      <c r="CF58" s="17">
        <v>2.3650000000000002</v>
      </c>
      <c r="CG58" s="17">
        <v>2.3250000000000002</v>
      </c>
      <c r="CH58" s="17">
        <v>2.21</v>
      </c>
      <c r="CI58" s="17">
        <v>2.415</v>
      </c>
      <c r="CJ58" s="17">
        <v>2.4649999999999999</v>
      </c>
      <c r="CK58" s="17">
        <v>2.3849999999999998</v>
      </c>
      <c r="CL58" s="17">
        <v>2.4550000000000001</v>
      </c>
      <c r="CM58" s="17">
        <v>2.4649999999999999</v>
      </c>
      <c r="CN58" s="17"/>
      <c r="CO58" s="17">
        <v>2.415</v>
      </c>
      <c r="CP58" s="17">
        <v>2.41</v>
      </c>
      <c r="CQ58" s="17"/>
      <c r="CR58" s="17"/>
      <c r="CS58" s="17">
        <v>2.7650000000000001</v>
      </c>
      <c r="CT58" s="17">
        <v>2.5449999999999999</v>
      </c>
      <c r="CU58" s="17"/>
      <c r="CV58" s="17">
        <v>2.415</v>
      </c>
      <c r="CW58" s="17">
        <v>2.2850000000000001</v>
      </c>
      <c r="CX58" s="17">
        <v>2.56</v>
      </c>
      <c r="CY58" s="17">
        <v>3.31</v>
      </c>
      <c r="CZ58" s="17">
        <v>2.46</v>
      </c>
      <c r="DA58" s="17">
        <v>2.5350000000000001</v>
      </c>
      <c r="DB58" s="17">
        <v>2.5249999999999999</v>
      </c>
      <c r="DC58" s="17">
        <v>2.46</v>
      </c>
      <c r="DD58" s="17">
        <v>2.99</v>
      </c>
      <c r="DE58" s="17">
        <v>2.5299999999999998</v>
      </c>
      <c r="DF58" s="17"/>
      <c r="DG58" s="17">
        <v>2.5150000000000001</v>
      </c>
      <c r="DH58" s="17">
        <v>2.59</v>
      </c>
      <c r="DI58" s="17">
        <v>3</v>
      </c>
      <c r="DJ58" s="17">
        <v>2.5049999999999999</v>
      </c>
      <c r="DK58" s="17">
        <v>2.5099999999999998</v>
      </c>
      <c r="DL58" s="17">
        <v>2.58</v>
      </c>
      <c r="DM58" s="17">
        <v>2.58</v>
      </c>
      <c r="DN58" s="17">
        <v>2.52</v>
      </c>
      <c r="DO58" s="17">
        <v>2.5299999999999998</v>
      </c>
      <c r="DP58" s="17">
        <v>2.63</v>
      </c>
      <c r="DQ58" s="17">
        <v>2.64</v>
      </c>
      <c r="DR58" s="17">
        <v>3</v>
      </c>
      <c r="DS58" s="17">
        <v>2.97</v>
      </c>
      <c r="DT58" s="17">
        <v>3</v>
      </c>
      <c r="DU58" s="17">
        <v>2.4849999999999999</v>
      </c>
      <c r="DV58" s="17">
        <v>2.56</v>
      </c>
      <c r="DW58" s="17">
        <v>2.4649999999999999</v>
      </c>
      <c r="DX58" s="17">
        <v>2.5449999999999999</v>
      </c>
      <c r="DY58" s="17">
        <v>2.2999999999999998</v>
      </c>
      <c r="DZ58" s="17"/>
      <c r="EA58" s="17">
        <v>2.5499999999999998</v>
      </c>
      <c r="EB58" s="17">
        <v>2.5499999999999998</v>
      </c>
      <c r="EC58" s="17">
        <v>2.5499999999999998</v>
      </c>
      <c r="ED58" s="17">
        <v>2.5499999999999998</v>
      </c>
      <c r="EE58" s="17">
        <v>2.5499999999999998</v>
      </c>
      <c r="EF58" s="17">
        <v>2.5499999999999998</v>
      </c>
      <c r="EG58" s="17">
        <v>2.5499999999999998</v>
      </c>
      <c r="EH58" s="17"/>
      <c r="EI58" s="17">
        <v>2.5499999999999998</v>
      </c>
      <c r="EJ58" s="17">
        <v>2.5499999999999998</v>
      </c>
      <c r="EK58" s="17">
        <v>2.5499999999999998</v>
      </c>
      <c r="EL58" s="17"/>
      <c r="EM58" s="17">
        <v>2.4449999999999998</v>
      </c>
      <c r="EN58" s="17">
        <v>2.395</v>
      </c>
      <c r="EO58" s="17">
        <v>2.29</v>
      </c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</row>
    <row r="59" spans="4:191" x14ac:dyDescent="0.2">
      <c r="D59" s="18"/>
      <c r="E59" s="17"/>
      <c r="F59" s="17"/>
      <c r="G59" s="17">
        <v>2.4350000000000001</v>
      </c>
      <c r="H59" s="17">
        <v>2.9</v>
      </c>
      <c r="I59" s="17">
        <v>3.0350000000000001</v>
      </c>
      <c r="J59" s="17">
        <v>2.5550000000000002</v>
      </c>
      <c r="K59" s="17">
        <v>2.63</v>
      </c>
      <c r="L59" s="17">
        <v>2.5449999999999999</v>
      </c>
      <c r="M59" s="17">
        <v>2.4700000000000002</v>
      </c>
      <c r="N59" s="17">
        <v>2.63</v>
      </c>
      <c r="O59" s="17">
        <v>2.5350000000000001</v>
      </c>
      <c r="P59" s="17">
        <v>2.7250000000000001</v>
      </c>
      <c r="Q59" s="17"/>
      <c r="R59" s="17">
        <v>2.46</v>
      </c>
      <c r="S59" s="17">
        <v>2.46</v>
      </c>
      <c r="T59" s="17">
        <v>2.34</v>
      </c>
      <c r="U59" s="17">
        <v>2.29</v>
      </c>
      <c r="V59" s="17">
        <v>2.31</v>
      </c>
      <c r="W59" s="17">
        <v>2.7650000000000001</v>
      </c>
      <c r="X59" s="17">
        <v>2.69</v>
      </c>
      <c r="Z59" s="17">
        <v>2.58</v>
      </c>
      <c r="AA59" s="17">
        <v>2.62</v>
      </c>
      <c r="AB59" s="17">
        <v>2.62</v>
      </c>
      <c r="AC59" s="17">
        <v>2.4900000000000002</v>
      </c>
      <c r="AD59" s="17">
        <v>2.76</v>
      </c>
      <c r="AE59" s="17">
        <v>2.76</v>
      </c>
      <c r="AG59" s="17">
        <v>2.76</v>
      </c>
      <c r="AH59" s="17">
        <v>2.4350000000000001</v>
      </c>
      <c r="AI59" s="17">
        <v>2.41</v>
      </c>
      <c r="AJ59" s="17">
        <v>2.4049999999999998</v>
      </c>
      <c r="AK59" s="17">
        <v>2.57</v>
      </c>
      <c r="AL59" s="17">
        <v>2.81</v>
      </c>
      <c r="AM59" s="17">
        <v>2.5049999999999999</v>
      </c>
      <c r="AN59" s="17">
        <v>2.5750000000000002</v>
      </c>
      <c r="AO59" s="17">
        <v>2.5750000000000002</v>
      </c>
      <c r="AP59" s="17">
        <v>2.605</v>
      </c>
      <c r="AQ59" s="17">
        <v>2.6</v>
      </c>
      <c r="AR59" s="17">
        <v>2.6349999999999998</v>
      </c>
      <c r="AS59" s="17">
        <v>2.5950000000000002</v>
      </c>
      <c r="AT59" s="17">
        <v>2.5950000000000002</v>
      </c>
      <c r="AU59" s="17">
        <v>2.5950000000000002</v>
      </c>
      <c r="AV59" s="17">
        <v>2.5950000000000002</v>
      </c>
      <c r="AW59" s="17">
        <v>2.5950000000000002</v>
      </c>
      <c r="AX59" s="17">
        <v>2.5950000000000002</v>
      </c>
      <c r="AY59" s="17">
        <v>2.5950000000000002</v>
      </c>
      <c r="AZ59" s="17">
        <v>2.5950000000000002</v>
      </c>
      <c r="BA59" s="17">
        <v>2.5950000000000002</v>
      </c>
      <c r="BB59" s="17">
        <v>2.5950000000000002</v>
      </c>
      <c r="BC59" s="17">
        <v>3.01</v>
      </c>
      <c r="BD59" s="17">
        <v>2.81</v>
      </c>
      <c r="BE59" s="17">
        <v>2.2999999999999998</v>
      </c>
      <c r="BF59" s="17"/>
      <c r="BG59" s="17">
        <v>2.39</v>
      </c>
      <c r="BH59" s="17"/>
      <c r="BI59" s="17">
        <v>2.3250000000000002</v>
      </c>
      <c r="BJ59" s="17"/>
      <c r="BK59" s="17">
        <v>2.375</v>
      </c>
      <c r="BL59" s="17">
        <v>2.5649999999999999</v>
      </c>
      <c r="BM59" s="17"/>
      <c r="BN59" s="17"/>
      <c r="BO59" s="17">
        <v>2.625</v>
      </c>
      <c r="BP59" s="17"/>
      <c r="BQ59" s="17">
        <v>2.63</v>
      </c>
      <c r="BR59" s="17"/>
      <c r="BS59" s="17">
        <v>2.62</v>
      </c>
      <c r="BT59" s="17">
        <v>2.5049999999999999</v>
      </c>
      <c r="BU59" s="17">
        <v>2.5</v>
      </c>
      <c r="BV59" s="17">
        <v>2.5099999999999998</v>
      </c>
      <c r="BW59" s="17">
        <v>2.46</v>
      </c>
      <c r="BX59" s="17">
        <v>2.5299999999999998</v>
      </c>
      <c r="BY59" s="17">
        <v>2.4500000000000002</v>
      </c>
      <c r="BZ59" s="17">
        <v>2.36</v>
      </c>
      <c r="CA59" s="17">
        <v>2.5449999999999999</v>
      </c>
      <c r="CB59" s="17">
        <v>2.62</v>
      </c>
      <c r="CC59" s="17">
        <v>2.8450000000000002</v>
      </c>
      <c r="CD59" s="17">
        <v>2.5</v>
      </c>
      <c r="CE59" s="17">
        <v>2.42</v>
      </c>
      <c r="CF59" s="17">
        <v>2.37</v>
      </c>
      <c r="CG59" s="17">
        <v>2.3250000000000002</v>
      </c>
      <c r="CH59" s="17">
        <v>2.21</v>
      </c>
      <c r="CI59" s="17">
        <v>2.5150000000000001</v>
      </c>
      <c r="CJ59" s="17">
        <v>2.52</v>
      </c>
      <c r="CK59" s="17">
        <v>2.4550000000000001</v>
      </c>
      <c r="CL59" s="17">
        <v>2.46</v>
      </c>
      <c r="CM59" s="17">
        <v>2.4350000000000001</v>
      </c>
      <c r="CN59" s="17"/>
      <c r="CO59" s="17">
        <v>2.4750000000000001</v>
      </c>
      <c r="CP59" s="17">
        <v>2.4849999999999999</v>
      </c>
      <c r="CQ59" s="17"/>
      <c r="CR59" s="17"/>
      <c r="CS59" s="17">
        <v>2.73</v>
      </c>
      <c r="CT59" s="17">
        <v>2.52</v>
      </c>
      <c r="CU59" s="17"/>
      <c r="CV59" s="17">
        <v>2.395</v>
      </c>
      <c r="CW59" s="17">
        <v>2.2999999999999998</v>
      </c>
      <c r="CX59" s="17">
        <v>2.605</v>
      </c>
      <c r="CY59" s="17">
        <v>3.3050000000000002</v>
      </c>
      <c r="CZ59" s="17">
        <v>2.835</v>
      </c>
      <c r="DA59" s="17">
        <v>2.5299999999999998</v>
      </c>
      <c r="DB59" s="17">
        <v>2.5350000000000001</v>
      </c>
      <c r="DC59" s="17">
        <v>2.48</v>
      </c>
      <c r="DD59" s="17">
        <v>2.9649999999999999</v>
      </c>
      <c r="DE59" s="17">
        <v>2.54</v>
      </c>
      <c r="DF59" s="17"/>
      <c r="DG59" s="17">
        <v>2.4950000000000001</v>
      </c>
      <c r="DH59" s="17">
        <v>2.7050000000000001</v>
      </c>
      <c r="DI59" s="17">
        <v>2.9849999999999999</v>
      </c>
      <c r="DJ59" s="17">
        <v>2.4849999999999999</v>
      </c>
      <c r="DK59" s="17">
        <v>2.5049999999999999</v>
      </c>
      <c r="DL59" s="17">
        <v>2.59</v>
      </c>
      <c r="DM59" s="17">
        <v>2.6</v>
      </c>
      <c r="DN59" s="17">
        <v>2.5499999999999998</v>
      </c>
      <c r="DO59" s="17">
        <v>2.6</v>
      </c>
      <c r="DP59" s="17">
        <v>2.65</v>
      </c>
      <c r="DQ59" s="17">
        <v>2.68</v>
      </c>
      <c r="DR59" s="17">
        <v>3.01</v>
      </c>
      <c r="DS59" s="17">
        <v>2.9449999999999998</v>
      </c>
      <c r="DT59" s="17">
        <v>3.01</v>
      </c>
      <c r="DU59" s="17">
        <v>2.52</v>
      </c>
      <c r="DV59" s="17">
        <v>2.56</v>
      </c>
      <c r="DW59" s="17">
        <v>2.4849999999999999</v>
      </c>
      <c r="DX59" s="17">
        <v>2.5950000000000002</v>
      </c>
      <c r="DY59" s="17">
        <v>2.36</v>
      </c>
      <c r="DZ59" s="17"/>
      <c r="EA59" s="17">
        <v>2.5499999999999998</v>
      </c>
      <c r="EB59" s="17">
        <v>2.5499999999999998</v>
      </c>
      <c r="EC59" s="17">
        <v>2.5499999999999998</v>
      </c>
      <c r="ED59" s="17">
        <v>2.5499999999999998</v>
      </c>
      <c r="EE59" s="17">
        <v>2.5499999999999998</v>
      </c>
      <c r="EF59" s="17">
        <v>2.5499999999999998</v>
      </c>
      <c r="EG59" s="17">
        <v>2.5499999999999998</v>
      </c>
      <c r="EH59" s="17"/>
      <c r="EI59" s="17">
        <v>2.5499999999999998</v>
      </c>
      <c r="EJ59" s="17">
        <v>2.5499999999999998</v>
      </c>
      <c r="EK59" s="17">
        <v>2.5499999999999998</v>
      </c>
      <c r="EL59" s="17"/>
      <c r="EM59" s="17">
        <v>2.4750000000000001</v>
      </c>
      <c r="EN59" s="17">
        <v>2.4449999999999998</v>
      </c>
      <c r="EO59" s="17">
        <v>2.3050000000000002</v>
      </c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</row>
    <row r="60" spans="4:191" x14ac:dyDescent="0.2">
      <c r="D60" s="18"/>
      <c r="E60" s="17"/>
      <c r="F60" s="17"/>
      <c r="G60" s="17">
        <v>2.4350000000000001</v>
      </c>
      <c r="H60" s="17">
        <v>2.9</v>
      </c>
      <c r="I60" s="17">
        <v>3.0350000000000001</v>
      </c>
      <c r="J60" s="17">
        <v>2.5550000000000002</v>
      </c>
      <c r="K60" s="17">
        <v>2.63</v>
      </c>
      <c r="L60" s="17">
        <v>2.5449999999999999</v>
      </c>
      <c r="M60" s="17">
        <v>2.4700000000000002</v>
      </c>
      <c r="N60" s="17">
        <v>2.63</v>
      </c>
      <c r="O60" s="17">
        <v>2.5350000000000001</v>
      </c>
      <c r="P60" s="17">
        <v>2.7250000000000001</v>
      </c>
      <c r="Q60" s="17"/>
      <c r="R60" s="17">
        <v>2.46</v>
      </c>
      <c r="S60" s="17">
        <v>2.46</v>
      </c>
      <c r="T60" s="17">
        <v>2.34</v>
      </c>
      <c r="U60" s="17">
        <v>2.29</v>
      </c>
      <c r="V60" s="17">
        <v>2.31</v>
      </c>
      <c r="W60" s="17">
        <v>2.7650000000000001</v>
      </c>
      <c r="X60" s="17">
        <v>2.69</v>
      </c>
      <c r="Z60" s="17">
        <v>2.58</v>
      </c>
      <c r="AA60" s="17">
        <v>2.62</v>
      </c>
      <c r="AB60" s="17">
        <v>2.62</v>
      </c>
      <c r="AC60" s="17">
        <v>2.4900000000000002</v>
      </c>
      <c r="AD60" s="17">
        <v>2.76</v>
      </c>
      <c r="AE60" s="17">
        <v>2.76</v>
      </c>
      <c r="AG60" s="17">
        <v>2.76</v>
      </c>
      <c r="AH60" s="17">
        <v>2.4350000000000001</v>
      </c>
      <c r="AI60" s="17">
        <v>2.41</v>
      </c>
      <c r="AJ60" s="17">
        <v>2.4049999999999998</v>
      </c>
      <c r="AK60" s="17">
        <v>2.57</v>
      </c>
      <c r="AL60" s="17">
        <v>2.81</v>
      </c>
      <c r="AM60" s="17">
        <v>2.5049999999999999</v>
      </c>
      <c r="AN60" s="17">
        <v>2.5750000000000002</v>
      </c>
      <c r="AO60" s="17">
        <v>2.5750000000000002</v>
      </c>
      <c r="AP60" s="17">
        <v>2.605</v>
      </c>
      <c r="AQ60" s="17">
        <v>2.6</v>
      </c>
      <c r="AR60" s="17">
        <v>2.6349999999999998</v>
      </c>
      <c r="AS60" s="17">
        <v>2.5950000000000002</v>
      </c>
      <c r="AT60" s="17">
        <v>2.5950000000000002</v>
      </c>
      <c r="AU60" s="17">
        <v>2.5950000000000002</v>
      </c>
      <c r="AV60" s="17">
        <v>2.5950000000000002</v>
      </c>
      <c r="AW60" s="17">
        <v>2.5950000000000002</v>
      </c>
      <c r="AX60" s="17">
        <v>2.5950000000000002</v>
      </c>
      <c r="AY60" s="17">
        <v>2.5950000000000002</v>
      </c>
      <c r="AZ60" s="17">
        <v>2.5950000000000002</v>
      </c>
      <c r="BA60" s="17">
        <v>2.5950000000000002</v>
      </c>
      <c r="BB60" s="17">
        <v>2.5950000000000002</v>
      </c>
      <c r="BC60" s="17">
        <v>3.01</v>
      </c>
      <c r="BD60" s="17">
        <v>2.81</v>
      </c>
      <c r="BE60" s="17">
        <v>2.2999999999999998</v>
      </c>
      <c r="BF60" s="17"/>
      <c r="BG60" s="17">
        <v>2.39</v>
      </c>
      <c r="BH60" s="17"/>
      <c r="BI60" s="17">
        <v>2.3250000000000002</v>
      </c>
      <c r="BJ60" s="17"/>
      <c r="BK60" s="17">
        <v>2.375</v>
      </c>
      <c r="BL60" s="17">
        <v>2.5649999999999999</v>
      </c>
      <c r="BM60" s="17"/>
      <c r="BN60" s="17"/>
      <c r="BO60" s="17">
        <v>2.625</v>
      </c>
      <c r="BP60" s="17"/>
      <c r="BQ60" s="17">
        <v>2.63</v>
      </c>
      <c r="BR60" s="17"/>
      <c r="BS60" s="17">
        <v>2.62</v>
      </c>
      <c r="BT60" s="17">
        <v>2.5049999999999999</v>
      </c>
      <c r="BU60" s="17">
        <v>2.5</v>
      </c>
      <c r="BV60" s="17">
        <v>2.5099999999999998</v>
      </c>
      <c r="BW60" s="17">
        <v>2.46</v>
      </c>
      <c r="BX60" s="17">
        <v>2.5299999999999998</v>
      </c>
      <c r="BY60" s="17">
        <v>2.4500000000000002</v>
      </c>
      <c r="BZ60" s="17">
        <v>2.36</v>
      </c>
      <c r="CA60" s="17">
        <v>2.5449999999999999</v>
      </c>
      <c r="CB60" s="17">
        <v>2.62</v>
      </c>
      <c r="CC60" s="17">
        <v>2.8450000000000002</v>
      </c>
      <c r="CD60" s="17">
        <v>2.5</v>
      </c>
      <c r="CE60" s="17">
        <v>2.42</v>
      </c>
      <c r="CF60" s="17">
        <v>2.37</v>
      </c>
      <c r="CG60" s="17">
        <v>2.3250000000000002</v>
      </c>
      <c r="CH60" s="17">
        <v>2.21</v>
      </c>
      <c r="CI60" s="17">
        <v>2.5150000000000001</v>
      </c>
      <c r="CJ60" s="17">
        <v>2.52</v>
      </c>
      <c r="CK60" s="17">
        <v>2.4550000000000001</v>
      </c>
      <c r="CL60" s="17">
        <v>2.46</v>
      </c>
      <c r="CM60" s="17">
        <v>2.4350000000000001</v>
      </c>
      <c r="CN60" s="17"/>
      <c r="CO60" s="17">
        <v>2.4750000000000001</v>
      </c>
      <c r="CP60" s="17">
        <v>2.4849999999999999</v>
      </c>
      <c r="CQ60" s="17"/>
      <c r="CR60" s="17"/>
      <c r="CS60" s="17">
        <v>2.73</v>
      </c>
      <c r="CT60" s="17">
        <v>2.52</v>
      </c>
      <c r="CU60" s="17"/>
      <c r="CV60" s="17">
        <v>2.395</v>
      </c>
      <c r="CW60" s="17">
        <v>2.2999999999999998</v>
      </c>
      <c r="CX60" s="17">
        <v>2.605</v>
      </c>
      <c r="CY60" s="17">
        <v>3.3050000000000002</v>
      </c>
      <c r="CZ60" s="17">
        <v>2.56</v>
      </c>
      <c r="DA60" s="17">
        <v>2.5299999999999998</v>
      </c>
      <c r="DB60" s="17">
        <v>2.5350000000000001</v>
      </c>
      <c r="DC60" s="17">
        <v>2.48</v>
      </c>
      <c r="DD60" s="17">
        <v>2.9649999999999999</v>
      </c>
      <c r="DE60" s="17">
        <v>2.54</v>
      </c>
      <c r="DF60" s="17"/>
      <c r="DG60" s="17">
        <v>2.4950000000000001</v>
      </c>
      <c r="DH60" s="17">
        <v>2.7050000000000001</v>
      </c>
      <c r="DI60" s="17">
        <v>2.9849999999999999</v>
      </c>
      <c r="DJ60" s="17">
        <v>2.4849999999999999</v>
      </c>
      <c r="DK60" s="17">
        <v>2.5049999999999999</v>
      </c>
      <c r="DL60" s="17">
        <v>2.59</v>
      </c>
      <c r="DM60" s="17">
        <v>2.6</v>
      </c>
      <c r="DN60" s="17">
        <v>2.5499999999999998</v>
      </c>
      <c r="DO60" s="17">
        <v>2.6</v>
      </c>
      <c r="DP60" s="17">
        <v>2.65</v>
      </c>
      <c r="DQ60" s="17">
        <v>2.68</v>
      </c>
      <c r="DR60" s="17">
        <v>3.01</v>
      </c>
      <c r="DS60" s="17">
        <v>2.9449999999999998</v>
      </c>
      <c r="DT60" s="17">
        <v>3.01</v>
      </c>
      <c r="DU60" s="17">
        <v>2.52</v>
      </c>
      <c r="DV60" s="17">
        <v>2.56</v>
      </c>
      <c r="DW60" s="17">
        <v>2.4849999999999999</v>
      </c>
      <c r="DX60" s="17">
        <v>2.5950000000000002</v>
      </c>
      <c r="DY60" s="17">
        <v>2.36</v>
      </c>
      <c r="DZ60" s="17"/>
      <c r="EA60" s="17">
        <v>2.5499999999999998</v>
      </c>
      <c r="EB60" s="17">
        <v>2.5499999999999998</v>
      </c>
      <c r="EC60" s="17">
        <v>2.5499999999999998</v>
      </c>
      <c r="ED60" s="17">
        <v>2.5499999999999998</v>
      </c>
      <c r="EE60" s="17">
        <v>2.5499999999999998</v>
      </c>
      <c r="EF60" s="17">
        <v>2.5499999999999998</v>
      </c>
      <c r="EG60" s="17">
        <v>2.5499999999999998</v>
      </c>
      <c r="EH60" s="17"/>
      <c r="EI60" s="17">
        <v>2.5499999999999998</v>
      </c>
      <c r="EJ60" s="17">
        <v>2.5499999999999998</v>
      </c>
      <c r="EK60" s="17">
        <v>2.5499999999999998</v>
      </c>
      <c r="EL60" s="17"/>
      <c r="EM60" s="17">
        <v>2.4750000000000001</v>
      </c>
      <c r="EN60" s="17">
        <v>2.4449999999999998</v>
      </c>
      <c r="EO60" s="17">
        <v>2.3050000000000002</v>
      </c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</row>
    <row r="61" spans="4:191" x14ac:dyDescent="0.2">
      <c r="D61" s="18"/>
      <c r="E61" s="17"/>
      <c r="F61" s="17"/>
      <c r="G61" s="17">
        <v>2.4350000000000001</v>
      </c>
      <c r="H61" s="17">
        <v>2.9</v>
      </c>
      <c r="I61" s="17">
        <v>3.0350000000000001</v>
      </c>
      <c r="J61" s="17">
        <v>2.5550000000000002</v>
      </c>
      <c r="K61" s="17">
        <v>2.63</v>
      </c>
      <c r="L61" s="17">
        <v>2.5449999999999999</v>
      </c>
      <c r="M61" s="17">
        <v>2.4700000000000002</v>
      </c>
      <c r="N61" s="17">
        <v>2.63</v>
      </c>
      <c r="O61" s="17">
        <v>2.5350000000000001</v>
      </c>
      <c r="P61" s="17">
        <v>2.7250000000000001</v>
      </c>
      <c r="Q61" s="17"/>
      <c r="R61" s="17">
        <v>2.46</v>
      </c>
      <c r="S61" s="17">
        <v>2.46</v>
      </c>
      <c r="T61" s="17">
        <v>2.34</v>
      </c>
      <c r="U61" s="17">
        <v>2.29</v>
      </c>
      <c r="V61" s="17">
        <v>2.31</v>
      </c>
      <c r="W61" s="17">
        <v>2.7650000000000001</v>
      </c>
      <c r="X61" s="17">
        <v>2.69</v>
      </c>
      <c r="Z61" s="17">
        <v>2.58</v>
      </c>
      <c r="AA61" s="17">
        <v>2.62</v>
      </c>
      <c r="AB61" s="17">
        <v>2.62</v>
      </c>
      <c r="AC61" s="17">
        <v>2.4900000000000002</v>
      </c>
      <c r="AD61" s="17">
        <v>2.76</v>
      </c>
      <c r="AE61" s="17">
        <v>2.76</v>
      </c>
      <c r="AG61" s="17">
        <v>2.76</v>
      </c>
      <c r="AH61" s="17">
        <v>2.4350000000000001</v>
      </c>
      <c r="AI61" s="17">
        <v>2.41</v>
      </c>
      <c r="AJ61" s="17">
        <v>2.4049999999999998</v>
      </c>
      <c r="AK61" s="17">
        <v>2.57</v>
      </c>
      <c r="AL61" s="17">
        <v>2.81</v>
      </c>
      <c r="AM61" s="17">
        <v>2.5049999999999999</v>
      </c>
      <c r="AN61" s="17">
        <v>2.5750000000000002</v>
      </c>
      <c r="AO61" s="17">
        <v>2.5750000000000002</v>
      </c>
      <c r="AP61" s="17">
        <v>2.605</v>
      </c>
      <c r="AQ61" s="17">
        <v>2.6</v>
      </c>
      <c r="AR61" s="17">
        <v>2.6349999999999998</v>
      </c>
      <c r="AS61" s="17">
        <v>2.5950000000000002</v>
      </c>
      <c r="AT61" s="17">
        <v>2.5950000000000002</v>
      </c>
      <c r="AU61" s="17">
        <v>2.5950000000000002</v>
      </c>
      <c r="AV61" s="17">
        <v>2.5950000000000002</v>
      </c>
      <c r="AW61" s="17">
        <v>2.5950000000000002</v>
      </c>
      <c r="AX61" s="17">
        <v>2.5950000000000002</v>
      </c>
      <c r="AY61" s="17">
        <v>2.5950000000000002</v>
      </c>
      <c r="AZ61" s="17">
        <v>2.5950000000000002</v>
      </c>
      <c r="BA61" s="17">
        <v>2.5950000000000002</v>
      </c>
      <c r="BB61" s="17">
        <v>2.5950000000000002</v>
      </c>
      <c r="BC61" s="17">
        <v>3.01</v>
      </c>
      <c r="BD61" s="17">
        <v>2.81</v>
      </c>
      <c r="BE61" s="17">
        <v>2.2999999999999998</v>
      </c>
      <c r="BF61" s="17"/>
      <c r="BG61" s="17">
        <v>2.39</v>
      </c>
      <c r="BH61" s="17"/>
      <c r="BI61" s="17">
        <v>2.3250000000000002</v>
      </c>
      <c r="BJ61" s="17"/>
      <c r="BK61" s="17">
        <v>2.7</v>
      </c>
      <c r="BL61" s="17">
        <v>2.5649999999999999</v>
      </c>
      <c r="BM61" s="17"/>
      <c r="BN61" s="17"/>
      <c r="BO61" s="17">
        <v>2.625</v>
      </c>
      <c r="BP61" s="17"/>
      <c r="BQ61" s="17">
        <v>2.63</v>
      </c>
      <c r="BR61" s="17"/>
      <c r="BS61" s="17">
        <v>2.62</v>
      </c>
      <c r="BT61" s="17">
        <v>2.5049999999999999</v>
      </c>
      <c r="BU61" s="17">
        <v>2.5</v>
      </c>
      <c r="BV61" s="17">
        <v>2.5099999999999998</v>
      </c>
      <c r="BW61" s="17">
        <v>2.46</v>
      </c>
      <c r="BX61" s="17">
        <v>2.5299999999999998</v>
      </c>
      <c r="BY61" s="17">
        <v>2.4500000000000002</v>
      </c>
      <c r="BZ61" s="17">
        <v>2.36</v>
      </c>
      <c r="CA61" s="17">
        <v>2.5449999999999999</v>
      </c>
      <c r="CB61" s="17">
        <v>2.62</v>
      </c>
      <c r="CC61" s="17">
        <v>2.8450000000000002</v>
      </c>
      <c r="CD61" s="17">
        <v>2.5</v>
      </c>
      <c r="CE61" s="17">
        <v>2.42</v>
      </c>
      <c r="CF61" s="17">
        <v>2.37</v>
      </c>
      <c r="CG61" s="17">
        <v>2.3250000000000002</v>
      </c>
      <c r="CH61" s="17">
        <v>2.21</v>
      </c>
      <c r="CI61" s="17">
        <v>2.5150000000000001</v>
      </c>
      <c r="CJ61" s="17">
        <v>2.52</v>
      </c>
      <c r="CK61" s="17">
        <v>2.4550000000000001</v>
      </c>
      <c r="CL61" s="17">
        <v>2.46</v>
      </c>
      <c r="CM61" s="17">
        <v>2.4350000000000001</v>
      </c>
      <c r="CN61" s="17"/>
      <c r="CO61" s="17">
        <v>2.4750000000000001</v>
      </c>
      <c r="CP61" s="17">
        <v>2.4849999999999999</v>
      </c>
      <c r="CQ61" s="17"/>
      <c r="CR61" s="17"/>
      <c r="CS61" s="17">
        <v>2.73</v>
      </c>
      <c r="CT61" s="17">
        <v>2.52</v>
      </c>
      <c r="CU61" s="17"/>
      <c r="CV61" s="17">
        <v>2.395</v>
      </c>
      <c r="CW61" s="17">
        <v>2.2999999999999998</v>
      </c>
      <c r="CX61" s="17">
        <v>2.605</v>
      </c>
      <c r="CY61" s="17">
        <v>3.3050000000000002</v>
      </c>
      <c r="CZ61" s="17">
        <v>2.56</v>
      </c>
      <c r="DA61" s="17">
        <v>2.5299999999999998</v>
      </c>
      <c r="DB61" s="17">
        <v>2.5350000000000001</v>
      </c>
      <c r="DC61" s="17">
        <v>2.48</v>
      </c>
      <c r="DD61" s="17">
        <v>2.9649999999999999</v>
      </c>
      <c r="DE61" s="17">
        <v>2.54</v>
      </c>
      <c r="DF61" s="17"/>
      <c r="DG61" s="17">
        <v>2.4950000000000001</v>
      </c>
      <c r="DH61" s="17">
        <v>2.7050000000000001</v>
      </c>
      <c r="DI61" s="17">
        <v>2.9849999999999999</v>
      </c>
      <c r="DJ61" s="17">
        <v>2.4849999999999999</v>
      </c>
      <c r="DK61" s="17">
        <v>2.5049999999999999</v>
      </c>
      <c r="DL61" s="17">
        <v>2.59</v>
      </c>
      <c r="DM61" s="17">
        <v>2.6</v>
      </c>
      <c r="DN61" s="17">
        <v>2.5499999999999998</v>
      </c>
      <c r="DO61" s="17">
        <v>2.6</v>
      </c>
      <c r="DP61" s="17">
        <v>2.65</v>
      </c>
      <c r="DQ61" s="17">
        <v>2.68</v>
      </c>
      <c r="DR61" s="17">
        <v>3.01</v>
      </c>
      <c r="DS61" s="17">
        <v>2.9449999999999998</v>
      </c>
      <c r="DT61" s="17">
        <v>3.01</v>
      </c>
      <c r="DU61" s="17">
        <v>2.52</v>
      </c>
      <c r="DV61" s="17">
        <v>2.56</v>
      </c>
      <c r="DW61" s="17">
        <v>2.4849999999999999</v>
      </c>
      <c r="DX61" s="17">
        <v>2.5950000000000002</v>
      </c>
      <c r="DY61" s="17">
        <v>2.36</v>
      </c>
      <c r="DZ61" s="17"/>
      <c r="EA61" s="17">
        <v>2.5499999999999998</v>
      </c>
      <c r="EB61" s="17">
        <v>2.5499999999999998</v>
      </c>
      <c r="EC61" s="17">
        <v>2.5499999999999998</v>
      </c>
      <c r="ED61" s="17">
        <v>2.5499999999999998</v>
      </c>
      <c r="EE61" s="17">
        <v>2.5499999999999998</v>
      </c>
      <c r="EF61" s="17">
        <v>2.5499999999999998</v>
      </c>
      <c r="EG61" s="17">
        <v>2.5499999999999998</v>
      </c>
      <c r="EH61" s="17"/>
      <c r="EI61" s="17">
        <v>2.5499999999999998</v>
      </c>
      <c r="EJ61" s="17">
        <v>2.5499999999999998</v>
      </c>
      <c r="EK61" s="17">
        <v>2.5499999999999998</v>
      </c>
      <c r="EL61" s="17"/>
      <c r="EM61" s="17">
        <v>2.4750000000000001</v>
      </c>
      <c r="EN61" s="17">
        <v>2.4449999999999998</v>
      </c>
      <c r="EO61" s="17">
        <v>2.3050000000000002</v>
      </c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</row>
    <row r="62" spans="4:191" x14ac:dyDescent="0.2">
      <c r="D62" s="18"/>
      <c r="E62" s="17"/>
      <c r="F62" s="17"/>
      <c r="G62" s="17">
        <v>2.4350000000000001</v>
      </c>
      <c r="H62" s="17">
        <v>2.9</v>
      </c>
      <c r="I62" s="17">
        <v>3.0350000000000001</v>
      </c>
      <c r="J62" s="17">
        <v>2.5550000000000002</v>
      </c>
      <c r="K62" s="17">
        <v>2.63</v>
      </c>
      <c r="L62" s="17">
        <v>2.5449999999999999</v>
      </c>
      <c r="M62" s="17">
        <v>2.4700000000000002</v>
      </c>
      <c r="N62" s="17">
        <v>2.63</v>
      </c>
      <c r="O62" s="17">
        <v>2.5350000000000001</v>
      </c>
      <c r="P62" s="17">
        <v>2.7250000000000001</v>
      </c>
      <c r="Q62" s="17"/>
      <c r="R62" s="17">
        <v>2.46</v>
      </c>
      <c r="S62" s="17">
        <v>2.46</v>
      </c>
      <c r="T62" s="17">
        <v>2.34</v>
      </c>
      <c r="U62" s="17">
        <v>2.29</v>
      </c>
      <c r="V62" s="17">
        <v>2.31</v>
      </c>
      <c r="W62" s="17">
        <v>2.7650000000000001</v>
      </c>
      <c r="X62" s="17">
        <v>2.69</v>
      </c>
      <c r="Z62" s="17">
        <v>2.58</v>
      </c>
      <c r="AA62" s="17">
        <v>2.62</v>
      </c>
      <c r="AB62" s="17">
        <v>2.62</v>
      </c>
      <c r="AC62" s="17">
        <v>2.4900000000000002</v>
      </c>
      <c r="AD62" s="17">
        <v>2.76</v>
      </c>
      <c r="AE62" s="17">
        <v>2.76</v>
      </c>
      <c r="AG62" s="17">
        <v>2.76</v>
      </c>
      <c r="AH62" s="17">
        <v>2.4350000000000001</v>
      </c>
      <c r="AI62" s="17">
        <v>2.41</v>
      </c>
      <c r="AJ62" s="17">
        <v>2.77</v>
      </c>
      <c r="AK62" s="17">
        <v>2.57</v>
      </c>
      <c r="AL62" s="17">
        <v>2.81</v>
      </c>
      <c r="AM62" s="17">
        <v>2.5049999999999999</v>
      </c>
      <c r="AN62" s="17">
        <v>2.5750000000000002</v>
      </c>
      <c r="AO62" s="17">
        <v>2.5750000000000002</v>
      </c>
      <c r="AP62" s="17">
        <v>2.605</v>
      </c>
      <c r="AQ62" s="17">
        <v>2.6</v>
      </c>
      <c r="AR62" s="17">
        <v>2.6349999999999998</v>
      </c>
      <c r="AS62" s="17">
        <v>2.5950000000000002</v>
      </c>
      <c r="AT62" s="17">
        <v>2.5950000000000002</v>
      </c>
      <c r="AU62" s="17">
        <v>2.5950000000000002</v>
      </c>
      <c r="AV62" s="17">
        <v>2.5950000000000002</v>
      </c>
      <c r="AW62" s="17">
        <v>2.5950000000000002</v>
      </c>
      <c r="AX62" s="17">
        <v>2.5950000000000002</v>
      </c>
      <c r="AY62" s="17">
        <v>2.5950000000000002</v>
      </c>
      <c r="AZ62" s="17">
        <v>2.5950000000000002</v>
      </c>
      <c r="BA62" s="17">
        <v>2.5950000000000002</v>
      </c>
      <c r="BB62" s="17">
        <v>2.5950000000000002</v>
      </c>
      <c r="BC62" s="17">
        <v>3.01</v>
      </c>
      <c r="BD62" s="17">
        <v>2.81</v>
      </c>
      <c r="BE62" s="17">
        <v>2.2999999999999998</v>
      </c>
      <c r="BF62" s="17"/>
      <c r="BG62" s="17">
        <v>2.39</v>
      </c>
      <c r="BH62" s="17"/>
      <c r="BI62" s="17">
        <v>2.3250000000000002</v>
      </c>
      <c r="BJ62" s="17"/>
      <c r="BK62" s="17">
        <v>2.38</v>
      </c>
      <c r="BL62" s="17">
        <v>2.5649999999999999</v>
      </c>
      <c r="BM62" s="17"/>
      <c r="BN62" s="17"/>
      <c r="BO62" s="17">
        <v>2.625</v>
      </c>
      <c r="BP62" s="17"/>
      <c r="BQ62" s="17">
        <v>2.63</v>
      </c>
      <c r="BR62" s="17"/>
      <c r="BS62" s="17">
        <v>2.62</v>
      </c>
      <c r="BT62" s="17">
        <v>2.5049999999999999</v>
      </c>
      <c r="BU62" s="17">
        <v>2.5</v>
      </c>
      <c r="BV62" s="17">
        <v>2.5099999999999998</v>
      </c>
      <c r="BW62" s="17">
        <v>2.46</v>
      </c>
      <c r="BX62" s="17">
        <v>2.5299999999999998</v>
      </c>
      <c r="BY62" s="17">
        <v>2.4500000000000002</v>
      </c>
      <c r="BZ62" s="17">
        <v>2.36</v>
      </c>
      <c r="CA62" s="17">
        <v>2.5449999999999999</v>
      </c>
      <c r="CB62" s="17">
        <v>2.62</v>
      </c>
      <c r="CC62" s="17">
        <v>2.8450000000000002</v>
      </c>
      <c r="CD62" s="17">
        <v>2.5</v>
      </c>
      <c r="CE62" s="17">
        <v>2.42</v>
      </c>
      <c r="CF62" s="17">
        <v>2.37</v>
      </c>
      <c r="CG62" s="17">
        <v>2.3250000000000002</v>
      </c>
      <c r="CH62" s="17">
        <v>2.21</v>
      </c>
      <c r="CI62" s="17">
        <v>2.5150000000000001</v>
      </c>
      <c r="CJ62" s="17">
        <v>2.52</v>
      </c>
      <c r="CK62" s="17">
        <v>2.4550000000000001</v>
      </c>
      <c r="CL62" s="17">
        <v>2.46</v>
      </c>
      <c r="CM62" s="17">
        <v>2.4350000000000001</v>
      </c>
      <c r="CN62" s="17"/>
      <c r="CO62" s="17">
        <v>2.4750000000000001</v>
      </c>
      <c r="CP62" s="17">
        <v>2.4849999999999999</v>
      </c>
      <c r="CQ62" s="17"/>
      <c r="CR62" s="17"/>
      <c r="CS62" s="17">
        <v>2.73</v>
      </c>
      <c r="CT62" s="17">
        <v>2.52</v>
      </c>
      <c r="CU62" s="17"/>
      <c r="CV62" s="17">
        <v>2.395</v>
      </c>
      <c r="CW62" s="17">
        <v>2.2999999999999998</v>
      </c>
      <c r="CX62" s="17">
        <v>2.605</v>
      </c>
      <c r="CY62" s="17">
        <v>3.3050000000000002</v>
      </c>
      <c r="CZ62" s="17">
        <v>2.56</v>
      </c>
      <c r="DA62" s="17">
        <v>2.5299999999999998</v>
      </c>
      <c r="DB62" s="17">
        <v>2.5350000000000001</v>
      </c>
      <c r="DC62" s="17">
        <v>2.48</v>
      </c>
      <c r="DD62" s="17">
        <v>2.9649999999999999</v>
      </c>
      <c r="DE62" s="17">
        <v>2.54</v>
      </c>
      <c r="DF62" s="17"/>
      <c r="DG62" s="17">
        <v>2.4950000000000001</v>
      </c>
      <c r="DH62" s="17">
        <v>2.7050000000000001</v>
      </c>
      <c r="DI62" s="17">
        <v>2.9849999999999999</v>
      </c>
      <c r="DJ62" s="17">
        <v>2.4849999999999999</v>
      </c>
      <c r="DK62" s="17">
        <v>2.5049999999999999</v>
      </c>
      <c r="DL62" s="17">
        <v>2.59</v>
      </c>
      <c r="DM62" s="17">
        <v>2.6</v>
      </c>
      <c r="DN62" s="17">
        <v>2.5499999999999998</v>
      </c>
      <c r="DO62" s="17">
        <v>2.6</v>
      </c>
      <c r="DP62" s="17">
        <v>2.65</v>
      </c>
      <c r="DQ62" s="17">
        <v>2.68</v>
      </c>
      <c r="DR62" s="17">
        <v>3.01</v>
      </c>
      <c r="DS62" s="17">
        <v>2.9449999999999998</v>
      </c>
      <c r="DT62" s="17">
        <v>3.01</v>
      </c>
      <c r="DU62" s="17">
        <v>2.52</v>
      </c>
      <c r="DV62" s="17">
        <v>2.56</v>
      </c>
      <c r="DW62" s="17">
        <v>2.4849999999999999</v>
      </c>
      <c r="DX62" s="17">
        <v>2.5950000000000002</v>
      </c>
      <c r="DY62" s="17">
        <v>2.36</v>
      </c>
      <c r="DZ62" s="17"/>
      <c r="EA62" s="17">
        <v>2.5499999999999998</v>
      </c>
      <c r="EB62" s="17">
        <v>2.5499999999999998</v>
      </c>
      <c r="EC62" s="17">
        <v>2.5499999999999998</v>
      </c>
      <c r="ED62" s="17">
        <v>2.5499999999999998</v>
      </c>
      <c r="EE62" s="17">
        <v>2.5499999999999998</v>
      </c>
      <c r="EF62" s="17">
        <v>2.5499999999999998</v>
      </c>
      <c r="EG62" s="17">
        <v>2.5499999999999998</v>
      </c>
      <c r="EH62" s="17"/>
      <c r="EI62" s="17">
        <v>2.5499999999999998</v>
      </c>
      <c r="EJ62" s="17">
        <v>2.5499999999999998</v>
      </c>
      <c r="EK62" s="17">
        <v>2.5499999999999998</v>
      </c>
      <c r="EL62" s="17"/>
      <c r="EM62" s="17">
        <v>2.4750000000000001</v>
      </c>
      <c r="EN62" s="17">
        <v>2.4449999999999998</v>
      </c>
      <c r="EO62" s="17">
        <v>2.3050000000000002</v>
      </c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</row>
    <row r="63" spans="4:191" x14ac:dyDescent="0.2">
      <c r="D63" s="18"/>
      <c r="E63" s="17"/>
      <c r="F63" s="17"/>
      <c r="G63" s="17">
        <v>2.4350000000000001</v>
      </c>
      <c r="H63" s="17">
        <v>2.9</v>
      </c>
      <c r="I63" s="17">
        <v>3.0350000000000001</v>
      </c>
      <c r="J63" s="17">
        <v>2.5550000000000002</v>
      </c>
      <c r="K63" s="17">
        <v>2.63</v>
      </c>
      <c r="L63" s="17">
        <v>2.5449999999999999</v>
      </c>
      <c r="M63" s="17">
        <v>2.4700000000000002</v>
      </c>
      <c r="N63" s="17">
        <v>2.63</v>
      </c>
      <c r="O63" s="17">
        <v>2.5350000000000001</v>
      </c>
      <c r="P63" s="17">
        <v>2.7250000000000001</v>
      </c>
      <c r="Q63" s="17"/>
      <c r="R63" s="17">
        <v>2.46</v>
      </c>
      <c r="S63" s="17">
        <v>2.46</v>
      </c>
      <c r="T63" s="17">
        <v>2.34</v>
      </c>
      <c r="U63" s="17">
        <v>2.29</v>
      </c>
      <c r="V63" s="17">
        <v>2.31</v>
      </c>
      <c r="W63" s="17">
        <v>2.7650000000000001</v>
      </c>
      <c r="X63" s="17">
        <v>2.69</v>
      </c>
      <c r="Z63" s="17">
        <v>2.58</v>
      </c>
      <c r="AA63" s="17">
        <v>2.62</v>
      </c>
      <c r="AB63" s="17">
        <v>2.62</v>
      </c>
      <c r="AC63" s="17">
        <v>2.4900000000000002</v>
      </c>
      <c r="AD63" s="17">
        <v>2.76</v>
      </c>
      <c r="AE63" s="17">
        <v>2.76</v>
      </c>
      <c r="AG63" s="17">
        <v>2.76</v>
      </c>
      <c r="AH63" s="17">
        <v>2.4350000000000001</v>
      </c>
      <c r="AI63" s="17">
        <v>2.41</v>
      </c>
      <c r="AJ63" s="17">
        <v>2.3849999999999998</v>
      </c>
      <c r="AK63" s="17">
        <v>2.57</v>
      </c>
      <c r="AL63" s="17">
        <v>2.81</v>
      </c>
      <c r="AM63" s="17">
        <v>2.5049999999999999</v>
      </c>
      <c r="AN63" s="17">
        <v>2.5750000000000002</v>
      </c>
      <c r="AO63" s="17">
        <v>2.5750000000000002</v>
      </c>
      <c r="AP63" s="17">
        <v>2.605</v>
      </c>
      <c r="AQ63" s="17">
        <v>2.6</v>
      </c>
      <c r="AR63" s="17">
        <v>2.6349999999999998</v>
      </c>
      <c r="AS63" s="17">
        <v>2.5950000000000002</v>
      </c>
      <c r="AT63" s="17">
        <v>2.5950000000000002</v>
      </c>
      <c r="AU63" s="17">
        <v>2.5950000000000002</v>
      </c>
      <c r="AV63" s="17">
        <v>2.5950000000000002</v>
      </c>
      <c r="AW63" s="17">
        <v>2.5950000000000002</v>
      </c>
      <c r="AX63" s="17">
        <v>2.5950000000000002</v>
      </c>
      <c r="AY63" s="17">
        <v>2.5950000000000002</v>
      </c>
      <c r="AZ63" s="17">
        <v>2.5950000000000002</v>
      </c>
      <c r="BA63" s="17">
        <v>2.5950000000000002</v>
      </c>
      <c r="BB63" s="17">
        <v>2.5950000000000002</v>
      </c>
      <c r="BC63" s="17">
        <v>3.01</v>
      </c>
      <c r="BD63" s="17">
        <v>2.81</v>
      </c>
      <c r="BE63" s="17">
        <v>2.2999999999999998</v>
      </c>
      <c r="BF63" s="17"/>
      <c r="BG63" s="17">
        <v>2.39</v>
      </c>
      <c r="BH63" s="17"/>
      <c r="BI63" s="17">
        <v>2.3250000000000002</v>
      </c>
      <c r="BJ63" s="17"/>
      <c r="BK63" s="17">
        <v>2.33</v>
      </c>
      <c r="BL63" s="17">
        <v>2.5649999999999999</v>
      </c>
      <c r="BM63" s="17"/>
      <c r="BN63" s="17"/>
      <c r="BO63" s="17">
        <v>2.625</v>
      </c>
      <c r="BP63" s="17"/>
      <c r="BQ63" s="17">
        <v>2.63</v>
      </c>
      <c r="BR63" s="17"/>
      <c r="BS63" s="17">
        <v>2.62</v>
      </c>
      <c r="BT63" s="17">
        <v>2.5049999999999999</v>
      </c>
      <c r="BU63" s="17">
        <v>2.5</v>
      </c>
      <c r="BV63" s="17">
        <v>2.5099999999999998</v>
      </c>
      <c r="BW63" s="17">
        <v>2.46</v>
      </c>
      <c r="BX63" s="17">
        <v>2.5299999999999998</v>
      </c>
      <c r="BY63" s="17">
        <v>2.4500000000000002</v>
      </c>
      <c r="BZ63" s="17">
        <v>2.36</v>
      </c>
      <c r="CA63" s="17">
        <v>2.5449999999999999</v>
      </c>
      <c r="CB63" s="17">
        <v>2.62</v>
      </c>
      <c r="CC63" s="17">
        <v>2.8450000000000002</v>
      </c>
      <c r="CD63" s="17">
        <v>2.5</v>
      </c>
      <c r="CE63" s="17">
        <v>2.42</v>
      </c>
      <c r="CF63" s="17">
        <v>2.37</v>
      </c>
      <c r="CG63" s="17">
        <v>2.3250000000000002</v>
      </c>
      <c r="CH63" s="17">
        <v>2.21</v>
      </c>
      <c r="CI63" s="17">
        <v>2.5150000000000001</v>
      </c>
      <c r="CJ63" s="17">
        <v>2.52</v>
      </c>
      <c r="CK63" s="17">
        <v>2.4550000000000001</v>
      </c>
      <c r="CL63" s="17">
        <v>2.46</v>
      </c>
      <c r="CM63" s="17">
        <v>2.4350000000000001</v>
      </c>
      <c r="CN63" s="17"/>
      <c r="CO63" s="17">
        <v>2.4750000000000001</v>
      </c>
      <c r="CP63" s="17">
        <v>2.4849999999999999</v>
      </c>
      <c r="CQ63" s="17"/>
      <c r="CR63" s="17"/>
      <c r="CS63" s="17">
        <v>2.73</v>
      </c>
      <c r="CT63" s="17">
        <v>2.52</v>
      </c>
      <c r="CU63" s="17"/>
      <c r="CV63" s="17">
        <v>2.395</v>
      </c>
      <c r="CW63" s="17">
        <v>2.2999999999999998</v>
      </c>
      <c r="CX63" s="17">
        <v>2.605</v>
      </c>
      <c r="CY63" s="17">
        <v>3.3050000000000002</v>
      </c>
      <c r="CZ63" s="17">
        <v>2.605</v>
      </c>
      <c r="DA63" s="17">
        <v>2.5299999999999998</v>
      </c>
      <c r="DB63" s="17">
        <v>2.5350000000000001</v>
      </c>
      <c r="DC63" s="17">
        <v>2.48</v>
      </c>
      <c r="DD63" s="17">
        <v>2.9649999999999999</v>
      </c>
      <c r="DE63" s="17">
        <v>2.54</v>
      </c>
      <c r="DF63" s="17"/>
      <c r="DG63" s="17">
        <v>2.4950000000000001</v>
      </c>
      <c r="DH63" s="17">
        <v>2.7050000000000001</v>
      </c>
      <c r="DI63" s="17">
        <v>2.9849999999999999</v>
      </c>
      <c r="DJ63" s="17">
        <v>2.4849999999999999</v>
      </c>
      <c r="DK63" s="17">
        <v>2.5049999999999999</v>
      </c>
      <c r="DL63" s="17">
        <v>2.59</v>
      </c>
      <c r="DM63" s="17">
        <v>2.6</v>
      </c>
      <c r="DN63" s="17">
        <v>2.5499999999999998</v>
      </c>
      <c r="DO63" s="17">
        <v>2.6</v>
      </c>
      <c r="DP63" s="17">
        <v>2.65</v>
      </c>
      <c r="DQ63" s="17">
        <v>2.68</v>
      </c>
      <c r="DR63" s="17">
        <v>3.01</v>
      </c>
      <c r="DS63" s="17">
        <v>2.9449999999999998</v>
      </c>
      <c r="DT63" s="17">
        <v>3.01</v>
      </c>
      <c r="DU63" s="17">
        <v>2.52</v>
      </c>
      <c r="DV63" s="17">
        <v>2.56</v>
      </c>
      <c r="DW63" s="17">
        <v>2.4849999999999999</v>
      </c>
      <c r="DX63" s="17">
        <v>2.5950000000000002</v>
      </c>
      <c r="DY63" s="17">
        <v>2.36</v>
      </c>
      <c r="DZ63" s="17"/>
      <c r="EA63" s="17">
        <v>2.5499999999999998</v>
      </c>
      <c r="EB63" s="17">
        <v>2.5499999999999998</v>
      </c>
      <c r="EC63" s="17">
        <v>2.5499999999999998</v>
      </c>
      <c r="ED63" s="17">
        <v>2.5499999999999998</v>
      </c>
      <c r="EE63" s="17">
        <v>2.5499999999999998</v>
      </c>
      <c r="EF63" s="17">
        <v>2.5499999999999998</v>
      </c>
      <c r="EG63" s="17">
        <v>2.5499999999999998</v>
      </c>
      <c r="EH63" s="17"/>
      <c r="EI63" s="17">
        <v>2.5499999999999998</v>
      </c>
      <c r="EJ63" s="17">
        <v>2.5499999999999998</v>
      </c>
      <c r="EK63" s="17">
        <v>2.5499999999999998</v>
      </c>
      <c r="EL63" s="17"/>
      <c r="EM63" s="17">
        <v>2.4750000000000001</v>
      </c>
      <c r="EN63" s="17">
        <v>2.4449999999999998</v>
      </c>
      <c r="EO63" s="17">
        <v>2.3050000000000002</v>
      </c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</row>
    <row r="64" spans="4:191" x14ac:dyDescent="0.2">
      <c r="D64" s="18"/>
      <c r="E64" s="17"/>
      <c r="F64" s="17"/>
      <c r="G64" s="17">
        <v>2.7650000000000001</v>
      </c>
      <c r="H64" s="17">
        <v>3.7</v>
      </c>
      <c r="I64" s="17">
        <v>3.8650000000000002</v>
      </c>
      <c r="J64" s="17">
        <v>2.67</v>
      </c>
      <c r="K64" s="17">
        <v>3.12</v>
      </c>
      <c r="L64" s="17">
        <v>2.88</v>
      </c>
      <c r="M64" s="17">
        <v>2.8250000000000002</v>
      </c>
      <c r="N64" s="17">
        <v>2.8849999999999998</v>
      </c>
      <c r="O64" s="17">
        <v>2.8250000000000002</v>
      </c>
      <c r="P64" s="17">
        <v>3.105</v>
      </c>
      <c r="Q64" s="17"/>
      <c r="R64" s="17">
        <v>2.99</v>
      </c>
      <c r="S64" s="17">
        <v>2.99</v>
      </c>
      <c r="T64" s="17">
        <v>2.7</v>
      </c>
      <c r="U64" s="17">
        <v>2.6949999999999998</v>
      </c>
      <c r="V64" s="17">
        <v>2.65</v>
      </c>
      <c r="W64" s="17">
        <v>3.2250000000000001</v>
      </c>
      <c r="X64" s="17">
        <v>3.1</v>
      </c>
      <c r="Z64" s="17">
        <v>2.93</v>
      </c>
      <c r="AA64" s="17">
        <v>2.9649999999999999</v>
      </c>
      <c r="AB64" s="17">
        <v>3.08</v>
      </c>
      <c r="AC64" s="17">
        <v>2.82</v>
      </c>
      <c r="AD64" s="17">
        <v>3.1150000000000002</v>
      </c>
      <c r="AE64" s="17">
        <v>3.1150000000000002</v>
      </c>
      <c r="AG64" s="17">
        <v>2.9649999999999999</v>
      </c>
      <c r="AH64" s="17">
        <v>2.74</v>
      </c>
      <c r="AI64" s="17">
        <v>2.73</v>
      </c>
      <c r="AJ64" s="17">
        <v>2.4</v>
      </c>
      <c r="AK64" s="17">
        <v>2.73</v>
      </c>
      <c r="AL64" s="17">
        <v>3.21</v>
      </c>
      <c r="AM64" s="17">
        <v>2.855</v>
      </c>
      <c r="AN64" s="17">
        <v>2.9249999999999998</v>
      </c>
      <c r="AO64" s="17">
        <v>2.9249999999999998</v>
      </c>
      <c r="AP64" s="17">
        <v>2.9550000000000001</v>
      </c>
      <c r="AQ64" s="17">
        <v>2.95</v>
      </c>
      <c r="AR64" s="17">
        <v>2.95</v>
      </c>
      <c r="AS64" s="17">
        <v>2.9350000000000001</v>
      </c>
      <c r="AT64" s="17">
        <v>2.9350000000000001</v>
      </c>
      <c r="AU64" s="17">
        <v>2.9350000000000001</v>
      </c>
      <c r="AV64" s="17">
        <v>2.9350000000000001</v>
      </c>
      <c r="AW64" s="17">
        <v>2.9350000000000001</v>
      </c>
      <c r="AX64" s="17">
        <v>2.9350000000000001</v>
      </c>
      <c r="AY64" s="17">
        <v>2.9350000000000001</v>
      </c>
      <c r="AZ64" s="17">
        <v>2.9350000000000001</v>
      </c>
      <c r="BA64" s="17">
        <v>2.9350000000000001</v>
      </c>
      <c r="BB64" s="17">
        <v>2.9350000000000001</v>
      </c>
      <c r="BC64" s="17">
        <v>3.79</v>
      </c>
      <c r="BD64" s="17">
        <v>3.21</v>
      </c>
      <c r="BE64" s="17">
        <v>2.6850000000000001</v>
      </c>
      <c r="BF64" s="17"/>
      <c r="BG64" s="17">
        <v>2.7</v>
      </c>
      <c r="BH64" s="17"/>
      <c r="BI64" s="17">
        <v>2.6549999999999998</v>
      </c>
      <c r="BJ64" s="17"/>
      <c r="BK64" s="17">
        <v>2.33</v>
      </c>
      <c r="BL64" s="17">
        <v>2.8</v>
      </c>
      <c r="BM64" s="17"/>
      <c r="BN64" s="17"/>
      <c r="BO64" s="17">
        <v>3.08</v>
      </c>
      <c r="BP64" s="17"/>
      <c r="BQ64" s="17">
        <v>3.12</v>
      </c>
      <c r="BR64" s="17"/>
      <c r="BS64" s="17">
        <v>2.9649999999999999</v>
      </c>
      <c r="BT64" s="17">
        <v>2.93</v>
      </c>
      <c r="BU64" s="17">
        <v>2.8849999999999998</v>
      </c>
      <c r="BV64" s="17">
        <v>2.89</v>
      </c>
      <c r="BW64" s="17">
        <v>2.8250000000000002</v>
      </c>
      <c r="BX64" s="17">
        <v>2.85</v>
      </c>
      <c r="BY64" s="17">
        <v>2.7949999999999999</v>
      </c>
      <c r="BZ64" s="17">
        <v>2.76</v>
      </c>
      <c r="CA64" s="17">
        <v>2.855</v>
      </c>
      <c r="CB64" s="17">
        <v>2.85</v>
      </c>
      <c r="CC64" s="17">
        <v>3.2250000000000001</v>
      </c>
      <c r="CD64" s="17">
        <v>2.895</v>
      </c>
      <c r="CE64" s="17">
        <v>2.77</v>
      </c>
      <c r="CF64" s="17">
        <v>2.67</v>
      </c>
      <c r="CG64" s="17">
        <v>2.3250000000000002</v>
      </c>
      <c r="CH64" s="17">
        <v>2.63</v>
      </c>
      <c r="CI64" s="17">
        <v>2.895</v>
      </c>
      <c r="CJ64" s="17">
        <v>2.83</v>
      </c>
      <c r="CK64" s="17">
        <v>2.76</v>
      </c>
      <c r="CL64" s="17">
        <v>2.4649999999999999</v>
      </c>
      <c r="CM64" s="17">
        <v>2.67</v>
      </c>
      <c r="CN64" s="17"/>
      <c r="CO64" s="17">
        <v>2.8</v>
      </c>
      <c r="CP64" s="17">
        <v>2.8250000000000002</v>
      </c>
      <c r="CQ64" s="17"/>
      <c r="CR64" s="17"/>
      <c r="CS64" s="17">
        <v>2.9849999999999999</v>
      </c>
      <c r="CT64" s="17">
        <v>2.84</v>
      </c>
      <c r="CU64" s="17"/>
      <c r="CV64" s="17">
        <v>2.395</v>
      </c>
      <c r="CW64" s="17">
        <v>2.6549999999999998</v>
      </c>
      <c r="CX64" s="17">
        <v>2.9249999999999998</v>
      </c>
      <c r="CY64" s="17">
        <v>3.3050000000000002</v>
      </c>
      <c r="CZ64" s="17">
        <v>2.605</v>
      </c>
      <c r="DA64" s="17">
        <v>2.895</v>
      </c>
      <c r="DB64" s="17">
        <v>2.89</v>
      </c>
      <c r="DC64" s="17">
        <v>2.84</v>
      </c>
      <c r="DD64" s="17">
        <v>3.56</v>
      </c>
      <c r="DE64" s="17">
        <v>2.915</v>
      </c>
      <c r="DF64" s="17"/>
      <c r="DG64" s="17">
        <v>2.89</v>
      </c>
      <c r="DH64" s="17">
        <v>3.0649999999999999</v>
      </c>
      <c r="DI64" s="17">
        <v>3.68</v>
      </c>
      <c r="DJ64" s="17">
        <v>2.835</v>
      </c>
      <c r="DK64" s="17">
        <v>2.875</v>
      </c>
      <c r="DL64" s="17">
        <v>2.915</v>
      </c>
      <c r="DM64" s="17">
        <v>2.9550000000000001</v>
      </c>
      <c r="DN64" s="17">
        <v>2.915</v>
      </c>
      <c r="DO64" s="17">
        <v>2.91</v>
      </c>
      <c r="DP64" s="17">
        <v>2.98</v>
      </c>
      <c r="DQ64" s="17">
        <v>3.02</v>
      </c>
      <c r="DR64" s="17">
        <v>3.8</v>
      </c>
      <c r="DS64" s="17">
        <v>3.72</v>
      </c>
      <c r="DT64" s="17">
        <v>3.8</v>
      </c>
      <c r="DU64" s="17">
        <v>2.86</v>
      </c>
      <c r="DV64" s="17">
        <v>2.9</v>
      </c>
      <c r="DW64" s="17">
        <v>2.83</v>
      </c>
      <c r="DX64" s="17">
        <v>2.94</v>
      </c>
      <c r="DY64" s="17">
        <v>2.74</v>
      </c>
      <c r="DZ64" s="17"/>
      <c r="EA64" s="17">
        <v>2.8849999999999998</v>
      </c>
      <c r="EB64" s="17">
        <v>2.8849999999999998</v>
      </c>
      <c r="EC64" s="17">
        <v>2.8849999999999998</v>
      </c>
      <c r="ED64" s="17">
        <v>2.8849999999999998</v>
      </c>
      <c r="EE64" s="17">
        <v>2.8849999999999998</v>
      </c>
      <c r="EF64" s="17">
        <v>2.8849999999999998</v>
      </c>
      <c r="EG64" s="17">
        <v>2.8849999999999998</v>
      </c>
      <c r="EH64" s="17"/>
      <c r="EI64" s="17">
        <v>2.8849999999999998</v>
      </c>
      <c r="EJ64" s="17">
        <v>2.8849999999999998</v>
      </c>
      <c r="EK64" s="17">
        <v>2.8849999999999998</v>
      </c>
      <c r="EL64" s="17"/>
      <c r="EM64" s="17">
        <v>2.78</v>
      </c>
      <c r="EN64" s="17">
        <v>2.7949999999999999</v>
      </c>
      <c r="EO64" s="17">
        <v>2.71</v>
      </c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</row>
    <row r="65" spans="4:191" x14ac:dyDescent="0.2">
      <c r="D65" s="18"/>
      <c r="E65" s="17"/>
      <c r="F65" s="17"/>
      <c r="G65" s="17">
        <v>2.4849999999999999</v>
      </c>
      <c r="H65" s="17">
        <v>3.2</v>
      </c>
      <c r="I65" s="17">
        <v>3.4449999999999998</v>
      </c>
      <c r="J65" s="17">
        <v>2.69</v>
      </c>
      <c r="K65" s="17">
        <v>2.79</v>
      </c>
      <c r="L65" s="17">
        <v>2.5649999999999999</v>
      </c>
      <c r="M65" s="17">
        <v>2.4849999999999999</v>
      </c>
      <c r="N65" s="17">
        <v>2.5649999999999999</v>
      </c>
      <c r="O65" s="17">
        <v>2.5150000000000001</v>
      </c>
      <c r="P65" s="17">
        <v>2.77</v>
      </c>
      <c r="Q65" s="17"/>
      <c r="R65" s="17">
        <v>2.65</v>
      </c>
      <c r="S65" s="17">
        <v>2.65</v>
      </c>
      <c r="T65" s="17">
        <v>2.34</v>
      </c>
      <c r="U65" s="17">
        <v>2.2949999999999999</v>
      </c>
      <c r="V65" s="17">
        <v>2.33</v>
      </c>
      <c r="W65" s="17">
        <v>2.8</v>
      </c>
      <c r="X65" s="17">
        <v>2.7549999999999999</v>
      </c>
      <c r="Z65" s="17">
        <v>2.61</v>
      </c>
      <c r="AA65" s="17">
        <v>2.665</v>
      </c>
      <c r="AB65" s="17">
        <v>2.7450000000000001</v>
      </c>
      <c r="AC65" s="17">
        <v>2.4950000000000001</v>
      </c>
      <c r="AD65" s="17">
        <v>2.8450000000000002</v>
      </c>
      <c r="AE65" s="17">
        <v>2.8450000000000002</v>
      </c>
      <c r="AG65" s="17">
        <v>2.9350000000000001</v>
      </c>
      <c r="AH65" s="17">
        <v>2.415</v>
      </c>
      <c r="AI65" s="17">
        <v>2.4049999999999998</v>
      </c>
      <c r="AJ65" s="17">
        <v>2.4</v>
      </c>
      <c r="AK65" s="17">
        <v>2.6349999999999998</v>
      </c>
      <c r="AL65" s="17">
        <v>2.94</v>
      </c>
      <c r="AM65" s="17">
        <v>2.5049999999999999</v>
      </c>
      <c r="AN65" s="17">
        <v>2.63</v>
      </c>
      <c r="AO65" s="17">
        <v>2.63</v>
      </c>
      <c r="AP65" s="17">
        <v>2.65</v>
      </c>
      <c r="AQ65" s="17">
        <v>2.6</v>
      </c>
      <c r="AR65" s="17">
        <v>2.6349999999999998</v>
      </c>
      <c r="AS65" s="17">
        <v>2.61</v>
      </c>
      <c r="AT65" s="17">
        <v>2.61</v>
      </c>
      <c r="AU65" s="17">
        <v>2.61</v>
      </c>
      <c r="AV65" s="17">
        <v>2.61</v>
      </c>
      <c r="AW65" s="17">
        <v>2.61</v>
      </c>
      <c r="AX65" s="17">
        <v>2.61</v>
      </c>
      <c r="AY65" s="17">
        <v>2.61</v>
      </c>
      <c r="AZ65" s="17">
        <v>2.61</v>
      </c>
      <c r="BA65" s="17">
        <v>2.61</v>
      </c>
      <c r="BB65" s="17">
        <v>2.61</v>
      </c>
      <c r="BC65" s="17">
        <v>3.335</v>
      </c>
      <c r="BD65" s="17">
        <v>2.9849999999999999</v>
      </c>
      <c r="BE65" s="17">
        <v>2.335</v>
      </c>
      <c r="BF65" s="17"/>
      <c r="BG65" s="17">
        <v>2.4550000000000001</v>
      </c>
      <c r="BH65" s="17"/>
      <c r="BI65" s="17">
        <v>2.33</v>
      </c>
      <c r="BJ65" s="17"/>
      <c r="BK65" s="17">
        <v>2.33</v>
      </c>
      <c r="BL65" s="17">
        <v>2.5099999999999998</v>
      </c>
      <c r="BM65" s="17"/>
      <c r="BN65" s="17"/>
      <c r="BO65" s="17">
        <v>2.7549999999999999</v>
      </c>
      <c r="BP65" s="17"/>
      <c r="BQ65" s="17">
        <v>2.79</v>
      </c>
      <c r="BR65" s="17"/>
      <c r="BS65" s="17">
        <v>2.59</v>
      </c>
      <c r="BT65" s="17">
        <v>2.5049999999999999</v>
      </c>
      <c r="BU65" s="17">
        <v>2.56</v>
      </c>
      <c r="BV65" s="17">
        <v>2.56</v>
      </c>
      <c r="BW65" s="17">
        <v>2.4849999999999999</v>
      </c>
      <c r="BX65" s="17">
        <v>2.5499999999999998</v>
      </c>
      <c r="BY65" s="17">
        <v>2.46</v>
      </c>
      <c r="BZ65" s="17">
        <v>2.38</v>
      </c>
      <c r="CA65" s="17">
        <v>2.5299999999999998</v>
      </c>
      <c r="CB65" s="17">
        <v>2.52</v>
      </c>
      <c r="CC65" s="17">
        <v>2.9249999999999998</v>
      </c>
      <c r="CD65" s="17">
        <v>2.585</v>
      </c>
      <c r="CE65" s="17">
        <v>2.5</v>
      </c>
      <c r="CF65" s="17">
        <v>2.4249999999999998</v>
      </c>
      <c r="CG65" s="17">
        <v>2.5049999999999999</v>
      </c>
      <c r="CH65" s="17">
        <v>2.37</v>
      </c>
      <c r="CI65" s="17">
        <v>2.58</v>
      </c>
      <c r="CJ65" s="17">
        <v>2.5049999999999999</v>
      </c>
      <c r="CK65" s="17">
        <v>2.46</v>
      </c>
      <c r="CL65" s="17">
        <v>2.4249999999999998</v>
      </c>
      <c r="CM65" s="17">
        <v>2.4500000000000002</v>
      </c>
      <c r="CN65" s="17"/>
      <c r="CO65" s="17">
        <v>2.48</v>
      </c>
      <c r="CP65" s="17">
        <v>2.4900000000000002</v>
      </c>
      <c r="CQ65" s="17"/>
      <c r="CR65" s="17"/>
      <c r="CS65" s="17">
        <v>2.69</v>
      </c>
      <c r="CT65" s="17">
        <v>2.5449999999999999</v>
      </c>
      <c r="CU65" s="17"/>
      <c r="CV65" s="17">
        <v>2.44</v>
      </c>
      <c r="CW65" s="17">
        <v>2.34</v>
      </c>
      <c r="CX65" s="17">
        <v>2.61</v>
      </c>
      <c r="CY65" s="17">
        <v>3.52</v>
      </c>
      <c r="CZ65" s="17">
        <v>2.46</v>
      </c>
      <c r="DA65" s="17">
        <v>2.56</v>
      </c>
      <c r="DB65" s="17">
        <v>2.5499999999999998</v>
      </c>
      <c r="DC65" s="17">
        <v>2.4900000000000002</v>
      </c>
      <c r="DD65" s="17">
        <v>3.2450000000000001</v>
      </c>
      <c r="DE65" s="17">
        <v>2.5649999999999999</v>
      </c>
      <c r="DF65" s="17"/>
      <c r="DG65" s="17">
        <v>2.5</v>
      </c>
      <c r="DH65" s="17">
        <v>2.61</v>
      </c>
      <c r="DI65" s="17">
        <v>3.2549999999999999</v>
      </c>
      <c r="DJ65" s="17">
        <v>2.4849999999999999</v>
      </c>
      <c r="DK65" s="17">
        <v>2.5099999999999998</v>
      </c>
      <c r="DL65" s="17">
        <v>2.6349999999999998</v>
      </c>
      <c r="DM65" s="17">
        <v>2.625</v>
      </c>
      <c r="DN65" s="17">
        <v>2.5350000000000001</v>
      </c>
      <c r="DO65" s="17">
        <v>2.5550000000000002</v>
      </c>
      <c r="DP65" s="17">
        <v>2.63</v>
      </c>
      <c r="DQ65" s="17">
        <v>2.65</v>
      </c>
      <c r="DR65" s="17">
        <v>3.355</v>
      </c>
      <c r="DS65" s="17">
        <v>3.2650000000000001</v>
      </c>
      <c r="DT65" s="17">
        <v>3.355</v>
      </c>
      <c r="DU65" s="17">
        <v>2.56</v>
      </c>
      <c r="DV65" s="17">
        <v>2.585</v>
      </c>
      <c r="DW65" s="17">
        <v>2.52</v>
      </c>
      <c r="DX65" s="17">
        <v>2.6349999999999998</v>
      </c>
      <c r="DY65" s="17">
        <v>2.39</v>
      </c>
      <c r="DZ65" s="17"/>
      <c r="EA65" s="17">
        <v>2.56</v>
      </c>
      <c r="EB65" s="17">
        <v>2.56</v>
      </c>
      <c r="EC65" s="17">
        <v>2.56</v>
      </c>
      <c r="ED65" s="17">
        <v>2.56</v>
      </c>
      <c r="EE65" s="17">
        <v>2.56</v>
      </c>
      <c r="EF65" s="17">
        <v>2.56</v>
      </c>
      <c r="EG65" s="17">
        <v>2.56</v>
      </c>
      <c r="EH65" s="17"/>
      <c r="EI65" s="17">
        <v>2.56</v>
      </c>
      <c r="EJ65" s="17">
        <v>2.56</v>
      </c>
      <c r="EK65" s="17">
        <v>2.56</v>
      </c>
      <c r="EL65" s="17"/>
      <c r="EM65" s="17">
        <v>2.4500000000000002</v>
      </c>
      <c r="EN65" s="17">
        <v>2.4649999999999999</v>
      </c>
      <c r="EO65" s="17">
        <v>2.3650000000000002</v>
      </c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</row>
    <row r="66" spans="4:191" x14ac:dyDescent="0.2">
      <c r="D66" s="18"/>
      <c r="E66" s="17"/>
      <c r="F66" s="17"/>
      <c r="G66" s="17">
        <v>2.4500000000000002</v>
      </c>
      <c r="H66" s="17">
        <v>3.23</v>
      </c>
      <c r="I66" s="17">
        <v>3.48</v>
      </c>
      <c r="J66" s="17">
        <v>2.69</v>
      </c>
      <c r="K66" s="17">
        <v>2.8250000000000002</v>
      </c>
      <c r="L66" s="17">
        <v>2.585</v>
      </c>
      <c r="M66" s="17">
        <v>2.52</v>
      </c>
      <c r="N66" s="17">
        <v>2.4950000000000001</v>
      </c>
      <c r="O66" s="17">
        <v>2.5550000000000002</v>
      </c>
      <c r="P66" s="17">
        <v>2.7850000000000001</v>
      </c>
      <c r="Q66" s="17"/>
      <c r="R66" s="17">
        <v>2.66</v>
      </c>
      <c r="S66" s="17">
        <v>2.66</v>
      </c>
      <c r="T66" s="17">
        <v>2.2799999999999998</v>
      </c>
      <c r="U66" s="17">
        <v>2.2200000000000002</v>
      </c>
      <c r="V66" s="17">
        <v>2.2599999999999998</v>
      </c>
      <c r="W66" s="17">
        <v>2.855</v>
      </c>
      <c r="X66" s="17">
        <v>2.77</v>
      </c>
      <c r="Z66" s="17">
        <v>2.65</v>
      </c>
      <c r="AA66" s="17">
        <v>2.68</v>
      </c>
      <c r="AB66" s="17">
        <v>2.7549999999999999</v>
      </c>
      <c r="AC66" s="17">
        <v>2.44</v>
      </c>
      <c r="AD66" s="17">
        <v>2.81</v>
      </c>
      <c r="AE66" s="17">
        <v>2.81</v>
      </c>
      <c r="AG66" s="17">
        <v>2.9350000000000001</v>
      </c>
      <c r="AH66" s="17">
        <v>2.355</v>
      </c>
      <c r="AI66" s="17">
        <v>2.34</v>
      </c>
      <c r="AJ66" s="17">
        <v>2.4</v>
      </c>
      <c r="AK66" s="17">
        <v>2.64</v>
      </c>
      <c r="AL66" s="17">
        <v>2.915</v>
      </c>
      <c r="AM66" s="17">
        <v>2.5249999999999999</v>
      </c>
      <c r="AN66" s="17">
        <v>2.6150000000000002</v>
      </c>
      <c r="AO66" s="17">
        <v>2.6150000000000002</v>
      </c>
      <c r="AP66" s="17">
        <v>2.6549999999999998</v>
      </c>
      <c r="AQ66" s="17">
        <v>2.64</v>
      </c>
      <c r="AR66" s="17">
        <v>2.65</v>
      </c>
      <c r="AS66" s="17">
        <v>2.61</v>
      </c>
      <c r="AT66" s="17">
        <v>2.61</v>
      </c>
      <c r="AU66" s="17">
        <v>2.61</v>
      </c>
      <c r="AV66" s="17">
        <v>2.61</v>
      </c>
      <c r="AW66" s="17">
        <v>2.61</v>
      </c>
      <c r="AX66" s="17">
        <v>2.61</v>
      </c>
      <c r="AY66" s="17">
        <v>2.61</v>
      </c>
      <c r="AZ66" s="17">
        <v>2.61</v>
      </c>
      <c r="BA66" s="17">
        <v>2.61</v>
      </c>
      <c r="BB66" s="17">
        <v>2.61</v>
      </c>
      <c r="BC66" s="17">
        <v>3.38</v>
      </c>
      <c r="BD66" s="17">
        <v>2.91</v>
      </c>
      <c r="BE66" s="17">
        <v>2.25</v>
      </c>
      <c r="BF66" s="17"/>
      <c r="BG66" s="17">
        <v>2.42</v>
      </c>
      <c r="BH66" s="17"/>
      <c r="BI66" s="17">
        <v>2.355</v>
      </c>
      <c r="BJ66" s="17"/>
      <c r="BK66" s="17">
        <v>2.59</v>
      </c>
      <c r="BL66" s="17">
        <v>2.4350000000000001</v>
      </c>
      <c r="BM66" s="17"/>
      <c r="BN66" s="17"/>
      <c r="BO66" s="17">
        <v>2.7549999999999999</v>
      </c>
      <c r="BP66" s="17"/>
      <c r="BQ66" s="17">
        <v>2.8250000000000002</v>
      </c>
      <c r="BR66" s="17"/>
      <c r="BS66" s="17">
        <v>2.64</v>
      </c>
      <c r="BT66" s="17">
        <v>2.54</v>
      </c>
      <c r="BU66" s="17">
        <v>2.5950000000000002</v>
      </c>
      <c r="BV66" s="17">
        <v>2.5750000000000002</v>
      </c>
      <c r="BW66" s="17">
        <v>2.4849999999999999</v>
      </c>
      <c r="BX66" s="17">
        <v>2.5649999999999999</v>
      </c>
      <c r="BY66" s="17">
        <v>2.4900000000000002</v>
      </c>
      <c r="BZ66" s="17">
        <v>2.395</v>
      </c>
      <c r="CA66" s="17">
        <v>2.5750000000000002</v>
      </c>
      <c r="CB66" s="17">
        <v>2.5449999999999999</v>
      </c>
      <c r="CC66" s="17">
        <v>2.9</v>
      </c>
      <c r="CD66" s="17">
        <v>2.585</v>
      </c>
      <c r="CE66" s="17">
        <v>2.4750000000000001</v>
      </c>
      <c r="CF66" s="17">
        <v>2.37</v>
      </c>
      <c r="CG66" s="17">
        <v>2.5049999999999999</v>
      </c>
      <c r="CH66" s="17">
        <v>2.2999999999999998</v>
      </c>
      <c r="CI66" s="17">
        <v>2.605</v>
      </c>
      <c r="CJ66" s="17">
        <v>2.54</v>
      </c>
      <c r="CK66" s="17">
        <v>2.4750000000000001</v>
      </c>
      <c r="CL66" s="17">
        <v>2.3450000000000002</v>
      </c>
      <c r="CM66" s="17">
        <v>2.36</v>
      </c>
      <c r="CN66" s="17"/>
      <c r="CO66" s="17">
        <v>2.4849999999999999</v>
      </c>
      <c r="CP66" s="17">
        <v>2.5249999999999999</v>
      </c>
      <c r="CQ66" s="17"/>
      <c r="CR66" s="17"/>
      <c r="CS66" s="17">
        <v>2.5</v>
      </c>
      <c r="CT66" s="17">
        <v>2.4300000000000002</v>
      </c>
      <c r="CU66" s="17"/>
      <c r="CV66" s="17">
        <v>2.4049999999999998</v>
      </c>
      <c r="CW66" s="17">
        <v>2.2349999999999999</v>
      </c>
      <c r="CX66" s="17">
        <v>2.63</v>
      </c>
      <c r="CY66" s="17">
        <v>3.2349999999999999</v>
      </c>
      <c r="CZ66" s="17">
        <v>2.395</v>
      </c>
      <c r="DA66" s="17">
        <v>2.6</v>
      </c>
      <c r="DB66" s="17">
        <v>2.5950000000000002</v>
      </c>
      <c r="DC66" s="17">
        <v>2.4950000000000001</v>
      </c>
      <c r="DD66" s="17">
        <v>3.2450000000000001</v>
      </c>
      <c r="DE66" s="17">
        <v>2.5750000000000002</v>
      </c>
      <c r="DF66" s="17"/>
      <c r="DG66" s="17">
        <v>2.5649999999999999</v>
      </c>
      <c r="DH66" s="17">
        <v>2.69</v>
      </c>
      <c r="DI66" s="17">
        <v>3.27</v>
      </c>
      <c r="DJ66" s="17">
        <v>2.52</v>
      </c>
      <c r="DK66" s="17">
        <v>2.54</v>
      </c>
      <c r="DL66" s="17">
        <v>2.65</v>
      </c>
      <c r="DM66" s="17">
        <v>2.64</v>
      </c>
      <c r="DN66" s="17">
        <v>2.5550000000000002</v>
      </c>
      <c r="DO66" s="17">
        <v>2.585</v>
      </c>
      <c r="DP66" s="17">
        <v>2.665</v>
      </c>
      <c r="DQ66" s="17">
        <v>2.6949999999999998</v>
      </c>
      <c r="DR66" s="17">
        <v>3.7349999999999999</v>
      </c>
      <c r="DS66" s="17">
        <v>3.29</v>
      </c>
      <c r="DT66" s="17">
        <v>3.7349999999999999</v>
      </c>
      <c r="DU66" s="17">
        <v>2.58</v>
      </c>
      <c r="DV66" s="17">
        <v>2.58</v>
      </c>
      <c r="DW66" s="17">
        <v>2.5350000000000001</v>
      </c>
      <c r="DX66" s="17">
        <v>2.66</v>
      </c>
      <c r="DY66" s="17">
        <v>2.4049999999999998</v>
      </c>
      <c r="DZ66" s="17"/>
      <c r="EA66" s="17">
        <v>2.5649999999999999</v>
      </c>
      <c r="EB66" s="17">
        <v>2.5649999999999999</v>
      </c>
      <c r="EC66" s="17">
        <v>2.5649999999999999</v>
      </c>
      <c r="ED66" s="17">
        <v>2.5649999999999999</v>
      </c>
      <c r="EE66" s="17">
        <v>2.5649999999999999</v>
      </c>
      <c r="EF66" s="17">
        <v>2.5649999999999999</v>
      </c>
      <c r="EG66" s="17">
        <v>2.5649999999999999</v>
      </c>
      <c r="EH66" s="17"/>
      <c r="EI66" s="17">
        <v>2.5649999999999999</v>
      </c>
      <c r="EJ66" s="17">
        <v>2.5649999999999999</v>
      </c>
      <c r="EK66" s="17">
        <v>2.5649999999999999</v>
      </c>
      <c r="EL66" s="17"/>
      <c r="EM66" s="17">
        <v>2.4550000000000001</v>
      </c>
      <c r="EN66" s="17">
        <v>2.4900000000000002</v>
      </c>
      <c r="EO66" s="17">
        <v>2.23</v>
      </c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</row>
    <row r="67" spans="4:191" x14ac:dyDescent="0.2">
      <c r="D67" s="18"/>
      <c r="E67" s="17"/>
      <c r="F67" s="17"/>
      <c r="G67" s="17">
        <v>2.4500000000000002</v>
      </c>
      <c r="H67" s="17">
        <v>3.23</v>
      </c>
      <c r="I67" s="17">
        <v>3.48</v>
      </c>
      <c r="J67" s="17">
        <v>2.69</v>
      </c>
      <c r="K67" s="17">
        <v>2.8250000000000002</v>
      </c>
      <c r="L67" s="17">
        <v>2.585</v>
      </c>
      <c r="M67" s="17">
        <v>2.52</v>
      </c>
      <c r="N67" s="17">
        <v>2.4950000000000001</v>
      </c>
      <c r="O67" s="17">
        <v>2.5550000000000002</v>
      </c>
      <c r="P67" s="17">
        <v>2.7850000000000001</v>
      </c>
      <c r="Q67" s="17"/>
      <c r="R67" s="17">
        <v>2.66</v>
      </c>
      <c r="S67" s="17">
        <v>2.66</v>
      </c>
      <c r="T67" s="17">
        <v>2.2799999999999998</v>
      </c>
      <c r="U67" s="17">
        <v>2.2200000000000002</v>
      </c>
      <c r="V67" s="17">
        <v>2.2599999999999998</v>
      </c>
      <c r="W67" s="17">
        <v>2.855</v>
      </c>
      <c r="X67" s="17">
        <v>2.77</v>
      </c>
      <c r="Z67" s="17">
        <v>2.65</v>
      </c>
      <c r="AA67" s="17">
        <v>2.68</v>
      </c>
      <c r="AB67" s="17">
        <v>2.7549999999999999</v>
      </c>
      <c r="AC67" s="17">
        <v>2.44</v>
      </c>
      <c r="AD67" s="17">
        <v>2.81</v>
      </c>
      <c r="AE67" s="17">
        <v>2.81</v>
      </c>
      <c r="AG67" s="17">
        <v>2.9350000000000001</v>
      </c>
      <c r="AH67" s="17">
        <v>2.355</v>
      </c>
      <c r="AI67" s="17">
        <v>2.34</v>
      </c>
      <c r="AJ67" s="17">
        <v>2.5499999999999998</v>
      </c>
      <c r="AK67" s="17">
        <v>2.64</v>
      </c>
      <c r="AL67" s="17">
        <v>2.915</v>
      </c>
      <c r="AM67" s="17">
        <v>2.5249999999999999</v>
      </c>
      <c r="AN67" s="17">
        <v>2.6150000000000002</v>
      </c>
      <c r="AO67" s="17">
        <v>2.6150000000000002</v>
      </c>
      <c r="AP67" s="17">
        <v>2.6549999999999998</v>
      </c>
      <c r="AQ67" s="17">
        <v>2.64</v>
      </c>
      <c r="AR67" s="17">
        <v>2.65</v>
      </c>
      <c r="AS67" s="17">
        <v>2.61</v>
      </c>
      <c r="AT67" s="17">
        <v>2.61</v>
      </c>
      <c r="AU67" s="17">
        <v>2.61</v>
      </c>
      <c r="AV67" s="17">
        <v>2.61</v>
      </c>
      <c r="AW67" s="17">
        <v>2.61</v>
      </c>
      <c r="AX67" s="17">
        <v>2.61</v>
      </c>
      <c r="AY67" s="17">
        <v>2.61</v>
      </c>
      <c r="AZ67" s="17">
        <v>2.61</v>
      </c>
      <c r="BA67" s="17">
        <v>2.61</v>
      </c>
      <c r="BB67" s="17">
        <v>2.61</v>
      </c>
      <c r="BC67" s="17">
        <v>3.38</v>
      </c>
      <c r="BD67" s="17">
        <v>2.91</v>
      </c>
      <c r="BE67" s="17">
        <v>2.25</v>
      </c>
      <c r="BF67" s="17"/>
      <c r="BG67" s="17">
        <v>2.42</v>
      </c>
      <c r="BH67" s="17"/>
      <c r="BI67" s="17">
        <v>2.355</v>
      </c>
      <c r="BJ67" s="17"/>
      <c r="BK67" s="17">
        <v>2.59</v>
      </c>
      <c r="BL67" s="17">
        <v>2.4350000000000001</v>
      </c>
      <c r="BM67" s="17"/>
      <c r="BN67" s="17"/>
      <c r="BO67" s="17">
        <v>2.7549999999999999</v>
      </c>
      <c r="BP67" s="17"/>
      <c r="BQ67" s="17">
        <v>2.8250000000000002</v>
      </c>
      <c r="BR67" s="17"/>
      <c r="BS67" s="17">
        <v>2.64</v>
      </c>
      <c r="BT67" s="17">
        <v>2.54</v>
      </c>
      <c r="BU67" s="17">
        <v>2.5950000000000002</v>
      </c>
      <c r="BV67" s="17">
        <v>2.5750000000000002</v>
      </c>
      <c r="BW67" s="17">
        <v>2.4849999999999999</v>
      </c>
      <c r="BX67" s="17">
        <v>2.5649999999999999</v>
      </c>
      <c r="BY67" s="17">
        <v>2.4900000000000002</v>
      </c>
      <c r="BZ67" s="17">
        <v>2.395</v>
      </c>
      <c r="CA67" s="17">
        <v>2.5750000000000002</v>
      </c>
      <c r="CB67" s="17">
        <v>2.5449999999999999</v>
      </c>
      <c r="CC67" s="17">
        <v>2.9</v>
      </c>
      <c r="CD67" s="17">
        <v>2.585</v>
      </c>
      <c r="CE67" s="17">
        <v>2.4750000000000001</v>
      </c>
      <c r="CF67" s="17">
        <v>2.37</v>
      </c>
      <c r="CG67" s="17">
        <v>2.5049999999999999</v>
      </c>
      <c r="CH67" s="17">
        <v>2.2999999999999998</v>
      </c>
      <c r="CI67" s="17">
        <v>2.605</v>
      </c>
      <c r="CJ67" s="17">
        <v>2.54</v>
      </c>
      <c r="CK67" s="17">
        <v>2.4750000000000001</v>
      </c>
      <c r="CL67" s="17">
        <v>2.3450000000000002</v>
      </c>
      <c r="CM67" s="17">
        <v>2.36</v>
      </c>
      <c r="CN67" s="17"/>
      <c r="CO67" s="17">
        <v>2.4849999999999999</v>
      </c>
      <c r="CP67" s="17">
        <v>2.5249999999999999</v>
      </c>
      <c r="CQ67" s="17"/>
      <c r="CR67" s="17"/>
      <c r="CS67" s="17">
        <v>2.5</v>
      </c>
      <c r="CT67" s="17">
        <v>2.4300000000000002</v>
      </c>
      <c r="CU67" s="17"/>
      <c r="CV67" s="17">
        <v>2.4049999999999998</v>
      </c>
      <c r="CW67" s="17">
        <v>2.2349999999999999</v>
      </c>
      <c r="CX67" s="17">
        <v>2.63</v>
      </c>
      <c r="CY67" s="17">
        <v>3.2349999999999999</v>
      </c>
      <c r="CZ67" s="17">
        <v>2.29</v>
      </c>
      <c r="DA67" s="17">
        <v>2.6</v>
      </c>
      <c r="DB67" s="17">
        <v>2.5950000000000002</v>
      </c>
      <c r="DC67" s="17">
        <v>2.4950000000000001</v>
      </c>
      <c r="DD67" s="17">
        <v>3.2450000000000001</v>
      </c>
      <c r="DE67" s="17">
        <v>2.5750000000000002</v>
      </c>
      <c r="DF67" s="17"/>
      <c r="DG67" s="17">
        <v>2.5649999999999999</v>
      </c>
      <c r="DH67" s="17">
        <v>2.69</v>
      </c>
      <c r="DI67" s="17">
        <v>3.27</v>
      </c>
      <c r="DJ67" s="17">
        <v>2.52</v>
      </c>
      <c r="DK67" s="17">
        <v>2.54</v>
      </c>
      <c r="DL67" s="17">
        <v>2.65</v>
      </c>
      <c r="DM67" s="17">
        <v>2.64</v>
      </c>
      <c r="DN67" s="17">
        <v>2.5550000000000002</v>
      </c>
      <c r="DO67" s="17">
        <v>2.585</v>
      </c>
      <c r="DP67" s="17">
        <v>2.665</v>
      </c>
      <c r="DQ67" s="17">
        <v>2.6949999999999998</v>
      </c>
      <c r="DR67" s="17">
        <v>3.7349999999999999</v>
      </c>
      <c r="DS67" s="17">
        <v>3.29</v>
      </c>
      <c r="DT67" s="17">
        <v>3.7349999999999999</v>
      </c>
      <c r="DU67" s="17">
        <v>2.58</v>
      </c>
      <c r="DV67" s="17">
        <v>2.58</v>
      </c>
      <c r="DW67" s="17">
        <v>2.5350000000000001</v>
      </c>
      <c r="DX67" s="17">
        <v>2.66</v>
      </c>
      <c r="DY67" s="17">
        <v>2.4049999999999998</v>
      </c>
      <c r="DZ67" s="17"/>
      <c r="EA67" s="17">
        <v>2.5649999999999999</v>
      </c>
      <c r="EB67" s="17">
        <v>2.5649999999999999</v>
      </c>
      <c r="EC67" s="17">
        <v>2.5649999999999999</v>
      </c>
      <c r="ED67" s="17">
        <v>2.5649999999999999</v>
      </c>
      <c r="EE67" s="17">
        <v>2.5649999999999999</v>
      </c>
      <c r="EF67" s="17">
        <v>2.5649999999999999</v>
      </c>
      <c r="EG67" s="17">
        <v>2.5649999999999999</v>
      </c>
      <c r="EH67" s="17"/>
      <c r="EI67" s="17">
        <v>2.5649999999999999</v>
      </c>
      <c r="EJ67" s="17">
        <v>2.5649999999999999</v>
      </c>
      <c r="EK67" s="17">
        <v>2.5649999999999999</v>
      </c>
      <c r="EL67" s="17"/>
      <c r="EM67" s="17">
        <v>2.4550000000000001</v>
      </c>
      <c r="EN67" s="17">
        <v>2.4900000000000002</v>
      </c>
      <c r="EO67" s="17">
        <v>2.23</v>
      </c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</row>
    <row r="68" spans="4:191" x14ac:dyDescent="0.2">
      <c r="D68" s="18"/>
      <c r="E68" s="17"/>
      <c r="F68" s="17"/>
      <c r="G68" s="17">
        <v>2.4500000000000002</v>
      </c>
      <c r="H68" s="17">
        <v>3.23</v>
      </c>
      <c r="I68" s="17">
        <v>3.48</v>
      </c>
      <c r="J68" s="17">
        <v>2.7349999999999999</v>
      </c>
      <c r="K68" s="17">
        <v>2.8250000000000002</v>
      </c>
      <c r="L68" s="17">
        <v>2.585</v>
      </c>
      <c r="M68" s="17">
        <v>2.52</v>
      </c>
      <c r="N68" s="17">
        <v>2.4950000000000001</v>
      </c>
      <c r="O68" s="17">
        <v>2.5550000000000002</v>
      </c>
      <c r="P68" s="17">
        <v>2.7850000000000001</v>
      </c>
      <c r="Q68" s="17"/>
      <c r="R68" s="17">
        <v>2.66</v>
      </c>
      <c r="S68" s="17">
        <v>2.66</v>
      </c>
      <c r="T68" s="17">
        <v>2.2799999999999998</v>
      </c>
      <c r="U68" s="17">
        <v>2.2200000000000002</v>
      </c>
      <c r="V68" s="17">
        <v>2.2599999999999998</v>
      </c>
      <c r="W68" s="17">
        <v>2.855</v>
      </c>
      <c r="X68" s="17">
        <v>2.77</v>
      </c>
      <c r="Z68" s="17">
        <v>2.65</v>
      </c>
      <c r="AA68" s="17">
        <v>2.68</v>
      </c>
      <c r="AB68" s="17">
        <v>2.7549999999999999</v>
      </c>
      <c r="AC68" s="17">
        <v>2.44</v>
      </c>
      <c r="AD68" s="17">
        <v>2.81</v>
      </c>
      <c r="AE68" s="17">
        <v>2.81</v>
      </c>
      <c r="AG68" s="17">
        <v>3.21</v>
      </c>
      <c r="AH68" s="17">
        <v>2.355</v>
      </c>
      <c r="AI68" s="17">
        <v>2.34</v>
      </c>
      <c r="AJ68" s="17">
        <v>2.5499999999999998</v>
      </c>
      <c r="AK68" s="17">
        <v>2.64</v>
      </c>
      <c r="AL68" s="17">
        <v>2.915</v>
      </c>
      <c r="AM68" s="17">
        <v>2.5249999999999999</v>
      </c>
      <c r="AN68" s="17">
        <v>2.6150000000000002</v>
      </c>
      <c r="AO68" s="17">
        <v>2.6150000000000002</v>
      </c>
      <c r="AP68" s="17">
        <v>2.6549999999999998</v>
      </c>
      <c r="AQ68" s="17">
        <v>2.64</v>
      </c>
      <c r="AR68" s="17">
        <v>2.65</v>
      </c>
      <c r="AS68" s="17">
        <v>2.61</v>
      </c>
      <c r="AT68" s="17">
        <v>2.61</v>
      </c>
      <c r="AU68" s="17">
        <v>2.61</v>
      </c>
      <c r="AV68" s="17">
        <v>2.61</v>
      </c>
      <c r="AW68" s="17">
        <v>2.61</v>
      </c>
      <c r="AX68" s="17">
        <v>2.61</v>
      </c>
      <c r="AY68" s="17">
        <v>2.61</v>
      </c>
      <c r="AZ68" s="17">
        <v>2.61</v>
      </c>
      <c r="BA68" s="17">
        <v>2.61</v>
      </c>
      <c r="BB68" s="17">
        <v>2.61</v>
      </c>
      <c r="BC68" s="17">
        <v>3.38</v>
      </c>
      <c r="BD68" s="17">
        <v>2.91</v>
      </c>
      <c r="BE68" s="17">
        <v>2.25</v>
      </c>
      <c r="BF68" s="17"/>
      <c r="BG68" s="17">
        <v>2.42</v>
      </c>
      <c r="BH68" s="17"/>
      <c r="BI68" s="17">
        <v>2.355</v>
      </c>
      <c r="BJ68" s="17"/>
      <c r="BK68" s="17">
        <v>2.335</v>
      </c>
      <c r="BL68" s="17">
        <v>2.4350000000000001</v>
      </c>
      <c r="BM68" s="17"/>
      <c r="BN68" s="17"/>
      <c r="BO68" s="17">
        <v>2.7549999999999999</v>
      </c>
      <c r="BP68" s="17"/>
      <c r="BQ68" s="17">
        <v>2.8250000000000002</v>
      </c>
      <c r="BR68" s="17"/>
      <c r="BS68" s="17">
        <v>2.64</v>
      </c>
      <c r="BT68" s="17">
        <v>2.54</v>
      </c>
      <c r="BU68" s="17">
        <v>2.5950000000000002</v>
      </c>
      <c r="BV68" s="17">
        <v>2.5750000000000002</v>
      </c>
      <c r="BW68" s="17">
        <v>2.4849999999999999</v>
      </c>
      <c r="BX68" s="17">
        <v>2.5649999999999999</v>
      </c>
      <c r="BY68" s="17">
        <v>2.4900000000000002</v>
      </c>
      <c r="BZ68" s="17">
        <v>2.395</v>
      </c>
      <c r="CA68" s="17">
        <v>2.5750000000000002</v>
      </c>
      <c r="CB68" s="17">
        <v>2.5449999999999999</v>
      </c>
      <c r="CC68" s="17">
        <v>2.9</v>
      </c>
      <c r="CD68" s="17">
        <v>2.585</v>
      </c>
      <c r="CE68" s="17">
        <v>2.4750000000000001</v>
      </c>
      <c r="CF68" s="17">
        <v>2.37</v>
      </c>
      <c r="CG68" s="17">
        <v>2.15</v>
      </c>
      <c r="CH68" s="17">
        <v>2.2999999999999998</v>
      </c>
      <c r="CI68" s="17">
        <v>2.605</v>
      </c>
      <c r="CJ68" s="17">
        <v>2.54</v>
      </c>
      <c r="CK68" s="17">
        <v>2.4750000000000001</v>
      </c>
      <c r="CL68" s="17">
        <v>2.3450000000000002</v>
      </c>
      <c r="CM68" s="17">
        <v>2.36</v>
      </c>
      <c r="CN68" s="17"/>
      <c r="CO68" s="17">
        <v>2.4849999999999999</v>
      </c>
      <c r="CP68" s="17">
        <v>2.5249999999999999</v>
      </c>
      <c r="CQ68" s="17"/>
      <c r="CR68" s="17"/>
      <c r="CS68" s="17">
        <v>2.5</v>
      </c>
      <c r="CT68" s="17">
        <v>2.4300000000000002</v>
      </c>
      <c r="CU68" s="17"/>
      <c r="CV68" s="17">
        <v>2.4049999999999998</v>
      </c>
      <c r="CW68" s="17">
        <v>2.2349999999999999</v>
      </c>
      <c r="CX68" s="17">
        <v>2.63</v>
      </c>
      <c r="CY68" s="17">
        <v>3.2349999999999999</v>
      </c>
      <c r="CZ68" s="17">
        <v>2.29</v>
      </c>
      <c r="DA68" s="17">
        <v>2.6</v>
      </c>
      <c r="DB68" s="17">
        <v>2.5950000000000002</v>
      </c>
      <c r="DC68" s="17">
        <v>2.4950000000000001</v>
      </c>
      <c r="DD68" s="17">
        <v>3.2450000000000001</v>
      </c>
      <c r="DE68" s="17">
        <v>2.5750000000000002</v>
      </c>
      <c r="DF68" s="17"/>
      <c r="DG68" s="17">
        <v>2.5649999999999999</v>
      </c>
      <c r="DH68" s="17">
        <v>2.69</v>
      </c>
      <c r="DI68" s="17">
        <v>3.27</v>
      </c>
      <c r="DJ68" s="17">
        <v>2.52</v>
      </c>
      <c r="DK68" s="17">
        <v>2.54</v>
      </c>
      <c r="DL68" s="17">
        <v>2.65</v>
      </c>
      <c r="DM68" s="17">
        <v>2.64</v>
      </c>
      <c r="DN68" s="17">
        <v>2.5550000000000002</v>
      </c>
      <c r="DO68" s="17">
        <v>2.585</v>
      </c>
      <c r="DP68" s="17">
        <v>2.665</v>
      </c>
      <c r="DQ68" s="17">
        <v>2.6949999999999998</v>
      </c>
      <c r="DR68" s="17">
        <v>3.7349999999999999</v>
      </c>
      <c r="DS68" s="17">
        <v>3.29</v>
      </c>
      <c r="DT68" s="17">
        <v>3.7349999999999999</v>
      </c>
      <c r="DU68" s="17">
        <v>2.58</v>
      </c>
      <c r="DV68" s="17">
        <v>2.58</v>
      </c>
      <c r="DW68" s="17">
        <v>2.5350000000000001</v>
      </c>
      <c r="DX68" s="17">
        <v>2.66</v>
      </c>
      <c r="DY68" s="17">
        <v>2.4049999999999998</v>
      </c>
      <c r="DZ68" s="17"/>
      <c r="EA68" s="17">
        <v>2.5649999999999999</v>
      </c>
      <c r="EB68" s="17">
        <v>2.5649999999999999</v>
      </c>
      <c r="EC68" s="17">
        <v>2.5649999999999999</v>
      </c>
      <c r="ED68" s="17">
        <v>2.5649999999999999</v>
      </c>
      <c r="EE68" s="17">
        <v>2.5649999999999999</v>
      </c>
      <c r="EF68" s="17">
        <v>2.5649999999999999</v>
      </c>
      <c r="EG68" s="17">
        <v>2.5649999999999999</v>
      </c>
      <c r="EH68" s="17"/>
      <c r="EI68" s="17">
        <v>2.5649999999999999</v>
      </c>
      <c r="EJ68" s="17">
        <v>2.5649999999999999</v>
      </c>
      <c r="EK68" s="17">
        <v>2.5649999999999999</v>
      </c>
      <c r="EL68" s="17"/>
      <c r="EM68" s="17">
        <v>2.4550000000000001</v>
      </c>
      <c r="EN68" s="17">
        <v>2.4900000000000002</v>
      </c>
      <c r="EO68" s="17">
        <v>2.23</v>
      </c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</row>
    <row r="69" spans="4:191" x14ac:dyDescent="0.2">
      <c r="D69" s="18"/>
      <c r="E69" s="17"/>
      <c r="F69" s="17"/>
      <c r="G69" s="17">
        <v>2.59</v>
      </c>
      <c r="H69" s="17">
        <v>3.7149999999999999</v>
      </c>
      <c r="I69" s="17">
        <v>4.2</v>
      </c>
      <c r="J69" s="17">
        <v>2.7349999999999999</v>
      </c>
      <c r="K69" s="17">
        <v>2.87</v>
      </c>
      <c r="L69" s="17">
        <v>2.65</v>
      </c>
      <c r="M69" s="17">
        <v>2.59</v>
      </c>
      <c r="N69" s="17">
        <v>2.61</v>
      </c>
      <c r="O69" s="17">
        <v>2.6949999999999998</v>
      </c>
      <c r="P69" s="17">
        <v>2.8450000000000002</v>
      </c>
      <c r="Q69" s="17"/>
      <c r="R69" s="17">
        <v>2.7349999999999999</v>
      </c>
      <c r="S69" s="17">
        <v>2.7349999999999999</v>
      </c>
      <c r="T69" s="17">
        <v>2.395</v>
      </c>
      <c r="U69" s="17">
        <v>2.2599999999999998</v>
      </c>
      <c r="V69" s="17">
        <v>2.35</v>
      </c>
      <c r="W69" s="17">
        <v>3.0550000000000002</v>
      </c>
      <c r="X69" s="17">
        <v>2.9449999999999998</v>
      </c>
      <c r="Z69" s="17">
        <v>2.7050000000000001</v>
      </c>
      <c r="AA69" s="17">
        <v>2.78</v>
      </c>
      <c r="AB69" s="17">
        <v>2.79</v>
      </c>
      <c r="AC69" s="17">
        <v>2.58</v>
      </c>
      <c r="AD69" s="17">
        <v>2.8149999999999999</v>
      </c>
      <c r="AE69" s="17">
        <v>2.8149999999999999</v>
      </c>
      <c r="AG69" s="17">
        <v>3.21</v>
      </c>
      <c r="AH69" s="17">
        <v>2.4849999999999999</v>
      </c>
      <c r="AI69" s="17">
        <v>2.48</v>
      </c>
      <c r="AJ69" s="17">
        <v>2.2400000000000002</v>
      </c>
      <c r="AK69" s="17">
        <v>2.415</v>
      </c>
      <c r="AL69" s="17">
        <v>3.09</v>
      </c>
      <c r="AM69" s="17">
        <v>2.6850000000000001</v>
      </c>
      <c r="AN69" s="17">
        <v>2.7549999999999999</v>
      </c>
      <c r="AO69" s="17">
        <v>2.7549999999999999</v>
      </c>
      <c r="AP69" s="17">
        <v>2.7749999999999999</v>
      </c>
      <c r="AQ69" s="17">
        <v>2.7250000000000001</v>
      </c>
      <c r="AR69" s="17">
        <v>2.7349999999999999</v>
      </c>
      <c r="AS69" s="17">
        <v>2.76</v>
      </c>
      <c r="AT69" s="17">
        <v>2.76</v>
      </c>
      <c r="AU69" s="17">
        <v>2.76</v>
      </c>
      <c r="AV69" s="17">
        <v>2.76</v>
      </c>
      <c r="AW69" s="17">
        <v>2.76</v>
      </c>
      <c r="AX69" s="17">
        <v>2.76</v>
      </c>
      <c r="AY69" s="17">
        <v>2.76</v>
      </c>
      <c r="AZ69" s="17">
        <v>2.76</v>
      </c>
      <c r="BA69" s="17">
        <v>2.76</v>
      </c>
      <c r="BB69" s="17">
        <v>2.76</v>
      </c>
      <c r="BC69" s="17">
        <v>4.13</v>
      </c>
      <c r="BD69" s="17">
        <v>3.07</v>
      </c>
      <c r="BE69" s="17">
        <v>2.355</v>
      </c>
      <c r="BF69" s="17"/>
      <c r="BG69" s="17">
        <v>2.4700000000000002</v>
      </c>
      <c r="BH69" s="17"/>
      <c r="BI69" s="17">
        <v>2.4350000000000001</v>
      </c>
      <c r="BJ69" s="17"/>
      <c r="BK69" s="17">
        <v>2.3199999999999998</v>
      </c>
      <c r="BL69" s="17">
        <v>2.5649999999999999</v>
      </c>
      <c r="BM69" s="17"/>
      <c r="BN69" s="17"/>
      <c r="BO69" s="17">
        <v>2.7850000000000001</v>
      </c>
      <c r="BP69" s="17"/>
      <c r="BQ69" s="17">
        <v>2.87</v>
      </c>
      <c r="BR69" s="17"/>
      <c r="BS69" s="17">
        <v>2.75</v>
      </c>
      <c r="BT69" s="17">
        <v>2.6549999999999998</v>
      </c>
      <c r="BU69" s="17">
        <v>2.625</v>
      </c>
      <c r="BV69" s="17">
        <v>2.64</v>
      </c>
      <c r="BW69" s="17">
        <v>2.59</v>
      </c>
      <c r="BX69" s="17">
        <v>2.63</v>
      </c>
      <c r="BY69" s="17">
        <v>2.5099999999999998</v>
      </c>
      <c r="BZ69" s="17">
        <v>2.4049999999999998</v>
      </c>
      <c r="CA69" s="17">
        <v>2.5950000000000002</v>
      </c>
      <c r="CB69" s="17">
        <v>2.64</v>
      </c>
      <c r="CC69" s="17">
        <v>2.9649999999999999</v>
      </c>
      <c r="CD69" s="17">
        <v>2.6850000000000001</v>
      </c>
      <c r="CE69" s="17">
        <v>2.5649999999999999</v>
      </c>
      <c r="CF69" s="17">
        <v>2.4300000000000002</v>
      </c>
      <c r="CG69" s="17">
        <v>2.15</v>
      </c>
      <c r="CH69" s="17">
        <v>2.4500000000000002</v>
      </c>
      <c r="CI69" s="17">
        <v>2.68</v>
      </c>
      <c r="CJ69" s="17">
        <v>2.61</v>
      </c>
      <c r="CK69" s="17">
        <v>2.5249999999999999</v>
      </c>
      <c r="CL69" s="17">
        <v>2.4</v>
      </c>
      <c r="CM69" s="17">
        <v>2.4649999999999999</v>
      </c>
      <c r="CN69" s="17"/>
      <c r="CO69" s="17">
        <v>2.5049999999999999</v>
      </c>
      <c r="CP69" s="17">
        <v>2.5249999999999999</v>
      </c>
      <c r="CQ69" s="17"/>
      <c r="CR69" s="17"/>
      <c r="CS69" s="17">
        <v>2.66</v>
      </c>
      <c r="CT69" s="17">
        <v>2.57</v>
      </c>
      <c r="CU69" s="17"/>
      <c r="CV69" s="17">
        <v>2.4900000000000002</v>
      </c>
      <c r="CW69" s="17">
        <v>2.2650000000000001</v>
      </c>
      <c r="CX69" s="17">
        <v>2.73</v>
      </c>
      <c r="CY69" s="17">
        <v>3.3050000000000002</v>
      </c>
      <c r="CZ69" s="17">
        <v>2.29</v>
      </c>
      <c r="DA69" s="17">
        <v>2.6949999999999998</v>
      </c>
      <c r="DB69" s="17">
        <v>2.6949999999999998</v>
      </c>
      <c r="DC69" s="17">
        <v>2.6150000000000002</v>
      </c>
      <c r="DD69" s="17">
        <v>3.8050000000000002</v>
      </c>
      <c r="DE69" s="17">
        <v>2.7</v>
      </c>
      <c r="DF69" s="17"/>
      <c r="DG69" s="17">
        <v>2.69</v>
      </c>
      <c r="DH69" s="17">
        <v>2.72</v>
      </c>
      <c r="DI69" s="17">
        <v>3.77</v>
      </c>
      <c r="DJ69" s="17">
        <v>2.6150000000000002</v>
      </c>
      <c r="DK69" s="17">
        <v>2.67</v>
      </c>
      <c r="DL69" s="17">
        <v>2.7050000000000001</v>
      </c>
      <c r="DM69" s="17">
        <v>2.7250000000000001</v>
      </c>
      <c r="DN69" s="17">
        <v>2.665</v>
      </c>
      <c r="DO69" s="17">
        <v>2.7050000000000001</v>
      </c>
      <c r="DP69" s="17">
        <v>2.8149999999999999</v>
      </c>
      <c r="DQ69" s="17">
        <v>2.8149999999999999</v>
      </c>
      <c r="DR69" s="17">
        <v>4.97</v>
      </c>
      <c r="DS69" s="17">
        <v>4.1050000000000004</v>
      </c>
      <c r="DT69" s="17">
        <v>4.97</v>
      </c>
      <c r="DU69" s="17">
        <v>2.71</v>
      </c>
      <c r="DV69" s="17">
        <v>2.7149999999999999</v>
      </c>
      <c r="DW69" s="17">
        <v>2.6</v>
      </c>
      <c r="DX69" s="17">
        <v>2.7850000000000001</v>
      </c>
      <c r="DY69" s="17">
        <v>2.5299999999999998</v>
      </c>
      <c r="DZ69" s="17"/>
      <c r="EA69" s="17">
        <v>2.72</v>
      </c>
      <c r="EB69" s="17">
        <v>2.72</v>
      </c>
      <c r="EC69" s="17">
        <v>2.72</v>
      </c>
      <c r="ED69" s="17">
        <v>2.72</v>
      </c>
      <c r="EE69" s="17">
        <v>2.72</v>
      </c>
      <c r="EF69" s="17">
        <v>2.72</v>
      </c>
      <c r="EG69" s="17">
        <v>2.72</v>
      </c>
      <c r="EH69" s="17"/>
      <c r="EI69" s="17">
        <v>2.72</v>
      </c>
      <c r="EJ69" s="17">
        <v>2.72</v>
      </c>
      <c r="EK69" s="17">
        <v>2.72</v>
      </c>
      <c r="EL69" s="17"/>
      <c r="EM69" s="17">
        <v>2.65</v>
      </c>
      <c r="EN69" s="17">
        <v>2.5499999999999998</v>
      </c>
      <c r="EO69" s="17">
        <v>2.38</v>
      </c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</row>
    <row r="70" spans="4:191" x14ac:dyDescent="0.2">
      <c r="D70" s="18"/>
      <c r="E70" s="17"/>
      <c r="F70" s="17"/>
      <c r="G70" s="17">
        <v>2.59</v>
      </c>
      <c r="H70" s="17">
        <v>3.7149999999999999</v>
      </c>
      <c r="I70" s="17">
        <v>4.2</v>
      </c>
      <c r="J70" s="17">
        <v>2.5</v>
      </c>
      <c r="K70" s="17">
        <v>2.87</v>
      </c>
      <c r="L70" s="17">
        <v>2.65</v>
      </c>
      <c r="M70" s="17">
        <v>2.59</v>
      </c>
      <c r="N70" s="17">
        <v>2.61</v>
      </c>
      <c r="O70" s="17">
        <v>2.6949999999999998</v>
      </c>
      <c r="P70" s="17">
        <v>2.8450000000000002</v>
      </c>
      <c r="Q70" s="17"/>
      <c r="R70" s="17">
        <v>2.7349999999999999</v>
      </c>
      <c r="S70" s="17">
        <v>2.7349999999999999</v>
      </c>
      <c r="T70" s="17">
        <v>2.395</v>
      </c>
      <c r="U70" s="17">
        <v>2.2599999999999998</v>
      </c>
      <c r="V70" s="17">
        <v>2.35</v>
      </c>
      <c r="W70" s="17">
        <v>3.0550000000000002</v>
      </c>
      <c r="X70" s="17">
        <v>2.9449999999999998</v>
      </c>
      <c r="Z70" s="17">
        <v>2.7050000000000001</v>
      </c>
      <c r="AA70" s="17">
        <v>2.78</v>
      </c>
      <c r="AB70" s="17">
        <v>2.79</v>
      </c>
      <c r="AC70" s="17">
        <v>2.58</v>
      </c>
      <c r="AD70" s="17">
        <v>2.8149999999999999</v>
      </c>
      <c r="AE70" s="17">
        <v>2.8149999999999999</v>
      </c>
      <c r="AG70" s="17">
        <v>3.2650000000000001</v>
      </c>
      <c r="AH70" s="17">
        <v>2.4849999999999999</v>
      </c>
      <c r="AI70" s="17">
        <v>2.48</v>
      </c>
      <c r="AJ70" s="17">
        <v>2.2000000000000002</v>
      </c>
      <c r="AK70" s="17">
        <v>2.375</v>
      </c>
      <c r="AL70" s="17">
        <v>3.09</v>
      </c>
      <c r="AM70" s="17">
        <v>2.6850000000000001</v>
      </c>
      <c r="AN70" s="17">
        <v>2.7549999999999999</v>
      </c>
      <c r="AO70" s="17">
        <v>2.7549999999999999</v>
      </c>
      <c r="AP70" s="17">
        <v>2.7749999999999999</v>
      </c>
      <c r="AQ70" s="17">
        <v>2.7250000000000001</v>
      </c>
      <c r="AR70" s="17">
        <v>2.7349999999999999</v>
      </c>
      <c r="AS70" s="17">
        <v>2.76</v>
      </c>
      <c r="AT70" s="17">
        <v>2.76</v>
      </c>
      <c r="AU70" s="17">
        <v>2.76</v>
      </c>
      <c r="AV70" s="17">
        <v>2.76</v>
      </c>
      <c r="AW70" s="17">
        <v>2.76</v>
      </c>
      <c r="AX70" s="17">
        <v>2.76</v>
      </c>
      <c r="AY70" s="17">
        <v>2.76</v>
      </c>
      <c r="AZ70" s="17">
        <v>2.76</v>
      </c>
      <c r="BA70" s="17">
        <v>2.76</v>
      </c>
      <c r="BB70" s="17">
        <v>2.76</v>
      </c>
      <c r="BC70" s="17">
        <v>4.13</v>
      </c>
      <c r="BD70" s="17">
        <v>3.07</v>
      </c>
      <c r="BE70" s="17">
        <v>2.355</v>
      </c>
      <c r="BF70" s="17"/>
      <c r="BG70" s="17">
        <v>2.4700000000000002</v>
      </c>
      <c r="BH70" s="17"/>
      <c r="BI70" s="17">
        <v>2.4350000000000001</v>
      </c>
      <c r="BJ70" s="17"/>
      <c r="BK70" s="17">
        <v>2.165</v>
      </c>
      <c r="BL70" s="17">
        <v>2.5649999999999999</v>
      </c>
      <c r="BM70" s="17"/>
      <c r="BN70" s="17"/>
      <c r="BO70" s="17">
        <v>2.7850000000000001</v>
      </c>
      <c r="BP70" s="17"/>
      <c r="BQ70" s="17">
        <v>2.87</v>
      </c>
      <c r="BR70" s="17"/>
      <c r="BS70" s="17">
        <v>2.75</v>
      </c>
      <c r="BT70" s="17">
        <v>2.6549999999999998</v>
      </c>
      <c r="BU70" s="17">
        <v>2.625</v>
      </c>
      <c r="BV70" s="17">
        <v>2.64</v>
      </c>
      <c r="BW70" s="17">
        <v>2.59</v>
      </c>
      <c r="BX70" s="17">
        <v>2.63</v>
      </c>
      <c r="BY70" s="17">
        <v>2.5099999999999998</v>
      </c>
      <c r="BZ70" s="17">
        <v>2.4049999999999998</v>
      </c>
      <c r="CA70" s="17">
        <v>2.5950000000000002</v>
      </c>
      <c r="CB70" s="17">
        <v>2.64</v>
      </c>
      <c r="CC70" s="17">
        <v>2.9649999999999999</v>
      </c>
      <c r="CD70" s="17">
        <v>2.6850000000000001</v>
      </c>
      <c r="CE70" s="17">
        <v>2.5649999999999999</v>
      </c>
      <c r="CF70" s="17">
        <v>2.4300000000000002</v>
      </c>
      <c r="CG70" s="17">
        <v>2.15</v>
      </c>
      <c r="CH70" s="17">
        <v>2.4500000000000002</v>
      </c>
      <c r="CI70" s="17">
        <v>2.68</v>
      </c>
      <c r="CJ70" s="17">
        <v>2.61</v>
      </c>
      <c r="CK70" s="17">
        <v>2.5249999999999999</v>
      </c>
      <c r="CL70" s="17">
        <v>2.4</v>
      </c>
      <c r="CM70" s="17">
        <v>2.4649999999999999</v>
      </c>
      <c r="CN70" s="17"/>
      <c r="CO70" s="17">
        <v>2.5049999999999999</v>
      </c>
      <c r="CP70" s="17">
        <v>2.5249999999999999</v>
      </c>
      <c r="CQ70" s="17"/>
      <c r="CR70" s="17"/>
      <c r="CS70" s="17">
        <v>2.66</v>
      </c>
      <c r="CT70" s="17">
        <v>2.57</v>
      </c>
      <c r="CU70" s="17"/>
      <c r="CV70" s="17">
        <v>2.4900000000000002</v>
      </c>
      <c r="CW70" s="17">
        <v>2.2650000000000001</v>
      </c>
      <c r="CX70" s="17">
        <v>2.73</v>
      </c>
      <c r="CY70" s="17">
        <v>3.3050000000000002</v>
      </c>
      <c r="CZ70" s="17"/>
      <c r="DA70" s="17">
        <v>2.6949999999999998</v>
      </c>
      <c r="DB70" s="17">
        <v>2.6949999999999998</v>
      </c>
      <c r="DC70" s="17">
        <v>2.6150000000000002</v>
      </c>
      <c r="DD70" s="17">
        <v>3.8050000000000002</v>
      </c>
      <c r="DE70" s="17">
        <v>2.7</v>
      </c>
      <c r="DF70" s="17"/>
      <c r="DG70" s="17">
        <v>2.69</v>
      </c>
      <c r="DH70" s="17">
        <v>2.72</v>
      </c>
      <c r="DI70" s="17">
        <v>3.77</v>
      </c>
      <c r="DJ70" s="17">
        <v>2.6150000000000002</v>
      </c>
      <c r="DK70" s="17">
        <v>2.67</v>
      </c>
      <c r="DL70" s="17">
        <v>2.7050000000000001</v>
      </c>
      <c r="DM70" s="17">
        <v>2.7250000000000001</v>
      </c>
      <c r="DN70" s="17">
        <v>2.665</v>
      </c>
      <c r="DO70" s="17">
        <v>2.7050000000000001</v>
      </c>
      <c r="DP70" s="17">
        <v>2.8149999999999999</v>
      </c>
      <c r="DQ70" s="17">
        <v>2.8149999999999999</v>
      </c>
      <c r="DR70" s="17">
        <v>4.97</v>
      </c>
      <c r="DS70" s="17">
        <v>4.1050000000000004</v>
      </c>
      <c r="DT70" s="17">
        <v>4.97</v>
      </c>
      <c r="DU70" s="17">
        <v>2.71</v>
      </c>
      <c r="DV70" s="17">
        <v>2.7149999999999999</v>
      </c>
      <c r="DW70" s="17">
        <v>2.6</v>
      </c>
      <c r="DX70" s="17">
        <v>2.7850000000000001</v>
      </c>
      <c r="DY70" s="17">
        <v>2.5299999999999998</v>
      </c>
      <c r="DZ70" s="17"/>
      <c r="EA70" s="17">
        <v>2.72</v>
      </c>
      <c r="EB70" s="17">
        <v>2.72</v>
      </c>
      <c r="EC70" s="17">
        <v>2.72</v>
      </c>
      <c r="ED70" s="17">
        <v>2.72</v>
      </c>
      <c r="EE70" s="17">
        <v>2.72</v>
      </c>
      <c r="EF70" s="17">
        <v>2.72</v>
      </c>
      <c r="EG70" s="17">
        <v>2.72</v>
      </c>
      <c r="EH70" s="17"/>
      <c r="EI70" s="17">
        <v>2.72</v>
      </c>
      <c r="EJ70" s="17">
        <v>2.72</v>
      </c>
      <c r="EK70" s="17">
        <v>2.72</v>
      </c>
      <c r="EL70" s="17"/>
      <c r="EM70" s="17">
        <v>2.65</v>
      </c>
      <c r="EN70" s="17">
        <v>2.5499999999999998</v>
      </c>
      <c r="EO70" s="17">
        <v>2.38</v>
      </c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</row>
    <row r="71" spans="4:191" x14ac:dyDescent="0.2">
      <c r="D71" s="18"/>
      <c r="E71" s="17"/>
      <c r="F71" s="17"/>
      <c r="G71" s="17">
        <v>2.395</v>
      </c>
      <c r="H71" s="17">
        <v>3.66</v>
      </c>
      <c r="I71" s="17">
        <v>4.1349999999999998</v>
      </c>
      <c r="J71" s="17">
        <v>2.4500000000000002</v>
      </c>
      <c r="K71" s="17">
        <v>2.62</v>
      </c>
      <c r="L71" s="17">
        <v>2.4900000000000002</v>
      </c>
      <c r="M71" s="17">
        <v>2.3849999999999998</v>
      </c>
      <c r="N71" s="17">
        <v>2.3849999999999998</v>
      </c>
      <c r="O71" s="17">
        <v>2.48</v>
      </c>
      <c r="P71" s="17">
        <v>2.68</v>
      </c>
      <c r="Q71" s="17"/>
      <c r="R71" s="17">
        <v>2.4849999999999999</v>
      </c>
      <c r="S71" s="17">
        <v>2.4849999999999999</v>
      </c>
      <c r="T71" s="17">
        <v>2.105</v>
      </c>
      <c r="U71" s="17">
        <v>2.0699999999999998</v>
      </c>
      <c r="V71" s="17">
        <v>2.0649999999999999</v>
      </c>
      <c r="W71" s="17">
        <v>2.82</v>
      </c>
      <c r="X71" s="17">
        <v>2.7250000000000001</v>
      </c>
      <c r="Z71" s="17">
        <v>2.54</v>
      </c>
      <c r="AA71" s="17">
        <v>2.605</v>
      </c>
      <c r="AB71" s="17">
        <v>2.5649999999999999</v>
      </c>
      <c r="AC71" s="17">
        <v>2.4350000000000001</v>
      </c>
      <c r="AD71" s="17">
        <v>2.57</v>
      </c>
      <c r="AE71" s="17">
        <v>2.57</v>
      </c>
      <c r="AG71" s="17">
        <v>3.17</v>
      </c>
      <c r="AH71" s="17">
        <v>2.2799999999999998</v>
      </c>
      <c r="AI71" s="17">
        <v>2.25</v>
      </c>
      <c r="AJ71" s="17">
        <v>2.0350000000000001</v>
      </c>
      <c r="AK71" s="17">
        <v>2.2999999999999998</v>
      </c>
      <c r="AL71" s="17">
        <v>2.94</v>
      </c>
      <c r="AM71" s="17">
        <v>2.5</v>
      </c>
      <c r="AN71" s="17">
        <v>2.585</v>
      </c>
      <c r="AO71" s="17">
        <v>2.585</v>
      </c>
      <c r="AP71" s="17">
        <v>2.585</v>
      </c>
      <c r="AQ71" s="17">
        <v>2.585</v>
      </c>
      <c r="AR71" s="17">
        <v>2.5649999999999999</v>
      </c>
      <c r="AS71" s="17">
        <v>2.5649999999999999</v>
      </c>
      <c r="AT71" s="17">
        <v>2.5649999999999999</v>
      </c>
      <c r="AU71" s="17">
        <v>2.5649999999999999</v>
      </c>
      <c r="AV71" s="17">
        <v>2.5649999999999999</v>
      </c>
      <c r="AW71" s="17">
        <v>2.5649999999999999</v>
      </c>
      <c r="AX71" s="17">
        <v>2.5649999999999999</v>
      </c>
      <c r="AY71" s="17">
        <v>2.5649999999999999</v>
      </c>
      <c r="AZ71" s="17">
        <v>2.5649999999999999</v>
      </c>
      <c r="BA71" s="17">
        <v>2.5649999999999999</v>
      </c>
      <c r="BB71" s="17">
        <v>2.5649999999999999</v>
      </c>
      <c r="BC71" s="17">
        <v>4.0199999999999996</v>
      </c>
      <c r="BD71" s="17">
        <v>2.7349999999999999</v>
      </c>
      <c r="BE71" s="17">
        <v>2.0699999999999998</v>
      </c>
      <c r="BF71" s="17"/>
      <c r="BG71" s="17">
        <v>2.33</v>
      </c>
      <c r="BH71" s="17"/>
      <c r="BI71" s="17">
        <v>2.2599999999999998</v>
      </c>
      <c r="BJ71" s="17"/>
      <c r="BK71" s="17">
        <v>2.165</v>
      </c>
      <c r="BL71" s="17">
        <v>2.3149999999999999</v>
      </c>
      <c r="BM71" s="17"/>
      <c r="BN71" s="17"/>
      <c r="BO71" s="17">
        <v>2.5649999999999999</v>
      </c>
      <c r="BP71" s="17"/>
      <c r="BQ71" s="17">
        <v>2.62</v>
      </c>
      <c r="BR71" s="17"/>
      <c r="BS71" s="17">
        <v>2.585</v>
      </c>
      <c r="BT71" s="17">
        <v>2.5049999999999999</v>
      </c>
      <c r="BU71" s="17">
        <v>2.4049999999999998</v>
      </c>
      <c r="BV71" s="17">
        <v>2.395</v>
      </c>
      <c r="BW71" s="17">
        <v>2.4</v>
      </c>
      <c r="BX71" s="17">
        <v>2.46</v>
      </c>
      <c r="BY71" s="17">
        <v>2.335</v>
      </c>
      <c r="BZ71" s="17">
        <v>2.2149999999999999</v>
      </c>
      <c r="CA71" s="17">
        <v>2.4249999999999998</v>
      </c>
      <c r="CB71" s="17">
        <v>2.4449999999999998</v>
      </c>
      <c r="CC71" s="17">
        <v>2.6749999999999998</v>
      </c>
      <c r="CD71" s="17">
        <v>2.4</v>
      </c>
      <c r="CE71" s="17">
        <v>2.2949999999999999</v>
      </c>
      <c r="CF71" s="17">
        <v>2.27</v>
      </c>
      <c r="CG71" s="17"/>
      <c r="CH71" s="17">
        <v>2.2000000000000002</v>
      </c>
      <c r="CI71" s="17">
        <v>2.4049999999999998</v>
      </c>
      <c r="CJ71" s="17">
        <v>2.42</v>
      </c>
      <c r="CK71" s="17">
        <v>2.3650000000000002</v>
      </c>
      <c r="CL71" s="17">
        <v>2.17</v>
      </c>
      <c r="CM71" s="17">
        <v>2.2050000000000001</v>
      </c>
      <c r="CN71" s="17"/>
      <c r="CO71" s="17">
        <v>2.36</v>
      </c>
      <c r="CP71" s="17">
        <v>2.36</v>
      </c>
      <c r="CQ71" s="17"/>
      <c r="CR71" s="17"/>
      <c r="CS71" s="17">
        <v>2.4249999999999998</v>
      </c>
      <c r="CT71" s="17">
        <v>2.33</v>
      </c>
      <c r="CU71" s="17"/>
      <c r="CV71" s="17">
        <v>2.17</v>
      </c>
      <c r="CW71" s="17">
        <v>2.08</v>
      </c>
      <c r="CX71" s="17">
        <v>2.56</v>
      </c>
      <c r="CY71" s="17">
        <v>2.88</v>
      </c>
      <c r="CZ71" s="17"/>
      <c r="DA71" s="17">
        <v>2.4900000000000002</v>
      </c>
      <c r="DB71" s="17">
        <v>2.4900000000000002</v>
      </c>
      <c r="DC71" s="17">
        <v>2.42</v>
      </c>
      <c r="DD71" s="17">
        <v>3.8</v>
      </c>
      <c r="DE71" s="17">
        <v>2.57</v>
      </c>
      <c r="DF71" s="17"/>
      <c r="DG71" s="17">
        <v>2.5350000000000001</v>
      </c>
      <c r="DH71" s="17">
        <v>2.63</v>
      </c>
      <c r="DI71" s="17">
        <v>3.68</v>
      </c>
      <c r="DJ71" s="17">
        <v>2.4550000000000001</v>
      </c>
      <c r="DK71" s="17">
        <v>2.5249999999999999</v>
      </c>
      <c r="DL71" s="17">
        <v>2.5449999999999999</v>
      </c>
      <c r="DM71" s="17">
        <v>2.5550000000000002</v>
      </c>
      <c r="DN71" s="17">
        <v>2.5049999999999999</v>
      </c>
      <c r="DO71" s="17">
        <v>2.5150000000000001</v>
      </c>
      <c r="DP71" s="17">
        <v>2.605</v>
      </c>
      <c r="DQ71" s="17">
        <v>2.6150000000000002</v>
      </c>
      <c r="DR71" s="17">
        <v>4.87</v>
      </c>
      <c r="DS71" s="17">
        <v>4.32</v>
      </c>
      <c r="DT71" s="17">
        <v>4.87</v>
      </c>
      <c r="DU71" s="17">
        <v>2.5249999999999999</v>
      </c>
      <c r="DV71" s="17">
        <v>2.5099999999999998</v>
      </c>
      <c r="DW71" s="17">
        <v>2.41</v>
      </c>
      <c r="DX71" s="17">
        <v>2.56</v>
      </c>
      <c r="DY71" s="17">
        <v>2.2949999999999999</v>
      </c>
      <c r="DZ71" s="17"/>
      <c r="EA71" s="17">
        <v>2.5099999999999998</v>
      </c>
      <c r="EB71" s="17">
        <v>2.5099999999999998</v>
      </c>
      <c r="EC71" s="17">
        <v>2.5099999999999998</v>
      </c>
      <c r="ED71" s="17">
        <v>2.5099999999999998</v>
      </c>
      <c r="EE71" s="17">
        <v>2.5099999999999998</v>
      </c>
      <c r="EF71" s="17">
        <v>2.5099999999999998</v>
      </c>
      <c r="EG71" s="17">
        <v>2.5099999999999998</v>
      </c>
      <c r="EH71" s="17"/>
      <c r="EI71" s="17">
        <v>2.5099999999999998</v>
      </c>
      <c r="EJ71" s="17">
        <v>2.5099999999999998</v>
      </c>
      <c r="EK71" s="17">
        <v>2.5099999999999998</v>
      </c>
      <c r="EL71" s="17"/>
      <c r="EM71" s="17">
        <v>2.3849999999999998</v>
      </c>
      <c r="EN71" s="17">
        <v>2.37</v>
      </c>
      <c r="EO71" s="17">
        <v>2.0750000000000002</v>
      </c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</row>
    <row r="72" spans="4:191" x14ac:dyDescent="0.2">
      <c r="D72" s="18"/>
      <c r="E72" s="17"/>
      <c r="F72" s="17"/>
      <c r="G72" s="17">
        <v>2.3650000000000002</v>
      </c>
      <c r="H72" s="17">
        <v>3.43</v>
      </c>
      <c r="I72" s="17">
        <v>3.81</v>
      </c>
      <c r="J72" s="17">
        <v>2.2999999999999998</v>
      </c>
      <c r="K72" s="17">
        <v>2.5649999999999999</v>
      </c>
      <c r="L72" s="17">
        <v>2.46</v>
      </c>
      <c r="M72" s="17">
        <v>2.3650000000000002</v>
      </c>
      <c r="N72" s="17">
        <v>2.35</v>
      </c>
      <c r="O72" s="17">
        <v>2.4449999999999998</v>
      </c>
      <c r="P72" s="17">
        <v>2.61</v>
      </c>
      <c r="Q72" s="17"/>
      <c r="R72" s="17">
        <v>2.42</v>
      </c>
      <c r="S72" s="17">
        <v>2.42</v>
      </c>
      <c r="T72" s="17">
        <v>2.145</v>
      </c>
      <c r="U72" s="17">
        <v>2.0299999999999998</v>
      </c>
      <c r="V72" s="17">
        <v>2.06</v>
      </c>
      <c r="W72" s="17">
        <v>2.76</v>
      </c>
      <c r="X72" s="17">
        <v>2.68</v>
      </c>
      <c r="Z72" s="17">
        <v>2.4750000000000001</v>
      </c>
      <c r="AA72" s="17">
        <v>2.5249999999999999</v>
      </c>
      <c r="AB72" s="17">
        <v>2.5049999999999999</v>
      </c>
      <c r="AC72" s="17">
        <v>2.395</v>
      </c>
      <c r="AD72" s="17">
        <v>2.52</v>
      </c>
      <c r="AE72" s="17">
        <v>2.52</v>
      </c>
      <c r="AG72" s="17">
        <v>2.56</v>
      </c>
      <c r="AH72" s="17">
        <v>2.2599999999999998</v>
      </c>
      <c r="AI72" s="17">
        <v>2.1850000000000001</v>
      </c>
      <c r="AJ72" s="17">
        <v>2.0350000000000001</v>
      </c>
      <c r="AK72" s="17">
        <v>2.2999999999999998</v>
      </c>
      <c r="AL72" s="17">
        <v>2.94</v>
      </c>
      <c r="AM72" s="17">
        <v>2.4500000000000002</v>
      </c>
      <c r="AN72" s="17">
        <v>2.61</v>
      </c>
      <c r="AO72" s="17">
        <v>2.61</v>
      </c>
      <c r="AP72" s="17">
        <v>2.57</v>
      </c>
      <c r="AQ72" s="17">
        <v>2.59</v>
      </c>
      <c r="AR72" s="17">
        <v>2.5</v>
      </c>
      <c r="AS72" s="17">
        <v>2.5350000000000001</v>
      </c>
      <c r="AT72" s="17">
        <v>2.5350000000000001</v>
      </c>
      <c r="AU72" s="17">
        <v>2.5350000000000001</v>
      </c>
      <c r="AV72" s="17">
        <v>2.5350000000000001</v>
      </c>
      <c r="AW72" s="17">
        <v>2.5350000000000001</v>
      </c>
      <c r="AX72" s="17">
        <v>2.5350000000000001</v>
      </c>
      <c r="AY72" s="17">
        <v>2.5350000000000001</v>
      </c>
      <c r="AZ72" s="17">
        <v>2.5350000000000001</v>
      </c>
      <c r="BA72" s="17">
        <v>2.5350000000000001</v>
      </c>
      <c r="BB72" s="17">
        <v>2.5350000000000001</v>
      </c>
      <c r="BC72" s="17">
        <v>3.7349999999999999</v>
      </c>
      <c r="BD72" s="17">
        <v>2.7149999999999999</v>
      </c>
      <c r="BE72" s="17">
        <v>2.0550000000000002</v>
      </c>
      <c r="BF72" s="17"/>
      <c r="BG72" s="17">
        <v>2.2749999999999999</v>
      </c>
      <c r="BH72" s="17"/>
      <c r="BI72" s="17">
        <v>2.1949999999999998</v>
      </c>
      <c r="BJ72" s="17"/>
      <c r="BK72" s="17">
        <v>2.165</v>
      </c>
      <c r="BL72" s="17">
        <v>2.25</v>
      </c>
      <c r="BM72" s="17"/>
      <c r="BN72" s="17"/>
      <c r="BO72" s="17">
        <v>2.5</v>
      </c>
      <c r="BP72" s="17"/>
      <c r="BQ72" s="17">
        <v>2.5649999999999999</v>
      </c>
      <c r="BR72" s="17"/>
      <c r="BS72" s="17">
        <v>2.5299999999999998</v>
      </c>
      <c r="BT72" s="17">
        <v>2.4649999999999999</v>
      </c>
      <c r="BU72" s="17">
        <v>2.355</v>
      </c>
      <c r="BV72" s="17">
        <v>2.36</v>
      </c>
      <c r="BW72" s="17">
        <v>2.41</v>
      </c>
      <c r="BX72" s="17">
        <v>2.39</v>
      </c>
      <c r="BY72" s="17">
        <v>2.2999999999999998</v>
      </c>
      <c r="BZ72" s="17">
        <v>2.19</v>
      </c>
      <c r="CA72" s="17">
        <v>2.4</v>
      </c>
      <c r="CB72" s="17">
        <v>2.4</v>
      </c>
      <c r="CC72" s="17">
        <v>2.585</v>
      </c>
      <c r="CD72" s="17">
        <v>2.355</v>
      </c>
      <c r="CE72" s="17">
        <v>2.2400000000000002</v>
      </c>
      <c r="CF72" s="17">
        <v>2.2149999999999999</v>
      </c>
      <c r="CG72" s="17"/>
      <c r="CH72" s="17">
        <v>2.14</v>
      </c>
      <c r="CI72" s="17">
        <v>2.355</v>
      </c>
      <c r="CJ72" s="17">
        <v>2.41</v>
      </c>
      <c r="CK72" s="17">
        <v>2.34</v>
      </c>
      <c r="CL72" s="17">
        <v>2.1150000000000002</v>
      </c>
      <c r="CM72" s="17">
        <v>2.15</v>
      </c>
      <c r="CN72" s="17"/>
      <c r="CO72" s="17">
        <v>2.37</v>
      </c>
      <c r="CP72" s="17">
        <v>2.335</v>
      </c>
      <c r="CQ72" s="17"/>
      <c r="CR72" s="17"/>
      <c r="CS72" s="17">
        <v>2.37</v>
      </c>
      <c r="CT72" s="17">
        <v>2.29</v>
      </c>
      <c r="CU72" s="17"/>
      <c r="CV72" s="17">
        <v>2.1</v>
      </c>
      <c r="CW72" s="17">
        <v>2.06</v>
      </c>
      <c r="CX72" s="17">
        <v>2.5049999999999999</v>
      </c>
      <c r="CY72" s="17">
        <v>2.86</v>
      </c>
      <c r="CZ72" s="17"/>
      <c r="DA72" s="17">
        <v>2.4449999999999998</v>
      </c>
      <c r="DB72" s="17">
        <v>2.4550000000000001</v>
      </c>
      <c r="DC72" s="17">
        <v>2.395</v>
      </c>
      <c r="DD72" s="17">
        <v>3.49</v>
      </c>
      <c r="DE72" s="17">
        <v>2.5049999999999999</v>
      </c>
      <c r="DF72" s="17"/>
      <c r="DG72" s="17">
        <v>2.4849999999999999</v>
      </c>
      <c r="DH72" s="17">
        <v>2.57</v>
      </c>
      <c r="DI72" s="17">
        <v>3.45</v>
      </c>
      <c r="DJ72" s="17">
        <v>2.4350000000000001</v>
      </c>
      <c r="DK72" s="17">
        <v>2.4649999999999999</v>
      </c>
      <c r="DL72" s="17">
        <v>2.4649999999999999</v>
      </c>
      <c r="DM72" s="17">
        <v>2.4950000000000001</v>
      </c>
      <c r="DN72" s="17">
        <v>2.4700000000000002</v>
      </c>
      <c r="DO72" s="17">
        <v>2.4900000000000002</v>
      </c>
      <c r="DP72" s="17">
        <v>2.56</v>
      </c>
      <c r="DQ72" s="17">
        <v>2.605</v>
      </c>
      <c r="DR72" s="17">
        <v>4.4649999999999999</v>
      </c>
      <c r="DS72" s="17">
        <v>4.04</v>
      </c>
      <c r="DT72" s="17">
        <v>4.4649999999999999</v>
      </c>
      <c r="DU72" s="17">
        <v>2.4750000000000001</v>
      </c>
      <c r="DV72" s="17">
        <v>2.4750000000000001</v>
      </c>
      <c r="DW72" s="17">
        <v>2.38</v>
      </c>
      <c r="DX72" s="17">
        <v>2.5</v>
      </c>
      <c r="DY72" s="17">
        <v>2.27</v>
      </c>
      <c r="DZ72" s="17"/>
      <c r="EA72" s="17">
        <v>2.4900000000000002</v>
      </c>
      <c r="EB72" s="17">
        <v>2.4900000000000002</v>
      </c>
      <c r="EC72" s="17">
        <v>2.4900000000000002</v>
      </c>
      <c r="ED72" s="17">
        <v>2.4900000000000002</v>
      </c>
      <c r="EE72" s="17">
        <v>2.4900000000000002</v>
      </c>
      <c r="EF72" s="17">
        <v>2.4900000000000002</v>
      </c>
      <c r="EG72" s="17">
        <v>2.4900000000000002</v>
      </c>
      <c r="EH72" s="17"/>
      <c r="EI72" s="17">
        <v>2.4900000000000002</v>
      </c>
      <c r="EJ72" s="17">
        <v>2.4900000000000002</v>
      </c>
      <c r="EK72" s="17">
        <v>2.4900000000000002</v>
      </c>
      <c r="EL72" s="17"/>
      <c r="EM72" s="17">
        <v>2.355</v>
      </c>
      <c r="EN72" s="17">
        <v>2.3450000000000002</v>
      </c>
      <c r="EO72" s="17">
        <v>2.0699999999999998</v>
      </c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</row>
    <row r="73" spans="4:191" x14ac:dyDescent="0.2">
      <c r="D73" s="18"/>
      <c r="E73" s="17"/>
      <c r="F73" s="17"/>
      <c r="G73" s="17">
        <v>2.2349999999999999</v>
      </c>
      <c r="H73" s="17">
        <v>2.855</v>
      </c>
      <c r="I73" s="17">
        <v>3.0750000000000002</v>
      </c>
      <c r="J73" s="17">
        <v>2.2999999999999998</v>
      </c>
      <c r="K73" s="17">
        <v>2.42</v>
      </c>
      <c r="L73" s="17">
        <v>2.31</v>
      </c>
      <c r="M73" s="17">
        <v>2.2450000000000001</v>
      </c>
      <c r="N73" s="17">
        <v>2.2400000000000002</v>
      </c>
      <c r="O73" s="17">
        <v>2.3199999999999998</v>
      </c>
      <c r="P73" s="17">
        <v>2.4649999999999999</v>
      </c>
      <c r="Q73" s="17"/>
      <c r="R73" s="17">
        <v>2.3149999999999999</v>
      </c>
      <c r="S73" s="17">
        <v>2.3149999999999999</v>
      </c>
      <c r="T73" s="17">
        <v>2.125</v>
      </c>
      <c r="U73" s="17">
        <v>1.9350000000000001</v>
      </c>
      <c r="V73" s="17">
        <v>1.9750000000000001</v>
      </c>
      <c r="W73" s="17">
        <v>2.58</v>
      </c>
      <c r="X73" s="17">
        <v>2.5299999999999998</v>
      </c>
      <c r="Z73" s="17">
        <v>2.35</v>
      </c>
      <c r="AA73" s="17">
        <v>2.4</v>
      </c>
      <c r="AB73" s="17">
        <v>2.37</v>
      </c>
      <c r="AC73" s="17">
        <v>2.29</v>
      </c>
      <c r="AD73" s="17">
        <v>2.355</v>
      </c>
      <c r="AE73" s="17">
        <v>2.355</v>
      </c>
      <c r="AG73" s="17">
        <v>2.56</v>
      </c>
      <c r="AH73" s="17">
        <v>2.125</v>
      </c>
      <c r="AI73" s="17">
        <v>2.0449999999999999</v>
      </c>
      <c r="AJ73" s="17">
        <v>2.0350000000000001</v>
      </c>
      <c r="AK73" s="17">
        <v>2.2999999999999998</v>
      </c>
      <c r="AL73" s="17">
        <v>3.46</v>
      </c>
      <c r="AM73" s="17">
        <v>2.34</v>
      </c>
      <c r="AN73" s="17">
        <v>2.4750000000000001</v>
      </c>
      <c r="AO73" s="17">
        <v>2.4750000000000001</v>
      </c>
      <c r="AP73" s="17">
        <v>2.4249999999999998</v>
      </c>
      <c r="AQ73" s="17">
        <v>2.48</v>
      </c>
      <c r="AR73" s="17">
        <v>2.36</v>
      </c>
      <c r="AS73" s="17">
        <v>2.395</v>
      </c>
      <c r="AT73" s="17">
        <v>2.395</v>
      </c>
      <c r="AU73" s="17">
        <v>2.395</v>
      </c>
      <c r="AV73" s="17">
        <v>2.395</v>
      </c>
      <c r="AW73" s="17">
        <v>2.395</v>
      </c>
      <c r="AX73" s="17">
        <v>2.395</v>
      </c>
      <c r="AY73" s="17">
        <v>2.395</v>
      </c>
      <c r="AZ73" s="17">
        <v>2.395</v>
      </c>
      <c r="BA73" s="17">
        <v>2.395</v>
      </c>
      <c r="BB73" s="17">
        <v>2.395</v>
      </c>
      <c r="BC73" s="17">
        <v>3.0150000000000001</v>
      </c>
      <c r="BD73" s="17">
        <v>2.4500000000000002</v>
      </c>
      <c r="BE73" s="17">
        <v>1.98</v>
      </c>
      <c r="BF73" s="17"/>
      <c r="BG73" s="17">
        <v>2.12</v>
      </c>
      <c r="BH73" s="17"/>
      <c r="BI73" s="17">
        <v>2.0550000000000002</v>
      </c>
      <c r="BJ73" s="17"/>
      <c r="BK73" s="17"/>
      <c r="BL73" s="17">
        <v>2.12</v>
      </c>
      <c r="BM73" s="17"/>
      <c r="BN73" s="17"/>
      <c r="BO73" s="17">
        <v>2.3650000000000002</v>
      </c>
      <c r="BP73" s="17"/>
      <c r="BQ73" s="17">
        <v>2.42</v>
      </c>
      <c r="BR73" s="17"/>
      <c r="BS73" s="17">
        <v>2.375</v>
      </c>
      <c r="BT73" s="17">
        <v>2.2949999999999999</v>
      </c>
      <c r="BU73" s="17">
        <v>2.2400000000000002</v>
      </c>
      <c r="BV73" s="17">
        <v>2.23</v>
      </c>
      <c r="BW73" s="17">
        <v>2.25</v>
      </c>
      <c r="BX73" s="17">
        <v>2.2599999999999998</v>
      </c>
      <c r="BY73" s="17">
        <v>2.19</v>
      </c>
      <c r="BZ73" s="17">
        <v>2.0150000000000001</v>
      </c>
      <c r="CA73" s="17">
        <v>2.2400000000000002</v>
      </c>
      <c r="CB73" s="17">
        <v>2.2850000000000001</v>
      </c>
      <c r="CC73" s="17">
        <v>2.4449999999999998</v>
      </c>
      <c r="CD73" s="17">
        <v>2.2200000000000002</v>
      </c>
      <c r="CE73" s="17">
        <v>2.0950000000000002</v>
      </c>
      <c r="CF73" s="17">
        <v>2.0299999999999998</v>
      </c>
      <c r="CG73" s="17"/>
      <c r="CH73" s="17"/>
      <c r="CI73" s="17">
        <v>2.2250000000000001</v>
      </c>
      <c r="CJ73" s="17">
        <v>2.2749999999999999</v>
      </c>
      <c r="CK73" s="17">
        <v>2.21</v>
      </c>
      <c r="CL73" s="17">
        <v>1.9750000000000001</v>
      </c>
      <c r="CM73" s="17">
        <v>2.0099999999999998</v>
      </c>
      <c r="CN73" s="17"/>
      <c r="CO73" s="17">
        <v>2.2250000000000001</v>
      </c>
      <c r="CP73" s="17">
        <v>2.21</v>
      </c>
      <c r="CQ73" s="17"/>
      <c r="CR73" s="17"/>
      <c r="CS73" s="17">
        <v>2.2149999999999999</v>
      </c>
      <c r="CT73" s="17">
        <v>2.15</v>
      </c>
      <c r="CU73" s="17"/>
      <c r="CV73" s="17"/>
      <c r="CW73" s="17">
        <v>1.9850000000000001</v>
      </c>
      <c r="CX73" s="17">
        <v>2.3650000000000002</v>
      </c>
      <c r="CY73" s="17">
        <v>2.76</v>
      </c>
      <c r="CZ73" s="17"/>
      <c r="DA73" s="17">
        <v>2.3199999999999998</v>
      </c>
      <c r="DB73" s="17">
        <v>2.3199999999999998</v>
      </c>
      <c r="DC73" s="17">
        <v>2.2799999999999998</v>
      </c>
      <c r="DD73" s="17">
        <v>2.93</v>
      </c>
      <c r="DE73" s="17">
        <v>2.355</v>
      </c>
      <c r="DF73" s="17"/>
      <c r="DG73" s="17">
        <v>2.3199999999999998</v>
      </c>
      <c r="DH73" s="17">
        <v>2.3849999999999998</v>
      </c>
      <c r="DI73" s="17">
        <v>2.91</v>
      </c>
      <c r="DJ73" s="17">
        <v>2.2949999999999999</v>
      </c>
      <c r="DK73" s="17">
        <v>2.34</v>
      </c>
      <c r="DL73" s="17">
        <v>2.33</v>
      </c>
      <c r="DM73" s="17">
        <v>2.3450000000000002</v>
      </c>
      <c r="DN73" s="17">
        <v>2.335</v>
      </c>
      <c r="DO73" s="17">
        <v>2.34</v>
      </c>
      <c r="DP73" s="17">
        <v>2.44</v>
      </c>
      <c r="DQ73" s="17">
        <v>2.46</v>
      </c>
      <c r="DR73" s="17">
        <v>3.19</v>
      </c>
      <c r="DS73" s="17">
        <v>3.0350000000000001</v>
      </c>
      <c r="DT73" s="17">
        <v>3.19</v>
      </c>
      <c r="DU73" s="17">
        <v>2.35</v>
      </c>
      <c r="DV73" s="17">
        <v>2.35</v>
      </c>
      <c r="DW73" s="17">
        <v>2.2599999999999998</v>
      </c>
      <c r="DX73" s="17">
        <v>2.36</v>
      </c>
      <c r="DY73" s="17">
        <v>2.2149999999999999</v>
      </c>
      <c r="DZ73" s="17"/>
      <c r="EA73" s="17">
        <v>2.34</v>
      </c>
      <c r="EB73" s="17">
        <v>2.34</v>
      </c>
      <c r="EC73" s="17">
        <v>2.34</v>
      </c>
      <c r="ED73" s="17">
        <v>2.34</v>
      </c>
      <c r="EE73" s="17">
        <v>2.34</v>
      </c>
      <c r="EF73" s="17">
        <v>2.34</v>
      </c>
      <c r="EG73" s="17">
        <v>2.34</v>
      </c>
      <c r="EH73" s="17"/>
      <c r="EI73" s="17">
        <v>2.34</v>
      </c>
      <c r="EJ73" s="17">
        <v>2.34</v>
      </c>
      <c r="EK73" s="17">
        <v>2.34</v>
      </c>
      <c r="EL73" s="17"/>
      <c r="EM73" s="17">
        <v>2.23</v>
      </c>
      <c r="EN73" s="17">
        <v>2.2200000000000002</v>
      </c>
      <c r="EO73" s="17">
        <v>1.9950000000000001</v>
      </c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</row>
    <row r="74" spans="4:191" x14ac:dyDescent="0.2">
      <c r="D74" s="18"/>
      <c r="E74" s="17"/>
      <c r="F74" s="17"/>
      <c r="G74" s="17">
        <v>2.2349999999999999</v>
      </c>
      <c r="H74" s="17">
        <v>2.855</v>
      </c>
      <c r="I74" s="17">
        <v>3.0750000000000002</v>
      </c>
      <c r="J74" s="17">
        <v>2.2999999999999998</v>
      </c>
      <c r="K74" s="17">
        <v>2.42</v>
      </c>
      <c r="L74" s="17">
        <v>2.31</v>
      </c>
      <c r="M74" s="17">
        <v>2.2450000000000001</v>
      </c>
      <c r="N74" s="17">
        <v>2.2400000000000002</v>
      </c>
      <c r="O74" s="17">
        <v>2.3199999999999998</v>
      </c>
      <c r="P74" s="17">
        <v>2.4649999999999999</v>
      </c>
      <c r="Q74" s="17"/>
      <c r="R74" s="17">
        <v>2.3149999999999999</v>
      </c>
      <c r="S74" s="17">
        <v>2.3149999999999999</v>
      </c>
      <c r="T74" s="17">
        <v>2.125</v>
      </c>
      <c r="U74" s="17">
        <v>1.9350000000000001</v>
      </c>
      <c r="V74" s="17">
        <v>1.9750000000000001</v>
      </c>
      <c r="W74" s="17">
        <v>2.58</v>
      </c>
      <c r="X74" s="17">
        <v>2.5299999999999998</v>
      </c>
      <c r="Z74" s="17">
        <v>2.35</v>
      </c>
      <c r="AA74" s="17">
        <v>2.4</v>
      </c>
      <c r="AB74" s="17">
        <v>2.37</v>
      </c>
      <c r="AC74" s="17">
        <v>2.29</v>
      </c>
      <c r="AD74" s="17">
        <v>2.355</v>
      </c>
      <c r="AE74" s="17">
        <v>2.355</v>
      </c>
      <c r="AG74" s="17">
        <v>2.56</v>
      </c>
      <c r="AH74" s="17">
        <v>2.125</v>
      </c>
      <c r="AI74" s="17">
        <v>2.0449999999999999</v>
      </c>
      <c r="AL74" s="17">
        <v>3.46</v>
      </c>
      <c r="AM74" s="17">
        <v>2.34</v>
      </c>
      <c r="AN74" s="17">
        <v>2.4750000000000001</v>
      </c>
      <c r="AO74" s="17">
        <v>2.4750000000000001</v>
      </c>
      <c r="AP74" s="17">
        <v>2.4249999999999998</v>
      </c>
      <c r="AQ74" s="17">
        <v>2.48</v>
      </c>
      <c r="AR74" s="17">
        <v>2.36</v>
      </c>
      <c r="AS74" s="17">
        <v>2.395</v>
      </c>
      <c r="AT74" s="17">
        <v>2.395</v>
      </c>
      <c r="AU74" s="17">
        <v>2.395</v>
      </c>
      <c r="AV74" s="17">
        <v>2.395</v>
      </c>
      <c r="AW74" s="17">
        <v>2.395</v>
      </c>
      <c r="AX74" s="17">
        <v>2.395</v>
      </c>
      <c r="AY74" s="17">
        <v>2.395</v>
      </c>
      <c r="AZ74" s="17">
        <v>2.395</v>
      </c>
      <c r="BA74" s="17">
        <v>2.395</v>
      </c>
      <c r="BB74" s="17">
        <v>2.395</v>
      </c>
      <c r="BC74" s="17">
        <v>3.0150000000000001</v>
      </c>
      <c r="BD74" s="17">
        <v>2.4500000000000002</v>
      </c>
      <c r="BE74" s="17">
        <v>1.98</v>
      </c>
      <c r="BF74" s="17"/>
      <c r="BG74" s="17">
        <v>2.12</v>
      </c>
      <c r="BH74" s="17"/>
      <c r="BI74" s="17">
        <v>2.0550000000000002</v>
      </c>
      <c r="BJ74" s="17"/>
      <c r="BK74" s="17"/>
      <c r="BL74" s="17">
        <v>2.12</v>
      </c>
      <c r="BM74" s="17"/>
      <c r="BN74" s="17"/>
      <c r="BO74" s="17">
        <v>2.3650000000000002</v>
      </c>
      <c r="BP74" s="17"/>
      <c r="BQ74" s="17">
        <v>2.42</v>
      </c>
      <c r="BR74" s="17"/>
      <c r="BS74" s="17">
        <v>2.375</v>
      </c>
      <c r="BT74" s="17">
        <v>2.2949999999999999</v>
      </c>
      <c r="BU74" s="17">
        <v>2.2400000000000002</v>
      </c>
      <c r="BV74" s="17">
        <v>2.23</v>
      </c>
      <c r="BW74" s="17">
        <v>2.25</v>
      </c>
      <c r="BX74" s="17">
        <v>2.2599999999999998</v>
      </c>
      <c r="BY74" s="17">
        <v>2.19</v>
      </c>
      <c r="BZ74" s="17">
        <v>2.0150000000000001</v>
      </c>
      <c r="CA74" s="17">
        <v>2.2400000000000002</v>
      </c>
      <c r="CB74" s="17">
        <v>2.2850000000000001</v>
      </c>
      <c r="CC74" s="17">
        <v>2.4449999999999998</v>
      </c>
      <c r="CD74" s="17">
        <v>2.2200000000000002</v>
      </c>
      <c r="CE74" s="17">
        <v>2.0950000000000002</v>
      </c>
      <c r="CF74" s="17">
        <v>2.0299999999999998</v>
      </c>
      <c r="CG74" s="17"/>
      <c r="CH74" s="17"/>
      <c r="CI74" s="17">
        <v>2.2250000000000001</v>
      </c>
      <c r="CJ74" s="17">
        <v>2.2749999999999999</v>
      </c>
      <c r="CK74" s="17">
        <v>2.21</v>
      </c>
      <c r="CL74" s="17">
        <v>1.9750000000000001</v>
      </c>
      <c r="CM74" s="17">
        <v>2.0099999999999998</v>
      </c>
      <c r="CN74" s="17"/>
      <c r="CO74" s="17">
        <v>2.2250000000000001</v>
      </c>
      <c r="CP74" s="17">
        <v>2.21</v>
      </c>
      <c r="CQ74" s="17"/>
      <c r="CR74" s="17"/>
      <c r="CS74" s="17">
        <v>2.2149999999999999</v>
      </c>
      <c r="CT74" s="17">
        <v>2.15</v>
      </c>
      <c r="CU74" s="17"/>
      <c r="CV74" s="17"/>
      <c r="CW74" s="17">
        <v>1.9850000000000001</v>
      </c>
      <c r="CX74" s="17">
        <v>2.3650000000000002</v>
      </c>
      <c r="CY74" s="17">
        <v>2.76</v>
      </c>
      <c r="CZ74" s="17"/>
      <c r="DA74" s="17">
        <v>2.3199999999999998</v>
      </c>
      <c r="DB74" s="17">
        <v>2.3199999999999998</v>
      </c>
      <c r="DC74" s="17">
        <v>2.2799999999999998</v>
      </c>
      <c r="DD74" s="17">
        <v>2.93</v>
      </c>
      <c r="DE74" s="17">
        <v>2.355</v>
      </c>
      <c r="DF74" s="17"/>
      <c r="DG74" s="17">
        <v>2.3199999999999998</v>
      </c>
      <c r="DH74" s="17">
        <v>2.3849999999999998</v>
      </c>
      <c r="DI74" s="17">
        <v>2.91</v>
      </c>
      <c r="DJ74" s="17">
        <v>2.2949999999999999</v>
      </c>
      <c r="DK74" s="17">
        <v>2.34</v>
      </c>
      <c r="DL74" s="17">
        <v>2.33</v>
      </c>
      <c r="DM74" s="17">
        <v>2.3450000000000002</v>
      </c>
      <c r="DN74" s="17">
        <v>2.335</v>
      </c>
      <c r="DO74" s="17">
        <v>2.34</v>
      </c>
      <c r="DP74" s="17">
        <v>2.44</v>
      </c>
      <c r="DQ74" s="17">
        <v>2.46</v>
      </c>
      <c r="DR74" s="17">
        <v>3.19</v>
      </c>
      <c r="DS74" s="17">
        <v>3.0350000000000001</v>
      </c>
      <c r="DT74" s="17">
        <v>3.19</v>
      </c>
      <c r="DU74" s="17">
        <v>2.35</v>
      </c>
      <c r="DV74" s="17">
        <v>2.35</v>
      </c>
      <c r="DW74" s="17">
        <v>2.2599999999999998</v>
      </c>
      <c r="DX74" s="17">
        <v>2.36</v>
      </c>
      <c r="DY74" s="17">
        <v>2.2149999999999999</v>
      </c>
      <c r="DZ74" s="17"/>
      <c r="EA74" s="17">
        <v>2.34</v>
      </c>
      <c r="EB74" s="17">
        <v>2.34</v>
      </c>
      <c r="EC74" s="17">
        <v>2.34</v>
      </c>
      <c r="ED74" s="17">
        <v>2.34</v>
      </c>
      <c r="EE74" s="17">
        <v>2.34</v>
      </c>
      <c r="EF74" s="17">
        <v>2.34</v>
      </c>
      <c r="EG74" s="17">
        <v>2.34</v>
      </c>
      <c r="EH74" s="17"/>
      <c r="EI74" s="17">
        <v>2.34</v>
      </c>
      <c r="EJ74" s="17">
        <v>2.34</v>
      </c>
      <c r="EK74" s="17">
        <v>2.34</v>
      </c>
      <c r="EL74" s="17"/>
      <c r="EM74" s="17">
        <v>2.23</v>
      </c>
      <c r="EN74" s="17">
        <v>2.2200000000000002</v>
      </c>
      <c r="EO74" s="17">
        <v>1.9950000000000001</v>
      </c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</row>
    <row r="75" spans="4:191" x14ac:dyDescent="0.2">
      <c r="D75" s="18"/>
      <c r="E75" s="17"/>
      <c r="F75" s="17"/>
      <c r="G75" s="17">
        <v>2.2349999999999999</v>
      </c>
      <c r="H75" s="17">
        <v>2.855</v>
      </c>
      <c r="I75" s="17">
        <v>3.0750000000000002</v>
      </c>
      <c r="J75" s="17"/>
      <c r="K75" s="17">
        <v>2.42</v>
      </c>
      <c r="L75" s="17">
        <v>2.31</v>
      </c>
      <c r="M75" s="17">
        <v>2.2450000000000001</v>
      </c>
      <c r="N75" s="17">
        <v>2.2400000000000002</v>
      </c>
      <c r="O75" s="17">
        <v>2.3199999999999998</v>
      </c>
      <c r="P75" s="17">
        <v>2.4649999999999999</v>
      </c>
      <c r="Q75" s="17"/>
      <c r="R75" s="17">
        <v>2.3149999999999999</v>
      </c>
      <c r="S75" s="17">
        <v>2.3149999999999999</v>
      </c>
      <c r="T75" s="17">
        <v>2.125</v>
      </c>
      <c r="U75" s="17">
        <v>1.9350000000000001</v>
      </c>
      <c r="V75" s="17">
        <v>1.9750000000000001</v>
      </c>
      <c r="W75" s="17">
        <v>2.58</v>
      </c>
      <c r="X75" s="17">
        <v>2.5299999999999998</v>
      </c>
      <c r="Z75" s="17">
        <v>2.35</v>
      </c>
      <c r="AA75" s="17">
        <v>2.4</v>
      </c>
      <c r="AB75" s="17">
        <v>2.37</v>
      </c>
      <c r="AC75" s="17">
        <v>2.29</v>
      </c>
      <c r="AD75" s="17">
        <v>2.355</v>
      </c>
      <c r="AE75" s="17">
        <v>2.355</v>
      </c>
      <c r="AH75" s="17">
        <v>2.125</v>
      </c>
      <c r="AI75" s="17">
        <v>2.0449999999999999</v>
      </c>
      <c r="AL75" s="17">
        <v>3.46</v>
      </c>
      <c r="AM75" s="17">
        <v>2.34</v>
      </c>
      <c r="AN75" s="17">
        <v>2.4750000000000001</v>
      </c>
      <c r="AO75" s="17">
        <v>2.4750000000000001</v>
      </c>
      <c r="AP75" s="17">
        <v>2.4249999999999998</v>
      </c>
      <c r="AQ75" s="17">
        <v>2.48</v>
      </c>
      <c r="AR75" s="17">
        <v>2.36</v>
      </c>
      <c r="AS75" s="17">
        <v>2.395</v>
      </c>
      <c r="AT75" s="17">
        <v>2.395</v>
      </c>
      <c r="AU75" s="17">
        <v>2.395</v>
      </c>
      <c r="AV75" s="17">
        <v>2.395</v>
      </c>
      <c r="AW75" s="17">
        <v>2.395</v>
      </c>
      <c r="AX75" s="17">
        <v>2.395</v>
      </c>
      <c r="AY75" s="17">
        <v>2.395</v>
      </c>
      <c r="AZ75" s="17">
        <v>2.395</v>
      </c>
      <c r="BA75" s="17">
        <v>2.395</v>
      </c>
      <c r="BB75" s="17">
        <v>2.395</v>
      </c>
      <c r="BC75" s="17">
        <v>3.0150000000000001</v>
      </c>
      <c r="BD75" s="17">
        <v>2.4500000000000002</v>
      </c>
      <c r="BE75" s="17">
        <v>1.98</v>
      </c>
      <c r="BF75" s="17"/>
      <c r="BG75" s="17">
        <v>2.12</v>
      </c>
      <c r="BH75" s="17"/>
      <c r="BI75" s="17">
        <v>2.0550000000000002</v>
      </c>
      <c r="BJ75" s="17"/>
      <c r="BK75" s="17"/>
      <c r="BL75" s="17">
        <v>2.12</v>
      </c>
      <c r="BM75" s="17"/>
      <c r="BN75" s="17"/>
      <c r="BO75" s="17">
        <v>2.3650000000000002</v>
      </c>
      <c r="BP75" s="17"/>
      <c r="BQ75" s="17">
        <v>2.42</v>
      </c>
      <c r="BR75" s="17"/>
      <c r="BS75" s="17">
        <v>2.375</v>
      </c>
      <c r="BT75" s="17">
        <v>2.2949999999999999</v>
      </c>
      <c r="BU75" s="17">
        <v>2.2400000000000002</v>
      </c>
      <c r="BV75" s="17">
        <v>2.23</v>
      </c>
      <c r="BW75" s="17">
        <v>2.25</v>
      </c>
      <c r="BX75" s="17">
        <v>2.2599999999999998</v>
      </c>
      <c r="BY75" s="17">
        <v>2.19</v>
      </c>
      <c r="BZ75" s="17">
        <v>2.0150000000000001</v>
      </c>
      <c r="CA75" s="17">
        <v>2.2400000000000002</v>
      </c>
      <c r="CB75" s="17">
        <v>2.2850000000000001</v>
      </c>
      <c r="CC75" s="17">
        <v>2.4449999999999998</v>
      </c>
      <c r="CD75" s="17">
        <v>2.2200000000000002</v>
      </c>
      <c r="CE75" s="17">
        <v>2.0950000000000002</v>
      </c>
      <c r="CF75" s="17">
        <v>2.0299999999999998</v>
      </c>
      <c r="CG75" s="17"/>
      <c r="CH75" s="17"/>
      <c r="CI75" s="17">
        <v>2.2250000000000001</v>
      </c>
      <c r="CJ75" s="17">
        <v>2.2749999999999999</v>
      </c>
      <c r="CK75" s="17">
        <v>2.21</v>
      </c>
      <c r="CL75" s="17">
        <v>1.9750000000000001</v>
      </c>
      <c r="CM75" s="17">
        <v>2.0099999999999998</v>
      </c>
      <c r="CN75" s="17"/>
      <c r="CO75" s="17">
        <v>2.2250000000000001</v>
      </c>
      <c r="CP75" s="17">
        <v>2.21</v>
      </c>
      <c r="CQ75" s="17"/>
      <c r="CR75" s="17"/>
      <c r="CS75" s="17">
        <v>2.2149999999999999</v>
      </c>
      <c r="CT75" s="17">
        <v>2.15</v>
      </c>
      <c r="CU75" s="17"/>
      <c r="CV75" s="17"/>
      <c r="CW75" s="17">
        <v>1.9850000000000001</v>
      </c>
      <c r="CX75" s="17">
        <v>2.3650000000000002</v>
      </c>
      <c r="CY75" s="17">
        <v>2.76</v>
      </c>
      <c r="CZ75" s="17"/>
      <c r="DA75" s="17">
        <v>2.3199999999999998</v>
      </c>
      <c r="DB75" s="17">
        <v>2.3199999999999998</v>
      </c>
      <c r="DC75" s="17">
        <v>2.2799999999999998</v>
      </c>
      <c r="DD75" s="17">
        <v>2.93</v>
      </c>
      <c r="DE75" s="17">
        <v>2.355</v>
      </c>
      <c r="DF75" s="17"/>
      <c r="DG75" s="17">
        <v>2.3199999999999998</v>
      </c>
      <c r="DH75" s="17">
        <v>2.3849999999999998</v>
      </c>
      <c r="DI75" s="17">
        <v>2.91</v>
      </c>
      <c r="DJ75" s="17">
        <v>2.2949999999999999</v>
      </c>
      <c r="DK75" s="17">
        <v>2.34</v>
      </c>
      <c r="DL75" s="17">
        <v>2.33</v>
      </c>
      <c r="DM75" s="17">
        <v>2.3450000000000002</v>
      </c>
      <c r="DN75" s="17">
        <v>2.335</v>
      </c>
      <c r="DO75" s="17">
        <v>2.34</v>
      </c>
      <c r="DP75" s="17">
        <v>2.44</v>
      </c>
      <c r="DQ75" s="17">
        <v>2.46</v>
      </c>
      <c r="DR75" s="17">
        <v>3.19</v>
      </c>
      <c r="DS75" s="17">
        <v>3.0350000000000001</v>
      </c>
      <c r="DT75" s="17">
        <v>3.19</v>
      </c>
      <c r="DU75" s="17">
        <v>2.35</v>
      </c>
      <c r="DV75" s="17">
        <v>2.35</v>
      </c>
      <c r="DW75" s="17">
        <v>2.2599999999999998</v>
      </c>
      <c r="DX75" s="17">
        <v>2.36</v>
      </c>
      <c r="DY75" s="17">
        <v>2.2149999999999999</v>
      </c>
      <c r="DZ75" s="17"/>
      <c r="EA75" s="17">
        <v>2.34</v>
      </c>
      <c r="EB75" s="17">
        <v>2.34</v>
      </c>
      <c r="EC75" s="17">
        <v>2.34</v>
      </c>
      <c r="ED75" s="17">
        <v>2.34</v>
      </c>
      <c r="EE75" s="17">
        <v>2.34</v>
      </c>
      <c r="EF75" s="17">
        <v>2.34</v>
      </c>
      <c r="EG75" s="17">
        <v>2.34</v>
      </c>
      <c r="EH75" s="17"/>
      <c r="EI75" s="17">
        <v>2.34</v>
      </c>
      <c r="EJ75" s="17">
        <v>2.34</v>
      </c>
      <c r="EK75" s="17">
        <v>2.34</v>
      </c>
      <c r="EL75" s="17"/>
      <c r="EM75" s="17">
        <v>2.23</v>
      </c>
      <c r="EN75" s="17">
        <v>2.2200000000000002</v>
      </c>
      <c r="EO75" s="17">
        <v>1.9950000000000001</v>
      </c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</row>
    <row r="76" spans="4:191" x14ac:dyDescent="0.2">
      <c r="D76" s="18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AC76" s="17"/>
      <c r="AD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</row>
    <row r="77" spans="4:191" x14ac:dyDescent="0.2">
      <c r="D77" s="18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AC77" s="17"/>
      <c r="AD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</row>
    <row r="78" spans="4:191" x14ac:dyDescent="0.2">
      <c r="D78" s="18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AC78" s="17"/>
      <c r="AD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</row>
    <row r="79" spans="4:191" x14ac:dyDescent="0.2">
      <c r="D79" s="18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AC79" s="17"/>
      <c r="AD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</row>
    <row r="80" spans="4:191" x14ac:dyDescent="0.2">
      <c r="D80" s="18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AC80" s="17"/>
      <c r="AD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</row>
    <row r="81" spans="4:191" x14ac:dyDescent="0.2">
      <c r="D81" s="18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AC81" s="17"/>
      <c r="AD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</row>
    <row r="82" spans="4:191" x14ac:dyDescent="0.2">
      <c r="D82" s="18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AC82" s="17"/>
      <c r="AD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</row>
    <row r="83" spans="4:191" x14ac:dyDescent="0.2">
      <c r="D83" s="18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AC83" s="17"/>
      <c r="AD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</row>
    <row r="84" spans="4:191" x14ac:dyDescent="0.2">
      <c r="D84" s="18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AC84" s="17"/>
      <c r="AD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</row>
    <row r="85" spans="4:191" x14ac:dyDescent="0.2">
      <c r="D85" s="18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AC85" s="17"/>
      <c r="AD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</row>
    <row r="86" spans="4:191" x14ac:dyDescent="0.2">
      <c r="D86" s="18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AC86" s="17"/>
      <c r="AD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</row>
    <row r="87" spans="4:191" x14ac:dyDescent="0.2">
      <c r="D87" s="18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AC87" s="17"/>
      <c r="AD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</row>
    <row r="88" spans="4:191" x14ac:dyDescent="0.2">
      <c r="D88" s="18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AC88" s="17"/>
      <c r="AD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4:191" x14ac:dyDescent="0.2">
      <c r="D89" s="18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AC89" s="17"/>
      <c r="AD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</row>
    <row r="90" spans="4:191" x14ac:dyDescent="0.2">
      <c r="D90" s="18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AC90" s="17"/>
      <c r="AD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</row>
    <row r="91" spans="4:191" x14ac:dyDescent="0.2">
      <c r="D91" s="18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AC91" s="17"/>
      <c r="AD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</row>
    <row r="92" spans="4:191" x14ac:dyDescent="0.2">
      <c r="D92" s="18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AC92" s="17"/>
      <c r="AD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</row>
    <row r="93" spans="4:191" x14ac:dyDescent="0.2">
      <c r="D93" s="18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AC93" s="17"/>
      <c r="AD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</row>
    <row r="94" spans="4:191" x14ac:dyDescent="0.2">
      <c r="D94" s="18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AC94" s="17"/>
      <c r="AD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</row>
    <row r="95" spans="4:191" x14ac:dyDescent="0.2">
      <c r="D95" s="18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AC95" s="17"/>
      <c r="AD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</row>
    <row r="96" spans="4:191" x14ac:dyDescent="0.2">
      <c r="D96" s="18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AC96" s="17"/>
      <c r="AD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</row>
    <row r="97" spans="4:191" x14ac:dyDescent="0.2">
      <c r="D97" s="18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AC97" s="17"/>
      <c r="AD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</row>
    <row r="98" spans="4:191" x14ac:dyDescent="0.2">
      <c r="D98" s="18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AC98" s="17"/>
      <c r="AD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</row>
    <row r="99" spans="4:191" x14ac:dyDescent="0.2">
      <c r="D99" s="18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AC99" s="17"/>
      <c r="AD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</row>
    <row r="100" spans="4:191" x14ac:dyDescent="0.2">
      <c r="D100" s="18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AC100" s="17"/>
      <c r="AD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</row>
    <row r="101" spans="4:191" x14ac:dyDescent="0.2">
      <c r="D101" s="18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AC101" s="17"/>
      <c r="AD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</row>
    <row r="102" spans="4:191" x14ac:dyDescent="0.2">
      <c r="D102" s="18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AC102" s="17"/>
      <c r="AD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</row>
    <row r="103" spans="4:191" x14ac:dyDescent="0.2">
      <c r="D103" s="18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AC103" s="17"/>
      <c r="AD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</row>
    <row r="104" spans="4:191" x14ac:dyDescent="0.2">
      <c r="D104" s="18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AC104" s="17"/>
      <c r="AD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</row>
    <row r="105" spans="4:191" x14ac:dyDescent="0.2">
      <c r="D105" s="18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AC105" s="17"/>
      <c r="AD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</row>
    <row r="106" spans="4:191" x14ac:dyDescent="0.2">
      <c r="D106" s="18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AC106" s="17"/>
      <c r="AD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</row>
    <row r="107" spans="4:191" x14ac:dyDescent="0.2">
      <c r="D107" s="18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AC107" s="17"/>
      <c r="AD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</row>
    <row r="108" spans="4:191" x14ac:dyDescent="0.2">
      <c r="D108" s="18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AC108" s="17"/>
      <c r="AD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</row>
    <row r="109" spans="4:191" x14ac:dyDescent="0.2">
      <c r="D109" s="18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AC109" s="17"/>
      <c r="AD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</row>
    <row r="110" spans="4:191" x14ac:dyDescent="0.2">
      <c r="D110" s="18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AC110" s="17"/>
      <c r="AD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</row>
    <row r="111" spans="4:191" x14ac:dyDescent="0.2">
      <c r="D111" s="18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AC111" s="17"/>
      <c r="AD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</row>
    <row r="112" spans="4:191" x14ac:dyDescent="0.2">
      <c r="D112" s="18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AC112" s="17"/>
      <c r="AD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</row>
    <row r="113" spans="4:191" x14ac:dyDescent="0.2">
      <c r="D113" s="18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AC113" s="17"/>
      <c r="AD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</row>
    <row r="114" spans="4:191" x14ac:dyDescent="0.2">
      <c r="D114" s="18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AC114" s="17"/>
      <c r="AD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</row>
    <row r="115" spans="4:191" x14ac:dyDescent="0.2">
      <c r="D115" s="18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AC115" s="17"/>
      <c r="AD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</row>
    <row r="116" spans="4:191" x14ac:dyDescent="0.2">
      <c r="D116" s="18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AC116" s="17"/>
      <c r="AD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</row>
    <row r="117" spans="4:191" x14ac:dyDescent="0.2">
      <c r="D117" s="18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AC117" s="17"/>
      <c r="AD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</row>
    <row r="118" spans="4:191" x14ac:dyDescent="0.2">
      <c r="D118" s="18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AC118" s="17"/>
      <c r="AD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</row>
    <row r="119" spans="4:191" x14ac:dyDescent="0.2">
      <c r="D119" s="18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AC119" s="17"/>
      <c r="AD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</row>
    <row r="120" spans="4:191" x14ac:dyDescent="0.2">
      <c r="D120" s="18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AC120" s="17"/>
      <c r="AD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</row>
    <row r="121" spans="4:191" x14ac:dyDescent="0.2">
      <c r="D121" s="18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AC121" s="17"/>
      <c r="AD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</row>
    <row r="122" spans="4:191" x14ac:dyDescent="0.2">
      <c r="D122" s="18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AC122" s="17"/>
      <c r="AD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</row>
    <row r="123" spans="4:191" x14ac:dyDescent="0.2">
      <c r="D123" s="18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AC123" s="17"/>
      <c r="AD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</row>
    <row r="124" spans="4:191" x14ac:dyDescent="0.2">
      <c r="D124" s="18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AC124" s="17"/>
      <c r="AD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</row>
    <row r="125" spans="4:191" x14ac:dyDescent="0.2">
      <c r="D125" s="18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AC125" s="17"/>
      <c r="AD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</row>
    <row r="126" spans="4:191" x14ac:dyDescent="0.2">
      <c r="D126" s="18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AC126" s="17"/>
      <c r="AD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</row>
    <row r="127" spans="4:191" x14ac:dyDescent="0.2">
      <c r="D127" s="18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AC127" s="17"/>
      <c r="AD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</row>
    <row r="128" spans="4:191" x14ac:dyDescent="0.2">
      <c r="D128" s="18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AC128" s="17"/>
      <c r="AD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</row>
    <row r="129" spans="4:191" x14ac:dyDescent="0.2">
      <c r="D129" s="18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AC129" s="17"/>
      <c r="AD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</row>
    <row r="130" spans="4:191" x14ac:dyDescent="0.2">
      <c r="D130" s="18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AC130" s="17"/>
      <c r="AD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</row>
    <row r="131" spans="4:191" x14ac:dyDescent="0.2">
      <c r="D131" s="18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AC131" s="17"/>
      <c r="AD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</row>
    <row r="132" spans="4:191" x14ac:dyDescent="0.2">
      <c r="D132" s="18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AC132" s="17"/>
      <c r="AD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</row>
    <row r="133" spans="4:191" x14ac:dyDescent="0.2">
      <c r="D133" s="18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AC133" s="17"/>
      <c r="AD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</row>
    <row r="134" spans="4:191" x14ac:dyDescent="0.2">
      <c r="D134" s="18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AC134" s="17"/>
      <c r="AD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</row>
    <row r="135" spans="4:191" x14ac:dyDescent="0.2">
      <c r="D135" s="18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AC135" s="17"/>
      <c r="AD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</row>
    <row r="136" spans="4:191" x14ac:dyDescent="0.2">
      <c r="D136" s="18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AC136" s="17"/>
      <c r="AD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</row>
    <row r="137" spans="4:191" x14ac:dyDescent="0.2">
      <c r="D137" s="18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AC137" s="17"/>
      <c r="AD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</row>
    <row r="138" spans="4:191" x14ac:dyDescent="0.2">
      <c r="D138" s="18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AC138" s="17"/>
      <c r="AD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</row>
    <row r="139" spans="4:191" x14ac:dyDescent="0.2">
      <c r="D139" s="18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AC139" s="17"/>
      <c r="AD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</row>
    <row r="140" spans="4:191" x14ac:dyDescent="0.2">
      <c r="D140" s="18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AC140" s="17"/>
      <c r="AD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</row>
    <row r="141" spans="4:191" x14ac:dyDescent="0.2">
      <c r="D141" s="18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AC141" s="17"/>
      <c r="AD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</row>
    <row r="142" spans="4:191" x14ac:dyDescent="0.2">
      <c r="D142" s="18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AC142" s="17"/>
      <c r="AD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</row>
    <row r="143" spans="4:191" x14ac:dyDescent="0.2">
      <c r="D143" s="18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AC143" s="17"/>
      <c r="AD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</row>
    <row r="144" spans="4:191" x14ac:dyDescent="0.2">
      <c r="D144" s="18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AC144" s="17"/>
      <c r="AD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</row>
    <row r="145" spans="4:191" x14ac:dyDescent="0.2">
      <c r="D145" s="18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AC145" s="17"/>
      <c r="AD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</row>
    <row r="146" spans="4:191" x14ac:dyDescent="0.2">
      <c r="D146" s="18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AC146" s="17"/>
      <c r="AD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</row>
    <row r="147" spans="4:191" x14ac:dyDescent="0.2">
      <c r="D147" s="18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AC147" s="17"/>
      <c r="AD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</row>
    <row r="148" spans="4:191" x14ac:dyDescent="0.2">
      <c r="D148" s="18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AC148" s="17"/>
      <c r="AD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</row>
    <row r="149" spans="4:191" x14ac:dyDescent="0.2">
      <c r="D149" s="18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AC149" s="17"/>
      <c r="AD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</row>
    <row r="150" spans="4:191" x14ac:dyDescent="0.2">
      <c r="D150" s="18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AC150" s="17"/>
      <c r="AD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</row>
    <row r="151" spans="4:191" x14ac:dyDescent="0.2">
      <c r="D151" s="18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AC151" s="17"/>
      <c r="AD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</row>
    <row r="152" spans="4:191" x14ac:dyDescent="0.2">
      <c r="D152" s="18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AC152" s="17"/>
      <c r="AD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</row>
    <row r="153" spans="4:191" x14ac:dyDescent="0.2">
      <c r="D153" s="18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AC153" s="17"/>
      <c r="AD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</row>
    <row r="154" spans="4:191" x14ac:dyDescent="0.2">
      <c r="D154" s="18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AC154" s="17"/>
      <c r="AD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</row>
    <row r="155" spans="4:191" x14ac:dyDescent="0.2">
      <c r="D155" s="18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AC155" s="17"/>
      <c r="AD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</row>
    <row r="156" spans="4:191" x14ac:dyDescent="0.2">
      <c r="D156" s="18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AC156" s="17"/>
      <c r="AD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</row>
    <row r="157" spans="4:191" x14ac:dyDescent="0.2">
      <c r="D157" s="18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AC157" s="17"/>
      <c r="AD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</row>
    <row r="158" spans="4:191" x14ac:dyDescent="0.2">
      <c r="D158" s="18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AC158" s="17"/>
      <c r="AD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</row>
    <row r="159" spans="4:191" x14ac:dyDescent="0.2">
      <c r="D159" s="18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AC159" s="17"/>
      <c r="AD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</row>
    <row r="160" spans="4:191" x14ac:dyDescent="0.2">
      <c r="D160" s="18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AC160" s="17"/>
      <c r="AD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</row>
    <row r="161" spans="4:191" x14ac:dyDescent="0.2">
      <c r="D161" s="18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AC161" s="17"/>
      <c r="AD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</row>
    <row r="162" spans="4:191" x14ac:dyDescent="0.2">
      <c r="D162" s="18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AC162" s="17"/>
      <c r="AD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</row>
    <row r="163" spans="4:191" x14ac:dyDescent="0.2">
      <c r="D163" s="18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AC163" s="17"/>
      <c r="AD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</row>
    <row r="164" spans="4:191" x14ac:dyDescent="0.2">
      <c r="D164" s="18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AC164" s="17"/>
      <c r="AD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</row>
    <row r="165" spans="4:191" x14ac:dyDescent="0.2">
      <c r="D165" s="18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AC165" s="17"/>
      <c r="AD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</row>
    <row r="166" spans="4:191" x14ac:dyDescent="0.2">
      <c r="D166" s="18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AC166" s="17"/>
      <c r="AD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</row>
    <row r="167" spans="4:191" x14ac:dyDescent="0.2">
      <c r="D167" s="18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AC167" s="17"/>
      <c r="AD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</row>
    <row r="168" spans="4:191" x14ac:dyDescent="0.2">
      <c r="D168" s="18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AC168" s="17"/>
      <c r="AD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</row>
    <row r="169" spans="4:191" x14ac:dyDescent="0.2">
      <c r="D169" s="18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AC169" s="17"/>
      <c r="AD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</row>
    <row r="170" spans="4:191" x14ac:dyDescent="0.2">
      <c r="D170" s="18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AC170" s="17"/>
      <c r="AD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</row>
    <row r="171" spans="4:191" x14ac:dyDescent="0.2">
      <c r="D171" s="18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AC171" s="17"/>
      <c r="AD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</row>
    <row r="172" spans="4:191" x14ac:dyDescent="0.2">
      <c r="D172" s="18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AC172" s="17"/>
      <c r="AD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</row>
    <row r="173" spans="4:191" x14ac:dyDescent="0.2">
      <c r="D173" s="18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AC173" s="17"/>
      <c r="AD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</row>
    <row r="174" spans="4:191" x14ac:dyDescent="0.2">
      <c r="D174" s="18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AC174" s="17"/>
      <c r="AD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</row>
    <row r="175" spans="4:191" x14ac:dyDescent="0.2">
      <c r="D175" s="18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AC175" s="17"/>
      <c r="AD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</row>
    <row r="176" spans="4:191" x14ac:dyDescent="0.2">
      <c r="D176" s="18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AC176" s="17"/>
      <c r="AD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</row>
    <row r="177" spans="4:191" x14ac:dyDescent="0.2">
      <c r="D177" s="18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AC177" s="17"/>
      <c r="AD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</row>
    <row r="178" spans="4:191" x14ac:dyDescent="0.2">
      <c r="D178" s="18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AC178" s="17"/>
      <c r="AD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</row>
    <row r="179" spans="4:191" x14ac:dyDescent="0.2">
      <c r="D179" s="18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AC179" s="17"/>
      <c r="AD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</row>
    <row r="180" spans="4:191" x14ac:dyDescent="0.2">
      <c r="D180" s="18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AC180" s="17"/>
      <c r="AD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</row>
    <row r="181" spans="4:191" x14ac:dyDescent="0.2">
      <c r="D181" s="18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AC181" s="17"/>
      <c r="AD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</row>
    <row r="182" spans="4:191" x14ac:dyDescent="0.2">
      <c r="D182" s="18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AC182" s="17"/>
      <c r="AD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</row>
    <row r="183" spans="4:191" x14ac:dyDescent="0.2">
      <c r="D183" s="18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AC183" s="17"/>
      <c r="AD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</row>
    <row r="184" spans="4:191" x14ac:dyDescent="0.2">
      <c r="D184" s="18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AC184" s="17"/>
      <c r="AD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</row>
    <row r="185" spans="4:191" x14ac:dyDescent="0.2">
      <c r="D185" s="18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AC185" s="17"/>
      <c r="AD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</row>
    <row r="186" spans="4:191" x14ac:dyDescent="0.2">
      <c r="D186" s="18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AC186" s="17"/>
      <c r="AD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</row>
    <row r="187" spans="4:191" x14ac:dyDescent="0.2">
      <c r="D187" s="18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AC187" s="17"/>
      <c r="AD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</row>
    <row r="188" spans="4:191" x14ac:dyDescent="0.2">
      <c r="D188" s="18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AC188" s="17"/>
      <c r="AD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</row>
    <row r="189" spans="4:191" x14ac:dyDescent="0.2">
      <c r="D189" s="18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AC189" s="17"/>
      <c r="AD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</row>
    <row r="190" spans="4:191" x14ac:dyDescent="0.2">
      <c r="D190" s="18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AC190" s="17"/>
      <c r="AD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</row>
    <row r="191" spans="4:191" x14ac:dyDescent="0.2">
      <c r="D191" s="18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AC191" s="17"/>
      <c r="AD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</row>
    <row r="192" spans="4:191" x14ac:dyDescent="0.2">
      <c r="D192" s="18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AC192" s="17"/>
      <c r="AD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</row>
    <row r="193" spans="4:191" x14ac:dyDescent="0.2">
      <c r="D193" s="18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AC193" s="17"/>
      <c r="AD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</row>
    <row r="194" spans="4:191" x14ac:dyDescent="0.2">
      <c r="D194" s="18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AC194" s="17"/>
      <c r="AD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</row>
    <row r="195" spans="4:191" x14ac:dyDescent="0.2">
      <c r="D195" s="18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AC195" s="17"/>
      <c r="AD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</row>
    <row r="196" spans="4:191" x14ac:dyDescent="0.2">
      <c r="D196" s="18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AC196" s="17"/>
      <c r="AD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</row>
    <row r="197" spans="4:191" x14ac:dyDescent="0.2">
      <c r="D197" s="18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AC197" s="17"/>
      <c r="AD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</row>
    <row r="198" spans="4:191" x14ac:dyDescent="0.2">
      <c r="D198" s="18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AC198" s="17"/>
      <c r="AD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</row>
    <row r="199" spans="4:191" x14ac:dyDescent="0.2">
      <c r="D199" s="18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AC199" s="17"/>
      <c r="AD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</row>
    <row r="200" spans="4:191" x14ac:dyDescent="0.2">
      <c r="D200" s="18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AC200" s="17"/>
      <c r="AD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</row>
    <row r="201" spans="4:191" x14ac:dyDescent="0.2">
      <c r="D201" s="18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AC201" s="17"/>
      <c r="AD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</row>
    <row r="202" spans="4:191" x14ac:dyDescent="0.2">
      <c r="D202" s="18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AC202" s="17"/>
      <c r="AD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</row>
    <row r="203" spans="4:191" x14ac:dyDescent="0.2">
      <c r="D203" s="18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AC203" s="17"/>
      <c r="AD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</row>
    <row r="204" spans="4:191" x14ac:dyDescent="0.2">
      <c r="D204" s="18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AC204" s="17"/>
      <c r="AD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</row>
    <row r="205" spans="4:191" x14ac:dyDescent="0.2">
      <c r="D205" s="18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AC205" s="17"/>
      <c r="AD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</row>
    <row r="206" spans="4:191" x14ac:dyDescent="0.2">
      <c r="D206" s="18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AC206" s="17"/>
      <c r="AD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</row>
    <row r="207" spans="4:191" x14ac:dyDescent="0.2">
      <c r="D207" s="18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AC207" s="17"/>
      <c r="AD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</row>
    <row r="208" spans="4:191" x14ac:dyDescent="0.2">
      <c r="D208" s="18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AC208" s="17"/>
      <c r="AD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</row>
    <row r="209" spans="4:191" x14ac:dyDescent="0.2">
      <c r="D209" s="18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AC209" s="17"/>
      <c r="AD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</row>
    <row r="210" spans="4:191" x14ac:dyDescent="0.2">
      <c r="D210" s="18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AC210" s="17"/>
      <c r="AD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</row>
    <row r="211" spans="4:191" x14ac:dyDescent="0.2">
      <c r="D211" s="18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AC211" s="17"/>
      <c r="AD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</row>
    <row r="212" spans="4:191" x14ac:dyDescent="0.2">
      <c r="D212" s="18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AC212" s="17"/>
      <c r="AD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</row>
    <row r="213" spans="4:191" x14ac:dyDescent="0.2">
      <c r="D213" s="18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AC213" s="17"/>
      <c r="AD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</row>
    <row r="214" spans="4:191" x14ac:dyDescent="0.2">
      <c r="D214" s="18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AC214" s="17"/>
      <c r="AD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</row>
    <row r="215" spans="4:191" x14ac:dyDescent="0.2">
      <c r="D215" s="18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AC215" s="17"/>
      <c r="AD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</row>
    <row r="216" spans="4:191" x14ac:dyDescent="0.2">
      <c r="D216" s="18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AC216" s="17"/>
      <c r="AD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</row>
    <row r="217" spans="4:191" x14ac:dyDescent="0.2">
      <c r="D217" s="18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AC217" s="17"/>
      <c r="AD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</row>
    <row r="218" spans="4:191" x14ac:dyDescent="0.2">
      <c r="D218" s="18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AC218" s="17"/>
      <c r="AD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</row>
    <row r="219" spans="4:191" x14ac:dyDescent="0.2">
      <c r="D219" s="18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AC219" s="17"/>
      <c r="AD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</row>
    <row r="220" spans="4:191" x14ac:dyDescent="0.2">
      <c r="D220" s="18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AC220" s="17"/>
      <c r="AD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</row>
    <row r="221" spans="4:191" x14ac:dyDescent="0.2">
      <c r="D221" s="18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AC221" s="17"/>
      <c r="AD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</row>
    <row r="222" spans="4:191" x14ac:dyDescent="0.2">
      <c r="D222" s="18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AC222" s="17"/>
      <c r="AD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</row>
    <row r="223" spans="4:191" x14ac:dyDescent="0.2">
      <c r="D223" s="18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AC223" s="17"/>
      <c r="AD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</row>
    <row r="224" spans="4:191" x14ac:dyDescent="0.2">
      <c r="D224" s="18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AC224" s="17"/>
      <c r="AD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</row>
    <row r="225" spans="4:191" x14ac:dyDescent="0.2">
      <c r="D225" s="18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AC225" s="17"/>
      <c r="AD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</row>
    <row r="226" spans="4:191" x14ac:dyDescent="0.2">
      <c r="D226" s="18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AC226" s="17"/>
      <c r="AD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</row>
    <row r="227" spans="4:191" x14ac:dyDescent="0.2">
      <c r="D227" s="18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AC227" s="17"/>
      <c r="AD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</row>
    <row r="228" spans="4:191" x14ac:dyDescent="0.2">
      <c r="D228" s="18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AC228" s="17"/>
      <c r="AD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</row>
    <row r="229" spans="4:191" x14ac:dyDescent="0.2">
      <c r="D229" s="18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AC229" s="17"/>
      <c r="AD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</row>
    <row r="230" spans="4:191" x14ac:dyDescent="0.2">
      <c r="D230" s="18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AC230" s="17"/>
      <c r="AD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</row>
    <row r="231" spans="4:191" x14ac:dyDescent="0.2">
      <c r="D231" s="18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AC231" s="17"/>
      <c r="AD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</row>
    <row r="232" spans="4:191" x14ac:dyDescent="0.2">
      <c r="D232" s="18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AC232" s="17"/>
      <c r="AD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</row>
    <row r="233" spans="4:191" x14ac:dyDescent="0.2">
      <c r="D233" s="18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AC233" s="17"/>
      <c r="AD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</row>
    <row r="234" spans="4:191" x14ac:dyDescent="0.2">
      <c r="D234" s="18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AC234" s="17"/>
      <c r="AD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</row>
    <row r="235" spans="4:191" x14ac:dyDescent="0.2">
      <c r="D235" s="18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AC235" s="17"/>
      <c r="AD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</row>
    <row r="236" spans="4:191" x14ac:dyDescent="0.2">
      <c r="D236" s="18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AC236" s="17"/>
      <c r="AD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</row>
    <row r="237" spans="4:191" x14ac:dyDescent="0.2">
      <c r="D237" s="18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AC237" s="17"/>
      <c r="AD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</row>
    <row r="238" spans="4:191" x14ac:dyDescent="0.2">
      <c r="D238" s="18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AC238" s="17"/>
      <c r="AD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</row>
    <row r="239" spans="4:191" x14ac:dyDescent="0.2">
      <c r="D239" s="18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AC239" s="17"/>
      <c r="AD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</row>
    <row r="240" spans="4:191" x14ac:dyDescent="0.2">
      <c r="D240" s="18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AC240" s="17"/>
      <c r="AD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</row>
    <row r="241" spans="4:191" x14ac:dyDescent="0.2">
      <c r="D241" s="18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AC241" s="17"/>
      <c r="AD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</row>
    <row r="242" spans="4:191" x14ac:dyDescent="0.2">
      <c r="D242" s="18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AC242" s="17"/>
      <c r="AD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</row>
    <row r="243" spans="4:191" x14ac:dyDescent="0.2">
      <c r="D243" s="18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AC243" s="17"/>
      <c r="AD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</row>
    <row r="244" spans="4:191" x14ac:dyDescent="0.2">
      <c r="D244" s="18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AC244" s="17"/>
      <c r="AD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</row>
    <row r="245" spans="4:191" x14ac:dyDescent="0.2">
      <c r="D245" s="18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AC245" s="17"/>
      <c r="AD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</row>
    <row r="246" spans="4:191" x14ac:dyDescent="0.2">
      <c r="D246" s="18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AC246" s="17"/>
      <c r="AD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</row>
    <row r="247" spans="4:191" x14ac:dyDescent="0.2">
      <c r="D247" s="18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AC247" s="17"/>
      <c r="AD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</row>
    <row r="248" spans="4:191" x14ac:dyDescent="0.2">
      <c r="D248" s="18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AC248" s="17"/>
      <c r="AD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</row>
    <row r="249" spans="4:191" x14ac:dyDescent="0.2">
      <c r="D249" s="18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AC249" s="17"/>
      <c r="AD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</row>
    <row r="250" spans="4:191" x14ac:dyDescent="0.2">
      <c r="D250" s="18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AC250" s="17"/>
      <c r="AD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</row>
    <row r="251" spans="4:191" x14ac:dyDescent="0.2">
      <c r="D251" s="18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AC251" s="17"/>
      <c r="AD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</row>
    <row r="252" spans="4:191" x14ac:dyDescent="0.2">
      <c r="D252" s="18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AC252" s="17"/>
      <c r="AD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</row>
    <row r="253" spans="4:191" x14ac:dyDescent="0.2">
      <c r="D253" s="18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AC253" s="17"/>
      <c r="AD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</row>
    <row r="254" spans="4:191" x14ac:dyDescent="0.2">
      <c r="D254" s="18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AC254" s="17"/>
      <c r="AD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</row>
    <row r="255" spans="4:191" x14ac:dyDescent="0.2">
      <c r="D255" s="18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AC255" s="17"/>
      <c r="AD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</row>
    <row r="256" spans="4:191" x14ac:dyDescent="0.2">
      <c r="D256" s="18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AC256" s="17"/>
      <c r="AD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</row>
    <row r="257" spans="4:191" x14ac:dyDescent="0.2">
      <c r="D257" s="18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AC257" s="17"/>
      <c r="AD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</row>
    <row r="258" spans="4:191" x14ac:dyDescent="0.2">
      <c r="D258" s="18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AC258" s="17"/>
      <c r="AD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</row>
    <row r="259" spans="4:191" x14ac:dyDescent="0.2">
      <c r="D259" s="18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AC259" s="17"/>
      <c r="AD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</row>
    <row r="260" spans="4:191" x14ac:dyDescent="0.2">
      <c r="D260" s="18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AC260" s="17"/>
      <c r="AD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</row>
    <row r="261" spans="4:191" x14ac:dyDescent="0.2">
      <c r="D261" s="18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AC261" s="17"/>
      <c r="AD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</row>
    <row r="262" spans="4:191" x14ac:dyDescent="0.2">
      <c r="D262" s="18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AC262" s="17"/>
      <c r="AD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</row>
    <row r="263" spans="4:191" x14ac:dyDescent="0.2">
      <c r="D263" s="18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AC263" s="17"/>
      <c r="AD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</row>
    <row r="264" spans="4:191" x14ac:dyDescent="0.2">
      <c r="D264" s="18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AC264" s="17"/>
      <c r="AD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</row>
    <row r="265" spans="4:191" x14ac:dyDescent="0.2">
      <c r="D265" s="18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AC265" s="17"/>
      <c r="AD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</row>
    <row r="266" spans="4:191" x14ac:dyDescent="0.2">
      <c r="D266" s="18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AC266" s="17"/>
      <c r="AD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</row>
    <row r="267" spans="4:191" x14ac:dyDescent="0.2">
      <c r="D267" s="18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AC267" s="17"/>
      <c r="AD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</row>
    <row r="268" spans="4:191" x14ac:dyDescent="0.2">
      <c r="D268" s="18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AC268" s="17"/>
      <c r="AD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</row>
    <row r="269" spans="4:191" x14ac:dyDescent="0.2">
      <c r="D269" s="18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AC269" s="17"/>
      <c r="AD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</row>
    <row r="270" spans="4:191" x14ac:dyDescent="0.2">
      <c r="D270" s="18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AC270" s="17"/>
      <c r="AD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</row>
    <row r="271" spans="4:191" x14ac:dyDescent="0.2">
      <c r="D271" s="18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AC271" s="17"/>
      <c r="AD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</row>
    <row r="272" spans="4:191" x14ac:dyDescent="0.2">
      <c r="D272" s="18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AC272" s="17"/>
      <c r="AD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</row>
    <row r="273" spans="4:191" x14ac:dyDescent="0.2">
      <c r="D273" s="18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AC273" s="17"/>
      <c r="AD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</row>
    <row r="274" spans="4:191" x14ac:dyDescent="0.2">
      <c r="D274" s="18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AC274" s="17"/>
      <c r="AD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</row>
    <row r="275" spans="4:191" x14ac:dyDescent="0.2">
      <c r="D275" s="18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AC275" s="17"/>
      <c r="AD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</row>
    <row r="276" spans="4:191" x14ac:dyDescent="0.2">
      <c r="D276" s="18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AC276" s="17"/>
      <c r="AD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</row>
    <row r="277" spans="4:191" x14ac:dyDescent="0.2">
      <c r="D277" s="18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AC277" s="17"/>
      <c r="AD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</row>
    <row r="278" spans="4:191" x14ac:dyDescent="0.2">
      <c r="D278" s="18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AC278" s="17"/>
      <c r="AD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</row>
    <row r="279" spans="4:191" x14ac:dyDescent="0.2">
      <c r="D279" s="18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AC279" s="17"/>
      <c r="AD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</row>
    <row r="280" spans="4:191" x14ac:dyDescent="0.2">
      <c r="D280" s="18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AC280" s="17"/>
      <c r="AD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</row>
    <row r="281" spans="4:191" x14ac:dyDescent="0.2">
      <c r="D281" s="18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AC281" s="17"/>
      <c r="AD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</row>
    <row r="282" spans="4:191" x14ac:dyDescent="0.2">
      <c r="D282" s="18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AC282" s="17"/>
      <c r="AD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</row>
    <row r="283" spans="4:191" x14ac:dyDescent="0.2">
      <c r="D283" s="18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AC283" s="17"/>
      <c r="AD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</row>
    <row r="284" spans="4:191" x14ac:dyDescent="0.2">
      <c r="D284" s="18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AC284" s="17"/>
      <c r="AD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</row>
    <row r="285" spans="4:191" x14ac:dyDescent="0.2">
      <c r="D285" s="18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AC285" s="17"/>
      <c r="AD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</row>
    <row r="286" spans="4:191" x14ac:dyDescent="0.2">
      <c r="D286" s="18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AC286" s="17"/>
      <c r="AD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</row>
    <row r="287" spans="4:191" x14ac:dyDescent="0.2">
      <c r="D287" s="18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AC287" s="17"/>
      <c r="AD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</row>
    <row r="288" spans="4:191" x14ac:dyDescent="0.2">
      <c r="D288" s="18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AC288" s="17"/>
      <c r="AD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</row>
    <row r="289" spans="4:191" x14ac:dyDescent="0.2">
      <c r="D289" s="18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AC289" s="17"/>
      <c r="AD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</row>
    <row r="290" spans="4:191" x14ac:dyDescent="0.2">
      <c r="D290" s="18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AC290" s="17"/>
      <c r="AD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</row>
    <row r="291" spans="4:191" x14ac:dyDescent="0.2">
      <c r="D291" s="18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AC291" s="17"/>
      <c r="AD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</row>
    <row r="292" spans="4:191" x14ac:dyDescent="0.2">
      <c r="D292" s="18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AC292" s="17"/>
      <c r="AD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</row>
    <row r="293" spans="4:191" x14ac:dyDescent="0.2">
      <c r="D293" s="18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AC293" s="17"/>
      <c r="AD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</row>
    <row r="294" spans="4:191" x14ac:dyDescent="0.2">
      <c r="D294" s="18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AC294" s="17"/>
      <c r="AD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</row>
    <row r="295" spans="4:191" x14ac:dyDescent="0.2">
      <c r="D295" s="18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AC295" s="17"/>
      <c r="AD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</row>
    <row r="296" spans="4:191" x14ac:dyDescent="0.2">
      <c r="D296" s="18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AC296" s="17"/>
      <c r="AD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</row>
    <row r="297" spans="4:191" x14ac:dyDescent="0.2">
      <c r="D297" s="18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AC297" s="17"/>
      <c r="AD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</row>
    <row r="298" spans="4:191" x14ac:dyDescent="0.2">
      <c r="D298" s="18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AC298" s="17"/>
      <c r="AD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</row>
    <row r="299" spans="4:191" x14ac:dyDescent="0.2">
      <c r="D299" s="18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AC299" s="17"/>
      <c r="AD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</row>
    <row r="300" spans="4:191" x14ac:dyDescent="0.2">
      <c r="D300" s="18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AC300" s="17"/>
      <c r="AD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</row>
    <row r="301" spans="4:191" x14ac:dyDescent="0.2">
      <c r="D301" s="18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AC301" s="17"/>
      <c r="AD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</row>
    <row r="302" spans="4:191" x14ac:dyDescent="0.2">
      <c r="D302" s="18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AC302" s="17"/>
      <c r="AD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</row>
    <row r="303" spans="4:191" x14ac:dyDescent="0.2">
      <c r="D303" s="18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AC303" s="17"/>
      <c r="AD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</row>
    <row r="304" spans="4:191" x14ac:dyDescent="0.2">
      <c r="D304" s="18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AC304" s="17"/>
      <c r="AD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</row>
    <row r="305" spans="4:191" x14ac:dyDescent="0.2">
      <c r="D305" s="18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AC305" s="17"/>
      <c r="AD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</row>
    <row r="306" spans="4:191" x14ac:dyDescent="0.2">
      <c r="D306" s="18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AC306" s="17"/>
      <c r="AD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</row>
    <row r="307" spans="4:191" x14ac:dyDescent="0.2">
      <c r="D307" s="18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AC307" s="17"/>
      <c r="AD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</row>
    <row r="308" spans="4:191" x14ac:dyDescent="0.2">
      <c r="D308" s="18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AC308" s="17"/>
      <c r="AD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</row>
    <row r="309" spans="4:191" x14ac:dyDescent="0.2">
      <c r="D309" s="18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AC309" s="17"/>
      <c r="AD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</row>
    <row r="310" spans="4:191" x14ac:dyDescent="0.2">
      <c r="D310" s="18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AC310" s="17"/>
      <c r="AD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</row>
    <row r="311" spans="4:191" x14ac:dyDescent="0.2">
      <c r="D311" s="18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AC311" s="17"/>
      <c r="AD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</row>
    <row r="312" spans="4:191" x14ac:dyDescent="0.2">
      <c r="D312" s="18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AC312" s="17"/>
      <c r="AD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</row>
    <row r="313" spans="4:191" x14ac:dyDescent="0.2">
      <c r="D313" s="18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AC313" s="17"/>
      <c r="AD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</row>
    <row r="314" spans="4:191" x14ac:dyDescent="0.2">
      <c r="D314" s="18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AC314" s="17"/>
      <c r="AD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</row>
    <row r="315" spans="4:191" x14ac:dyDescent="0.2">
      <c r="D315" s="18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AC315" s="17"/>
      <c r="AD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</row>
    <row r="316" spans="4:191" x14ac:dyDescent="0.2">
      <c r="D316" s="18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AC316" s="17"/>
      <c r="AD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</row>
    <row r="317" spans="4:191" x14ac:dyDescent="0.2">
      <c r="D317" s="18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AC317" s="17"/>
      <c r="AD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</row>
    <row r="318" spans="4:191" x14ac:dyDescent="0.2">
      <c r="D318" s="18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AC318" s="17"/>
      <c r="AD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</row>
    <row r="319" spans="4:191" x14ac:dyDescent="0.2">
      <c r="D319" s="18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AC319" s="17"/>
      <c r="AD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</row>
    <row r="320" spans="4:191" x14ac:dyDescent="0.2">
      <c r="D320" s="18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AC320" s="17"/>
      <c r="AD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</row>
    <row r="321" spans="4:191" x14ac:dyDescent="0.2">
      <c r="D321" s="18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AC321" s="17"/>
      <c r="AD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</row>
    <row r="322" spans="4:191" x14ac:dyDescent="0.2">
      <c r="D322" s="18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AC322" s="17"/>
      <c r="AD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</row>
    <row r="323" spans="4:191" x14ac:dyDescent="0.2">
      <c r="D323" s="18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AC323" s="17"/>
      <c r="AD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</row>
    <row r="324" spans="4:191" x14ac:dyDescent="0.2">
      <c r="D324" s="18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AC324" s="17"/>
      <c r="AD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</row>
    <row r="325" spans="4:191" x14ac:dyDescent="0.2">
      <c r="D325" s="18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AC325" s="17"/>
      <c r="AD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</row>
    <row r="326" spans="4:191" x14ac:dyDescent="0.2">
      <c r="D326" s="18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AC326" s="17"/>
      <c r="AD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</row>
    <row r="327" spans="4:191" x14ac:dyDescent="0.2">
      <c r="D327" s="18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AC327" s="17"/>
      <c r="AD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</row>
    <row r="328" spans="4:191" x14ac:dyDescent="0.2">
      <c r="D328" s="18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AC328" s="17"/>
      <c r="AD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</row>
    <row r="329" spans="4:191" x14ac:dyDescent="0.2">
      <c r="D329" s="18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AC329" s="17"/>
      <c r="AD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</row>
    <row r="330" spans="4:191" x14ac:dyDescent="0.2">
      <c r="D330" s="18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AC330" s="17"/>
      <c r="AD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</row>
    <row r="331" spans="4:191" x14ac:dyDescent="0.2">
      <c r="D331" s="18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AC331" s="17"/>
      <c r="AD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</row>
    <row r="332" spans="4:191" x14ac:dyDescent="0.2">
      <c r="D332" s="18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AC332" s="17"/>
      <c r="AD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</row>
    <row r="333" spans="4:191" x14ac:dyDescent="0.2">
      <c r="D333" s="18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AC333" s="17"/>
      <c r="AD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</row>
    <row r="334" spans="4:191" x14ac:dyDescent="0.2">
      <c r="D334" s="18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AC334" s="17"/>
      <c r="AD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</row>
    <row r="335" spans="4:191" x14ac:dyDescent="0.2">
      <c r="D335" s="18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AC335" s="17"/>
      <c r="AD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</row>
    <row r="336" spans="4:191" x14ac:dyDescent="0.2">
      <c r="D336" s="18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AC336" s="17"/>
      <c r="AD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</row>
    <row r="337" spans="4:191" x14ac:dyDescent="0.2">
      <c r="D337" s="18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AC337" s="17"/>
      <c r="AD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</row>
    <row r="338" spans="4:191" x14ac:dyDescent="0.2">
      <c r="D338" s="18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AC338" s="17"/>
      <c r="AD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</row>
    <row r="339" spans="4:191" x14ac:dyDescent="0.2">
      <c r="D339" s="18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AC339" s="17"/>
      <c r="AD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</row>
    <row r="340" spans="4:191" x14ac:dyDescent="0.2">
      <c r="D340" s="18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AC340" s="17"/>
      <c r="AD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</row>
    <row r="341" spans="4:191" x14ac:dyDescent="0.2">
      <c r="D341" s="18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AC341" s="17"/>
      <c r="AD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</row>
    <row r="342" spans="4:191" x14ac:dyDescent="0.2">
      <c r="D342" s="18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AC342" s="17"/>
      <c r="AD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</row>
    <row r="343" spans="4:191" x14ac:dyDescent="0.2">
      <c r="D343" s="18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AC343" s="17"/>
      <c r="AD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</row>
    <row r="344" spans="4:191" x14ac:dyDescent="0.2">
      <c r="D344" s="18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AC344" s="17"/>
      <c r="AD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</row>
    <row r="345" spans="4:191" x14ac:dyDescent="0.2">
      <c r="D345" s="18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AC345" s="17"/>
      <c r="AD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</row>
    <row r="346" spans="4:191" x14ac:dyDescent="0.2">
      <c r="D346" s="18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AC346" s="17"/>
      <c r="AD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</row>
    <row r="347" spans="4:191" x14ac:dyDescent="0.2">
      <c r="D347" s="18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AC347" s="17"/>
      <c r="AD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</row>
    <row r="348" spans="4:191" x14ac:dyDescent="0.2">
      <c r="D348" s="18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AC348" s="17"/>
      <c r="AD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</row>
    <row r="349" spans="4:191" x14ac:dyDescent="0.2">
      <c r="D349" s="18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AC349" s="17"/>
      <c r="AD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</row>
    <row r="350" spans="4:191" x14ac:dyDescent="0.2">
      <c r="D350" s="18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AC350" s="17"/>
      <c r="AD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</row>
    <row r="351" spans="4:191" x14ac:dyDescent="0.2">
      <c r="D351" s="18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AC351" s="17"/>
      <c r="AD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</row>
    <row r="352" spans="4:191" x14ac:dyDescent="0.2">
      <c r="D352" s="18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AC352" s="17"/>
      <c r="AD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</row>
    <row r="353" spans="4:191" x14ac:dyDescent="0.2">
      <c r="D353" s="18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AC353" s="17"/>
      <c r="AD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</row>
    <row r="354" spans="4:191" x14ac:dyDescent="0.2">
      <c r="D354" s="18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AC354" s="17"/>
      <c r="AD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</row>
    <row r="355" spans="4:191" x14ac:dyDescent="0.2">
      <c r="D355" s="18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AC355" s="17"/>
      <c r="AD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</row>
    <row r="356" spans="4:191" x14ac:dyDescent="0.2">
      <c r="D356" s="18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AC356" s="17"/>
      <c r="AD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</row>
    <row r="357" spans="4:191" x14ac:dyDescent="0.2">
      <c r="D357" s="18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AC357" s="17"/>
      <c r="AD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</row>
    <row r="358" spans="4:191" x14ac:dyDescent="0.2">
      <c r="D358" s="18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AC358" s="17"/>
      <c r="AD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</row>
    <row r="359" spans="4:191" x14ac:dyDescent="0.2">
      <c r="D359" s="18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AC359" s="17"/>
      <c r="AD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</row>
    <row r="360" spans="4:191" x14ac:dyDescent="0.2">
      <c r="D360" s="18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AC360" s="17"/>
      <c r="AD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</row>
    <row r="361" spans="4:191" x14ac:dyDescent="0.2">
      <c r="D361" s="18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AC361" s="17"/>
      <c r="AD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</row>
    <row r="362" spans="4:191" x14ac:dyDescent="0.2">
      <c r="D362" s="18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AC362" s="17"/>
      <c r="AD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</row>
    <row r="363" spans="4:191" x14ac:dyDescent="0.2">
      <c r="D363" s="18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AC363" s="17"/>
      <c r="AD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</row>
    <row r="364" spans="4:191" x14ac:dyDescent="0.2">
      <c r="D364" s="18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AC364" s="17"/>
      <c r="AD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</row>
    <row r="365" spans="4:191" x14ac:dyDescent="0.2">
      <c r="D365" s="18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AC365" s="17"/>
      <c r="AD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</row>
    <row r="366" spans="4:191" x14ac:dyDescent="0.2">
      <c r="D366" s="18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AC366" s="17"/>
      <c r="AD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</row>
    <row r="367" spans="4:191" x14ac:dyDescent="0.2">
      <c r="D367" s="18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AC367" s="17"/>
      <c r="AD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</row>
    <row r="368" spans="4:191" x14ac:dyDescent="0.2">
      <c r="D368" s="18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AC368" s="17"/>
      <c r="AD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</row>
    <row r="369" spans="4:191" x14ac:dyDescent="0.2">
      <c r="D369" s="18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AC369" s="17"/>
      <c r="AD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</row>
    <row r="370" spans="4:191" x14ac:dyDescent="0.2">
      <c r="D370" s="18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AC370" s="17"/>
      <c r="AD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</row>
    <row r="371" spans="4:191" x14ac:dyDescent="0.2">
      <c r="D371" s="18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AC371" s="17"/>
      <c r="AD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</row>
    <row r="372" spans="4:191" x14ac:dyDescent="0.2">
      <c r="D372" s="18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AC372" s="17"/>
      <c r="AD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</row>
    <row r="373" spans="4:191" x14ac:dyDescent="0.2">
      <c r="D373" s="18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AC373" s="17"/>
      <c r="AD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</row>
    <row r="374" spans="4:191" x14ac:dyDescent="0.2">
      <c r="D374" s="18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AC374" s="17"/>
      <c r="AD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</row>
    <row r="375" spans="4:191" x14ac:dyDescent="0.2">
      <c r="D375" s="18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AC375" s="17"/>
      <c r="AD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</row>
    <row r="376" spans="4:191" x14ac:dyDescent="0.2">
      <c r="D376" s="18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AC376" s="17"/>
      <c r="AD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</row>
    <row r="377" spans="4:191" x14ac:dyDescent="0.2">
      <c r="D377" s="18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AC377" s="17"/>
      <c r="AD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</row>
    <row r="378" spans="4:191" x14ac:dyDescent="0.2">
      <c r="D378" s="18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AC378" s="17"/>
      <c r="AD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</row>
    <row r="379" spans="4:191" x14ac:dyDescent="0.2">
      <c r="D379" s="18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AC379" s="17"/>
      <c r="AD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</row>
    <row r="380" spans="4:191" x14ac:dyDescent="0.2">
      <c r="D380" s="18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AC380" s="17"/>
      <c r="AD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</row>
    <row r="381" spans="4:191" x14ac:dyDescent="0.2">
      <c r="D381" s="18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AC381" s="17"/>
      <c r="AD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</row>
    <row r="382" spans="4:191" x14ac:dyDescent="0.2">
      <c r="D382" s="18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AC382" s="17"/>
      <c r="AD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</row>
    <row r="383" spans="4:191" x14ac:dyDescent="0.2">
      <c r="D383" s="18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AC383" s="17"/>
      <c r="AD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</row>
    <row r="384" spans="4:191" x14ac:dyDescent="0.2">
      <c r="D384" s="18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AC384" s="17"/>
      <c r="AD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</row>
    <row r="385" spans="4:191" x14ac:dyDescent="0.2">
      <c r="D385" s="18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AC385" s="17"/>
      <c r="AD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</row>
    <row r="386" spans="4:191" x14ac:dyDescent="0.2">
      <c r="D386" s="18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AC386" s="17"/>
      <c r="AD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</row>
    <row r="387" spans="4:191" x14ac:dyDescent="0.2">
      <c r="D387" s="18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AC387" s="17"/>
      <c r="AD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</row>
    <row r="388" spans="4:191" x14ac:dyDescent="0.2">
      <c r="D388" s="18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AC388" s="17"/>
      <c r="AD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</row>
    <row r="389" spans="4:191" x14ac:dyDescent="0.2">
      <c r="D389" s="18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AC389" s="17"/>
      <c r="AD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</row>
    <row r="390" spans="4:191" x14ac:dyDescent="0.2">
      <c r="D390" s="18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AC390" s="17"/>
      <c r="AD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</row>
    <row r="391" spans="4:191" x14ac:dyDescent="0.2">
      <c r="D391" s="18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AC391" s="17"/>
      <c r="AD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</row>
    <row r="392" spans="4:191" x14ac:dyDescent="0.2">
      <c r="D392" s="18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AC392" s="17"/>
      <c r="AD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</row>
    <row r="393" spans="4:191" x14ac:dyDescent="0.2">
      <c r="D393" s="18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AC393" s="17"/>
      <c r="AD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</row>
    <row r="394" spans="4:191" x14ac:dyDescent="0.2">
      <c r="D394" s="18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AC394" s="17"/>
      <c r="AD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</row>
    <row r="395" spans="4:191" x14ac:dyDescent="0.2">
      <c r="D395" s="18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AC395" s="17"/>
      <c r="AD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</row>
    <row r="396" spans="4:191" x14ac:dyDescent="0.2">
      <c r="D396" s="18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AC396" s="17"/>
      <c r="AD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</row>
    <row r="397" spans="4:191" x14ac:dyDescent="0.2">
      <c r="D397" s="18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AC397" s="17"/>
      <c r="AD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</row>
    <row r="398" spans="4:191" x14ac:dyDescent="0.2">
      <c r="D398" s="18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AC398" s="17"/>
      <c r="AD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</row>
    <row r="399" spans="4:191" x14ac:dyDescent="0.2">
      <c r="D399" s="18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AC399" s="17"/>
      <c r="AD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</row>
    <row r="400" spans="4:191" x14ac:dyDescent="0.2">
      <c r="D400" s="18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AC400" s="17"/>
      <c r="AD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</row>
    <row r="401" spans="4:191" x14ac:dyDescent="0.2">
      <c r="D401" s="18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AC401" s="17"/>
      <c r="AD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</row>
    <row r="402" spans="4:191" x14ac:dyDescent="0.2">
      <c r="D402" s="18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AC402" s="17"/>
      <c r="AD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</row>
    <row r="403" spans="4:191" x14ac:dyDescent="0.2">
      <c r="D403" s="18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AC403" s="17"/>
      <c r="AD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</row>
    <row r="404" spans="4:191" x14ac:dyDescent="0.2">
      <c r="D404" s="18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AC404" s="17"/>
      <c r="AD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</row>
    <row r="405" spans="4:191" x14ac:dyDescent="0.2">
      <c r="D405" s="18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AC405" s="17"/>
      <c r="AD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</row>
    <row r="406" spans="4:191" x14ac:dyDescent="0.2">
      <c r="D406" s="18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AC406" s="17"/>
      <c r="AD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</row>
    <row r="407" spans="4:191" x14ac:dyDescent="0.2">
      <c r="D407" s="18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AC407" s="17"/>
      <c r="AD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</row>
    <row r="408" spans="4:191" x14ac:dyDescent="0.2">
      <c r="D408" s="18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AC408" s="17"/>
      <c r="AD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</row>
    <row r="409" spans="4:191" x14ac:dyDescent="0.2">
      <c r="D409" s="18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AC409" s="17"/>
      <c r="AD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</row>
    <row r="410" spans="4:191" x14ac:dyDescent="0.2">
      <c r="D410" s="18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AC410" s="17"/>
      <c r="AD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</row>
    <row r="411" spans="4:191" x14ac:dyDescent="0.2">
      <c r="D411" s="18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AC411" s="17"/>
      <c r="AD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</row>
    <row r="412" spans="4:191" x14ac:dyDescent="0.2">
      <c r="D412" s="18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AC412" s="17"/>
      <c r="AD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</row>
    <row r="413" spans="4:191" x14ac:dyDescent="0.2">
      <c r="D413" s="18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AC413" s="17"/>
      <c r="AD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</row>
    <row r="414" spans="4:191" x14ac:dyDescent="0.2">
      <c r="D414" s="18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AC414" s="17"/>
      <c r="AD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</row>
    <row r="415" spans="4:191" x14ac:dyDescent="0.2">
      <c r="D415" s="18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AC415" s="17"/>
      <c r="AD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</row>
    <row r="416" spans="4:191" x14ac:dyDescent="0.2">
      <c r="D416" s="18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AC416" s="17"/>
      <c r="AD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</row>
    <row r="417" spans="4:191" x14ac:dyDescent="0.2">
      <c r="D417" s="18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AC417" s="17"/>
      <c r="AD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</row>
    <row r="418" spans="4:191" x14ac:dyDescent="0.2">
      <c r="D418" s="18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AC418" s="17"/>
      <c r="AD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</row>
    <row r="419" spans="4:191" x14ac:dyDescent="0.2">
      <c r="D419" s="18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AC419" s="17"/>
      <c r="AD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</row>
    <row r="420" spans="4:191" x14ac:dyDescent="0.2">
      <c r="D420" s="18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AC420" s="17"/>
      <c r="AD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</row>
    <row r="421" spans="4:191" x14ac:dyDescent="0.2">
      <c r="D421" s="18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AC421" s="17"/>
      <c r="AD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</row>
    <row r="422" spans="4:191" x14ac:dyDescent="0.2">
      <c r="D422" s="18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AC422" s="17"/>
      <c r="AD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</row>
    <row r="423" spans="4:191" x14ac:dyDescent="0.2">
      <c r="D423" s="18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AC423" s="17"/>
      <c r="AD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</row>
    <row r="424" spans="4:191" x14ac:dyDescent="0.2">
      <c r="D424" s="18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AC424" s="17"/>
      <c r="AD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</row>
    <row r="425" spans="4:191" x14ac:dyDescent="0.2">
      <c r="D425" s="18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AC425" s="17"/>
      <c r="AD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</row>
    <row r="426" spans="4:191" x14ac:dyDescent="0.2">
      <c r="D426" s="18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AC426" s="17"/>
      <c r="AD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</row>
    <row r="427" spans="4:191" x14ac:dyDescent="0.2">
      <c r="D427" s="18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AC427" s="17"/>
      <c r="AD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</row>
    <row r="428" spans="4:191" x14ac:dyDescent="0.2">
      <c r="D428" s="18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AC428" s="17"/>
      <c r="AD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</row>
    <row r="429" spans="4:191" x14ac:dyDescent="0.2">
      <c r="D429" s="18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AC429" s="17"/>
      <c r="AD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</row>
    <row r="430" spans="4:191" x14ac:dyDescent="0.2">
      <c r="D430" s="18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AC430" s="17"/>
      <c r="AD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</row>
    <row r="431" spans="4:191" x14ac:dyDescent="0.2">
      <c r="D431" s="18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AC431" s="17"/>
      <c r="AD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</row>
    <row r="432" spans="4:191" x14ac:dyDescent="0.2">
      <c r="D432" s="18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AC432" s="17"/>
      <c r="AD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</row>
    <row r="433" spans="4:191" x14ac:dyDescent="0.2">
      <c r="D433" s="18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AC433" s="17"/>
      <c r="AD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</row>
    <row r="434" spans="4:191" x14ac:dyDescent="0.2">
      <c r="D434" s="18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AC434" s="17"/>
      <c r="AD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</row>
    <row r="435" spans="4:191" x14ac:dyDescent="0.2">
      <c r="D435" s="18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AC435" s="17"/>
      <c r="AD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</row>
    <row r="436" spans="4:191" x14ac:dyDescent="0.2">
      <c r="D436" s="18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AC436" s="17"/>
      <c r="AD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</row>
    <row r="437" spans="4:191" x14ac:dyDescent="0.2">
      <c r="D437" s="18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AC437" s="17"/>
      <c r="AD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</row>
    <row r="438" spans="4:191" x14ac:dyDescent="0.2">
      <c r="D438" s="18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AC438" s="17"/>
      <c r="AD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</row>
    <row r="439" spans="4:191" x14ac:dyDescent="0.2">
      <c r="D439" s="18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AC439" s="17"/>
      <c r="AD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</row>
    <row r="440" spans="4:191" x14ac:dyDescent="0.2">
      <c r="D440" s="18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AC440" s="17"/>
      <c r="AD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</row>
    <row r="441" spans="4:191" x14ac:dyDescent="0.2">
      <c r="D441" s="18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AC441" s="17"/>
      <c r="AD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</row>
    <row r="442" spans="4:191" x14ac:dyDescent="0.2">
      <c r="D442" s="18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AC442" s="17"/>
      <c r="AD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</row>
    <row r="443" spans="4:191" x14ac:dyDescent="0.2">
      <c r="D443" s="18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AC443" s="17"/>
      <c r="AD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</row>
    <row r="444" spans="4:191" x14ac:dyDescent="0.2">
      <c r="D444" s="18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AC444" s="17"/>
      <c r="AD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</row>
    <row r="445" spans="4:191" x14ac:dyDescent="0.2">
      <c r="D445" s="18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AC445" s="17"/>
      <c r="AD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</row>
    <row r="446" spans="4:191" x14ac:dyDescent="0.2">
      <c r="D446" s="18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AC446" s="17"/>
      <c r="AD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</row>
    <row r="447" spans="4:191" x14ac:dyDescent="0.2">
      <c r="D447" s="18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AC447" s="17"/>
      <c r="AD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</row>
    <row r="448" spans="4:191" x14ac:dyDescent="0.2">
      <c r="D448" s="18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AC448" s="17"/>
      <c r="AD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</row>
    <row r="449" spans="4:191" x14ac:dyDescent="0.2">
      <c r="D449" s="18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AC449" s="17"/>
      <c r="AD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</row>
    <row r="450" spans="4:191" x14ac:dyDescent="0.2">
      <c r="D450" s="18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AC450" s="17"/>
      <c r="AD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</row>
    <row r="451" spans="4:191" x14ac:dyDescent="0.2">
      <c r="D451" s="18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AC451" s="17"/>
      <c r="AD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</row>
    <row r="452" spans="4:191" x14ac:dyDescent="0.2">
      <c r="D452" s="18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AC452" s="17"/>
      <c r="AD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</row>
    <row r="453" spans="4:191" x14ac:dyDescent="0.2">
      <c r="D453" s="18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AC453" s="17"/>
      <c r="AD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</row>
    <row r="454" spans="4:191" x14ac:dyDescent="0.2">
      <c r="D454" s="18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AC454" s="17"/>
      <c r="AD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</row>
    <row r="455" spans="4:191" x14ac:dyDescent="0.2">
      <c r="D455" s="18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AC455" s="17"/>
      <c r="AD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</row>
    <row r="456" spans="4:191" x14ac:dyDescent="0.2">
      <c r="D456" s="18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AC456" s="17"/>
      <c r="AD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</row>
    <row r="457" spans="4:191" x14ac:dyDescent="0.2">
      <c r="D457" s="18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AC457" s="17"/>
      <c r="AD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</row>
    <row r="458" spans="4:191" x14ac:dyDescent="0.2">
      <c r="D458" s="18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AC458" s="17"/>
      <c r="AD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</row>
    <row r="459" spans="4:191" x14ac:dyDescent="0.2">
      <c r="D459" s="18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AC459" s="17"/>
      <c r="AD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</row>
    <row r="460" spans="4:191" x14ac:dyDescent="0.2">
      <c r="D460" s="18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AC460" s="17"/>
      <c r="AD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</row>
    <row r="461" spans="4:191" x14ac:dyDescent="0.2">
      <c r="D461" s="18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AC461" s="17"/>
      <c r="AD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</row>
    <row r="462" spans="4:191" x14ac:dyDescent="0.2">
      <c r="D462" s="18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AC462" s="17"/>
      <c r="AD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/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</row>
    <row r="463" spans="4:191" x14ac:dyDescent="0.2">
      <c r="D463" s="18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AC463" s="17"/>
      <c r="AD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/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</row>
    <row r="464" spans="4:191" x14ac:dyDescent="0.2">
      <c r="D464" s="18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AC464" s="17"/>
      <c r="AD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/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</row>
    <row r="465" spans="4:191" x14ac:dyDescent="0.2">
      <c r="D465" s="18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AC465" s="17"/>
      <c r="AD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/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</row>
    <row r="466" spans="4:191" x14ac:dyDescent="0.2">
      <c r="D466" s="18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AC466" s="17"/>
      <c r="AD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/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</row>
    <row r="467" spans="4:191" x14ac:dyDescent="0.2">
      <c r="D467" s="18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AC467" s="17"/>
      <c r="AD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/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</row>
    <row r="468" spans="4:191" x14ac:dyDescent="0.2">
      <c r="D468" s="18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AC468" s="17"/>
      <c r="AD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/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</row>
    <row r="469" spans="4:191" x14ac:dyDescent="0.2">
      <c r="D469" s="18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AC469" s="17"/>
      <c r="AD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/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</row>
    <row r="470" spans="4:191" x14ac:dyDescent="0.2">
      <c r="D470" s="18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AC470" s="17"/>
      <c r="AD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/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</row>
    <row r="471" spans="4:191" x14ac:dyDescent="0.2">
      <c r="D471" s="18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AC471" s="17"/>
      <c r="AD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/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</row>
    <row r="472" spans="4:191" x14ac:dyDescent="0.2">
      <c r="D472" s="18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AC472" s="17"/>
      <c r="AD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/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</row>
    <row r="473" spans="4:191" x14ac:dyDescent="0.2">
      <c r="D473" s="18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AC473" s="17"/>
      <c r="AD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/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</row>
    <row r="474" spans="4:191" x14ac:dyDescent="0.2">
      <c r="D474" s="18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AC474" s="17"/>
      <c r="AD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/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</row>
    <row r="475" spans="4:191" x14ac:dyDescent="0.2">
      <c r="D475" s="18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AC475" s="17"/>
      <c r="AD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/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</row>
    <row r="476" spans="4:191" x14ac:dyDescent="0.2">
      <c r="D476" s="18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AC476" s="17"/>
      <c r="AD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/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</row>
    <row r="477" spans="4:191" x14ac:dyDescent="0.2">
      <c r="D477" s="18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AC477" s="17"/>
      <c r="AD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/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</row>
    <row r="478" spans="4:191" x14ac:dyDescent="0.2">
      <c r="D478" s="18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AC478" s="17"/>
      <c r="AD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/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</row>
    <row r="479" spans="4:191" x14ac:dyDescent="0.2">
      <c r="D479" s="18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AC479" s="17"/>
      <c r="AD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/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</row>
    <row r="480" spans="4:191" x14ac:dyDescent="0.2">
      <c r="D480" s="18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AC480" s="17"/>
      <c r="AD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/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</row>
    <row r="481" spans="4:191" x14ac:dyDescent="0.2">
      <c r="D481" s="18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AC481" s="17"/>
      <c r="AD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/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</row>
    <row r="482" spans="4:191" x14ac:dyDescent="0.2">
      <c r="D482" s="18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AC482" s="17"/>
      <c r="AD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/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</row>
    <row r="483" spans="4:191" x14ac:dyDescent="0.2">
      <c r="D483" s="18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AC483" s="17"/>
      <c r="AD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/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</row>
    <row r="484" spans="4:191" x14ac:dyDescent="0.2">
      <c r="D484" s="18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AC484" s="17"/>
      <c r="AD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/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</row>
    <row r="485" spans="4:191" x14ac:dyDescent="0.2">
      <c r="D485" s="18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AC485" s="17"/>
      <c r="AD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/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</row>
    <row r="486" spans="4:191" x14ac:dyDescent="0.2">
      <c r="D486" s="18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AC486" s="17"/>
      <c r="AD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/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</row>
    <row r="487" spans="4:191" x14ac:dyDescent="0.2">
      <c r="D487" s="18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AC487" s="17"/>
      <c r="AD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/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</row>
    <row r="488" spans="4:191" x14ac:dyDescent="0.2">
      <c r="D488" s="18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AC488" s="17"/>
      <c r="AD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/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</row>
    <row r="489" spans="4:191" x14ac:dyDescent="0.2">
      <c r="D489" s="18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AC489" s="17"/>
      <c r="AD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/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</row>
    <row r="490" spans="4:191" x14ac:dyDescent="0.2">
      <c r="D490" s="18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AC490" s="17"/>
      <c r="AD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/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</row>
    <row r="491" spans="4:191" x14ac:dyDescent="0.2">
      <c r="D491" s="18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AC491" s="17"/>
      <c r="AD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/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</row>
    <row r="492" spans="4:191" x14ac:dyDescent="0.2">
      <c r="D492" s="18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AC492" s="17"/>
      <c r="AD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/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</row>
    <row r="493" spans="4:191" x14ac:dyDescent="0.2">
      <c r="D493" s="18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AC493" s="17"/>
      <c r="AD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/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</row>
    <row r="494" spans="4:191" x14ac:dyDescent="0.2">
      <c r="D494" s="18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AC494" s="17"/>
      <c r="AD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/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</row>
    <row r="495" spans="4:191" x14ac:dyDescent="0.2">
      <c r="D495" s="18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AC495" s="17"/>
      <c r="AD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/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</row>
    <row r="496" spans="4:191" x14ac:dyDescent="0.2">
      <c r="D496" s="18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AC496" s="17"/>
      <c r="AD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/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</row>
    <row r="497" spans="4:191" x14ac:dyDescent="0.2">
      <c r="D497" s="18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AC497" s="17"/>
      <c r="AD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/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</row>
    <row r="498" spans="4:191" x14ac:dyDescent="0.2">
      <c r="D498" s="18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AC498" s="17"/>
      <c r="AD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/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</row>
    <row r="499" spans="4:191" x14ac:dyDescent="0.2">
      <c r="D499" s="18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AC499" s="17"/>
      <c r="AD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/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</row>
    <row r="500" spans="4:191" x14ac:dyDescent="0.2">
      <c r="D500" s="18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AC500" s="17"/>
      <c r="AD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/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</row>
    <row r="501" spans="4:191" x14ac:dyDescent="0.2">
      <c r="D501" s="18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AC501" s="17"/>
      <c r="AD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/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</row>
    <row r="502" spans="4:191" x14ac:dyDescent="0.2">
      <c r="D502" s="18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AC502" s="17"/>
      <c r="AD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/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</row>
    <row r="503" spans="4:191" x14ac:dyDescent="0.2">
      <c r="D503" s="18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AC503" s="17"/>
      <c r="AD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/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</row>
    <row r="504" spans="4:191" x14ac:dyDescent="0.2">
      <c r="D504" s="18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AC504" s="17"/>
      <c r="AD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/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</row>
    <row r="505" spans="4:191" x14ac:dyDescent="0.2">
      <c r="D505" s="18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AC505" s="17"/>
      <c r="AD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/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</row>
    <row r="506" spans="4:191" x14ac:dyDescent="0.2">
      <c r="D506" s="18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AC506" s="17"/>
      <c r="AD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/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</row>
    <row r="507" spans="4:191" x14ac:dyDescent="0.2">
      <c r="D507" s="18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AC507" s="17"/>
      <c r="AD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/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</row>
    <row r="508" spans="4:191" x14ac:dyDescent="0.2"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R508" s="9"/>
    </row>
    <row r="509" spans="4:191" x14ac:dyDescent="0.2"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R509" s="9"/>
    </row>
    <row r="510" spans="4:191" x14ac:dyDescent="0.2"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R510" s="9"/>
    </row>
    <row r="511" spans="4:191" x14ac:dyDescent="0.2"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R511" s="9"/>
    </row>
    <row r="512" spans="4:191" x14ac:dyDescent="0.2"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R512" s="9"/>
    </row>
    <row r="513" spans="6:18" x14ac:dyDescent="0.2"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R513" s="9"/>
    </row>
    <row r="514" spans="6:18" x14ac:dyDescent="0.2"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R514" s="9"/>
    </row>
    <row r="515" spans="6:18" x14ac:dyDescent="0.2"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R515" s="9"/>
    </row>
    <row r="516" spans="6:18" x14ac:dyDescent="0.2"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R516" s="9"/>
    </row>
    <row r="517" spans="6:18" x14ac:dyDescent="0.2"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R517" s="9"/>
    </row>
    <row r="518" spans="6:18" x14ac:dyDescent="0.2"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R518" s="9"/>
    </row>
    <row r="519" spans="6:18" x14ac:dyDescent="0.2"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R519" s="9"/>
    </row>
    <row r="520" spans="6:18" x14ac:dyDescent="0.2"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R520" s="9"/>
    </row>
    <row r="521" spans="6:18" x14ac:dyDescent="0.2"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R521" s="9"/>
    </row>
    <row r="522" spans="6:18" x14ac:dyDescent="0.2"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R522" s="9"/>
    </row>
    <row r="523" spans="6:18" x14ac:dyDescent="0.2"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R523" s="9"/>
    </row>
    <row r="524" spans="6:18" x14ac:dyDescent="0.2"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R524" s="9"/>
    </row>
    <row r="525" spans="6:18" x14ac:dyDescent="0.2"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R525" s="9"/>
    </row>
    <row r="526" spans="6:18" x14ac:dyDescent="0.2"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R526" s="9"/>
    </row>
    <row r="527" spans="6:18" x14ac:dyDescent="0.2"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R527" s="9"/>
    </row>
    <row r="528" spans="6:18" x14ac:dyDescent="0.2"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R528" s="9"/>
    </row>
    <row r="529" spans="6:18" x14ac:dyDescent="0.2"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R529" s="9"/>
    </row>
    <row r="530" spans="6:18" x14ac:dyDescent="0.2"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R530" s="9"/>
    </row>
    <row r="531" spans="6:18" x14ac:dyDescent="0.2"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R531" s="9"/>
    </row>
    <row r="532" spans="6:18" x14ac:dyDescent="0.2"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R532" s="9"/>
    </row>
    <row r="533" spans="6:18" x14ac:dyDescent="0.2"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R533" s="9"/>
    </row>
    <row r="534" spans="6:18" x14ac:dyDescent="0.2"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R534" s="9"/>
    </row>
    <row r="535" spans="6:18" x14ac:dyDescent="0.2"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R535" s="9"/>
    </row>
    <row r="536" spans="6:18" x14ac:dyDescent="0.2"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R536" s="9"/>
    </row>
    <row r="537" spans="6:18" x14ac:dyDescent="0.2"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R537" s="9"/>
    </row>
    <row r="538" spans="6:18" x14ac:dyDescent="0.2"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R538" s="9"/>
    </row>
    <row r="539" spans="6:18" x14ac:dyDescent="0.2"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R539" s="9"/>
    </row>
    <row r="540" spans="6:18" x14ac:dyDescent="0.2"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R540" s="9"/>
    </row>
    <row r="541" spans="6:18" x14ac:dyDescent="0.2"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R541" s="9"/>
    </row>
    <row r="542" spans="6:18" x14ac:dyDescent="0.2"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R542" s="9"/>
    </row>
    <row r="543" spans="6:18" x14ac:dyDescent="0.2"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R543" s="9"/>
    </row>
    <row r="544" spans="6:18" x14ac:dyDescent="0.2"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R544" s="9"/>
    </row>
    <row r="545" spans="6:18" x14ac:dyDescent="0.2"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R545" s="9"/>
    </row>
    <row r="546" spans="6:18" x14ac:dyDescent="0.2"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R546" s="9"/>
    </row>
    <row r="547" spans="6:18" x14ac:dyDescent="0.2"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R547" s="9"/>
    </row>
    <row r="548" spans="6:18" x14ac:dyDescent="0.2"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R548" s="9"/>
    </row>
    <row r="549" spans="6:18" x14ac:dyDescent="0.2"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R549" s="9"/>
    </row>
    <row r="550" spans="6:18" x14ac:dyDescent="0.2"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R550" s="9"/>
    </row>
    <row r="551" spans="6:18" x14ac:dyDescent="0.2"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R551" s="9"/>
    </row>
    <row r="552" spans="6:18" x14ac:dyDescent="0.2"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R552" s="9"/>
    </row>
    <row r="553" spans="6:18" x14ac:dyDescent="0.2"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R553" s="9"/>
    </row>
    <row r="554" spans="6:18" x14ac:dyDescent="0.2"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R554" s="9"/>
    </row>
    <row r="555" spans="6:18" x14ac:dyDescent="0.2"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R555" s="9"/>
    </row>
    <row r="556" spans="6:18" x14ac:dyDescent="0.2"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R556" s="9"/>
    </row>
    <row r="557" spans="6:18" x14ac:dyDescent="0.2"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R557" s="9"/>
    </row>
    <row r="558" spans="6:18" x14ac:dyDescent="0.2"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R558" s="9"/>
    </row>
    <row r="559" spans="6:18" x14ac:dyDescent="0.2"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R559" s="9"/>
    </row>
    <row r="560" spans="6:18" x14ac:dyDescent="0.2"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R560" s="9"/>
    </row>
    <row r="561" spans="6:18" x14ac:dyDescent="0.2"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R561" s="9"/>
    </row>
    <row r="562" spans="6:18" x14ac:dyDescent="0.2"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R562" s="9"/>
    </row>
    <row r="563" spans="6:18" x14ac:dyDescent="0.2"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R563" s="9"/>
    </row>
    <row r="564" spans="6:18" x14ac:dyDescent="0.2"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R564" s="9"/>
    </row>
    <row r="565" spans="6:18" x14ac:dyDescent="0.2"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R565" s="9"/>
    </row>
    <row r="566" spans="6:18" x14ac:dyDescent="0.2"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R566" s="9"/>
    </row>
    <row r="567" spans="6:18" x14ac:dyDescent="0.2"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R567" s="9"/>
    </row>
    <row r="568" spans="6:18" x14ac:dyDescent="0.2"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R568" s="9"/>
    </row>
    <row r="569" spans="6:18" x14ac:dyDescent="0.2"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R569" s="9"/>
    </row>
    <row r="570" spans="6:18" x14ac:dyDescent="0.2"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R570" s="9"/>
    </row>
    <row r="571" spans="6:18" x14ac:dyDescent="0.2"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R571" s="9"/>
    </row>
    <row r="572" spans="6:18" x14ac:dyDescent="0.2"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R572" s="9"/>
    </row>
    <row r="573" spans="6:18" x14ac:dyDescent="0.2"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R573" s="9"/>
    </row>
    <row r="574" spans="6:18" x14ac:dyDescent="0.2"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R574" s="9"/>
    </row>
    <row r="575" spans="6:18" x14ac:dyDescent="0.2"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R575" s="9"/>
    </row>
    <row r="576" spans="6:18" x14ac:dyDescent="0.2"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R576" s="9"/>
    </row>
    <row r="577" spans="6:18" x14ac:dyDescent="0.2"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R577" s="9"/>
    </row>
    <row r="578" spans="6:18" x14ac:dyDescent="0.2"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R578" s="9"/>
    </row>
    <row r="579" spans="6:18" x14ac:dyDescent="0.2"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R579" s="9"/>
    </row>
    <row r="580" spans="6:18" x14ac:dyDescent="0.2"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R580" s="9"/>
    </row>
    <row r="581" spans="6:18" x14ac:dyDescent="0.2"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R581" s="9"/>
    </row>
    <row r="582" spans="6:18" x14ac:dyDescent="0.2"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R582" s="9"/>
    </row>
    <row r="583" spans="6:18" x14ac:dyDescent="0.2"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R583" s="9"/>
    </row>
    <row r="584" spans="6:18" x14ac:dyDescent="0.2"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R584" s="9"/>
    </row>
    <row r="585" spans="6:18" x14ac:dyDescent="0.2"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R585" s="9"/>
    </row>
    <row r="586" spans="6:18" x14ac:dyDescent="0.2"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R586" s="9"/>
    </row>
    <row r="587" spans="6:18" x14ac:dyDescent="0.2"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R587" s="9"/>
    </row>
    <row r="588" spans="6:18" x14ac:dyDescent="0.2"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R588" s="9"/>
    </row>
    <row r="589" spans="6:18" x14ac:dyDescent="0.2"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R589" s="9"/>
    </row>
    <row r="590" spans="6:18" x14ac:dyDescent="0.2"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R590" s="9"/>
    </row>
    <row r="591" spans="6:18" x14ac:dyDescent="0.2"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R591" s="9"/>
    </row>
    <row r="592" spans="6:18" x14ac:dyDescent="0.2"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R592" s="9"/>
    </row>
    <row r="593" spans="6:18" x14ac:dyDescent="0.2"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R593" s="9"/>
    </row>
    <row r="594" spans="6:18" x14ac:dyDescent="0.2"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R594" s="9"/>
    </row>
    <row r="595" spans="6:18" x14ac:dyDescent="0.2"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R595" s="9"/>
    </row>
    <row r="596" spans="6:18" x14ac:dyDescent="0.2"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R596" s="9"/>
    </row>
    <row r="597" spans="6:18" x14ac:dyDescent="0.2"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R597" s="9"/>
    </row>
    <row r="598" spans="6:18" x14ac:dyDescent="0.2"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R598" s="9"/>
    </row>
    <row r="599" spans="6:18" x14ac:dyDescent="0.2"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R599" s="9"/>
    </row>
    <row r="600" spans="6:18" x14ac:dyDescent="0.2"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R600" s="9"/>
    </row>
    <row r="601" spans="6:18" x14ac:dyDescent="0.2"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R601" s="9"/>
    </row>
    <row r="602" spans="6:18" x14ac:dyDescent="0.2"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R602" s="9"/>
    </row>
    <row r="603" spans="6:18" x14ac:dyDescent="0.2"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R603" s="9"/>
    </row>
    <row r="604" spans="6:18" x14ac:dyDescent="0.2"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R604" s="9"/>
    </row>
    <row r="605" spans="6:18" x14ac:dyDescent="0.2"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R605" s="9"/>
    </row>
    <row r="606" spans="6:18" x14ac:dyDescent="0.2"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R606" s="9"/>
    </row>
    <row r="607" spans="6:18" x14ac:dyDescent="0.2"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R607" s="9"/>
    </row>
    <row r="608" spans="6:18" x14ac:dyDescent="0.2"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R608" s="9"/>
    </row>
    <row r="609" spans="6:18" x14ac:dyDescent="0.2"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R609" s="9"/>
    </row>
    <row r="610" spans="6:18" x14ac:dyDescent="0.2"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R610" s="9"/>
    </row>
    <row r="611" spans="6:18" x14ac:dyDescent="0.2"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R611" s="9"/>
    </row>
    <row r="612" spans="6:18" x14ac:dyDescent="0.2"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R612" s="9"/>
    </row>
    <row r="613" spans="6:18" x14ac:dyDescent="0.2"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R613" s="9"/>
    </row>
    <row r="614" spans="6:18" x14ac:dyDescent="0.2"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R614" s="9"/>
    </row>
    <row r="615" spans="6:18" x14ac:dyDescent="0.2"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R615" s="9"/>
    </row>
    <row r="616" spans="6:18" x14ac:dyDescent="0.2"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R616" s="9"/>
    </row>
    <row r="617" spans="6:18" x14ac:dyDescent="0.2"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R617" s="9"/>
    </row>
    <row r="618" spans="6:18" x14ac:dyDescent="0.2"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R618" s="9"/>
    </row>
    <row r="619" spans="6:18" x14ac:dyDescent="0.2"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R619" s="9"/>
    </row>
    <row r="620" spans="6:18" x14ac:dyDescent="0.2"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R620" s="9"/>
    </row>
    <row r="621" spans="6:18" x14ac:dyDescent="0.2"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R621" s="9"/>
    </row>
    <row r="622" spans="6:18" x14ac:dyDescent="0.2"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R622" s="9"/>
    </row>
    <row r="623" spans="6:18" x14ac:dyDescent="0.2"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R623" s="9"/>
    </row>
    <row r="624" spans="6:18" x14ac:dyDescent="0.2"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R624" s="9"/>
    </row>
    <row r="625" spans="6:18" x14ac:dyDescent="0.2"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R625" s="9"/>
    </row>
    <row r="626" spans="6:18" x14ac:dyDescent="0.2"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R626" s="9"/>
    </row>
    <row r="627" spans="6:18" x14ac:dyDescent="0.2"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R627" s="9"/>
    </row>
    <row r="628" spans="6:18" x14ac:dyDescent="0.2"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R628" s="9"/>
    </row>
    <row r="629" spans="6:18" x14ac:dyDescent="0.2"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R629" s="9"/>
    </row>
    <row r="630" spans="6:18" x14ac:dyDescent="0.2"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R630" s="9"/>
    </row>
    <row r="631" spans="6:18" x14ac:dyDescent="0.2"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R631" s="9"/>
    </row>
    <row r="632" spans="6:18" x14ac:dyDescent="0.2"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R632" s="9"/>
    </row>
    <row r="633" spans="6:18" x14ac:dyDescent="0.2"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R633" s="9"/>
    </row>
    <row r="634" spans="6:18" x14ac:dyDescent="0.2"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R634" s="9"/>
    </row>
    <row r="635" spans="6:18" x14ac:dyDescent="0.2"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R635" s="9"/>
    </row>
    <row r="636" spans="6:18" x14ac:dyDescent="0.2"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R636" s="9"/>
    </row>
    <row r="637" spans="6:18" x14ac:dyDescent="0.2"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R637" s="9"/>
    </row>
    <row r="638" spans="6:18" x14ac:dyDescent="0.2"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R638" s="9"/>
    </row>
    <row r="639" spans="6:18" x14ac:dyDescent="0.2"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R639" s="9"/>
    </row>
    <row r="640" spans="6:18" x14ac:dyDescent="0.2"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R640" s="9"/>
    </row>
    <row r="641" spans="6:18" x14ac:dyDescent="0.2"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R641" s="9"/>
    </row>
    <row r="642" spans="6:18" x14ac:dyDescent="0.2"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R642" s="9"/>
    </row>
    <row r="643" spans="6:18" x14ac:dyDescent="0.2"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R643" s="9"/>
    </row>
    <row r="644" spans="6:18" x14ac:dyDescent="0.2"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R644" s="9"/>
    </row>
    <row r="645" spans="6:18" x14ac:dyDescent="0.2"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R645" s="9"/>
    </row>
    <row r="646" spans="6:18" x14ac:dyDescent="0.2"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R646" s="9"/>
    </row>
    <row r="647" spans="6:18" x14ac:dyDescent="0.2"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R647" s="9"/>
    </row>
    <row r="648" spans="6:18" x14ac:dyDescent="0.2"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R648" s="9"/>
    </row>
    <row r="649" spans="6:18" x14ac:dyDescent="0.2"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R649" s="9"/>
    </row>
    <row r="650" spans="6:18" x14ac:dyDescent="0.2"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R650" s="9"/>
    </row>
    <row r="651" spans="6:18" x14ac:dyDescent="0.2"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R651" s="9"/>
    </row>
    <row r="652" spans="6:18" x14ac:dyDescent="0.2"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R652" s="9"/>
    </row>
    <row r="653" spans="6:18" x14ac:dyDescent="0.2"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R653" s="9"/>
    </row>
    <row r="654" spans="6:18" x14ac:dyDescent="0.2"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R654" s="9"/>
    </row>
    <row r="655" spans="6:18" x14ac:dyDescent="0.2"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R655" s="9"/>
    </row>
    <row r="656" spans="6:18" x14ac:dyDescent="0.2"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R656" s="9"/>
    </row>
    <row r="657" spans="6:18" x14ac:dyDescent="0.2"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R657" s="9"/>
    </row>
    <row r="658" spans="6:18" x14ac:dyDescent="0.2"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R658" s="9"/>
    </row>
    <row r="659" spans="6:18" x14ac:dyDescent="0.2"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R659" s="9"/>
    </row>
    <row r="660" spans="6:18" x14ac:dyDescent="0.2"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R660" s="9"/>
    </row>
    <row r="661" spans="6:18" x14ac:dyDescent="0.2"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R661" s="9"/>
    </row>
    <row r="662" spans="6:18" x14ac:dyDescent="0.2"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R662" s="9"/>
    </row>
    <row r="663" spans="6:18" x14ac:dyDescent="0.2"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R663" s="9"/>
    </row>
    <row r="664" spans="6:18" x14ac:dyDescent="0.2"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R664" s="9"/>
    </row>
    <row r="665" spans="6:18" x14ac:dyDescent="0.2"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R665" s="9"/>
    </row>
    <row r="666" spans="6:18" x14ac:dyDescent="0.2"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R666" s="9"/>
    </row>
    <row r="667" spans="6:18" x14ac:dyDescent="0.2"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R667" s="9"/>
    </row>
    <row r="668" spans="6:18" x14ac:dyDescent="0.2"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R668" s="9"/>
    </row>
    <row r="669" spans="6:18" x14ac:dyDescent="0.2"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R669" s="9"/>
    </row>
    <row r="670" spans="6:18" x14ac:dyDescent="0.2"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R670" s="9"/>
    </row>
    <row r="671" spans="6:18" x14ac:dyDescent="0.2"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R671" s="9"/>
    </row>
    <row r="672" spans="6:18" x14ac:dyDescent="0.2"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R672" s="9"/>
    </row>
    <row r="673" spans="6:18" x14ac:dyDescent="0.2"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R673" s="9"/>
    </row>
    <row r="674" spans="6:18" x14ac:dyDescent="0.2"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R674" s="9"/>
    </row>
    <row r="675" spans="6:18" x14ac:dyDescent="0.2"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R675" s="9"/>
    </row>
    <row r="676" spans="6:18" x14ac:dyDescent="0.2"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R676" s="9"/>
    </row>
    <row r="677" spans="6:18" x14ac:dyDescent="0.2"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R677" s="9"/>
    </row>
    <row r="678" spans="6:18" x14ac:dyDescent="0.2"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R678" s="9"/>
    </row>
    <row r="679" spans="6:18" x14ac:dyDescent="0.2"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R679" s="9"/>
    </row>
    <row r="680" spans="6:18" x14ac:dyDescent="0.2"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R680" s="9"/>
    </row>
    <row r="681" spans="6:18" x14ac:dyDescent="0.2"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R681" s="9"/>
    </row>
    <row r="682" spans="6:18" x14ac:dyDescent="0.2"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R682" s="9"/>
    </row>
    <row r="683" spans="6:18" x14ac:dyDescent="0.2"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R683" s="9"/>
    </row>
    <row r="684" spans="6:18" x14ac:dyDescent="0.2"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R684" s="9"/>
    </row>
    <row r="685" spans="6:18" x14ac:dyDescent="0.2"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R685" s="9"/>
    </row>
    <row r="686" spans="6:18" x14ac:dyDescent="0.2"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R686" s="9"/>
    </row>
    <row r="687" spans="6:18" x14ac:dyDescent="0.2"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R687" s="9"/>
    </row>
    <row r="688" spans="6:18" x14ac:dyDescent="0.2"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R688" s="9"/>
    </row>
    <row r="689" spans="6:18" x14ac:dyDescent="0.2"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R689" s="9"/>
    </row>
    <row r="690" spans="6:18" x14ac:dyDescent="0.2"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R690" s="9"/>
    </row>
    <row r="691" spans="6:18" x14ac:dyDescent="0.2"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R691" s="9"/>
    </row>
    <row r="692" spans="6:18" x14ac:dyDescent="0.2"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R692" s="9"/>
    </row>
    <row r="693" spans="6:18" x14ac:dyDescent="0.2"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R693" s="9"/>
    </row>
    <row r="694" spans="6:18" x14ac:dyDescent="0.2"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R694" s="9"/>
    </row>
    <row r="695" spans="6:18" x14ac:dyDescent="0.2"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R695" s="9"/>
    </row>
    <row r="696" spans="6:18" x14ac:dyDescent="0.2"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R696" s="9"/>
    </row>
    <row r="697" spans="6:18" x14ac:dyDescent="0.2"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R697" s="9"/>
    </row>
    <row r="698" spans="6:18" x14ac:dyDescent="0.2"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R698" s="9"/>
    </row>
    <row r="699" spans="6:18" x14ac:dyDescent="0.2"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R699" s="9"/>
    </row>
    <row r="700" spans="6:18" x14ac:dyDescent="0.2"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R700" s="9"/>
    </row>
    <row r="701" spans="6:18" x14ac:dyDescent="0.2"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R701" s="9"/>
    </row>
    <row r="702" spans="6:18" x14ac:dyDescent="0.2"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R702" s="9"/>
    </row>
    <row r="703" spans="6:18" x14ac:dyDescent="0.2"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R703" s="9"/>
    </row>
    <row r="704" spans="6:18" x14ac:dyDescent="0.2"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R704" s="9"/>
    </row>
    <row r="705" spans="6:18" x14ac:dyDescent="0.2"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R705" s="9"/>
    </row>
    <row r="706" spans="6:18" x14ac:dyDescent="0.2"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R706" s="9"/>
    </row>
    <row r="707" spans="6:18" x14ac:dyDescent="0.2"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R707" s="9"/>
    </row>
    <row r="708" spans="6:18" x14ac:dyDescent="0.2"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R708" s="9"/>
    </row>
    <row r="709" spans="6:18" x14ac:dyDescent="0.2"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R709" s="9"/>
    </row>
    <row r="710" spans="6:18" x14ac:dyDescent="0.2"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R710" s="9"/>
    </row>
    <row r="711" spans="6:18" x14ac:dyDescent="0.2"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R711" s="9"/>
    </row>
    <row r="712" spans="6:18" x14ac:dyDescent="0.2"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R712" s="9"/>
    </row>
    <row r="713" spans="6:18" x14ac:dyDescent="0.2"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R713" s="9"/>
    </row>
    <row r="714" spans="6:18" x14ac:dyDescent="0.2"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R714" s="9"/>
    </row>
    <row r="715" spans="6:18" x14ac:dyDescent="0.2"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R715" s="9"/>
    </row>
    <row r="716" spans="6:18" x14ac:dyDescent="0.2"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R716" s="9"/>
    </row>
    <row r="717" spans="6:18" x14ac:dyDescent="0.2"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R717" s="9"/>
    </row>
    <row r="718" spans="6:18" x14ac:dyDescent="0.2"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R718" s="9"/>
    </row>
    <row r="719" spans="6:18" x14ac:dyDescent="0.2"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R719" s="9"/>
    </row>
    <row r="720" spans="6:18" x14ac:dyDescent="0.2"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R720" s="9"/>
    </row>
    <row r="721" spans="6:18" x14ac:dyDescent="0.2"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R721" s="9"/>
    </row>
    <row r="722" spans="6:18" x14ac:dyDescent="0.2"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R722" s="9"/>
    </row>
    <row r="723" spans="6:18" x14ac:dyDescent="0.2"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R723" s="9"/>
    </row>
    <row r="724" spans="6:18" x14ac:dyDescent="0.2"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R724" s="9"/>
    </row>
    <row r="725" spans="6:18" x14ac:dyDescent="0.2"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R725" s="9"/>
    </row>
    <row r="726" spans="6:18" x14ac:dyDescent="0.2"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R726" s="9"/>
    </row>
    <row r="727" spans="6:18" x14ac:dyDescent="0.2"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R727" s="9"/>
    </row>
    <row r="728" spans="6:18" x14ac:dyDescent="0.2"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R728" s="9"/>
    </row>
    <row r="729" spans="6:18" x14ac:dyDescent="0.2"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R729" s="9"/>
    </row>
    <row r="730" spans="6:18" x14ac:dyDescent="0.2"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R730" s="9"/>
    </row>
    <row r="731" spans="6:18" x14ac:dyDescent="0.2"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R731" s="9"/>
    </row>
    <row r="732" spans="6:18" x14ac:dyDescent="0.2"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R732" s="9"/>
    </row>
    <row r="733" spans="6:18" x14ac:dyDescent="0.2"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R733" s="9"/>
    </row>
    <row r="734" spans="6:18" x14ac:dyDescent="0.2"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R734" s="9"/>
    </row>
    <row r="735" spans="6:18" x14ac:dyDescent="0.2"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R735" s="9"/>
    </row>
    <row r="736" spans="6:18" x14ac:dyDescent="0.2"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R736" s="9"/>
    </row>
    <row r="737" spans="6:18" x14ac:dyDescent="0.2"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R737" s="9"/>
    </row>
    <row r="738" spans="6:18" x14ac:dyDescent="0.2"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R738" s="9"/>
    </row>
    <row r="739" spans="6:18" x14ac:dyDescent="0.2"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R739" s="9"/>
    </row>
    <row r="740" spans="6:18" x14ac:dyDescent="0.2"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R740" s="9"/>
    </row>
    <row r="741" spans="6:18" x14ac:dyDescent="0.2"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R741" s="9"/>
    </row>
    <row r="742" spans="6:18" x14ac:dyDescent="0.2"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R742" s="9"/>
    </row>
    <row r="743" spans="6:18" x14ac:dyDescent="0.2"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R743" s="9"/>
    </row>
    <row r="744" spans="6:18" x14ac:dyDescent="0.2"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R744" s="9"/>
    </row>
    <row r="745" spans="6:18" x14ac:dyDescent="0.2"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R745" s="9"/>
    </row>
    <row r="746" spans="6:18" x14ac:dyDescent="0.2"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R746" s="9"/>
    </row>
    <row r="747" spans="6:18" x14ac:dyDescent="0.2"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R747" s="9"/>
    </row>
    <row r="748" spans="6:18" x14ac:dyDescent="0.2"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R748" s="9"/>
    </row>
    <row r="749" spans="6:18" x14ac:dyDescent="0.2"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R749" s="9"/>
    </row>
    <row r="750" spans="6:18" x14ac:dyDescent="0.2"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R750" s="9"/>
    </row>
    <row r="751" spans="6:18" x14ac:dyDescent="0.2"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R751" s="9"/>
    </row>
    <row r="752" spans="6:18" x14ac:dyDescent="0.2"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R752" s="9"/>
    </row>
    <row r="753" spans="6:18" x14ac:dyDescent="0.2"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R753" s="9"/>
    </row>
    <row r="754" spans="6:18" x14ac:dyDescent="0.2"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R754" s="9"/>
    </row>
    <row r="755" spans="6:18" x14ac:dyDescent="0.2"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R755" s="9"/>
    </row>
    <row r="756" spans="6:18" x14ac:dyDescent="0.2"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R756" s="9"/>
    </row>
    <row r="757" spans="6:18" x14ac:dyDescent="0.2"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R757" s="9"/>
    </row>
    <row r="758" spans="6:18" x14ac:dyDescent="0.2"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R758" s="9"/>
    </row>
    <row r="759" spans="6:18" x14ac:dyDescent="0.2"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R759" s="9"/>
    </row>
    <row r="760" spans="6:18" x14ac:dyDescent="0.2"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R760" s="9"/>
    </row>
    <row r="761" spans="6:18" x14ac:dyDescent="0.2"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R761" s="9"/>
    </row>
    <row r="762" spans="6:18" x14ac:dyDescent="0.2"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R762" s="9"/>
    </row>
    <row r="763" spans="6:18" x14ac:dyDescent="0.2"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R763" s="9"/>
    </row>
    <row r="764" spans="6:18" x14ac:dyDescent="0.2"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R764" s="9"/>
    </row>
    <row r="765" spans="6:18" x14ac:dyDescent="0.2"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R765" s="9"/>
    </row>
    <row r="766" spans="6:18" x14ac:dyDescent="0.2"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R766" s="9"/>
    </row>
    <row r="767" spans="6:18" x14ac:dyDescent="0.2"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R767" s="9"/>
    </row>
    <row r="768" spans="6:18" x14ac:dyDescent="0.2"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R768" s="9"/>
    </row>
    <row r="769" spans="6:18" x14ac:dyDescent="0.2"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R769" s="9"/>
    </row>
    <row r="770" spans="6:18" x14ac:dyDescent="0.2"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R770" s="9"/>
    </row>
    <row r="771" spans="6:18" x14ac:dyDescent="0.2"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R771" s="9"/>
    </row>
    <row r="772" spans="6:18" x14ac:dyDescent="0.2"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R772" s="9"/>
    </row>
    <row r="773" spans="6:18" x14ac:dyDescent="0.2"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R773" s="9"/>
    </row>
    <row r="774" spans="6:18" x14ac:dyDescent="0.2"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R774" s="9"/>
    </row>
    <row r="775" spans="6:18" x14ac:dyDescent="0.2"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R775" s="9"/>
    </row>
    <row r="776" spans="6:18" x14ac:dyDescent="0.2"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R776" s="9"/>
    </row>
    <row r="777" spans="6:18" x14ac:dyDescent="0.2"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R777" s="9"/>
    </row>
    <row r="778" spans="6:18" x14ac:dyDescent="0.2"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R778" s="9"/>
    </row>
    <row r="779" spans="6:18" x14ac:dyDescent="0.2"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R779" s="9"/>
    </row>
    <row r="780" spans="6:18" x14ac:dyDescent="0.2">
      <c r="F780" s="9"/>
      <c r="G780" s="9"/>
      <c r="H780" s="9"/>
      <c r="I780" s="9"/>
      <c r="J780" s="9"/>
      <c r="K780" s="9"/>
      <c r="L780" s="9"/>
      <c r="M780" s="9"/>
      <c r="N780" s="9"/>
      <c r="O780" s="9"/>
      <c r="R780" s="9"/>
    </row>
    <row r="781" spans="6:18" x14ac:dyDescent="0.2">
      <c r="F781" s="9"/>
      <c r="G781" s="9"/>
      <c r="H781" s="9"/>
      <c r="I781" s="9"/>
      <c r="J781" s="9"/>
      <c r="K781" s="9"/>
      <c r="L781" s="9"/>
      <c r="M781" s="9"/>
      <c r="N781" s="9"/>
      <c r="O781" s="9"/>
      <c r="R781" s="9"/>
    </row>
    <row r="782" spans="6:18" x14ac:dyDescent="0.2">
      <c r="F782" s="9"/>
      <c r="G782" s="9"/>
      <c r="H782" s="9"/>
      <c r="I782" s="9"/>
      <c r="J782" s="9"/>
      <c r="K782" s="9"/>
      <c r="L782" s="9"/>
      <c r="M782" s="9"/>
      <c r="N782" s="9"/>
      <c r="O782" s="9"/>
      <c r="R782" s="9"/>
    </row>
    <row r="783" spans="6:18" x14ac:dyDescent="0.2">
      <c r="F783" s="9"/>
      <c r="G783" s="9"/>
      <c r="H783" s="9"/>
      <c r="I783" s="9"/>
      <c r="J783" s="9"/>
      <c r="K783" s="9"/>
      <c r="L783" s="9"/>
      <c r="M783" s="9"/>
      <c r="N783" s="9"/>
      <c r="O783" s="9"/>
      <c r="R783" s="9"/>
    </row>
    <row r="784" spans="6:18" x14ac:dyDescent="0.2">
      <c r="F784" s="9"/>
      <c r="G784" s="9"/>
      <c r="H784" s="9"/>
      <c r="I784" s="9"/>
      <c r="J784" s="9"/>
      <c r="K784" s="9"/>
      <c r="L784" s="9"/>
      <c r="M784" s="9"/>
      <c r="N784" s="9"/>
      <c r="O784" s="9"/>
      <c r="R784" s="9"/>
    </row>
    <row r="785" spans="6:18" x14ac:dyDescent="0.2">
      <c r="F785" s="9"/>
      <c r="G785" s="9"/>
      <c r="H785" s="9"/>
      <c r="I785" s="9"/>
      <c r="J785" s="9"/>
      <c r="K785" s="9"/>
      <c r="L785" s="9"/>
      <c r="M785" s="9"/>
      <c r="N785" s="9"/>
      <c r="O785" s="9"/>
      <c r="R785" s="9"/>
    </row>
    <row r="786" spans="6:18" x14ac:dyDescent="0.2">
      <c r="F786" s="9"/>
      <c r="G786" s="9"/>
      <c r="H786" s="9"/>
      <c r="I786" s="9"/>
      <c r="J786" s="9"/>
      <c r="K786" s="9"/>
      <c r="L786" s="9"/>
      <c r="M786" s="9"/>
      <c r="N786" s="9"/>
      <c r="O786" s="9"/>
      <c r="R786" s="9"/>
    </row>
    <row r="787" spans="6:18" x14ac:dyDescent="0.2">
      <c r="F787" s="9"/>
      <c r="G787" s="9"/>
      <c r="H787" s="9"/>
      <c r="I787" s="9"/>
      <c r="J787" s="9"/>
      <c r="K787" s="9"/>
      <c r="L787" s="9"/>
      <c r="M787" s="9"/>
      <c r="N787" s="9"/>
      <c r="O787" s="9"/>
      <c r="R787" s="9"/>
    </row>
    <row r="788" spans="6:18" x14ac:dyDescent="0.2">
      <c r="F788" s="9"/>
      <c r="G788" s="9"/>
      <c r="H788" s="9"/>
      <c r="I788" s="9"/>
      <c r="J788" s="9"/>
      <c r="K788" s="9"/>
      <c r="L788" s="9"/>
      <c r="M788" s="9"/>
      <c r="N788" s="9"/>
      <c r="O788" s="9"/>
      <c r="R788" s="9"/>
    </row>
    <row r="789" spans="6:18" x14ac:dyDescent="0.2">
      <c r="F789" s="9"/>
      <c r="G789" s="9"/>
      <c r="H789" s="9"/>
      <c r="I789" s="9"/>
      <c r="J789" s="9"/>
      <c r="K789" s="9"/>
      <c r="L789" s="9"/>
      <c r="M789" s="9"/>
      <c r="N789" s="9"/>
      <c r="O789" s="9"/>
      <c r="R789" s="9"/>
    </row>
    <row r="790" spans="6:18" x14ac:dyDescent="0.2">
      <c r="F790" s="9"/>
      <c r="G790" s="9"/>
      <c r="H790" s="9"/>
      <c r="I790" s="9"/>
      <c r="J790" s="9"/>
      <c r="K790" s="9"/>
      <c r="L790" s="9"/>
      <c r="M790" s="9"/>
      <c r="N790" s="9"/>
      <c r="O790" s="9"/>
      <c r="R790" s="9"/>
    </row>
    <row r="791" spans="6:18" x14ac:dyDescent="0.2">
      <c r="F791" s="9"/>
      <c r="G791" s="9"/>
      <c r="H791" s="9"/>
      <c r="I791" s="9"/>
      <c r="J791" s="9"/>
      <c r="K791" s="9"/>
      <c r="L791" s="9"/>
      <c r="M791" s="9"/>
      <c r="N791" s="9"/>
      <c r="O791" s="9"/>
      <c r="R791" s="9"/>
    </row>
    <row r="792" spans="6:18" x14ac:dyDescent="0.2">
      <c r="F792" s="9"/>
      <c r="G792" s="9"/>
      <c r="H792" s="9"/>
      <c r="I792" s="9"/>
      <c r="J792" s="9"/>
      <c r="K792" s="9"/>
      <c r="L792" s="9"/>
      <c r="M792" s="9"/>
      <c r="N792" s="9"/>
      <c r="O792" s="9"/>
      <c r="R792" s="9"/>
    </row>
    <row r="793" spans="6:18" x14ac:dyDescent="0.2">
      <c r="F793" s="9"/>
      <c r="G793" s="9"/>
      <c r="H793" s="9"/>
      <c r="I793" s="9"/>
      <c r="J793" s="9"/>
      <c r="K793" s="9"/>
      <c r="L793" s="9"/>
      <c r="M793" s="9"/>
      <c r="N793" s="9"/>
      <c r="O793" s="9"/>
      <c r="R793" s="9"/>
    </row>
    <row r="794" spans="6:18" x14ac:dyDescent="0.2">
      <c r="F794" s="9"/>
      <c r="G794" s="9"/>
      <c r="H794" s="9"/>
      <c r="I794" s="9"/>
      <c r="J794" s="9"/>
      <c r="K794" s="9"/>
      <c r="L794" s="9"/>
      <c r="M794" s="9"/>
      <c r="N794" s="9"/>
      <c r="O794" s="9"/>
      <c r="R794" s="9"/>
    </row>
    <row r="795" spans="6:18" x14ac:dyDescent="0.2">
      <c r="F795" s="9"/>
      <c r="G795" s="9"/>
      <c r="H795" s="9"/>
      <c r="I795" s="9"/>
      <c r="J795" s="9"/>
      <c r="K795" s="9"/>
      <c r="L795" s="9"/>
      <c r="M795" s="9"/>
      <c r="N795" s="9"/>
      <c r="O795" s="9"/>
      <c r="R795" s="9"/>
    </row>
    <row r="796" spans="6:18" x14ac:dyDescent="0.2">
      <c r="F796" s="9"/>
      <c r="G796" s="9"/>
      <c r="H796" s="9"/>
      <c r="I796" s="9"/>
      <c r="J796" s="9"/>
      <c r="K796" s="9"/>
      <c r="L796" s="9"/>
      <c r="M796" s="9"/>
      <c r="N796" s="9"/>
      <c r="O796" s="9"/>
      <c r="R796" s="9"/>
    </row>
    <row r="797" spans="6:18" x14ac:dyDescent="0.2">
      <c r="F797" s="9"/>
      <c r="G797" s="9"/>
      <c r="H797" s="9"/>
      <c r="I797" s="9"/>
      <c r="J797" s="9"/>
      <c r="K797" s="9"/>
      <c r="L797" s="9"/>
      <c r="M797" s="9"/>
      <c r="N797" s="9"/>
      <c r="O797" s="9"/>
      <c r="R797" s="9"/>
    </row>
    <row r="798" spans="6:18" x14ac:dyDescent="0.2">
      <c r="F798" s="9"/>
      <c r="G798" s="9"/>
      <c r="H798" s="9"/>
      <c r="I798" s="9"/>
      <c r="J798" s="9"/>
      <c r="K798" s="9"/>
      <c r="L798" s="9"/>
      <c r="M798" s="9"/>
      <c r="N798" s="9"/>
      <c r="O798" s="9"/>
      <c r="R798" s="9"/>
    </row>
    <row r="799" spans="6:18" x14ac:dyDescent="0.2">
      <c r="F799" s="9"/>
      <c r="G799" s="9"/>
      <c r="H799" s="9"/>
      <c r="I799" s="9"/>
      <c r="J799" s="9"/>
      <c r="K799" s="9"/>
      <c r="L799" s="9"/>
      <c r="M799" s="9"/>
      <c r="N799" s="9"/>
      <c r="O799" s="9"/>
      <c r="R799" s="9"/>
    </row>
    <row r="800" spans="6:18" x14ac:dyDescent="0.2">
      <c r="F800" s="9"/>
      <c r="G800" s="9"/>
      <c r="H800" s="9"/>
      <c r="I800" s="9"/>
      <c r="J800" s="9"/>
      <c r="K800" s="9"/>
      <c r="L800" s="9"/>
      <c r="M800" s="9"/>
      <c r="N800" s="9"/>
      <c r="O800" s="9"/>
      <c r="R800" s="9"/>
    </row>
    <row r="801" spans="6:18" x14ac:dyDescent="0.2">
      <c r="F801" s="9"/>
      <c r="G801" s="9"/>
      <c r="H801" s="9"/>
      <c r="I801" s="9"/>
      <c r="J801" s="9"/>
      <c r="K801" s="9"/>
      <c r="L801" s="9"/>
      <c r="M801" s="9"/>
      <c r="N801" s="9"/>
      <c r="O801" s="9"/>
      <c r="R801" s="9"/>
    </row>
    <row r="802" spans="6:18" x14ac:dyDescent="0.2">
      <c r="F802" s="9"/>
      <c r="G802" s="9"/>
      <c r="H802" s="9"/>
      <c r="I802" s="9"/>
      <c r="J802" s="9"/>
      <c r="K802" s="9"/>
      <c r="L802" s="9"/>
      <c r="M802" s="9"/>
      <c r="N802" s="9"/>
      <c r="O802" s="9"/>
      <c r="R802" s="9"/>
    </row>
    <row r="803" spans="6:18" x14ac:dyDescent="0.2">
      <c r="F803" s="9"/>
      <c r="G803" s="9"/>
      <c r="H803" s="9"/>
      <c r="I803" s="9"/>
      <c r="J803" s="9"/>
      <c r="K803" s="9"/>
      <c r="L803" s="9"/>
      <c r="M803" s="9"/>
      <c r="N803" s="9"/>
      <c r="O803" s="9"/>
      <c r="R803" s="9"/>
    </row>
    <row r="804" spans="6:18" x14ac:dyDescent="0.2">
      <c r="F804" s="9"/>
      <c r="G804" s="9"/>
      <c r="H804" s="9"/>
      <c r="I804" s="9"/>
      <c r="J804" s="9"/>
      <c r="K804" s="9"/>
      <c r="L804" s="9"/>
      <c r="M804" s="9"/>
      <c r="N804" s="9"/>
      <c r="O804" s="9"/>
      <c r="R804" s="9"/>
    </row>
    <row r="805" spans="6:18" x14ac:dyDescent="0.2">
      <c r="F805" s="9"/>
      <c r="G805" s="9"/>
      <c r="H805" s="9"/>
      <c r="I805" s="9"/>
      <c r="J805" s="9"/>
      <c r="K805" s="9"/>
      <c r="L805" s="9"/>
      <c r="M805" s="9"/>
      <c r="N805" s="9"/>
      <c r="O805" s="9"/>
      <c r="R805" s="9"/>
    </row>
    <row r="806" spans="6:18" x14ac:dyDescent="0.2">
      <c r="F806" s="9"/>
      <c r="G806" s="9"/>
      <c r="H806" s="9"/>
      <c r="I806" s="9"/>
      <c r="J806" s="9"/>
      <c r="K806" s="9"/>
      <c r="L806" s="9"/>
      <c r="M806" s="9"/>
      <c r="N806" s="9"/>
      <c r="O806" s="9"/>
      <c r="R806" s="9"/>
    </row>
    <row r="807" spans="6:18" x14ac:dyDescent="0.2">
      <c r="F807" s="9"/>
      <c r="G807" s="9"/>
      <c r="H807" s="9"/>
      <c r="I807" s="9"/>
      <c r="J807" s="9"/>
      <c r="K807" s="9"/>
      <c r="L807" s="9"/>
      <c r="M807" s="9"/>
      <c r="N807" s="9"/>
      <c r="O807" s="9"/>
      <c r="R807" s="9"/>
    </row>
    <row r="808" spans="6:18" x14ac:dyDescent="0.2">
      <c r="F808" s="9"/>
      <c r="G808" s="9"/>
      <c r="H808" s="9"/>
      <c r="I808" s="9"/>
      <c r="J808" s="9"/>
      <c r="K808" s="9"/>
      <c r="L808" s="9"/>
      <c r="M808" s="9"/>
      <c r="N808" s="9"/>
      <c r="O808" s="9"/>
      <c r="R808" s="9"/>
    </row>
    <row r="809" spans="6:18" x14ac:dyDescent="0.2">
      <c r="F809" s="9"/>
      <c r="G809" s="9"/>
      <c r="H809" s="9"/>
      <c r="I809" s="9"/>
      <c r="J809" s="9"/>
      <c r="K809" s="9"/>
      <c r="L809" s="9"/>
      <c r="M809" s="9"/>
      <c r="N809" s="9"/>
      <c r="O809" s="9"/>
      <c r="R809" s="9"/>
    </row>
    <row r="810" spans="6:18" x14ac:dyDescent="0.2">
      <c r="F810" s="9"/>
      <c r="G810" s="9"/>
      <c r="H810" s="9"/>
      <c r="I810" s="9"/>
      <c r="J810" s="9"/>
      <c r="K810" s="9"/>
      <c r="L810" s="9"/>
      <c r="M810" s="9"/>
      <c r="N810" s="9"/>
      <c r="O810" s="9"/>
      <c r="R810" s="9"/>
    </row>
    <row r="811" spans="6:18" x14ac:dyDescent="0.2">
      <c r="F811" s="9"/>
      <c r="G811" s="9"/>
      <c r="H811" s="9"/>
      <c r="I811" s="9"/>
      <c r="J811" s="9"/>
      <c r="K811" s="9"/>
      <c r="L811" s="9"/>
      <c r="M811" s="9"/>
      <c r="N811" s="9"/>
      <c r="O811" s="9"/>
      <c r="R811" s="9"/>
    </row>
    <row r="812" spans="6:18" x14ac:dyDescent="0.2">
      <c r="F812" s="9"/>
      <c r="G812" s="9"/>
      <c r="H812" s="9"/>
      <c r="I812" s="9"/>
      <c r="J812" s="9"/>
      <c r="K812" s="9"/>
      <c r="L812" s="9"/>
      <c r="M812" s="9"/>
      <c r="N812" s="9"/>
      <c r="O812" s="9"/>
      <c r="R812" s="9"/>
    </row>
    <row r="813" spans="6:18" x14ac:dyDescent="0.2">
      <c r="F813" s="9"/>
      <c r="G813" s="9"/>
      <c r="H813" s="9"/>
      <c r="I813" s="9"/>
      <c r="J813" s="9"/>
      <c r="K813" s="9"/>
      <c r="L813" s="9"/>
      <c r="M813" s="9"/>
      <c r="N813" s="9"/>
      <c r="O813" s="9"/>
      <c r="R813" s="9"/>
    </row>
    <row r="814" spans="6:18" x14ac:dyDescent="0.2">
      <c r="F814" s="9"/>
      <c r="G814" s="9"/>
      <c r="H814" s="9"/>
      <c r="I814" s="9"/>
      <c r="J814" s="9"/>
      <c r="K814" s="9"/>
      <c r="L814" s="9"/>
      <c r="M814" s="9"/>
      <c r="N814" s="9"/>
      <c r="O814" s="9"/>
      <c r="R814" s="9"/>
    </row>
    <row r="815" spans="6:18" x14ac:dyDescent="0.2">
      <c r="F815" s="9"/>
      <c r="G815" s="9"/>
      <c r="H815" s="9"/>
      <c r="I815" s="9"/>
      <c r="J815" s="9"/>
      <c r="K815" s="9"/>
      <c r="L815" s="9"/>
      <c r="M815" s="9"/>
      <c r="N815" s="9"/>
      <c r="O815" s="9"/>
      <c r="R815" s="9"/>
    </row>
    <row r="816" spans="6:18" x14ac:dyDescent="0.2">
      <c r="F816" s="9"/>
      <c r="G816" s="9"/>
      <c r="H816" s="9"/>
      <c r="I816" s="9"/>
      <c r="J816" s="9"/>
      <c r="K816" s="9"/>
      <c r="L816" s="9"/>
      <c r="M816" s="9"/>
      <c r="N816" s="9"/>
      <c r="O816" s="9"/>
      <c r="R816" s="9"/>
    </row>
    <row r="817" spans="6:18" x14ac:dyDescent="0.2">
      <c r="F817" s="9"/>
      <c r="G817" s="9"/>
      <c r="H817" s="9"/>
      <c r="I817" s="9"/>
      <c r="J817" s="9"/>
      <c r="K817" s="9"/>
      <c r="L817" s="9"/>
      <c r="M817" s="9"/>
      <c r="N817" s="9"/>
      <c r="O817" s="9"/>
      <c r="R817" s="9"/>
    </row>
    <row r="818" spans="6:18" x14ac:dyDescent="0.2">
      <c r="F818" s="9"/>
      <c r="G818" s="9"/>
      <c r="H818" s="9"/>
      <c r="I818" s="9"/>
      <c r="J818" s="9"/>
      <c r="K818" s="9"/>
      <c r="L818" s="9"/>
      <c r="M818" s="9"/>
      <c r="N818" s="9"/>
      <c r="O818" s="9"/>
      <c r="R818" s="9"/>
    </row>
    <row r="819" spans="6:18" x14ac:dyDescent="0.2">
      <c r="F819" s="9"/>
      <c r="G819" s="9"/>
      <c r="H819" s="9"/>
      <c r="I819" s="9"/>
      <c r="J819" s="9"/>
      <c r="K819" s="9"/>
      <c r="L819" s="9"/>
      <c r="M819" s="9"/>
      <c r="N819" s="9"/>
      <c r="O819" s="9"/>
      <c r="R819" s="9"/>
    </row>
    <row r="820" spans="6:18" x14ac:dyDescent="0.2">
      <c r="F820" s="9"/>
      <c r="G820" s="9"/>
      <c r="H820" s="9"/>
      <c r="I820" s="9"/>
      <c r="J820" s="9"/>
      <c r="K820" s="9"/>
      <c r="L820" s="9"/>
      <c r="M820" s="9"/>
      <c r="N820" s="9"/>
      <c r="O820" s="9"/>
      <c r="R820" s="9"/>
    </row>
    <row r="821" spans="6:18" x14ac:dyDescent="0.2">
      <c r="F821" s="9"/>
      <c r="G821" s="9"/>
      <c r="H821" s="9"/>
      <c r="I821" s="9"/>
      <c r="J821" s="9"/>
      <c r="K821" s="9"/>
      <c r="L821" s="9"/>
      <c r="M821" s="9"/>
      <c r="N821" s="9"/>
      <c r="O821" s="9"/>
      <c r="R821" s="9"/>
    </row>
    <row r="822" spans="6:18" x14ac:dyDescent="0.2">
      <c r="F822" s="9"/>
      <c r="G822" s="9"/>
      <c r="H822" s="9"/>
      <c r="I822" s="9"/>
      <c r="J822" s="9"/>
      <c r="K822" s="9"/>
      <c r="L822" s="9"/>
      <c r="M822" s="9"/>
      <c r="N822" s="9"/>
      <c r="O822" s="9"/>
      <c r="R822" s="9"/>
    </row>
    <row r="823" spans="6:18" x14ac:dyDescent="0.2">
      <c r="F823" s="9"/>
      <c r="G823" s="9"/>
      <c r="H823" s="9"/>
      <c r="I823" s="9"/>
      <c r="J823" s="9"/>
      <c r="K823" s="9"/>
      <c r="L823" s="9"/>
      <c r="M823" s="9"/>
      <c r="N823" s="9"/>
      <c r="O823" s="9"/>
      <c r="R823" s="9"/>
    </row>
    <row r="824" spans="6:18" x14ac:dyDescent="0.2">
      <c r="F824" s="9"/>
      <c r="G824" s="9"/>
      <c r="H824" s="9"/>
      <c r="I824" s="9"/>
      <c r="J824" s="9"/>
      <c r="K824" s="9"/>
      <c r="L824" s="9"/>
      <c r="M824" s="9"/>
      <c r="N824" s="9"/>
      <c r="O824" s="9"/>
      <c r="R824" s="9"/>
    </row>
    <row r="825" spans="6:18" x14ac:dyDescent="0.2">
      <c r="F825" s="9"/>
      <c r="G825" s="9"/>
      <c r="H825" s="9"/>
      <c r="I825" s="9"/>
      <c r="J825" s="9"/>
      <c r="K825" s="9"/>
      <c r="L825" s="9"/>
      <c r="M825" s="9"/>
      <c r="N825" s="9"/>
      <c r="O825" s="9"/>
      <c r="R825" s="9"/>
    </row>
    <row r="826" spans="6:18" x14ac:dyDescent="0.2">
      <c r="F826" s="9"/>
      <c r="G826" s="9"/>
      <c r="H826" s="9"/>
      <c r="I826" s="9"/>
      <c r="J826" s="9"/>
      <c r="K826" s="9"/>
      <c r="L826" s="9"/>
      <c r="M826" s="9"/>
      <c r="N826" s="9"/>
      <c r="O826" s="9"/>
      <c r="R826" s="9"/>
    </row>
    <row r="827" spans="6:18" x14ac:dyDescent="0.2">
      <c r="F827" s="9"/>
      <c r="G827" s="9"/>
      <c r="H827" s="9"/>
      <c r="I827" s="9"/>
      <c r="J827" s="9"/>
      <c r="K827" s="9"/>
      <c r="L827" s="9"/>
      <c r="M827" s="9"/>
      <c r="N827" s="9"/>
      <c r="O827" s="9"/>
      <c r="R827" s="9"/>
    </row>
    <row r="828" spans="6:18" x14ac:dyDescent="0.2">
      <c r="F828" s="9"/>
      <c r="G828" s="9"/>
      <c r="H828" s="9"/>
      <c r="I828" s="9"/>
      <c r="J828" s="9"/>
      <c r="K828" s="9"/>
      <c r="L828" s="9"/>
      <c r="M828" s="9"/>
      <c r="N828" s="9"/>
      <c r="O828" s="9"/>
      <c r="R828" s="9"/>
    </row>
    <row r="829" spans="6:18" x14ac:dyDescent="0.2">
      <c r="F829" s="9"/>
      <c r="G829" s="9"/>
      <c r="H829" s="9"/>
      <c r="I829" s="9"/>
      <c r="J829" s="9"/>
      <c r="K829" s="9"/>
      <c r="L829" s="9"/>
      <c r="M829" s="9"/>
      <c r="N829" s="9"/>
      <c r="O829" s="9"/>
      <c r="R829" s="9"/>
    </row>
    <row r="830" spans="6:18" x14ac:dyDescent="0.2">
      <c r="F830" s="9"/>
      <c r="G830" s="9"/>
      <c r="H830" s="9"/>
      <c r="I830" s="9"/>
      <c r="J830" s="9"/>
      <c r="K830" s="9"/>
      <c r="L830" s="9"/>
      <c r="M830" s="9"/>
      <c r="N830" s="9"/>
      <c r="O830" s="9"/>
      <c r="R830" s="9"/>
    </row>
    <row r="831" spans="6:18" x14ac:dyDescent="0.2">
      <c r="F831" s="9"/>
      <c r="G831" s="9"/>
      <c r="H831" s="9"/>
      <c r="I831" s="9"/>
      <c r="J831" s="9"/>
      <c r="K831" s="9"/>
      <c r="L831" s="9"/>
      <c r="M831" s="9"/>
      <c r="N831" s="9"/>
      <c r="O831" s="9"/>
      <c r="R831" s="9"/>
    </row>
    <row r="832" spans="6:18" x14ac:dyDescent="0.2">
      <c r="F832" s="9"/>
      <c r="G832" s="9"/>
      <c r="H832" s="9"/>
      <c r="I832" s="9"/>
      <c r="J832" s="9"/>
      <c r="K832" s="9"/>
      <c r="L832" s="9"/>
      <c r="M832" s="9"/>
      <c r="N832" s="9"/>
      <c r="O832" s="9"/>
      <c r="R832" s="9"/>
    </row>
    <row r="833" spans="6:18" x14ac:dyDescent="0.2">
      <c r="F833" s="9"/>
      <c r="G833" s="9"/>
      <c r="H833" s="9"/>
      <c r="I833" s="9"/>
      <c r="J833" s="9"/>
      <c r="K833" s="9"/>
      <c r="L833" s="9"/>
      <c r="M833" s="9"/>
      <c r="N833" s="9"/>
      <c r="O833" s="9"/>
      <c r="R833" s="9"/>
    </row>
    <row r="834" spans="6:18" x14ac:dyDescent="0.2">
      <c r="F834" s="9"/>
      <c r="G834" s="9"/>
      <c r="H834" s="9"/>
      <c r="I834" s="9"/>
      <c r="J834" s="9"/>
      <c r="K834" s="9"/>
      <c r="L834" s="9"/>
      <c r="M834" s="9"/>
      <c r="N834" s="9"/>
      <c r="O834" s="9"/>
      <c r="R834" s="9"/>
    </row>
    <row r="835" spans="6:18" x14ac:dyDescent="0.2">
      <c r="F835" s="9"/>
      <c r="G835" s="9"/>
      <c r="H835" s="9"/>
      <c r="I835" s="9"/>
      <c r="J835" s="9"/>
      <c r="K835" s="9"/>
      <c r="L835" s="9"/>
      <c r="M835" s="9"/>
      <c r="N835" s="9"/>
      <c r="O835" s="9"/>
      <c r="R835" s="9"/>
    </row>
    <row r="836" spans="6:18" x14ac:dyDescent="0.2">
      <c r="F836" s="9"/>
      <c r="G836" s="9"/>
      <c r="H836" s="9"/>
      <c r="I836" s="9"/>
      <c r="J836" s="9"/>
      <c r="K836" s="9"/>
      <c r="L836" s="9"/>
      <c r="M836" s="9"/>
      <c r="N836" s="9"/>
      <c r="O836" s="9"/>
      <c r="R836" s="9"/>
    </row>
    <row r="837" spans="6:18" x14ac:dyDescent="0.2">
      <c r="F837" s="9"/>
      <c r="G837" s="9"/>
      <c r="H837" s="9"/>
      <c r="I837" s="9"/>
      <c r="J837" s="9"/>
      <c r="K837" s="9"/>
      <c r="L837" s="9"/>
      <c r="M837" s="9"/>
      <c r="N837" s="9"/>
      <c r="O837" s="9"/>
      <c r="R837" s="9"/>
    </row>
    <row r="838" spans="6:18" x14ac:dyDescent="0.2">
      <c r="F838" s="9"/>
      <c r="G838" s="9"/>
      <c r="H838" s="9"/>
      <c r="I838" s="9"/>
      <c r="J838" s="9"/>
      <c r="K838" s="9"/>
      <c r="L838" s="9"/>
      <c r="M838" s="9"/>
      <c r="N838" s="9"/>
      <c r="O838" s="9"/>
      <c r="R838" s="9"/>
    </row>
    <row r="839" spans="6:18" x14ac:dyDescent="0.2">
      <c r="F839" s="9"/>
      <c r="G839" s="9"/>
      <c r="H839" s="9"/>
      <c r="I839" s="9"/>
      <c r="J839" s="9"/>
      <c r="K839" s="9"/>
      <c r="L839" s="9"/>
      <c r="M839" s="9"/>
      <c r="N839" s="9"/>
      <c r="O839" s="9"/>
      <c r="R839" s="9"/>
    </row>
    <row r="840" spans="6:18" x14ac:dyDescent="0.2">
      <c r="F840" s="9"/>
      <c r="G840" s="9"/>
      <c r="H840" s="9"/>
      <c r="I840" s="9"/>
      <c r="J840" s="9"/>
      <c r="K840" s="9"/>
      <c r="L840" s="9"/>
      <c r="M840" s="9"/>
      <c r="N840" s="9"/>
      <c r="O840" s="9"/>
      <c r="R840" s="9"/>
    </row>
    <row r="841" spans="6:18" x14ac:dyDescent="0.2">
      <c r="F841" s="9"/>
      <c r="G841" s="9"/>
      <c r="H841" s="9"/>
      <c r="I841" s="9"/>
      <c r="J841" s="9"/>
      <c r="K841" s="9"/>
      <c r="L841" s="9"/>
      <c r="M841" s="9"/>
      <c r="N841" s="9"/>
      <c r="O841" s="9"/>
      <c r="R841" s="9"/>
    </row>
    <row r="842" spans="6:18" x14ac:dyDescent="0.2">
      <c r="F842" s="9"/>
      <c r="G842" s="9"/>
      <c r="H842" s="9"/>
      <c r="I842" s="9"/>
      <c r="J842" s="9"/>
      <c r="K842" s="9"/>
      <c r="L842" s="9"/>
      <c r="M842" s="9"/>
      <c r="N842" s="9"/>
      <c r="O842" s="9"/>
      <c r="R842" s="9"/>
    </row>
    <row r="843" spans="6:18" x14ac:dyDescent="0.2">
      <c r="F843" s="9"/>
      <c r="G843" s="9"/>
      <c r="H843" s="9"/>
      <c r="I843" s="9"/>
      <c r="J843" s="9"/>
      <c r="K843" s="9"/>
      <c r="L843" s="9"/>
      <c r="M843" s="9"/>
      <c r="N843" s="9"/>
      <c r="O843" s="9"/>
      <c r="R843" s="9"/>
    </row>
    <row r="844" spans="6:18" x14ac:dyDescent="0.2">
      <c r="F844" s="9"/>
      <c r="G844" s="9"/>
      <c r="H844" s="9"/>
      <c r="I844" s="9"/>
      <c r="J844" s="9"/>
      <c r="K844" s="9"/>
      <c r="L844" s="9"/>
      <c r="M844" s="9"/>
      <c r="N844" s="9"/>
      <c r="O844" s="9"/>
      <c r="R844" s="9"/>
    </row>
    <row r="845" spans="6:18" x14ac:dyDescent="0.2">
      <c r="F845" s="9"/>
      <c r="G845" s="9"/>
      <c r="H845" s="9"/>
      <c r="I845" s="9"/>
      <c r="J845" s="9"/>
      <c r="K845" s="9"/>
      <c r="L845" s="9"/>
      <c r="M845" s="9"/>
      <c r="N845" s="9"/>
      <c r="O845" s="9"/>
      <c r="R845" s="9"/>
    </row>
    <row r="846" spans="6:18" x14ac:dyDescent="0.2">
      <c r="F846" s="9"/>
      <c r="G846" s="9"/>
      <c r="H846" s="9"/>
      <c r="I846" s="9"/>
      <c r="J846" s="9"/>
      <c r="K846" s="9"/>
      <c r="L846" s="9"/>
      <c r="M846" s="9"/>
      <c r="N846" s="9"/>
      <c r="O846" s="9"/>
      <c r="R846" s="9"/>
    </row>
    <row r="847" spans="6:18" x14ac:dyDescent="0.2">
      <c r="F847" s="9"/>
      <c r="G847" s="9"/>
      <c r="H847" s="9"/>
      <c r="I847" s="9"/>
      <c r="J847" s="9"/>
      <c r="K847" s="9"/>
      <c r="L847" s="9"/>
      <c r="M847" s="9"/>
      <c r="N847" s="9"/>
      <c r="O847" s="9"/>
      <c r="R847" s="9"/>
    </row>
    <row r="848" spans="6:18" x14ac:dyDescent="0.2">
      <c r="F848" s="9"/>
      <c r="G848" s="9"/>
      <c r="H848" s="9"/>
      <c r="I848" s="9"/>
      <c r="J848" s="9"/>
      <c r="K848" s="9"/>
      <c r="L848" s="9"/>
      <c r="M848" s="9"/>
      <c r="N848" s="9"/>
      <c r="O848" s="9"/>
      <c r="R848" s="9"/>
    </row>
    <row r="849" spans="6:18" x14ac:dyDescent="0.2">
      <c r="F849" s="9"/>
      <c r="G849" s="9"/>
      <c r="H849" s="9"/>
      <c r="I849" s="9"/>
      <c r="J849" s="9"/>
      <c r="K849" s="9"/>
      <c r="L849" s="9"/>
      <c r="M849" s="9"/>
      <c r="N849" s="9"/>
      <c r="O849" s="9"/>
      <c r="R849" s="9"/>
    </row>
    <row r="850" spans="6:18" x14ac:dyDescent="0.2">
      <c r="F850" s="9"/>
      <c r="G850" s="9"/>
      <c r="H850" s="9"/>
      <c r="I850" s="9"/>
      <c r="J850" s="9"/>
      <c r="K850" s="9"/>
      <c r="L850" s="9"/>
      <c r="M850" s="9"/>
      <c r="N850" s="9"/>
      <c r="O850" s="9"/>
      <c r="R850" s="9"/>
    </row>
    <row r="851" spans="6:18" x14ac:dyDescent="0.2">
      <c r="F851" s="9"/>
      <c r="G851" s="9"/>
      <c r="H851" s="9"/>
      <c r="I851" s="9"/>
      <c r="J851" s="9"/>
      <c r="K851" s="9"/>
      <c r="L851" s="9"/>
      <c r="M851" s="9"/>
      <c r="N851" s="9"/>
      <c r="O851" s="9"/>
      <c r="R851" s="9"/>
    </row>
    <row r="852" spans="6:18" x14ac:dyDescent="0.2">
      <c r="F852" s="9"/>
      <c r="G852" s="9"/>
      <c r="H852" s="9"/>
      <c r="I852" s="9"/>
      <c r="J852" s="9"/>
      <c r="K852" s="9"/>
      <c r="L852" s="9"/>
      <c r="M852" s="9"/>
      <c r="N852" s="9"/>
      <c r="O852" s="9"/>
      <c r="R852" s="9"/>
    </row>
    <row r="853" spans="6:18" x14ac:dyDescent="0.2">
      <c r="F853" s="9"/>
      <c r="G853" s="9"/>
      <c r="H853" s="9"/>
      <c r="I853" s="9"/>
      <c r="J853" s="9"/>
      <c r="K853" s="9"/>
      <c r="L853" s="9"/>
      <c r="M853" s="9"/>
      <c r="N853" s="9"/>
      <c r="O853" s="9"/>
      <c r="R853" s="9"/>
    </row>
    <row r="854" spans="6:18" x14ac:dyDescent="0.2">
      <c r="F854" s="9"/>
      <c r="G854" s="9"/>
      <c r="H854" s="9"/>
      <c r="I854" s="9"/>
      <c r="J854" s="9"/>
      <c r="K854" s="9"/>
      <c r="L854" s="9"/>
      <c r="M854" s="9"/>
      <c r="N854" s="9"/>
      <c r="O854" s="9"/>
      <c r="R854" s="9"/>
    </row>
    <row r="855" spans="6:18" x14ac:dyDescent="0.2">
      <c r="F855" s="9"/>
      <c r="G855" s="9"/>
      <c r="H855" s="9"/>
      <c r="I855" s="9"/>
      <c r="J855" s="9"/>
      <c r="K855" s="9"/>
      <c r="L855" s="9"/>
      <c r="M855" s="9"/>
      <c r="N855" s="9"/>
      <c r="O855" s="9"/>
      <c r="R855" s="9"/>
    </row>
    <row r="856" spans="6:18" x14ac:dyDescent="0.2">
      <c r="F856" s="9"/>
      <c r="G856" s="9"/>
      <c r="H856" s="9"/>
      <c r="I856" s="9"/>
      <c r="J856" s="9"/>
      <c r="K856" s="9"/>
      <c r="L856" s="9"/>
      <c r="M856" s="9"/>
      <c r="N856" s="9"/>
      <c r="O856" s="9"/>
      <c r="R856" s="9"/>
    </row>
    <row r="857" spans="6:18" x14ac:dyDescent="0.2">
      <c r="F857" s="9"/>
      <c r="G857" s="9"/>
      <c r="H857" s="9"/>
      <c r="I857" s="9"/>
      <c r="J857" s="9"/>
      <c r="K857" s="9"/>
      <c r="L857" s="9"/>
      <c r="M857" s="9"/>
      <c r="N857" s="9"/>
      <c r="O857" s="9"/>
      <c r="R857" s="9"/>
    </row>
    <row r="858" spans="6:18" x14ac:dyDescent="0.2">
      <c r="F858" s="9"/>
      <c r="G858" s="9"/>
      <c r="H858" s="9"/>
      <c r="I858" s="9"/>
      <c r="J858" s="9"/>
      <c r="K858" s="9"/>
      <c r="L858" s="9"/>
      <c r="M858" s="9"/>
      <c r="N858" s="9"/>
      <c r="O858" s="9"/>
      <c r="R858" s="9"/>
    </row>
    <row r="859" spans="6:18" x14ac:dyDescent="0.2">
      <c r="F859" s="9"/>
      <c r="G859" s="9"/>
      <c r="H859" s="9"/>
      <c r="I859" s="9"/>
      <c r="J859" s="9"/>
      <c r="K859" s="9"/>
      <c r="L859" s="9"/>
      <c r="M859" s="9"/>
      <c r="N859" s="9"/>
      <c r="O859" s="9"/>
      <c r="R859" s="9"/>
    </row>
    <row r="860" spans="6:18" x14ac:dyDescent="0.2">
      <c r="F860" s="9"/>
      <c r="G860" s="9"/>
      <c r="H860" s="9"/>
      <c r="I860" s="9"/>
      <c r="J860" s="9"/>
      <c r="K860" s="9"/>
      <c r="L860" s="9"/>
      <c r="M860" s="9"/>
      <c r="N860" s="9"/>
      <c r="O860" s="9"/>
      <c r="R860" s="9"/>
    </row>
    <row r="861" spans="6:18" x14ac:dyDescent="0.2">
      <c r="F861" s="9"/>
      <c r="G861" s="9"/>
      <c r="H861" s="9"/>
      <c r="I861" s="9"/>
      <c r="J861" s="9"/>
      <c r="K861" s="9"/>
      <c r="L861" s="9"/>
      <c r="M861" s="9"/>
      <c r="N861" s="9"/>
      <c r="O861" s="9"/>
      <c r="R861" s="9"/>
    </row>
    <row r="862" spans="6:18" x14ac:dyDescent="0.2">
      <c r="F862" s="9"/>
      <c r="G862" s="9"/>
      <c r="H862" s="9"/>
      <c r="I862" s="9"/>
      <c r="J862" s="9"/>
      <c r="K862" s="9"/>
      <c r="L862" s="9"/>
      <c r="M862" s="9"/>
      <c r="N862" s="9"/>
      <c r="O862" s="9"/>
      <c r="R862" s="9"/>
    </row>
    <row r="863" spans="6:18" x14ac:dyDescent="0.2">
      <c r="F863" s="9"/>
      <c r="G863" s="9"/>
      <c r="H863" s="9"/>
      <c r="I863" s="9"/>
      <c r="J863" s="9"/>
      <c r="K863" s="9"/>
      <c r="L863" s="9"/>
      <c r="M863" s="9"/>
      <c r="N863" s="9"/>
      <c r="O863" s="9"/>
      <c r="R863" s="9"/>
    </row>
    <row r="864" spans="6:18" x14ac:dyDescent="0.2">
      <c r="F864" s="9"/>
      <c r="G864" s="9"/>
      <c r="H864" s="9"/>
      <c r="I864" s="9"/>
      <c r="J864" s="9"/>
      <c r="K864" s="9"/>
      <c r="L864" s="9"/>
      <c r="M864" s="9"/>
      <c r="N864" s="9"/>
      <c r="O864" s="9"/>
      <c r="R864" s="9"/>
    </row>
    <row r="865" spans="6:18" x14ac:dyDescent="0.2">
      <c r="F865" s="9"/>
      <c r="G865" s="9"/>
      <c r="H865" s="9"/>
      <c r="I865" s="9"/>
      <c r="J865" s="9"/>
      <c r="K865" s="9"/>
      <c r="L865" s="9"/>
      <c r="M865" s="9"/>
      <c r="N865" s="9"/>
      <c r="O865" s="9"/>
      <c r="R865" s="9"/>
    </row>
    <row r="866" spans="6:18" x14ac:dyDescent="0.2">
      <c r="F866" s="9"/>
      <c r="G866" s="9"/>
      <c r="H866" s="9"/>
      <c r="I866" s="9"/>
      <c r="J866" s="9"/>
      <c r="K866" s="9"/>
      <c r="L866" s="9"/>
      <c r="M866" s="9"/>
      <c r="N866" s="9"/>
      <c r="O866" s="9"/>
      <c r="R866" s="9"/>
    </row>
    <row r="867" spans="6:18" x14ac:dyDescent="0.2">
      <c r="F867" s="9"/>
      <c r="G867" s="9"/>
      <c r="H867" s="9"/>
      <c r="I867" s="9"/>
      <c r="J867" s="9"/>
      <c r="K867" s="9"/>
      <c r="L867" s="9"/>
      <c r="M867" s="9"/>
      <c r="N867" s="9"/>
      <c r="O867" s="9"/>
      <c r="R867" s="9"/>
    </row>
    <row r="868" spans="6:18" x14ac:dyDescent="0.2">
      <c r="F868" s="9"/>
      <c r="G868" s="9"/>
      <c r="H868" s="9"/>
      <c r="I868" s="9"/>
      <c r="J868" s="9"/>
      <c r="K868" s="9"/>
      <c r="L868" s="9"/>
      <c r="M868" s="9"/>
      <c r="N868" s="9"/>
      <c r="O868" s="9"/>
      <c r="R868" s="9"/>
    </row>
    <row r="869" spans="6:18" x14ac:dyDescent="0.2">
      <c r="F869" s="9"/>
      <c r="G869" s="9"/>
      <c r="H869" s="9"/>
      <c r="I869" s="9"/>
      <c r="J869" s="9"/>
      <c r="K869" s="9"/>
      <c r="L869" s="9"/>
      <c r="M869" s="9"/>
      <c r="N869" s="9"/>
      <c r="O869" s="9"/>
      <c r="R869" s="9"/>
    </row>
    <row r="870" spans="6:18" x14ac:dyDescent="0.2">
      <c r="F870" s="9"/>
      <c r="G870" s="9"/>
      <c r="H870" s="9"/>
      <c r="I870" s="9"/>
      <c r="J870" s="9"/>
      <c r="K870" s="9"/>
      <c r="L870" s="9"/>
      <c r="M870" s="9"/>
      <c r="N870" s="9"/>
      <c r="O870" s="9"/>
      <c r="R870" s="9"/>
    </row>
    <row r="871" spans="6:18" x14ac:dyDescent="0.2">
      <c r="F871" s="9"/>
      <c r="G871" s="9"/>
      <c r="H871" s="9"/>
      <c r="I871" s="9"/>
      <c r="J871" s="9"/>
      <c r="K871" s="9"/>
      <c r="L871" s="9"/>
      <c r="M871" s="9"/>
      <c r="N871" s="9"/>
      <c r="O871" s="9"/>
      <c r="R871" s="9"/>
    </row>
    <row r="872" spans="6:18" x14ac:dyDescent="0.2">
      <c r="F872" s="9"/>
      <c r="G872" s="9"/>
      <c r="H872" s="9"/>
      <c r="I872" s="9"/>
      <c r="J872" s="9"/>
      <c r="K872" s="9"/>
      <c r="L872" s="9"/>
      <c r="M872" s="9"/>
      <c r="N872" s="9"/>
      <c r="O872" s="9"/>
      <c r="R872" s="9"/>
    </row>
    <row r="873" spans="6:18" x14ac:dyDescent="0.2">
      <c r="F873" s="9"/>
      <c r="G873" s="9"/>
      <c r="H873" s="9"/>
      <c r="I873" s="9"/>
      <c r="J873" s="9"/>
      <c r="K873" s="9"/>
      <c r="L873" s="9"/>
      <c r="M873" s="9"/>
      <c r="N873" s="9"/>
      <c r="O873" s="9"/>
      <c r="R873" s="9"/>
    </row>
    <row r="874" spans="6:18" x14ac:dyDescent="0.2">
      <c r="F874" s="9"/>
      <c r="G874" s="9"/>
      <c r="H874" s="9"/>
      <c r="I874" s="9"/>
      <c r="J874" s="9"/>
      <c r="K874" s="9"/>
      <c r="L874" s="9"/>
      <c r="M874" s="9"/>
      <c r="N874" s="9"/>
      <c r="O874" s="9"/>
      <c r="R874" s="9"/>
    </row>
    <row r="875" spans="6:18" x14ac:dyDescent="0.2">
      <c r="F875" s="9"/>
      <c r="G875" s="9"/>
      <c r="H875" s="9"/>
      <c r="I875" s="9"/>
      <c r="J875" s="9"/>
      <c r="K875" s="9"/>
      <c r="L875" s="9"/>
      <c r="M875" s="9"/>
      <c r="N875" s="9"/>
      <c r="O875" s="9"/>
      <c r="R875" s="9"/>
    </row>
    <row r="876" spans="6:18" x14ac:dyDescent="0.2">
      <c r="F876" s="9"/>
      <c r="G876" s="9"/>
      <c r="H876" s="9"/>
      <c r="I876" s="9"/>
      <c r="J876" s="9"/>
      <c r="K876" s="9"/>
      <c r="L876" s="9"/>
      <c r="M876" s="9"/>
      <c r="N876" s="9"/>
      <c r="O876" s="9"/>
      <c r="R876" s="9"/>
    </row>
    <row r="877" spans="6:18" x14ac:dyDescent="0.2">
      <c r="F877" s="9"/>
      <c r="G877" s="9"/>
      <c r="H877" s="9"/>
      <c r="I877" s="9"/>
      <c r="J877" s="9"/>
      <c r="K877" s="9"/>
      <c r="L877" s="9"/>
      <c r="M877" s="9"/>
      <c r="N877" s="9"/>
      <c r="O877" s="9"/>
      <c r="R877" s="9"/>
    </row>
    <row r="878" spans="6:18" x14ac:dyDescent="0.2">
      <c r="F878" s="9"/>
      <c r="G878" s="9"/>
      <c r="H878" s="9"/>
      <c r="I878" s="9"/>
      <c r="J878" s="9"/>
      <c r="K878" s="9"/>
      <c r="L878" s="9"/>
      <c r="M878" s="9"/>
      <c r="N878" s="9"/>
      <c r="O878" s="9"/>
      <c r="R878" s="9"/>
    </row>
    <row r="879" spans="6:18" x14ac:dyDescent="0.2">
      <c r="F879" s="9"/>
      <c r="G879" s="9"/>
      <c r="H879" s="9"/>
      <c r="I879" s="9"/>
      <c r="J879" s="9"/>
      <c r="K879" s="9"/>
      <c r="L879" s="9"/>
      <c r="M879" s="9"/>
      <c r="N879" s="9"/>
      <c r="O879" s="9"/>
      <c r="R879" s="9"/>
    </row>
    <row r="880" spans="6:18" x14ac:dyDescent="0.2">
      <c r="F880" s="9"/>
      <c r="G880" s="9"/>
      <c r="H880" s="9"/>
      <c r="I880" s="9"/>
      <c r="J880" s="9"/>
      <c r="K880" s="9"/>
      <c r="L880" s="9"/>
      <c r="M880" s="9"/>
      <c r="N880" s="9"/>
      <c r="O880" s="9"/>
      <c r="R880" s="9"/>
    </row>
    <row r="881" spans="6:18" x14ac:dyDescent="0.2">
      <c r="F881" s="9"/>
      <c r="G881" s="9"/>
      <c r="H881" s="9"/>
      <c r="I881" s="9"/>
      <c r="J881" s="9"/>
      <c r="K881" s="9"/>
      <c r="L881" s="9"/>
      <c r="M881" s="9"/>
      <c r="N881" s="9"/>
      <c r="O881" s="9"/>
      <c r="R881" s="9"/>
    </row>
    <row r="882" spans="6:18" x14ac:dyDescent="0.2">
      <c r="F882" s="9"/>
      <c r="G882" s="9"/>
      <c r="H882" s="9"/>
      <c r="I882" s="9"/>
      <c r="J882" s="9"/>
      <c r="K882" s="9"/>
      <c r="L882" s="9"/>
      <c r="M882" s="9"/>
      <c r="N882" s="9"/>
      <c r="O882" s="9"/>
      <c r="R882" s="9"/>
    </row>
    <row r="883" spans="6:18" x14ac:dyDescent="0.2">
      <c r="F883" s="9"/>
      <c r="G883" s="9"/>
      <c r="H883" s="9"/>
      <c r="I883" s="9"/>
      <c r="J883" s="9"/>
      <c r="K883" s="9"/>
      <c r="L883" s="9"/>
      <c r="M883" s="9"/>
      <c r="N883" s="9"/>
      <c r="O883" s="9"/>
      <c r="R883" s="9"/>
    </row>
    <row r="884" spans="6:18" x14ac:dyDescent="0.2">
      <c r="F884" s="9"/>
      <c r="G884" s="9"/>
      <c r="H884" s="9"/>
      <c r="I884" s="9"/>
      <c r="J884" s="9"/>
      <c r="K884" s="9"/>
      <c r="L884" s="9"/>
      <c r="M884" s="9"/>
      <c r="N884" s="9"/>
      <c r="O884" s="9"/>
      <c r="R884" s="9"/>
    </row>
    <row r="885" spans="6:18" x14ac:dyDescent="0.2">
      <c r="F885" s="9"/>
      <c r="G885" s="9"/>
      <c r="H885" s="9"/>
      <c r="I885" s="9"/>
      <c r="J885" s="9"/>
      <c r="K885" s="9"/>
      <c r="L885" s="9"/>
      <c r="M885" s="9"/>
      <c r="N885" s="9"/>
      <c r="O885" s="9"/>
      <c r="R885" s="9"/>
    </row>
    <row r="886" spans="6:18" x14ac:dyDescent="0.2">
      <c r="F886" s="9"/>
      <c r="G886" s="9"/>
      <c r="H886" s="9"/>
      <c r="I886" s="9"/>
      <c r="J886" s="9"/>
      <c r="K886" s="9"/>
      <c r="L886" s="9"/>
      <c r="M886" s="9"/>
      <c r="N886" s="9"/>
      <c r="O886" s="9"/>
      <c r="R886" s="9"/>
    </row>
    <row r="887" spans="6:18" x14ac:dyDescent="0.2">
      <c r="F887" s="9"/>
      <c r="G887" s="9"/>
      <c r="H887" s="9"/>
      <c r="I887" s="9"/>
      <c r="J887" s="9"/>
      <c r="K887" s="9"/>
      <c r="L887" s="9"/>
      <c r="M887" s="9"/>
      <c r="N887" s="9"/>
      <c r="O887" s="9"/>
      <c r="R887" s="9"/>
    </row>
    <row r="888" spans="6:18" x14ac:dyDescent="0.2">
      <c r="F888" s="9"/>
      <c r="G888" s="9"/>
      <c r="H888" s="9"/>
      <c r="I888" s="9"/>
      <c r="J888" s="9"/>
      <c r="K888" s="9"/>
      <c r="L888" s="9"/>
      <c r="M888" s="9"/>
      <c r="N888" s="9"/>
      <c r="O888" s="9"/>
      <c r="R888" s="9"/>
    </row>
    <row r="889" spans="6:18" x14ac:dyDescent="0.2">
      <c r="F889" s="9"/>
      <c r="G889" s="9"/>
      <c r="H889" s="9"/>
      <c r="I889" s="9"/>
      <c r="J889" s="9"/>
      <c r="K889" s="9"/>
      <c r="L889" s="9"/>
      <c r="M889" s="9"/>
      <c r="N889" s="9"/>
      <c r="O889" s="9"/>
      <c r="R889" s="9"/>
    </row>
    <row r="890" spans="6:18" x14ac:dyDescent="0.2">
      <c r="F890" s="9"/>
      <c r="G890" s="9"/>
      <c r="H890" s="9"/>
      <c r="I890" s="9"/>
      <c r="J890" s="9"/>
      <c r="K890" s="9"/>
      <c r="L890" s="9"/>
      <c r="M890" s="9"/>
      <c r="N890" s="9"/>
      <c r="O890" s="9"/>
      <c r="R890" s="9"/>
    </row>
    <row r="891" spans="6:18" x14ac:dyDescent="0.2">
      <c r="F891" s="9"/>
      <c r="G891" s="9"/>
      <c r="H891" s="9"/>
      <c r="I891" s="9"/>
      <c r="J891" s="9"/>
      <c r="K891" s="9"/>
      <c r="L891" s="9"/>
      <c r="M891" s="9"/>
      <c r="N891" s="9"/>
      <c r="O891" s="9"/>
      <c r="R891" s="9"/>
    </row>
    <row r="892" spans="6:18" x14ac:dyDescent="0.2">
      <c r="F892" s="9"/>
      <c r="G892" s="9"/>
      <c r="H892" s="9"/>
      <c r="I892" s="9"/>
      <c r="J892" s="9"/>
      <c r="K892" s="9"/>
      <c r="L892" s="9"/>
      <c r="M892" s="9"/>
      <c r="N892" s="9"/>
      <c r="O892" s="9"/>
      <c r="R892" s="9"/>
    </row>
    <row r="893" spans="6:18" x14ac:dyDescent="0.2">
      <c r="F893" s="9"/>
      <c r="G893" s="9"/>
      <c r="H893" s="9"/>
      <c r="I893" s="9"/>
      <c r="J893" s="9"/>
      <c r="K893" s="9"/>
      <c r="L893" s="9"/>
      <c r="M893" s="9"/>
      <c r="N893" s="9"/>
      <c r="O893" s="9"/>
      <c r="R893" s="9"/>
    </row>
    <row r="894" spans="6:18" x14ac:dyDescent="0.2">
      <c r="F894" s="9"/>
      <c r="G894" s="9"/>
      <c r="H894" s="9"/>
      <c r="I894" s="9"/>
      <c r="J894" s="9"/>
      <c r="K894" s="9"/>
      <c r="L894" s="9"/>
      <c r="M894" s="9"/>
      <c r="N894" s="9"/>
      <c r="O894" s="9"/>
      <c r="R894" s="9"/>
    </row>
    <row r="895" spans="6:18" x14ac:dyDescent="0.2">
      <c r="F895" s="9"/>
      <c r="G895" s="9"/>
      <c r="H895" s="9"/>
      <c r="I895" s="9"/>
      <c r="J895" s="9"/>
      <c r="K895" s="9"/>
      <c r="L895" s="9"/>
      <c r="M895" s="9"/>
      <c r="N895" s="9"/>
      <c r="O895" s="9"/>
      <c r="R895" s="9"/>
    </row>
    <row r="896" spans="6:18" x14ac:dyDescent="0.2">
      <c r="F896" s="9"/>
      <c r="G896" s="9"/>
      <c r="H896" s="9"/>
      <c r="I896" s="9"/>
      <c r="J896" s="9"/>
      <c r="K896" s="9"/>
      <c r="L896" s="9"/>
      <c r="M896" s="9"/>
      <c r="N896" s="9"/>
      <c r="O896" s="9"/>
      <c r="R896" s="9"/>
    </row>
    <row r="897" spans="6:18" x14ac:dyDescent="0.2">
      <c r="F897" s="9"/>
      <c r="G897" s="9"/>
      <c r="H897" s="9"/>
      <c r="I897" s="9"/>
      <c r="J897" s="9"/>
      <c r="K897" s="9"/>
      <c r="L897" s="9"/>
      <c r="M897" s="9"/>
      <c r="N897" s="9"/>
      <c r="O897" s="9"/>
      <c r="R897" s="9"/>
    </row>
    <row r="898" spans="6:18" x14ac:dyDescent="0.2">
      <c r="F898" s="9"/>
      <c r="G898" s="9"/>
      <c r="H898" s="9"/>
      <c r="I898" s="9"/>
      <c r="J898" s="9"/>
      <c r="K898" s="9"/>
      <c r="L898" s="9"/>
      <c r="M898" s="9"/>
      <c r="N898" s="9"/>
      <c r="O898" s="9"/>
      <c r="R898" s="9"/>
    </row>
    <row r="899" spans="6:18" x14ac:dyDescent="0.2">
      <c r="F899" s="9"/>
      <c r="G899" s="9"/>
      <c r="H899" s="9"/>
      <c r="I899" s="9"/>
      <c r="J899" s="9"/>
      <c r="K899" s="9"/>
      <c r="L899" s="9"/>
      <c r="M899" s="9"/>
      <c r="N899" s="9"/>
      <c r="O899" s="9"/>
      <c r="R899" s="9"/>
    </row>
    <row r="900" spans="6:18" x14ac:dyDescent="0.2">
      <c r="F900" s="9"/>
      <c r="G900" s="9"/>
      <c r="H900" s="9"/>
      <c r="I900" s="9"/>
      <c r="J900" s="9"/>
      <c r="K900" s="9"/>
      <c r="L900" s="9"/>
      <c r="M900" s="9"/>
      <c r="N900" s="9"/>
      <c r="O900" s="9"/>
      <c r="R900" s="9"/>
    </row>
    <row r="901" spans="6:18" x14ac:dyDescent="0.2">
      <c r="F901" s="9"/>
      <c r="G901" s="9"/>
      <c r="H901" s="9"/>
      <c r="I901" s="9"/>
      <c r="J901" s="9"/>
      <c r="K901" s="9"/>
      <c r="L901" s="9"/>
      <c r="M901" s="9"/>
      <c r="N901" s="9"/>
      <c r="O901" s="9"/>
      <c r="R901" s="9"/>
    </row>
    <row r="902" spans="6:18" x14ac:dyDescent="0.2">
      <c r="F902" s="9"/>
      <c r="G902" s="9"/>
      <c r="H902" s="9"/>
      <c r="I902" s="9"/>
      <c r="J902" s="9"/>
      <c r="K902" s="9"/>
      <c r="L902" s="9"/>
      <c r="M902" s="9"/>
      <c r="N902" s="9"/>
      <c r="O902" s="9"/>
      <c r="R902" s="9"/>
    </row>
    <row r="903" spans="6:18" x14ac:dyDescent="0.2">
      <c r="F903" s="9"/>
      <c r="G903" s="9"/>
      <c r="H903" s="9"/>
      <c r="I903" s="9"/>
      <c r="J903" s="9"/>
      <c r="K903" s="9"/>
      <c r="L903" s="9"/>
      <c r="M903" s="9"/>
      <c r="N903" s="9"/>
      <c r="O903" s="9"/>
      <c r="R903" s="9"/>
    </row>
    <row r="904" spans="6:18" x14ac:dyDescent="0.2">
      <c r="F904" s="9"/>
      <c r="G904" s="9"/>
      <c r="H904" s="9"/>
      <c r="I904" s="9"/>
      <c r="J904" s="9"/>
      <c r="K904" s="9"/>
      <c r="L904" s="9"/>
      <c r="M904" s="9"/>
      <c r="N904" s="9"/>
      <c r="O904" s="9"/>
      <c r="R904" s="9"/>
    </row>
    <row r="905" spans="6:18" x14ac:dyDescent="0.2">
      <c r="F905" s="9"/>
      <c r="G905" s="9"/>
      <c r="H905" s="9"/>
      <c r="I905" s="9"/>
      <c r="J905" s="9"/>
      <c r="K905" s="9"/>
      <c r="L905" s="9"/>
      <c r="M905" s="9"/>
      <c r="N905" s="9"/>
      <c r="O905" s="9"/>
      <c r="R905" s="9"/>
    </row>
    <row r="906" spans="6:18" x14ac:dyDescent="0.2">
      <c r="F906" s="9"/>
      <c r="G906" s="9"/>
      <c r="H906" s="9"/>
      <c r="I906" s="9"/>
      <c r="J906" s="9"/>
      <c r="K906" s="9"/>
      <c r="L906" s="9"/>
      <c r="M906" s="9"/>
      <c r="N906" s="9"/>
      <c r="O906" s="9"/>
      <c r="R906" s="9"/>
    </row>
    <row r="907" spans="6:18" x14ac:dyDescent="0.2">
      <c r="F907" s="9"/>
      <c r="G907" s="9"/>
      <c r="H907" s="9"/>
      <c r="I907" s="9"/>
      <c r="J907" s="9"/>
      <c r="K907" s="9"/>
      <c r="L907" s="9"/>
      <c r="M907" s="9"/>
      <c r="N907" s="9"/>
      <c r="O907" s="9"/>
      <c r="R907" s="9"/>
    </row>
    <row r="908" spans="6:18" x14ac:dyDescent="0.2">
      <c r="F908" s="9"/>
      <c r="G908" s="9"/>
      <c r="H908" s="9"/>
      <c r="I908" s="9"/>
      <c r="J908" s="9"/>
      <c r="K908" s="9"/>
      <c r="L908" s="9"/>
      <c r="M908" s="9"/>
      <c r="N908" s="9"/>
      <c r="O908" s="9"/>
      <c r="R908" s="9"/>
    </row>
    <row r="909" spans="6:18" x14ac:dyDescent="0.2">
      <c r="F909" s="9"/>
      <c r="G909" s="9"/>
      <c r="H909" s="9"/>
      <c r="I909" s="9"/>
      <c r="J909" s="9"/>
      <c r="K909" s="9"/>
      <c r="L909" s="9"/>
      <c r="M909" s="9"/>
      <c r="N909" s="9"/>
      <c r="O909" s="9"/>
      <c r="R909" s="9"/>
    </row>
    <row r="910" spans="6:18" x14ac:dyDescent="0.2">
      <c r="F910" s="9"/>
      <c r="G910" s="9"/>
      <c r="H910" s="9"/>
      <c r="I910" s="9"/>
      <c r="J910" s="9"/>
      <c r="K910" s="9"/>
      <c r="L910" s="9"/>
      <c r="M910" s="9"/>
      <c r="N910" s="9"/>
      <c r="O910" s="9"/>
      <c r="R910" s="9"/>
    </row>
    <row r="911" spans="6:18" x14ac:dyDescent="0.2">
      <c r="F911" s="9"/>
      <c r="G911" s="9"/>
      <c r="H911" s="9"/>
      <c r="I911" s="9"/>
      <c r="J911" s="9"/>
      <c r="K911" s="9"/>
      <c r="L911" s="9"/>
      <c r="M911" s="9"/>
      <c r="N911" s="9"/>
      <c r="O911" s="9"/>
      <c r="R911" s="9"/>
    </row>
    <row r="912" spans="6:18" x14ac:dyDescent="0.2">
      <c r="F912" s="9"/>
      <c r="G912" s="9"/>
      <c r="H912" s="9"/>
      <c r="I912" s="9"/>
      <c r="J912" s="9"/>
      <c r="K912" s="9"/>
      <c r="L912" s="9"/>
      <c r="M912" s="9"/>
      <c r="N912" s="9"/>
      <c r="O912" s="9"/>
      <c r="R912" s="9"/>
    </row>
    <row r="913" spans="6:18" x14ac:dyDescent="0.2">
      <c r="F913" s="9"/>
      <c r="G913" s="9"/>
      <c r="H913" s="9"/>
      <c r="I913" s="9"/>
      <c r="J913" s="9"/>
      <c r="K913" s="9"/>
      <c r="L913" s="9"/>
      <c r="M913" s="9"/>
      <c r="N913" s="9"/>
      <c r="O913" s="9"/>
      <c r="R913" s="9"/>
    </row>
    <row r="914" spans="6:18" x14ac:dyDescent="0.2">
      <c r="F914" s="9"/>
      <c r="G914" s="9"/>
      <c r="H914" s="9"/>
      <c r="I914" s="9"/>
      <c r="J914" s="9"/>
      <c r="K914" s="9"/>
      <c r="L914" s="9"/>
      <c r="M914" s="9"/>
      <c r="N914" s="9"/>
      <c r="O914" s="9"/>
      <c r="R914" s="9"/>
    </row>
    <row r="915" spans="6:18" x14ac:dyDescent="0.2">
      <c r="F915" s="9"/>
      <c r="G915" s="9"/>
      <c r="H915" s="9"/>
      <c r="I915" s="9"/>
      <c r="J915" s="9"/>
      <c r="K915" s="9"/>
      <c r="L915" s="9"/>
      <c r="M915" s="9"/>
      <c r="N915" s="9"/>
      <c r="O915" s="9"/>
      <c r="R915" s="9"/>
    </row>
    <row r="916" spans="6:18" x14ac:dyDescent="0.2">
      <c r="F916" s="9"/>
      <c r="G916" s="9"/>
      <c r="H916" s="9"/>
      <c r="I916" s="9"/>
      <c r="J916" s="9"/>
      <c r="K916" s="9"/>
      <c r="L916" s="9"/>
      <c r="M916" s="9"/>
      <c r="N916" s="9"/>
      <c r="O916" s="9"/>
      <c r="R916" s="9"/>
    </row>
    <row r="917" spans="6:18" x14ac:dyDescent="0.2">
      <c r="F917" s="9"/>
      <c r="G917" s="9"/>
      <c r="H917" s="9"/>
      <c r="I917" s="9"/>
      <c r="J917" s="9"/>
      <c r="K917" s="9"/>
      <c r="L917" s="9"/>
      <c r="M917" s="9"/>
      <c r="N917" s="9"/>
      <c r="O917" s="9"/>
      <c r="R917" s="9"/>
    </row>
    <row r="918" spans="6:18" x14ac:dyDescent="0.2">
      <c r="F918" s="9"/>
      <c r="G918" s="9"/>
      <c r="H918" s="9"/>
      <c r="I918" s="9"/>
      <c r="J918" s="9"/>
      <c r="K918" s="9"/>
      <c r="L918" s="9"/>
      <c r="M918" s="9"/>
      <c r="N918" s="9"/>
      <c r="O918" s="9"/>
      <c r="R918" s="9"/>
    </row>
    <row r="919" spans="6:18" x14ac:dyDescent="0.2">
      <c r="F919" s="9"/>
      <c r="G919" s="9"/>
      <c r="H919" s="9"/>
      <c r="I919" s="9"/>
      <c r="J919" s="9"/>
      <c r="K919" s="9"/>
      <c r="L919" s="9"/>
      <c r="M919" s="9"/>
      <c r="N919" s="9"/>
      <c r="O919" s="9"/>
      <c r="R919" s="9"/>
    </row>
    <row r="920" spans="6:18" x14ac:dyDescent="0.2">
      <c r="F920" s="9"/>
      <c r="G920" s="9"/>
      <c r="H920" s="9"/>
      <c r="I920" s="9"/>
      <c r="J920" s="9"/>
      <c r="K920" s="9"/>
      <c r="L920" s="9"/>
      <c r="M920" s="9"/>
      <c r="N920" s="9"/>
      <c r="O920" s="9"/>
      <c r="R920" s="9"/>
    </row>
    <row r="921" spans="6:18" x14ac:dyDescent="0.2">
      <c r="F921" s="9"/>
      <c r="G921" s="9"/>
      <c r="H921" s="9"/>
      <c r="I921" s="9"/>
      <c r="J921" s="9"/>
      <c r="K921" s="9"/>
      <c r="L921" s="9"/>
      <c r="M921" s="9"/>
      <c r="N921" s="9"/>
      <c r="O921" s="9"/>
      <c r="R921" s="9"/>
    </row>
    <row r="922" spans="6:18" x14ac:dyDescent="0.2">
      <c r="F922" s="9"/>
      <c r="G922" s="9"/>
      <c r="H922" s="9"/>
      <c r="I922" s="9"/>
      <c r="J922" s="9"/>
      <c r="K922" s="9"/>
      <c r="L922" s="9"/>
      <c r="M922" s="9"/>
      <c r="N922" s="9"/>
      <c r="O922" s="9"/>
      <c r="R922" s="9"/>
    </row>
    <row r="923" spans="6:18" x14ac:dyDescent="0.2">
      <c r="F923" s="9"/>
      <c r="G923" s="9"/>
      <c r="H923" s="9"/>
      <c r="I923" s="9"/>
      <c r="J923" s="9"/>
      <c r="K923" s="9"/>
      <c r="L923" s="9"/>
      <c r="M923" s="9"/>
      <c r="N923" s="9"/>
      <c r="O923" s="9"/>
      <c r="R923" s="9"/>
    </row>
    <row r="924" spans="6:18" x14ac:dyDescent="0.2">
      <c r="F924" s="9"/>
      <c r="G924" s="9"/>
      <c r="H924" s="9"/>
      <c r="I924" s="9"/>
      <c r="J924" s="9"/>
      <c r="K924" s="9"/>
      <c r="L924" s="9"/>
      <c r="M924" s="9"/>
      <c r="N924" s="9"/>
      <c r="O924" s="9"/>
      <c r="R924" s="9"/>
    </row>
    <row r="925" spans="6:18" x14ac:dyDescent="0.2">
      <c r="F925" s="9"/>
      <c r="G925" s="9"/>
      <c r="H925" s="9"/>
      <c r="I925" s="9"/>
      <c r="J925" s="9"/>
      <c r="K925" s="9"/>
      <c r="L925" s="9"/>
      <c r="M925" s="9"/>
      <c r="N925" s="9"/>
      <c r="O925" s="9"/>
      <c r="R925" s="9"/>
    </row>
    <row r="926" spans="6:18" x14ac:dyDescent="0.2">
      <c r="F926" s="9"/>
      <c r="G926" s="9"/>
      <c r="H926" s="9"/>
      <c r="I926" s="9"/>
      <c r="J926" s="9"/>
      <c r="K926" s="9"/>
      <c r="L926" s="9"/>
      <c r="M926" s="9"/>
      <c r="N926" s="9"/>
      <c r="O926" s="9"/>
      <c r="R926" s="9"/>
    </row>
    <row r="927" spans="6:18" x14ac:dyDescent="0.2">
      <c r="F927" s="9"/>
      <c r="G927" s="9"/>
      <c r="H927" s="9"/>
      <c r="I927" s="9"/>
      <c r="J927" s="9"/>
      <c r="K927" s="9"/>
      <c r="L927" s="9"/>
      <c r="M927" s="9"/>
      <c r="N927" s="9"/>
      <c r="O927" s="9"/>
      <c r="R927" s="9"/>
    </row>
    <row r="928" spans="6:18" x14ac:dyDescent="0.2">
      <c r="F928" s="9"/>
      <c r="G928" s="9"/>
      <c r="H928" s="9"/>
      <c r="I928" s="9"/>
      <c r="J928" s="9"/>
      <c r="K928" s="9"/>
      <c r="L928" s="9"/>
      <c r="M928" s="9"/>
      <c r="N928" s="9"/>
      <c r="O928" s="9"/>
      <c r="R928" s="9"/>
    </row>
    <row r="929" spans="6:18" x14ac:dyDescent="0.2">
      <c r="F929" s="9"/>
      <c r="G929" s="9"/>
      <c r="H929" s="9"/>
      <c r="I929" s="9"/>
      <c r="J929" s="9"/>
      <c r="K929" s="9"/>
      <c r="L929" s="9"/>
      <c r="M929" s="9"/>
      <c r="N929" s="9"/>
      <c r="O929" s="9"/>
      <c r="R929" s="9"/>
    </row>
    <row r="930" spans="6:18" x14ac:dyDescent="0.2">
      <c r="F930" s="9"/>
      <c r="G930" s="9"/>
      <c r="H930" s="9"/>
      <c r="I930" s="9"/>
      <c r="J930" s="9"/>
      <c r="K930" s="9"/>
      <c r="L930" s="9"/>
      <c r="M930" s="9"/>
      <c r="N930" s="9"/>
      <c r="O930" s="9"/>
      <c r="R930" s="9"/>
    </row>
    <row r="931" spans="6:18" x14ac:dyDescent="0.2">
      <c r="F931" s="9"/>
      <c r="G931" s="9"/>
      <c r="H931" s="9"/>
      <c r="I931" s="9"/>
      <c r="J931" s="9"/>
      <c r="K931" s="9"/>
      <c r="L931" s="9"/>
      <c r="M931" s="9"/>
      <c r="N931" s="9"/>
      <c r="O931" s="9"/>
      <c r="R931" s="9"/>
    </row>
    <row r="932" spans="6:18" x14ac:dyDescent="0.2">
      <c r="F932" s="9"/>
      <c r="G932" s="9"/>
      <c r="H932" s="9"/>
      <c r="J932" s="9"/>
      <c r="K932" s="9"/>
      <c r="L932" s="9"/>
      <c r="M932" s="9"/>
      <c r="N932" s="9"/>
      <c r="R932" s="9"/>
    </row>
    <row r="933" spans="6:18" x14ac:dyDescent="0.2">
      <c r="F933" s="9"/>
      <c r="G933" s="9"/>
      <c r="H933" s="9"/>
      <c r="J933" s="9"/>
      <c r="K933" s="9"/>
      <c r="L933" s="9"/>
      <c r="M933" s="9"/>
      <c r="N933" s="9"/>
      <c r="R933" s="9"/>
    </row>
    <row r="934" spans="6:18" x14ac:dyDescent="0.2">
      <c r="F934" s="9"/>
      <c r="G934" s="9"/>
      <c r="H934" s="9"/>
      <c r="J934" s="9"/>
      <c r="K934" s="9"/>
      <c r="L934" s="9"/>
      <c r="M934" s="9"/>
      <c r="N934" s="9"/>
      <c r="R934" s="9"/>
    </row>
    <row r="935" spans="6:18" x14ac:dyDescent="0.2">
      <c r="F935" s="9"/>
      <c r="G935" s="9"/>
      <c r="H935" s="9"/>
      <c r="J935" s="9"/>
      <c r="K935" s="9"/>
      <c r="L935" s="9"/>
      <c r="M935" s="9"/>
      <c r="N935" s="9"/>
      <c r="R935" s="9"/>
    </row>
    <row r="936" spans="6:18" x14ac:dyDescent="0.2">
      <c r="F936" s="9"/>
      <c r="G936" s="9"/>
      <c r="H936" s="9"/>
      <c r="J936" s="9"/>
      <c r="K936" s="9"/>
      <c r="L936" s="9"/>
      <c r="M936" s="9"/>
      <c r="N936" s="9"/>
      <c r="R936" s="9"/>
    </row>
    <row r="937" spans="6:18" x14ac:dyDescent="0.2">
      <c r="F937" s="9"/>
      <c r="G937" s="9"/>
      <c r="H937" s="9"/>
      <c r="J937" s="9"/>
      <c r="K937" s="9"/>
      <c r="L937" s="9"/>
      <c r="M937" s="9"/>
      <c r="N937" s="9"/>
      <c r="R937" s="9"/>
    </row>
    <row r="938" spans="6:18" x14ac:dyDescent="0.2">
      <c r="F938" s="9"/>
      <c r="G938" s="9"/>
      <c r="H938" s="9"/>
      <c r="J938" s="9"/>
      <c r="K938" s="9"/>
      <c r="L938" s="9"/>
      <c r="M938" s="9"/>
      <c r="N938" s="9"/>
      <c r="R938" s="9"/>
    </row>
    <row r="939" spans="6:18" x14ac:dyDescent="0.2">
      <c r="F939" s="9"/>
      <c r="G939" s="9"/>
      <c r="H939" s="9"/>
      <c r="J939" s="9"/>
      <c r="K939" s="9"/>
      <c r="L939" s="9"/>
      <c r="M939" s="9"/>
      <c r="N939" s="9"/>
      <c r="R939" s="9"/>
    </row>
    <row r="940" spans="6:18" x14ac:dyDescent="0.2">
      <c r="F940" s="9"/>
      <c r="G940" s="9"/>
      <c r="H940" s="9"/>
      <c r="J940" s="9"/>
      <c r="K940" s="9"/>
      <c r="L940" s="9"/>
      <c r="M940" s="9"/>
      <c r="N940" s="9"/>
      <c r="R940" s="9"/>
    </row>
    <row r="941" spans="6:18" x14ac:dyDescent="0.2">
      <c r="F941" s="9"/>
      <c r="G941" s="9"/>
      <c r="H941" s="9"/>
      <c r="J941" s="9"/>
      <c r="K941" s="9"/>
      <c r="L941" s="9"/>
      <c r="M941" s="9"/>
      <c r="N941" s="9"/>
      <c r="R941" s="9"/>
    </row>
    <row r="942" spans="6:18" x14ac:dyDescent="0.2">
      <c r="F942" s="9"/>
      <c r="G942" s="9"/>
      <c r="H942" s="9"/>
      <c r="J942" s="9"/>
      <c r="K942" s="9"/>
      <c r="L942" s="9"/>
      <c r="M942" s="9"/>
      <c r="N942" s="9"/>
      <c r="R942" s="9"/>
    </row>
    <row r="943" spans="6:18" x14ac:dyDescent="0.2">
      <c r="F943" s="9"/>
      <c r="G943" s="9"/>
      <c r="H943" s="9"/>
      <c r="J943" s="9"/>
      <c r="K943" s="9"/>
      <c r="L943" s="9"/>
      <c r="M943" s="9"/>
      <c r="N943" s="9"/>
      <c r="R943" s="9"/>
    </row>
    <row r="944" spans="6:18" x14ac:dyDescent="0.2">
      <c r="F944" s="9"/>
      <c r="G944" s="9"/>
      <c r="H944" s="9"/>
      <c r="J944" s="9"/>
      <c r="K944" s="9"/>
      <c r="L944" s="9"/>
      <c r="M944" s="9"/>
      <c r="N944" s="9"/>
      <c r="R944" s="9"/>
    </row>
    <row r="945" spans="6:18" x14ac:dyDescent="0.2">
      <c r="F945" s="9"/>
      <c r="G945" s="9"/>
      <c r="H945" s="9"/>
      <c r="J945" s="9"/>
      <c r="K945" s="9"/>
      <c r="L945" s="9"/>
      <c r="M945" s="9"/>
      <c r="N945" s="9"/>
      <c r="R945" s="9"/>
    </row>
    <row r="946" spans="6:18" x14ac:dyDescent="0.2">
      <c r="F946" s="9"/>
      <c r="G946" s="9"/>
      <c r="H946" s="9"/>
      <c r="J946" s="9"/>
      <c r="K946" s="9"/>
      <c r="L946" s="9"/>
      <c r="M946" s="9"/>
      <c r="N946" s="9"/>
      <c r="R946" s="9"/>
    </row>
    <row r="947" spans="6:18" x14ac:dyDescent="0.2">
      <c r="F947" s="9"/>
      <c r="G947" s="9"/>
      <c r="H947" s="9"/>
      <c r="J947" s="9"/>
      <c r="K947" s="9"/>
      <c r="L947" s="9"/>
      <c r="M947" s="9"/>
      <c r="N947" s="9"/>
      <c r="R947" s="9"/>
    </row>
    <row r="948" spans="6:18" x14ac:dyDescent="0.2">
      <c r="F948" s="9"/>
      <c r="G948" s="9"/>
      <c r="H948" s="9"/>
      <c r="J948" s="9"/>
      <c r="K948" s="9"/>
      <c r="L948" s="9"/>
      <c r="M948" s="9"/>
      <c r="N948" s="9"/>
      <c r="R948" s="9"/>
    </row>
    <row r="949" spans="6:18" x14ac:dyDescent="0.2">
      <c r="F949" s="9"/>
      <c r="G949" s="9"/>
      <c r="H949" s="9"/>
      <c r="J949" s="9"/>
      <c r="K949" s="9"/>
      <c r="L949" s="9"/>
      <c r="M949" s="9"/>
      <c r="N949" s="9"/>
      <c r="R949" s="9"/>
    </row>
    <row r="950" spans="6:18" x14ac:dyDescent="0.2">
      <c r="F950" s="9"/>
      <c r="G950" s="9"/>
      <c r="H950" s="9"/>
      <c r="J950" s="9"/>
      <c r="K950" s="9"/>
      <c r="L950" s="9"/>
      <c r="M950" s="9"/>
      <c r="N950" s="9"/>
      <c r="R950" s="9"/>
    </row>
    <row r="951" spans="6:18" x14ac:dyDescent="0.2">
      <c r="F951" s="9"/>
      <c r="G951" s="9"/>
      <c r="H951" s="9"/>
      <c r="J951" s="9"/>
      <c r="K951" s="9"/>
      <c r="L951" s="9"/>
      <c r="M951" s="9"/>
      <c r="N951" s="9"/>
      <c r="R951" s="9"/>
    </row>
    <row r="952" spans="6:18" x14ac:dyDescent="0.2">
      <c r="F952" s="9"/>
      <c r="G952" s="9"/>
      <c r="H952" s="9"/>
      <c r="J952" s="9"/>
      <c r="K952" s="9"/>
      <c r="L952" s="9"/>
      <c r="M952" s="9"/>
      <c r="N952" s="9"/>
      <c r="R952" s="9"/>
    </row>
    <row r="953" spans="6:18" x14ac:dyDescent="0.2">
      <c r="F953" s="9"/>
      <c r="G953" s="9"/>
      <c r="H953" s="9"/>
      <c r="J953" s="9"/>
      <c r="K953" s="9"/>
      <c r="L953" s="9"/>
      <c r="M953" s="9"/>
      <c r="N953" s="9"/>
      <c r="R953" s="9"/>
    </row>
    <row r="954" spans="6:18" x14ac:dyDescent="0.2">
      <c r="F954" s="9"/>
      <c r="G954" s="9"/>
      <c r="H954" s="9"/>
      <c r="J954" s="9"/>
      <c r="K954" s="9"/>
      <c r="L954" s="9"/>
      <c r="M954" s="9"/>
      <c r="N954" s="9"/>
      <c r="R954" s="9"/>
    </row>
    <row r="955" spans="6:18" x14ac:dyDescent="0.2">
      <c r="F955" s="9"/>
      <c r="G955" s="9"/>
      <c r="H955" s="9"/>
      <c r="J955" s="9"/>
      <c r="K955" s="9"/>
      <c r="L955" s="9"/>
      <c r="M955" s="9"/>
      <c r="N955" s="9"/>
      <c r="R955" s="9"/>
    </row>
    <row r="956" spans="6:18" x14ac:dyDescent="0.2">
      <c r="F956" s="9"/>
      <c r="G956" s="9"/>
      <c r="H956" s="9"/>
      <c r="J956" s="9"/>
      <c r="K956" s="9"/>
      <c r="L956" s="9"/>
      <c r="M956" s="9"/>
      <c r="N956" s="9"/>
      <c r="R956" s="9"/>
    </row>
    <row r="957" spans="6:18" x14ac:dyDescent="0.2">
      <c r="F957" s="9"/>
      <c r="G957" s="9"/>
      <c r="H957" s="9"/>
      <c r="J957" s="9"/>
      <c r="K957" s="9"/>
      <c r="L957" s="9"/>
      <c r="M957" s="9"/>
      <c r="N957" s="9"/>
      <c r="R957" s="9"/>
    </row>
    <row r="958" spans="6:18" x14ac:dyDescent="0.2">
      <c r="F958" s="9"/>
      <c r="G958" s="9"/>
      <c r="H958" s="9"/>
      <c r="J958" s="9"/>
      <c r="K958" s="9"/>
      <c r="L958" s="9"/>
      <c r="M958" s="9"/>
      <c r="N958" s="9"/>
      <c r="R958" s="9"/>
    </row>
    <row r="959" spans="6:18" x14ac:dyDescent="0.2">
      <c r="F959" s="9"/>
      <c r="G959" s="9"/>
      <c r="H959" s="9"/>
      <c r="J959" s="9"/>
      <c r="K959" s="9"/>
      <c r="L959" s="9"/>
      <c r="M959" s="9"/>
      <c r="N959" s="9"/>
      <c r="R959" s="9"/>
    </row>
    <row r="960" spans="6:18" x14ac:dyDescent="0.2">
      <c r="F960" s="9"/>
      <c r="G960" s="9"/>
      <c r="H960" s="9"/>
      <c r="J960" s="9"/>
      <c r="K960" s="9"/>
      <c r="L960" s="9"/>
      <c r="M960" s="9"/>
      <c r="N960" s="9"/>
      <c r="R960" s="9"/>
    </row>
    <row r="961" spans="6:18" x14ac:dyDescent="0.2">
      <c r="F961" s="9"/>
      <c r="G961" s="9"/>
      <c r="H961" s="9"/>
      <c r="J961" s="9"/>
      <c r="K961" s="9"/>
      <c r="L961" s="9"/>
      <c r="M961" s="9"/>
      <c r="N961" s="9"/>
      <c r="R961" s="9"/>
    </row>
    <row r="962" spans="6:18" x14ac:dyDescent="0.2">
      <c r="F962" s="9"/>
      <c r="G962" s="9"/>
      <c r="H962" s="9"/>
      <c r="J962" s="9"/>
      <c r="K962" s="9"/>
      <c r="L962" s="9"/>
      <c r="M962" s="9"/>
      <c r="N962" s="9"/>
      <c r="R962" s="9"/>
    </row>
    <row r="963" spans="6:18" x14ac:dyDescent="0.2">
      <c r="F963" s="9"/>
      <c r="G963" s="9"/>
      <c r="H963" s="9"/>
      <c r="J963" s="9"/>
      <c r="K963" s="9"/>
      <c r="L963" s="9"/>
      <c r="M963" s="9"/>
      <c r="N963" s="9"/>
      <c r="R963" s="9"/>
    </row>
    <row r="964" spans="6:18" x14ac:dyDescent="0.2">
      <c r="F964" s="9"/>
      <c r="G964" s="9"/>
      <c r="H964" s="9"/>
      <c r="J964" s="9"/>
      <c r="K964" s="9"/>
      <c r="L964" s="9"/>
      <c r="M964" s="9"/>
      <c r="N964" s="9"/>
      <c r="R964" s="9"/>
    </row>
    <row r="965" spans="6:18" x14ac:dyDescent="0.2">
      <c r="F965" s="9"/>
      <c r="G965" s="9"/>
      <c r="H965" s="9"/>
      <c r="J965" s="9"/>
      <c r="K965" s="9"/>
      <c r="L965" s="9"/>
      <c r="M965" s="9"/>
      <c r="N965" s="9"/>
      <c r="R965" s="9"/>
    </row>
    <row r="966" spans="6:18" x14ac:dyDescent="0.2">
      <c r="F966" s="9"/>
      <c r="G966" s="9"/>
      <c r="H966" s="9"/>
      <c r="J966" s="9"/>
      <c r="K966" s="9"/>
      <c r="L966" s="9"/>
      <c r="M966" s="9"/>
      <c r="N966" s="9"/>
      <c r="R966" s="9"/>
    </row>
    <row r="967" spans="6:18" x14ac:dyDescent="0.2">
      <c r="F967" s="9"/>
      <c r="G967" s="9"/>
      <c r="H967" s="9"/>
      <c r="J967" s="9"/>
      <c r="K967" s="9"/>
      <c r="L967" s="9"/>
      <c r="M967" s="9"/>
      <c r="N967" s="9"/>
      <c r="R967" s="9"/>
    </row>
    <row r="968" spans="6:18" x14ac:dyDescent="0.2">
      <c r="F968" s="9"/>
      <c r="G968" s="9"/>
      <c r="H968" s="9"/>
      <c r="J968" s="9"/>
      <c r="K968" s="9"/>
      <c r="L968" s="9"/>
      <c r="M968" s="9"/>
      <c r="N968" s="9"/>
      <c r="R968" s="9"/>
    </row>
    <row r="969" spans="6:18" x14ac:dyDescent="0.2">
      <c r="F969" s="9"/>
      <c r="G969" s="9"/>
      <c r="H969" s="9"/>
      <c r="J969" s="9"/>
      <c r="K969" s="9"/>
      <c r="L969" s="9"/>
      <c r="M969" s="9"/>
      <c r="N969" s="9"/>
      <c r="R969" s="9"/>
    </row>
    <row r="970" spans="6:18" x14ac:dyDescent="0.2">
      <c r="F970" s="9"/>
      <c r="G970" s="9"/>
      <c r="H970" s="9"/>
      <c r="J970" s="9"/>
      <c r="K970" s="9"/>
      <c r="L970" s="9"/>
      <c r="M970" s="9"/>
      <c r="N970" s="9"/>
      <c r="R970" s="9"/>
    </row>
    <row r="971" spans="6:18" x14ac:dyDescent="0.2">
      <c r="F971" s="9"/>
      <c r="G971" s="9"/>
      <c r="H971" s="9"/>
      <c r="J971" s="9"/>
      <c r="K971" s="9"/>
      <c r="L971" s="9"/>
      <c r="M971" s="9"/>
      <c r="N971" s="9"/>
      <c r="R971" s="9"/>
    </row>
    <row r="972" spans="6:18" x14ac:dyDescent="0.2">
      <c r="F972" s="9"/>
      <c r="G972" s="9"/>
      <c r="H972" s="9"/>
      <c r="J972" s="9"/>
      <c r="K972" s="9"/>
      <c r="L972" s="9"/>
      <c r="M972" s="9"/>
      <c r="N972" s="9"/>
      <c r="R972" s="9"/>
    </row>
    <row r="973" spans="6:18" x14ac:dyDescent="0.2">
      <c r="F973" s="9"/>
      <c r="G973" s="9"/>
      <c r="H973" s="9"/>
      <c r="J973" s="9"/>
      <c r="K973" s="9"/>
      <c r="L973" s="9"/>
      <c r="M973" s="9"/>
      <c r="N973" s="9"/>
      <c r="R973" s="9"/>
    </row>
    <row r="974" spans="6:18" x14ac:dyDescent="0.2">
      <c r="F974" s="9"/>
      <c r="G974" s="9"/>
      <c r="H974" s="9"/>
      <c r="J974" s="9"/>
      <c r="K974" s="9"/>
      <c r="L974" s="9"/>
      <c r="M974" s="9"/>
      <c r="N974" s="9"/>
      <c r="R974" s="9"/>
    </row>
    <row r="975" spans="6:18" x14ac:dyDescent="0.2">
      <c r="F975" s="9"/>
      <c r="G975" s="9"/>
      <c r="H975" s="9"/>
      <c r="J975" s="9"/>
      <c r="K975" s="9"/>
      <c r="L975" s="9"/>
      <c r="M975" s="9"/>
      <c r="N975" s="9"/>
      <c r="R975" s="9"/>
    </row>
    <row r="976" spans="6:18" x14ac:dyDescent="0.2">
      <c r="F976" s="9"/>
      <c r="G976" s="9"/>
      <c r="H976" s="9"/>
      <c r="J976" s="9"/>
      <c r="K976" s="9"/>
      <c r="L976" s="9"/>
      <c r="M976" s="9"/>
      <c r="N976" s="9"/>
      <c r="R976" s="9"/>
    </row>
    <row r="977" spans="6:18" x14ac:dyDescent="0.2">
      <c r="F977" s="9"/>
      <c r="G977" s="9"/>
      <c r="H977" s="9"/>
      <c r="J977" s="9"/>
      <c r="K977" s="9"/>
      <c r="L977" s="9"/>
      <c r="M977" s="9"/>
      <c r="N977" s="9"/>
      <c r="R977" s="9"/>
    </row>
    <row r="978" spans="6:18" x14ac:dyDescent="0.2">
      <c r="F978" s="9"/>
      <c r="G978" s="9"/>
      <c r="H978" s="9"/>
      <c r="J978" s="9"/>
      <c r="K978" s="9"/>
      <c r="L978" s="9"/>
      <c r="M978" s="9"/>
      <c r="N978" s="9"/>
      <c r="R978" s="9"/>
    </row>
    <row r="979" spans="6:18" x14ac:dyDescent="0.2">
      <c r="F979" s="9"/>
      <c r="G979" s="9"/>
      <c r="H979" s="9"/>
      <c r="J979" s="9"/>
      <c r="K979" s="9"/>
      <c r="L979" s="9"/>
      <c r="M979" s="9"/>
      <c r="N979" s="9"/>
      <c r="R979" s="9"/>
    </row>
    <row r="980" spans="6:18" x14ac:dyDescent="0.2">
      <c r="F980" s="9"/>
      <c r="G980" s="9"/>
      <c r="H980" s="9"/>
      <c r="J980" s="9"/>
      <c r="K980" s="9"/>
      <c r="L980" s="9"/>
      <c r="M980" s="9"/>
      <c r="N980" s="9"/>
      <c r="R980" s="9"/>
    </row>
    <row r="981" spans="6:18" x14ac:dyDescent="0.2">
      <c r="F981" s="9"/>
      <c r="G981" s="9"/>
      <c r="H981" s="9"/>
      <c r="J981" s="9"/>
      <c r="K981" s="9"/>
      <c r="L981" s="9"/>
      <c r="M981" s="9"/>
      <c r="N981" s="9"/>
      <c r="R981" s="9"/>
    </row>
    <row r="982" spans="6:18" x14ac:dyDescent="0.2">
      <c r="F982" s="9"/>
      <c r="G982" s="9"/>
      <c r="H982" s="9"/>
      <c r="J982" s="9"/>
      <c r="K982" s="9"/>
      <c r="L982" s="9"/>
      <c r="M982" s="9"/>
      <c r="N982" s="9"/>
      <c r="R982" s="9"/>
    </row>
    <row r="983" spans="6:18" x14ac:dyDescent="0.2">
      <c r="F983" s="9"/>
      <c r="G983" s="9"/>
      <c r="H983" s="9"/>
      <c r="J983" s="9"/>
      <c r="K983" s="9"/>
      <c r="L983" s="9"/>
      <c r="M983" s="9"/>
      <c r="N983" s="9"/>
      <c r="R983" s="9"/>
    </row>
    <row r="984" spans="6:18" x14ac:dyDescent="0.2">
      <c r="F984" s="9"/>
      <c r="G984" s="9"/>
      <c r="H984" s="9"/>
      <c r="J984" s="9"/>
      <c r="K984" s="9"/>
      <c r="L984" s="9"/>
      <c r="M984" s="9"/>
      <c r="N984" s="9"/>
      <c r="R984" s="9"/>
    </row>
    <row r="985" spans="6:18" x14ac:dyDescent="0.2">
      <c r="F985" s="9"/>
      <c r="G985" s="9"/>
      <c r="H985" s="9"/>
      <c r="J985" s="9"/>
      <c r="K985" s="9"/>
      <c r="L985" s="9"/>
      <c r="M985" s="9"/>
      <c r="N985" s="9"/>
      <c r="R985" s="9"/>
    </row>
    <row r="986" spans="6:18" x14ac:dyDescent="0.2">
      <c r="F986" s="9"/>
      <c r="G986" s="9"/>
      <c r="H986" s="9"/>
      <c r="J986" s="9"/>
      <c r="K986" s="9"/>
      <c r="L986" s="9"/>
      <c r="M986" s="9"/>
      <c r="N986" s="9"/>
      <c r="R986" s="9"/>
    </row>
    <row r="987" spans="6:18" x14ac:dyDescent="0.2">
      <c r="F987" s="9"/>
      <c r="G987" s="9"/>
      <c r="H987" s="9"/>
      <c r="J987" s="9"/>
      <c r="K987" s="9"/>
      <c r="L987" s="9"/>
      <c r="M987" s="9"/>
      <c r="N987" s="9"/>
      <c r="R987" s="9"/>
    </row>
    <row r="988" spans="6:18" x14ac:dyDescent="0.2">
      <c r="F988" s="9"/>
      <c r="G988" s="9"/>
      <c r="H988" s="9"/>
      <c r="J988" s="9"/>
      <c r="K988" s="9"/>
      <c r="L988" s="9"/>
      <c r="M988" s="9"/>
      <c r="N988" s="9"/>
      <c r="R988" s="9"/>
    </row>
    <row r="989" spans="6:18" x14ac:dyDescent="0.2">
      <c r="F989" s="9"/>
      <c r="G989" s="9"/>
      <c r="H989" s="9"/>
      <c r="J989" s="9"/>
      <c r="K989" s="9"/>
      <c r="L989" s="9"/>
      <c r="M989" s="9"/>
      <c r="N989" s="9"/>
      <c r="R989" s="9"/>
    </row>
    <row r="990" spans="6:18" x14ac:dyDescent="0.2">
      <c r="F990" s="9"/>
      <c r="G990" s="9"/>
      <c r="H990" s="9"/>
      <c r="J990" s="9"/>
      <c r="K990" s="9"/>
      <c r="L990" s="9"/>
      <c r="M990" s="9"/>
      <c r="N990" s="9"/>
      <c r="R990" s="9"/>
    </row>
    <row r="991" spans="6:18" x14ac:dyDescent="0.2">
      <c r="F991" s="9"/>
      <c r="G991" s="9"/>
      <c r="H991" s="9"/>
      <c r="J991" s="9"/>
      <c r="K991" s="9"/>
      <c r="L991" s="9"/>
      <c r="M991" s="9"/>
      <c r="N991" s="9"/>
      <c r="R991" s="9"/>
    </row>
    <row r="992" spans="6:18" x14ac:dyDescent="0.2">
      <c r="F992" s="9"/>
      <c r="G992" s="9"/>
      <c r="H992" s="9"/>
      <c r="J992" s="9"/>
      <c r="K992" s="9"/>
      <c r="L992" s="9"/>
      <c r="M992" s="9"/>
      <c r="N992" s="9"/>
      <c r="R992" s="9"/>
    </row>
    <row r="993" spans="6:18" x14ac:dyDescent="0.2">
      <c r="F993" s="9"/>
      <c r="G993" s="9"/>
      <c r="H993" s="9"/>
      <c r="J993" s="9"/>
      <c r="K993" s="9"/>
      <c r="L993" s="9"/>
      <c r="M993" s="9"/>
      <c r="N993" s="9"/>
      <c r="R993" s="9"/>
    </row>
    <row r="994" spans="6:18" x14ac:dyDescent="0.2">
      <c r="F994" s="9"/>
      <c r="G994" s="9"/>
      <c r="H994" s="9"/>
      <c r="J994" s="9"/>
      <c r="K994" s="9"/>
      <c r="L994" s="9"/>
      <c r="M994" s="9"/>
      <c r="N994" s="9"/>
      <c r="R994" s="9"/>
    </row>
    <row r="995" spans="6:18" x14ac:dyDescent="0.2">
      <c r="F995" s="9"/>
      <c r="G995" s="9"/>
      <c r="H995" s="9"/>
      <c r="J995" s="9"/>
      <c r="K995" s="9"/>
      <c r="L995" s="9"/>
      <c r="M995" s="9"/>
      <c r="N995" s="9"/>
      <c r="R995" s="9"/>
    </row>
    <row r="996" spans="6:18" x14ac:dyDescent="0.2">
      <c r="F996" s="9"/>
      <c r="G996" s="9"/>
      <c r="H996" s="9"/>
      <c r="J996" s="9"/>
      <c r="K996" s="9"/>
      <c r="L996" s="9"/>
      <c r="M996" s="9"/>
      <c r="N996" s="9"/>
      <c r="R996" s="9"/>
    </row>
    <row r="997" spans="6:18" x14ac:dyDescent="0.2">
      <c r="F997" s="9"/>
      <c r="G997" s="9"/>
      <c r="H997" s="9"/>
      <c r="J997" s="9"/>
      <c r="K997" s="9"/>
      <c r="L997" s="9"/>
      <c r="M997" s="9"/>
      <c r="N997" s="9"/>
      <c r="R997" s="9"/>
    </row>
    <row r="998" spans="6:18" x14ac:dyDescent="0.2">
      <c r="F998" s="9"/>
      <c r="G998" s="9"/>
      <c r="H998" s="9"/>
      <c r="J998" s="9"/>
      <c r="K998" s="9"/>
      <c r="L998" s="9"/>
      <c r="M998" s="9"/>
      <c r="N998" s="9"/>
      <c r="R998" s="9"/>
    </row>
    <row r="999" spans="6:18" x14ac:dyDescent="0.2">
      <c r="F999" s="9"/>
      <c r="G999" s="9"/>
      <c r="H999" s="9"/>
      <c r="J999" s="9"/>
      <c r="K999" s="9"/>
      <c r="L999" s="9"/>
      <c r="M999" s="9"/>
      <c r="N999" s="9"/>
      <c r="R999" s="9"/>
    </row>
    <row r="1000" spans="6:18" x14ac:dyDescent="0.2">
      <c r="F1000" s="9"/>
      <c r="G1000" s="9"/>
      <c r="H1000" s="9"/>
      <c r="J1000" s="9"/>
      <c r="K1000" s="9"/>
      <c r="L1000" s="9"/>
      <c r="M1000" s="9"/>
      <c r="N1000" s="9"/>
      <c r="R1000" s="9"/>
    </row>
    <row r="1001" spans="6:18" x14ac:dyDescent="0.2">
      <c r="F1001" s="9"/>
      <c r="G1001" s="9"/>
      <c r="H1001" s="9"/>
      <c r="J1001" s="9"/>
      <c r="K1001" s="9"/>
      <c r="L1001" s="9"/>
      <c r="M1001" s="9"/>
      <c r="N1001" s="9"/>
      <c r="R1001" s="9"/>
    </row>
    <row r="1002" spans="6:18" x14ac:dyDescent="0.2">
      <c r="F1002" s="9"/>
      <c r="G1002" s="9"/>
      <c r="H1002" s="9"/>
      <c r="J1002" s="9"/>
      <c r="K1002" s="9"/>
      <c r="L1002" s="9"/>
      <c r="M1002" s="9"/>
      <c r="N1002" s="9"/>
      <c r="R1002" s="9"/>
    </row>
    <row r="1003" spans="6:18" x14ac:dyDescent="0.2">
      <c r="F1003" s="9"/>
      <c r="G1003" s="9"/>
      <c r="H1003" s="9"/>
      <c r="J1003" s="9"/>
      <c r="K1003" s="9"/>
      <c r="L1003" s="9"/>
      <c r="M1003" s="9"/>
      <c r="N1003" s="9"/>
      <c r="R1003" s="9"/>
    </row>
    <row r="1004" spans="6:18" x14ac:dyDescent="0.2">
      <c r="F1004" s="9"/>
      <c r="G1004" s="9"/>
      <c r="H1004" s="9"/>
      <c r="J1004" s="9"/>
      <c r="K1004" s="9"/>
      <c r="L1004" s="9"/>
      <c r="M1004" s="9"/>
      <c r="N1004" s="9"/>
      <c r="R1004" s="9"/>
    </row>
    <row r="1005" spans="6:18" x14ac:dyDescent="0.2">
      <c r="F1005" s="9"/>
      <c r="G1005" s="9"/>
      <c r="H1005" s="9"/>
      <c r="J1005" s="9"/>
      <c r="K1005" s="9"/>
      <c r="L1005" s="9"/>
      <c r="M1005" s="9"/>
      <c r="N1005" s="9"/>
      <c r="R1005" s="9"/>
    </row>
    <row r="1006" spans="6:18" x14ac:dyDescent="0.2">
      <c r="F1006" s="9"/>
      <c r="G1006" s="9"/>
      <c r="H1006" s="9"/>
      <c r="J1006" s="9"/>
      <c r="K1006" s="9"/>
      <c r="L1006" s="9"/>
      <c r="M1006" s="9"/>
      <c r="N1006" s="9"/>
      <c r="R1006" s="9"/>
    </row>
    <row r="1007" spans="6:18" x14ac:dyDescent="0.2">
      <c r="F1007" s="9"/>
      <c r="G1007" s="9"/>
      <c r="H1007" s="9"/>
      <c r="J1007" s="9"/>
      <c r="K1007" s="9"/>
      <c r="L1007" s="9"/>
      <c r="M1007" s="9"/>
      <c r="N1007" s="9"/>
      <c r="R1007" s="9"/>
    </row>
    <row r="1008" spans="6:18" x14ac:dyDescent="0.2">
      <c r="F1008" s="9"/>
      <c r="G1008" s="9"/>
      <c r="H1008" s="9"/>
      <c r="J1008" s="9"/>
      <c r="K1008" s="9"/>
      <c r="L1008" s="9"/>
      <c r="M1008" s="9"/>
      <c r="N1008" s="9"/>
      <c r="R1008" s="9"/>
    </row>
    <row r="1009" spans="6:18" x14ac:dyDescent="0.2">
      <c r="F1009" s="9"/>
      <c r="G1009" s="9"/>
      <c r="H1009" s="9"/>
      <c r="J1009" s="9"/>
      <c r="K1009" s="9"/>
      <c r="L1009" s="9"/>
      <c r="M1009" s="9"/>
      <c r="N1009" s="9"/>
      <c r="R1009" s="9"/>
    </row>
    <row r="1010" spans="6:18" x14ac:dyDescent="0.2">
      <c r="F1010" s="9"/>
      <c r="G1010" s="9"/>
      <c r="H1010" s="9"/>
      <c r="J1010" s="9"/>
      <c r="K1010" s="9"/>
      <c r="L1010" s="9"/>
      <c r="M1010" s="9"/>
      <c r="N1010" s="9"/>
      <c r="R1010" s="9"/>
    </row>
    <row r="1011" spans="6:18" x14ac:dyDescent="0.2">
      <c r="F1011" s="9"/>
      <c r="G1011" s="9"/>
      <c r="H1011" s="9"/>
      <c r="J1011" s="9"/>
      <c r="K1011" s="9"/>
      <c r="L1011" s="9"/>
      <c r="M1011" s="9"/>
      <c r="N1011" s="9"/>
      <c r="R1011" s="9"/>
    </row>
    <row r="1012" spans="6:18" x14ac:dyDescent="0.2">
      <c r="F1012" s="9"/>
      <c r="G1012" s="9"/>
      <c r="H1012" s="9"/>
      <c r="J1012" s="9"/>
      <c r="K1012" s="9"/>
      <c r="L1012" s="9"/>
      <c r="M1012" s="9"/>
      <c r="N1012" s="9"/>
      <c r="R1012" s="9"/>
    </row>
    <row r="1013" spans="6:18" x14ac:dyDescent="0.2">
      <c r="F1013" s="9"/>
      <c r="G1013" s="9"/>
      <c r="H1013" s="9"/>
      <c r="J1013" s="9"/>
      <c r="K1013" s="9"/>
      <c r="L1013" s="9"/>
      <c r="M1013" s="9"/>
      <c r="N1013" s="9"/>
      <c r="R1013" s="9"/>
    </row>
    <row r="1014" spans="6:18" x14ac:dyDescent="0.2">
      <c r="F1014" s="9"/>
      <c r="G1014" s="9"/>
      <c r="H1014" s="9"/>
      <c r="J1014" s="9"/>
      <c r="K1014" s="9"/>
      <c r="L1014" s="9"/>
      <c r="M1014" s="9"/>
      <c r="N1014" s="9"/>
      <c r="R1014" s="9"/>
    </row>
    <row r="1015" spans="6:18" x14ac:dyDescent="0.2">
      <c r="F1015" s="9"/>
      <c r="G1015" s="9"/>
      <c r="H1015" s="9"/>
      <c r="J1015" s="9"/>
      <c r="K1015" s="9"/>
      <c r="L1015" s="9"/>
      <c r="M1015" s="9"/>
      <c r="N1015" s="9"/>
      <c r="R1015" s="9"/>
    </row>
    <row r="1016" spans="6:18" x14ac:dyDescent="0.2">
      <c r="F1016" s="9"/>
      <c r="G1016" s="9"/>
      <c r="H1016" s="9"/>
      <c r="J1016" s="9"/>
      <c r="K1016" s="9"/>
      <c r="L1016" s="9"/>
      <c r="M1016" s="9"/>
      <c r="N1016" s="9"/>
      <c r="R1016" s="9"/>
    </row>
    <row r="1017" spans="6:18" x14ac:dyDescent="0.2">
      <c r="F1017" s="9"/>
      <c r="G1017" s="9"/>
      <c r="H1017" s="9"/>
      <c r="J1017" s="9"/>
      <c r="K1017" s="9"/>
      <c r="L1017" s="9"/>
      <c r="M1017" s="9"/>
      <c r="N1017" s="9"/>
      <c r="R1017" s="9"/>
    </row>
    <row r="1018" spans="6:18" x14ac:dyDescent="0.2">
      <c r="F1018" s="9"/>
      <c r="G1018" s="9"/>
      <c r="H1018" s="9"/>
      <c r="J1018" s="9"/>
      <c r="K1018" s="9"/>
      <c r="L1018" s="9"/>
      <c r="M1018" s="9"/>
      <c r="N1018" s="9"/>
      <c r="R1018" s="9"/>
    </row>
    <row r="1019" spans="6:18" x14ac:dyDescent="0.2">
      <c r="F1019" s="9"/>
      <c r="G1019" s="9"/>
      <c r="H1019" s="9"/>
      <c r="J1019" s="9"/>
      <c r="K1019" s="9"/>
      <c r="L1019" s="9"/>
      <c r="M1019" s="9"/>
      <c r="N1019" s="9"/>
      <c r="R1019" s="9"/>
    </row>
    <row r="1020" spans="6:18" x14ac:dyDescent="0.2">
      <c r="F1020" s="9"/>
      <c r="G1020" s="9"/>
      <c r="H1020" s="9"/>
      <c r="J1020" s="9"/>
      <c r="K1020" s="9"/>
      <c r="L1020" s="9"/>
      <c r="M1020" s="9"/>
      <c r="N1020" s="9"/>
      <c r="R1020" s="9"/>
    </row>
    <row r="1021" spans="6:18" x14ac:dyDescent="0.2">
      <c r="F1021" s="9"/>
      <c r="G1021" s="9"/>
      <c r="H1021" s="9"/>
      <c r="J1021" s="9"/>
      <c r="K1021" s="9"/>
      <c r="L1021" s="9"/>
      <c r="M1021" s="9"/>
      <c r="N1021" s="9"/>
      <c r="R1021" s="9"/>
    </row>
    <row r="1022" spans="6:18" x14ac:dyDescent="0.2">
      <c r="F1022" s="9"/>
      <c r="G1022" s="9"/>
      <c r="H1022" s="9"/>
      <c r="J1022" s="9"/>
      <c r="K1022" s="9"/>
      <c r="L1022" s="9"/>
      <c r="M1022" s="9"/>
      <c r="N1022" s="9"/>
      <c r="R1022" s="9"/>
    </row>
    <row r="1023" spans="6:18" x14ac:dyDescent="0.2">
      <c r="F1023" s="9"/>
      <c r="G1023" s="9"/>
      <c r="H1023" s="9"/>
      <c r="J1023" s="9"/>
      <c r="K1023" s="9"/>
      <c r="L1023" s="9"/>
      <c r="M1023" s="9"/>
      <c r="N1023" s="9"/>
      <c r="R1023" s="9"/>
    </row>
    <row r="1024" spans="6:18" x14ac:dyDescent="0.2">
      <c r="F1024" s="9"/>
      <c r="G1024" s="9"/>
      <c r="H1024" s="9"/>
      <c r="J1024" s="9"/>
      <c r="K1024" s="9"/>
      <c r="L1024" s="9"/>
      <c r="M1024" s="9"/>
      <c r="N1024" s="9"/>
      <c r="R1024" s="9"/>
    </row>
    <row r="1025" spans="6:18" x14ac:dyDescent="0.2">
      <c r="F1025" s="9"/>
      <c r="G1025" s="9"/>
      <c r="H1025" s="9"/>
      <c r="J1025" s="9"/>
      <c r="K1025" s="9"/>
      <c r="L1025" s="9"/>
      <c r="M1025" s="9"/>
      <c r="N1025" s="9"/>
      <c r="R1025" s="9"/>
    </row>
    <row r="1026" spans="6:18" x14ac:dyDescent="0.2">
      <c r="F1026" s="9"/>
      <c r="G1026" s="9"/>
      <c r="H1026" s="9"/>
      <c r="J1026" s="9"/>
      <c r="K1026" s="9"/>
      <c r="L1026" s="9"/>
      <c r="M1026" s="9"/>
      <c r="N1026" s="9"/>
      <c r="R1026" s="9"/>
    </row>
    <row r="1027" spans="6:18" x14ac:dyDescent="0.2">
      <c r="F1027" s="9"/>
      <c r="G1027" s="9"/>
      <c r="H1027" s="9"/>
      <c r="J1027" s="9"/>
      <c r="K1027" s="9"/>
      <c r="L1027" s="9"/>
      <c r="M1027" s="9"/>
      <c r="N1027" s="9"/>
      <c r="R1027" s="9"/>
    </row>
    <row r="1028" spans="6:18" x14ac:dyDescent="0.2">
      <c r="F1028" s="9"/>
      <c r="G1028" s="9"/>
      <c r="H1028" s="9"/>
      <c r="J1028" s="9"/>
      <c r="K1028" s="9"/>
      <c r="L1028" s="9"/>
      <c r="N1028" s="9"/>
      <c r="R1028" s="9"/>
    </row>
    <row r="1029" spans="6:18" x14ac:dyDescent="0.2">
      <c r="F1029" s="9"/>
      <c r="G1029" s="9"/>
      <c r="H1029" s="9"/>
      <c r="J1029" s="9"/>
      <c r="K1029" s="9"/>
      <c r="L1029" s="9"/>
      <c r="N1029" s="9"/>
      <c r="R1029" s="9"/>
    </row>
    <row r="1030" spans="6:18" x14ac:dyDescent="0.2">
      <c r="F1030" s="9"/>
      <c r="G1030" s="9"/>
      <c r="H1030" s="9"/>
      <c r="J1030" s="9"/>
      <c r="K1030" s="9"/>
      <c r="L1030" s="9"/>
      <c r="N1030" s="9"/>
      <c r="R1030" s="9"/>
    </row>
    <row r="1031" spans="6:18" x14ac:dyDescent="0.2">
      <c r="F1031" s="9"/>
      <c r="G1031" s="9"/>
      <c r="H1031" s="9"/>
      <c r="J1031" s="9"/>
      <c r="K1031" s="9"/>
      <c r="L1031" s="9"/>
      <c r="N1031" s="9"/>
      <c r="R1031" s="9"/>
    </row>
    <row r="1032" spans="6:18" x14ac:dyDescent="0.2">
      <c r="F1032" s="9"/>
      <c r="G1032" s="9"/>
      <c r="H1032" s="9"/>
      <c r="J1032" s="9"/>
      <c r="K1032" s="9"/>
      <c r="L1032" s="9"/>
      <c r="N1032" s="9"/>
      <c r="R1032" s="9"/>
    </row>
    <row r="1033" spans="6:18" x14ac:dyDescent="0.2">
      <c r="F1033" s="9"/>
      <c r="G1033" s="9"/>
      <c r="H1033" s="9"/>
      <c r="J1033" s="9"/>
      <c r="K1033" s="9"/>
      <c r="L1033" s="9"/>
      <c r="N1033" s="9"/>
      <c r="R1033" s="9"/>
    </row>
    <row r="1034" spans="6:18" x14ac:dyDescent="0.2">
      <c r="F1034" s="9"/>
      <c r="G1034" s="9"/>
      <c r="H1034" s="9"/>
      <c r="J1034" s="9"/>
      <c r="K1034" s="9"/>
      <c r="L1034" s="9"/>
      <c r="N1034" s="9"/>
      <c r="R1034" s="9"/>
    </row>
    <row r="1035" spans="6:18" x14ac:dyDescent="0.2">
      <c r="F1035" s="9"/>
      <c r="G1035" s="9"/>
      <c r="H1035" s="9"/>
      <c r="J1035" s="9"/>
      <c r="K1035" s="9"/>
      <c r="L1035" s="9"/>
      <c r="N1035" s="9"/>
      <c r="R1035" s="9"/>
    </row>
    <row r="1036" spans="6:18" x14ac:dyDescent="0.2">
      <c r="F1036" s="9"/>
      <c r="G1036" s="9"/>
      <c r="H1036" s="9"/>
      <c r="J1036" s="9"/>
      <c r="K1036" s="9"/>
      <c r="L1036" s="9"/>
      <c r="N1036" s="9"/>
      <c r="R1036" s="9"/>
    </row>
    <row r="1037" spans="6:18" x14ac:dyDescent="0.2">
      <c r="F1037" s="9"/>
      <c r="G1037" s="9"/>
      <c r="H1037" s="9"/>
      <c r="J1037" s="9"/>
      <c r="K1037" s="9"/>
      <c r="L1037" s="9"/>
      <c r="N1037" s="9"/>
      <c r="R1037" s="9"/>
    </row>
    <row r="1038" spans="6:18" x14ac:dyDescent="0.2">
      <c r="F1038" s="9"/>
      <c r="G1038" s="9"/>
      <c r="H1038" s="9"/>
      <c r="J1038" s="9"/>
      <c r="K1038" s="9"/>
      <c r="L1038" s="9"/>
      <c r="N1038" s="9"/>
      <c r="R1038" s="9"/>
    </row>
    <row r="1039" spans="6:18" x14ac:dyDescent="0.2">
      <c r="F1039" s="9"/>
      <c r="G1039" s="9"/>
      <c r="H1039" s="9"/>
      <c r="J1039" s="9"/>
      <c r="K1039" s="9"/>
      <c r="L1039" s="9"/>
      <c r="N1039" s="9"/>
      <c r="R1039" s="9"/>
    </row>
    <row r="1040" spans="6:18" x14ac:dyDescent="0.2">
      <c r="F1040" s="9"/>
      <c r="G1040" s="9"/>
      <c r="H1040" s="9"/>
      <c r="J1040" s="9"/>
      <c r="K1040" s="9"/>
      <c r="L1040" s="9"/>
      <c r="N1040" s="9"/>
      <c r="R1040" s="9"/>
    </row>
    <row r="1041" spans="6:18" x14ac:dyDescent="0.2">
      <c r="F1041" s="9"/>
      <c r="G1041" s="9"/>
      <c r="H1041" s="9"/>
      <c r="J1041" s="9"/>
      <c r="K1041" s="9"/>
      <c r="L1041" s="9"/>
      <c r="N1041" s="9"/>
      <c r="R1041" s="9"/>
    </row>
    <row r="1042" spans="6:18" x14ac:dyDescent="0.2">
      <c r="F1042" s="9"/>
      <c r="G1042" s="9"/>
      <c r="H1042" s="9"/>
      <c r="J1042" s="9"/>
      <c r="K1042" s="9"/>
      <c r="L1042" s="9"/>
      <c r="N1042" s="9"/>
      <c r="R1042" s="9"/>
    </row>
    <row r="1043" spans="6:18" x14ac:dyDescent="0.2">
      <c r="F1043" s="9"/>
      <c r="G1043" s="9"/>
      <c r="H1043" s="9"/>
      <c r="J1043" s="9"/>
      <c r="K1043" s="9"/>
      <c r="L1043" s="9"/>
      <c r="N1043" s="9"/>
      <c r="R1043" s="9"/>
    </row>
    <row r="1044" spans="6:18" x14ac:dyDescent="0.2">
      <c r="F1044" s="9"/>
      <c r="G1044" s="9"/>
      <c r="H1044" s="9"/>
      <c r="J1044" s="9"/>
      <c r="K1044" s="9"/>
      <c r="L1044" s="9"/>
      <c r="N1044" s="9"/>
      <c r="R1044" s="9"/>
    </row>
    <row r="1045" spans="6:18" x14ac:dyDescent="0.2">
      <c r="F1045" s="9"/>
      <c r="G1045" s="9"/>
      <c r="H1045" s="9"/>
      <c r="J1045" s="9"/>
      <c r="K1045" s="9"/>
      <c r="L1045" s="9"/>
      <c r="N1045" s="9"/>
      <c r="R1045" s="9"/>
    </row>
    <row r="1046" spans="6:18" x14ac:dyDescent="0.2">
      <c r="F1046" s="9"/>
      <c r="G1046" s="9"/>
      <c r="H1046" s="9"/>
      <c r="J1046" s="9"/>
      <c r="K1046" s="9"/>
      <c r="L1046" s="9"/>
      <c r="N1046" s="9"/>
      <c r="R1046" s="9"/>
    </row>
    <row r="1047" spans="6:18" x14ac:dyDescent="0.2">
      <c r="F1047" s="9"/>
      <c r="G1047" s="9"/>
      <c r="H1047" s="9"/>
      <c r="J1047" s="9"/>
      <c r="K1047" s="9"/>
      <c r="L1047" s="9"/>
      <c r="N1047" s="9"/>
      <c r="R1047" s="9"/>
    </row>
    <row r="1048" spans="6:18" x14ac:dyDescent="0.2">
      <c r="F1048" s="9"/>
      <c r="G1048" s="9"/>
      <c r="H1048" s="9"/>
      <c r="J1048" s="9"/>
      <c r="K1048" s="9"/>
      <c r="L1048" s="9"/>
      <c r="N1048" s="9"/>
      <c r="R1048" s="9"/>
    </row>
    <row r="1049" spans="6:18" x14ac:dyDescent="0.2">
      <c r="F1049" s="9"/>
      <c r="G1049" s="9"/>
      <c r="H1049" s="9"/>
      <c r="J1049" s="9"/>
      <c r="K1049" s="9"/>
      <c r="L1049" s="9"/>
      <c r="N1049" s="9"/>
      <c r="R1049" s="9"/>
    </row>
    <row r="1050" spans="6:18" x14ac:dyDescent="0.2">
      <c r="F1050" s="9"/>
      <c r="G1050" s="9"/>
      <c r="H1050" s="9"/>
      <c r="J1050" s="9"/>
      <c r="K1050" s="9"/>
      <c r="L1050" s="9"/>
      <c r="N1050" s="9"/>
      <c r="R1050" s="9"/>
    </row>
    <row r="1051" spans="6:18" x14ac:dyDescent="0.2">
      <c r="F1051" s="9"/>
      <c r="G1051" s="9"/>
      <c r="H1051" s="9"/>
      <c r="J1051" s="9"/>
      <c r="K1051" s="9"/>
      <c r="L1051" s="9"/>
      <c r="N1051" s="9"/>
      <c r="R1051" s="9"/>
    </row>
    <row r="1052" spans="6:18" x14ac:dyDescent="0.2">
      <c r="F1052" s="9"/>
      <c r="G1052" s="9"/>
      <c r="H1052" s="9"/>
      <c r="J1052" s="9"/>
      <c r="K1052" s="9"/>
      <c r="L1052" s="9"/>
      <c r="N1052" s="9"/>
      <c r="R1052" s="9"/>
    </row>
    <row r="1053" spans="6:18" x14ac:dyDescent="0.2">
      <c r="F1053" s="9"/>
      <c r="G1053" s="9"/>
      <c r="H1053" s="9"/>
      <c r="J1053" s="9"/>
      <c r="K1053" s="9"/>
      <c r="L1053" s="9"/>
      <c r="N1053" s="9"/>
      <c r="R1053" s="9"/>
    </row>
    <row r="1054" spans="6:18" x14ac:dyDescent="0.2">
      <c r="F1054" s="9"/>
      <c r="G1054" s="9"/>
      <c r="H1054" s="9"/>
      <c r="J1054" s="9"/>
      <c r="K1054" s="9"/>
      <c r="L1054" s="9"/>
      <c r="N1054" s="9"/>
      <c r="R1054" s="9"/>
    </row>
    <row r="1055" spans="6:18" x14ac:dyDescent="0.2">
      <c r="F1055" s="9"/>
      <c r="G1055" s="9"/>
      <c r="H1055" s="9"/>
      <c r="J1055" s="9"/>
      <c r="K1055" s="9"/>
      <c r="L1055" s="9"/>
      <c r="N1055" s="9"/>
      <c r="R1055" s="9"/>
    </row>
    <row r="1056" spans="6:18" x14ac:dyDescent="0.2">
      <c r="F1056" s="9"/>
      <c r="G1056" s="9"/>
      <c r="H1056" s="9"/>
      <c r="J1056" s="9"/>
      <c r="K1056" s="9"/>
      <c r="L1056" s="9"/>
      <c r="N1056" s="9"/>
      <c r="R1056" s="9"/>
    </row>
    <row r="1057" spans="6:18" x14ac:dyDescent="0.2">
      <c r="F1057" s="9"/>
      <c r="G1057" s="9"/>
      <c r="H1057" s="9"/>
      <c r="J1057" s="9"/>
      <c r="K1057" s="9"/>
      <c r="L1057" s="9"/>
      <c r="N1057" s="9"/>
      <c r="R1057" s="9"/>
    </row>
    <row r="1058" spans="6:18" x14ac:dyDescent="0.2">
      <c r="F1058" s="9"/>
      <c r="G1058" s="9"/>
      <c r="H1058" s="9"/>
      <c r="J1058" s="9"/>
      <c r="K1058" s="9"/>
      <c r="L1058" s="9"/>
      <c r="N1058" s="9"/>
      <c r="R1058" s="9"/>
    </row>
    <row r="1059" spans="6:18" x14ac:dyDescent="0.2">
      <c r="F1059" s="9"/>
      <c r="G1059" s="9"/>
      <c r="H1059" s="9"/>
      <c r="J1059" s="9"/>
      <c r="K1059" s="9"/>
      <c r="L1059" s="9"/>
      <c r="N1059" s="9"/>
      <c r="R1059" s="9"/>
    </row>
    <row r="1060" spans="6:18" x14ac:dyDescent="0.2">
      <c r="F1060" s="9"/>
      <c r="G1060" s="9"/>
      <c r="H1060" s="9"/>
      <c r="J1060" s="9"/>
      <c r="K1060" s="9"/>
      <c r="L1060" s="9"/>
      <c r="N1060" s="9"/>
      <c r="R1060" s="9"/>
    </row>
    <row r="1061" spans="6:18" x14ac:dyDescent="0.2">
      <c r="F1061" s="9"/>
      <c r="G1061" s="9"/>
      <c r="H1061" s="9"/>
      <c r="J1061" s="9"/>
      <c r="K1061" s="9"/>
      <c r="L1061" s="9"/>
      <c r="N1061" s="9"/>
      <c r="R1061" s="9"/>
    </row>
    <row r="1062" spans="6:18" x14ac:dyDescent="0.2">
      <c r="F1062" s="9"/>
      <c r="G1062" s="9"/>
      <c r="H1062" s="9"/>
      <c r="J1062" s="9"/>
      <c r="K1062" s="9"/>
      <c r="L1062" s="9"/>
      <c r="N1062" s="9"/>
      <c r="R1062" s="9"/>
    </row>
    <row r="1063" spans="6:18" x14ac:dyDescent="0.2">
      <c r="F1063" s="9"/>
      <c r="G1063" s="9"/>
      <c r="H1063" s="9"/>
      <c r="J1063" s="9"/>
      <c r="K1063" s="9"/>
      <c r="L1063" s="9"/>
      <c r="N1063" s="9"/>
      <c r="R1063" s="9"/>
    </row>
    <row r="1064" spans="6:18" x14ac:dyDescent="0.2">
      <c r="F1064" s="9"/>
      <c r="G1064" s="9"/>
      <c r="H1064" s="9"/>
      <c r="J1064" s="9"/>
      <c r="K1064" s="9"/>
      <c r="L1064" s="9"/>
      <c r="N1064" s="9"/>
      <c r="R1064" s="9"/>
    </row>
    <row r="1065" spans="6:18" x14ac:dyDescent="0.2">
      <c r="F1065" s="9"/>
      <c r="G1065" s="9"/>
      <c r="H1065" s="9"/>
      <c r="J1065" s="9"/>
      <c r="K1065" s="9"/>
      <c r="L1065" s="9"/>
      <c r="N1065" s="9"/>
      <c r="R1065" s="9"/>
    </row>
    <row r="1066" spans="6:18" x14ac:dyDescent="0.2">
      <c r="F1066" s="9"/>
      <c r="G1066" s="9"/>
      <c r="H1066" s="9"/>
      <c r="J1066" s="9"/>
      <c r="K1066" s="9"/>
      <c r="L1066" s="9"/>
      <c r="N1066" s="9"/>
      <c r="R1066" s="9"/>
    </row>
    <row r="1067" spans="6:18" x14ac:dyDescent="0.2">
      <c r="F1067" s="9"/>
      <c r="G1067" s="9"/>
      <c r="H1067" s="9"/>
      <c r="J1067" s="9"/>
      <c r="K1067" s="9"/>
      <c r="L1067" s="9"/>
      <c r="N1067" s="9"/>
      <c r="R1067" s="9"/>
    </row>
    <row r="1068" spans="6:18" x14ac:dyDescent="0.2">
      <c r="F1068" s="9"/>
      <c r="G1068" s="9"/>
      <c r="H1068" s="9"/>
      <c r="J1068" s="9"/>
      <c r="K1068" s="9"/>
      <c r="L1068" s="9"/>
      <c r="N1068" s="9"/>
      <c r="R1068" s="9"/>
    </row>
    <row r="1069" spans="6:18" x14ac:dyDescent="0.2">
      <c r="F1069" s="9"/>
      <c r="G1069" s="9"/>
      <c r="H1069" s="9"/>
      <c r="J1069" s="9"/>
      <c r="K1069" s="9"/>
      <c r="L1069" s="9"/>
      <c r="N1069" s="9"/>
      <c r="R1069" s="9"/>
    </row>
    <row r="1070" spans="6:18" x14ac:dyDescent="0.2">
      <c r="F1070" s="9"/>
      <c r="G1070" s="9"/>
      <c r="H1070" s="9"/>
      <c r="J1070" s="9"/>
      <c r="K1070" s="9"/>
      <c r="L1070" s="9"/>
      <c r="N1070" s="9"/>
      <c r="R1070" s="9"/>
    </row>
    <row r="1071" spans="6:18" x14ac:dyDescent="0.2">
      <c r="F1071" s="9"/>
      <c r="G1071" s="9"/>
      <c r="H1071" s="9"/>
      <c r="J1071" s="9"/>
      <c r="K1071" s="9"/>
      <c r="L1071" s="9"/>
      <c r="N1071" s="9"/>
      <c r="R1071" s="9"/>
    </row>
    <row r="1072" spans="6:18" x14ac:dyDescent="0.2">
      <c r="F1072" s="9"/>
      <c r="G1072" s="9"/>
      <c r="H1072" s="9"/>
      <c r="J1072" s="9"/>
      <c r="K1072" s="9"/>
      <c r="L1072" s="9"/>
      <c r="N1072" s="9"/>
      <c r="R1072" s="9"/>
    </row>
    <row r="1073" spans="6:18" x14ac:dyDescent="0.2">
      <c r="F1073" s="9"/>
      <c r="G1073" s="9"/>
      <c r="H1073" s="9"/>
      <c r="J1073" s="9"/>
      <c r="K1073" s="9"/>
      <c r="L1073" s="9"/>
      <c r="N1073" s="9"/>
      <c r="R1073" s="9"/>
    </row>
    <row r="1074" spans="6:18" x14ac:dyDescent="0.2">
      <c r="F1074" s="9"/>
      <c r="G1074" s="9"/>
      <c r="H1074" s="9"/>
      <c r="J1074" s="9"/>
      <c r="K1074" s="9"/>
      <c r="L1074" s="9"/>
      <c r="N1074" s="9"/>
      <c r="R1074" s="9"/>
    </row>
    <row r="1075" spans="6:18" x14ac:dyDescent="0.2">
      <c r="F1075" s="9"/>
      <c r="G1075" s="9"/>
      <c r="H1075" s="9"/>
      <c r="J1075" s="9"/>
      <c r="K1075" s="9"/>
      <c r="L1075" s="9"/>
      <c r="N1075" s="9"/>
      <c r="R1075" s="9"/>
    </row>
    <row r="1076" spans="6:18" x14ac:dyDescent="0.2">
      <c r="F1076" s="9"/>
      <c r="G1076" s="9"/>
      <c r="H1076" s="9"/>
      <c r="J1076" s="9"/>
      <c r="K1076" s="9"/>
      <c r="L1076" s="9"/>
      <c r="N1076" s="9"/>
      <c r="R1076" s="9"/>
    </row>
    <row r="1077" spans="6:18" x14ac:dyDescent="0.2">
      <c r="F1077" s="9"/>
      <c r="G1077" s="9"/>
      <c r="H1077" s="9"/>
      <c r="J1077" s="9"/>
      <c r="K1077" s="9"/>
      <c r="L1077" s="9"/>
      <c r="N1077" s="9"/>
      <c r="R1077" s="9"/>
    </row>
    <row r="1078" spans="6:18" x14ac:dyDescent="0.2">
      <c r="F1078" s="9"/>
      <c r="G1078" s="9"/>
      <c r="H1078" s="9"/>
      <c r="J1078" s="9"/>
      <c r="K1078" s="9"/>
      <c r="L1078" s="9"/>
      <c r="N1078" s="9"/>
      <c r="R1078" s="9"/>
    </row>
    <row r="1079" spans="6:18" x14ac:dyDescent="0.2">
      <c r="F1079" s="9"/>
      <c r="G1079" s="9"/>
      <c r="H1079" s="9"/>
      <c r="J1079" s="9"/>
      <c r="K1079" s="9"/>
      <c r="L1079" s="9"/>
      <c r="N1079" s="9"/>
      <c r="R1079" s="9"/>
    </row>
    <row r="1080" spans="6:18" x14ac:dyDescent="0.2">
      <c r="F1080" s="9"/>
      <c r="G1080" s="9"/>
      <c r="H1080" s="9"/>
      <c r="J1080" s="9"/>
      <c r="K1080" s="9"/>
      <c r="L1080" s="9"/>
      <c r="N1080" s="9"/>
      <c r="R1080" s="9"/>
    </row>
    <row r="1081" spans="6:18" x14ac:dyDescent="0.2">
      <c r="F1081" s="9"/>
      <c r="G1081" s="9"/>
      <c r="H1081" s="9"/>
      <c r="J1081" s="9"/>
      <c r="K1081" s="9"/>
      <c r="L1081" s="9"/>
      <c r="N1081" s="9"/>
      <c r="R1081" s="9"/>
    </row>
    <row r="1082" spans="6:18" x14ac:dyDescent="0.2">
      <c r="F1082" s="9"/>
      <c r="G1082" s="9"/>
      <c r="H1082" s="9"/>
      <c r="J1082" s="9"/>
      <c r="K1082" s="9"/>
      <c r="L1082" s="9"/>
      <c r="N1082" s="9"/>
      <c r="R1082" s="9"/>
    </row>
    <row r="1083" spans="6:18" x14ac:dyDescent="0.2">
      <c r="F1083" s="9"/>
      <c r="G1083" s="9"/>
      <c r="H1083" s="9"/>
      <c r="J1083" s="9"/>
      <c r="K1083" s="9"/>
      <c r="L1083" s="9"/>
      <c r="N1083" s="9"/>
      <c r="R1083" s="9"/>
    </row>
    <row r="1084" spans="6:18" x14ac:dyDescent="0.2">
      <c r="F1084" s="9"/>
      <c r="G1084" s="9"/>
      <c r="H1084" s="9"/>
      <c r="J1084" s="9"/>
      <c r="K1084" s="9"/>
      <c r="L1084" s="9"/>
      <c r="N1084" s="9"/>
      <c r="R1084" s="9"/>
    </row>
    <row r="1085" spans="6:18" x14ac:dyDescent="0.2">
      <c r="F1085" s="9"/>
      <c r="G1085" s="9"/>
      <c r="H1085" s="9"/>
      <c r="J1085" s="9"/>
      <c r="K1085" s="9"/>
      <c r="L1085" s="9"/>
      <c r="N1085" s="9"/>
      <c r="R1085" s="9"/>
    </row>
    <row r="1086" spans="6:18" x14ac:dyDescent="0.2">
      <c r="F1086" s="9"/>
      <c r="G1086" s="9"/>
      <c r="H1086" s="9"/>
      <c r="J1086" s="9"/>
      <c r="K1086" s="9"/>
      <c r="L1086" s="9"/>
      <c r="N1086" s="9"/>
      <c r="R1086" s="9"/>
    </row>
    <row r="1087" spans="6:18" x14ac:dyDescent="0.2">
      <c r="F1087" s="9"/>
      <c r="G1087" s="9"/>
      <c r="H1087" s="9"/>
      <c r="J1087" s="9"/>
      <c r="K1087" s="9"/>
      <c r="L1087" s="9"/>
      <c r="N1087" s="9"/>
      <c r="R1087" s="9"/>
    </row>
    <row r="1088" spans="6:18" x14ac:dyDescent="0.2">
      <c r="F1088" s="9"/>
      <c r="G1088" s="9"/>
      <c r="H1088" s="9"/>
      <c r="J1088" s="9"/>
      <c r="K1088" s="9"/>
      <c r="L1088" s="9"/>
      <c r="N1088" s="9"/>
      <c r="R1088" s="9"/>
    </row>
    <row r="1089" spans="6:18" x14ac:dyDescent="0.2">
      <c r="F1089" s="9"/>
      <c r="G1089" s="9"/>
      <c r="H1089" s="9"/>
      <c r="J1089" s="9"/>
      <c r="K1089" s="9"/>
      <c r="L1089" s="9"/>
      <c r="N1089" s="9"/>
      <c r="R1089" s="9"/>
    </row>
    <row r="1090" spans="6:18" x14ac:dyDescent="0.2">
      <c r="F1090" s="9"/>
      <c r="G1090" s="9"/>
      <c r="H1090" s="9"/>
      <c r="J1090" s="9"/>
      <c r="K1090" s="9"/>
      <c r="L1090" s="9"/>
      <c r="N1090" s="9"/>
      <c r="R1090" s="9"/>
    </row>
    <row r="1091" spans="6:18" x14ac:dyDescent="0.2">
      <c r="F1091" s="9"/>
      <c r="G1091" s="9"/>
      <c r="H1091" s="9"/>
      <c r="J1091" s="9"/>
      <c r="K1091" s="9"/>
      <c r="L1091" s="9"/>
      <c r="N1091" s="9"/>
      <c r="R1091" s="9"/>
    </row>
    <row r="1092" spans="6:18" x14ac:dyDescent="0.2">
      <c r="F1092" s="9"/>
      <c r="G1092" s="9"/>
      <c r="H1092" s="9"/>
      <c r="J1092" s="9"/>
      <c r="K1092" s="9"/>
      <c r="L1092" s="9"/>
      <c r="N1092" s="9"/>
      <c r="R1092" s="9"/>
    </row>
    <row r="1093" spans="6:18" x14ac:dyDescent="0.2">
      <c r="F1093" s="9"/>
      <c r="G1093" s="9"/>
      <c r="H1093" s="9"/>
      <c r="J1093" s="9"/>
      <c r="K1093" s="9"/>
      <c r="L1093" s="9"/>
      <c r="N1093" s="9"/>
      <c r="R1093" s="9"/>
    </row>
    <row r="1094" spans="6:18" x14ac:dyDescent="0.2">
      <c r="F1094" s="9"/>
      <c r="G1094" s="9"/>
      <c r="H1094" s="9"/>
      <c r="J1094" s="9"/>
      <c r="K1094" s="9"/>
      <c r="L1094" s="9"/>
      <c r="N1094" s="9"/>
      <c r="R1094" s="9"/>
    </row>
    <row r="1095" spans="6:18" x14ac:dyDescent="0.2">
      <c r="F1095" s="9"/>
      <c r="G1095" s="9"/>
      <c r="H1095" s="9"/>
      <c r="J1095" s="9"/>
      <c r="K1095" s="9"/>
      <c r="L1095" s="9"/>
      <c r="N1095" s="9"/>
      <c r="R1095" s="9"/>
    </row>
    <row r="1096" spans="6:18" x14ac:dyDescent="0.2">
      <c r="F1096" s="9"/>
      <c r="G1096" s="9"/>
      <c r="H1096" s="9"/>
      <c r="J1096" s="9"/>
      <c r="K1096" s="9"/>
      <c r="L1096" s="9"/>
      <c r="N1096" s="9"/>
      <c r="R1096" s="9"/>
    </row>
    <row r="1097" spans="6:18" x14ac:dyDescent="0.2">
      <c r="F1097" s="9"/>
      <c r="G1097" s="9"/>
      <c r="H1097" s="9"/>
      <c r="J1097" s="9"/>
      <c r="K1097" s="9"/>
      <c r="L1097" s="9"/>
      <c r="N1097" s="9"/>
      <c r="R1097" s="9"/>
    </row>
    <row r="1098" spans="6:18" x14ac:dyDescent="0.2">
      <c r="F1098" s="9"/>
      <c r="G1098" s="9"/>
      <c r="H1098" s="9"/>
      <c r="J1098" s="9"/>
      <c r="K1098" s="9"/>
      <c r="L1098" s="9"/>
      <c r="N1098" s="9"/>
      <c r="R1098" s="9"/>
    </row>
    <row r="1099" spans="6:18" x14ac:dyDescent="0.2">
      <c r="F1099" s="9"/>
      <c r="G1099" s="9"/>
      <c r="H1099" s="9"/>
      <c r="J1099" s="9"/>
      <c r="K1099" s="9"/>
      <c r="L1099" s="9"/>
      <c r="N1099" s="9"/>
      <c r="R1099" s="9"/>
    </row>
    <row r="1100" spans="6:18" x14ac:dyDescent="0.2">
      <c r="F1100" s="9"/>
      <c r="G1100" s="9"/>
      <c r="H1100" s="9"/>
      <c r="J1100" s="9"/>
      <c r="K1100" s="9"/>
      <c r="L1100" s="9"/>
      <c r="N1100" s="9"/>
      <c r="R1100" s="9"/>
    </row>
    <row r="1101" spans="6:18" x14ac:dyDescent="0.2">
      <c r="F1101" s="9"/>
      <c r="G1101" s="9"/>
      <c r="H1101" s="9"/>
      <c r="J1101" s="9"/>
      <c r="K1101" s="9"/>
      <c r="L1101" s="9"/>
      <c r="N1101" s="9"/>
      <c r="R1101" s="9"/>
    </row>
    <row r="1102" spans="6:18" x14ac:dyDescent="0.2">
      <c r="F1102" s="9"/>
      <c r="G1102" s="9"/>
      <c r="H1102" s="9"/>
      <c r="J1102" s="9"/>
      <c r="K1102" s="9"/>
      <c r="L1102" s="9"/>
      <c r="N1102" s="9"/>
      <c r="R1102" s="9"/>
    </row>
    <row r="1103" spans="6:18" x14ac:dyDescent="0.2">
      <c r="F1103" s="9"/>
      <c r="G1103" s="9"/>
      <c r="H1103" s="9"/>
      <c r="J1103" s="9"/>
      <c r="K1103" s="9"/>
      <c r="L1103" s="9"/>
      <c r="N1103" s="9"/>
      <c r="R1103" s="9"/>
    </row>
    <row r="1104" spans="6:18" x14ac:dyDescent="0.2">
      <c r="F1104" s="9"/>
      <c r="G1104" s="9"/>
      <c r="H1104" s="9"/>
      <c r="J1104" s="9"/>
      <c r="K1104" s="9"/>
      <c r="L1104" s="9"/>
      <c r="N1104" s="9"/>
      <c r="R1104" s="9"/>
    </row>
    <row r="1105" spans="6:18" x14ac:dyDescent="0.2">
      <c r="F1105" s="9"/>
      <c r="G1105" s="9"/>
      <c r="H1105" s="9"/>
      <c r="J1105" s="9"/>
      <c r="K1105" s="9"/>
      <c r="L1105" s="9"/>
      <c r="N1105" s="9"/>
      <c r="R1105" s="9"/>
    </row>
    <row r="1106" spans="6:18" x14ac:dyDescent="0.2">
      <c r="F1106" s="9"/>
      <c r="G1106" s="9"/>
      <c r="H1106" s="9"/>
      <c r="J1106" s="9"/>
      <c r="K1106" s="9"/>
      <c r="L1106" s="9"/>
      <c r="N1106" s="9"/>
      <c r="R1106" s="9"/>
    </row>
    <row r="1107" spans="6:18" x14ac:dyDescent="0.2">
      <c r="F1107" s="9"/>
      <c r="G1107" s="9"/>
      <c r="H1107" s="9"/>
      <c r="J1107" s="9"/>
      <c r="K1107" s="9"/>
      <c r="L1107" s="9"/>
      <c r="N1107" s="9"/>
      <c r="R1107" s="9"/>
    </row>
    <row r="1108" spans="6:18" x14ac:dyDescent="0.2">
      <c r="F1108" s="9"/>
      <c r="G1108" s="9"/>
      <c r="H1108" s="9"/>
      <c r="J1108" s="9"/>
      <c r="K1108" s="9"/>
      <c r="L1108" s="9"/>
      <c r="N1108" s="9"/>
      <c r="R1108" s="9"/>
    </row>
    <row r="1109" spans="6:18" x14ac:dyDescent="0.2">
      <c r="F1109" s="9"/>
      <c r="G1109" s="9"/>
      <c r="H1109" s="9"/>
      <c r="J1109" s="9"/>
      <c r="K1109" s="9"/>
      <c r="L1109" s="9"/>
      <c r="N1109" s="9"/>
      <c r="R1109" s="9"/>
    </row>
    <row r="1110" spans="6:18" x14ac:dyDescent="0.2">
      <c r="F1110" s="9"/>
      <c r="G1110" s="9"/>
      <c r="H1110" s="9"/>
      <c r="J1110" s="9"/>
      <c r="K1110" s="9"/>
      <c r="L1110" s="9"/>
      <c r="N1110" s="9"/>
      <c r="R1110" s="9"/>
    </row>
    <row r="1111" spans="6:18" x14ac:dyDescent="0.2">
      <c r="F1111" s="9"/>
      <c r="G1111" s="9"/>
      <c r="H1111" s="9"/>
      <c r="J1111" s="9"/>
      <c r="K1111" s="9"/>
      <c r="L1111" s="9"/>
      <c r="N1111" s="9"/>
      <c r="R1111" s="9"/>
    </row>
    <row r="1112" spans="6:18" x14ac:dyDescent="0.2">
      <c r="F1112" s="9"/>
      <c r="G1112" s="9"/>
      <c r="H1112" s="9"/>
      <c r="J1112" s="9"/>
      <c r="K1112" s="9"/>
      <c r="L1112" s="9"/>
      <c r="N1112" s="9"/>
      <c r="R1112" s="9"/>
    </row>
    <row r="1113" spans="6:18" x14ac:dyDescent="0.2">
      <c r="F1113" s="9"/>
      <c r="G1113" s="9"/>
      <c r="H1113" s="9"/>
      <c r="J1113" s="9"/>
      <c r="K1113" s="9"/>
      <c r="L1113" s="9"/>
      <c r="N1113" s="9"/>
      <c r="R1113" s="9"/>
    </row>
    <row r="1114" spans="6:18" x14ac:dyDescent="0.2">
      <c r="F1114" s="9"/>
      <c r="G1114" s="9"/>
      <c r="H1114" s="9"/>
      <c r="J1114" s="9"/>
      <c r="K1114" s="9"/>
      <c r="L1114" s="9"/>
      <c r="N1114" s="9"/>
      <c r="R1114" s="9"/>
    </row>
    <row r="1115" spans="6:18" x14ac:dyDescent="0.2">
      <c r="F1115" s="9"/>
      <c r="G1115" s="9"/>
      <c r="H1115" s="9"/>
      <c r="J1115" s="9"/>
      <c r="K1115" s="9"/>
      <c r="L1115" s="9"/>
      <c r="N1115" s="9"/>
      <c r="R1115" s="9"/>
    </row>
    <row r="1116" spans="6:18" x14ac:dyDescent="0.2">
      <c r="F1116" s="9"/>
      <c r="G1116" s="9"/>
      <c r="H1116" s="9"/>
      <c r="J1116" s="9"/>
      <c r="K1116" s="9"/>
      <c r="L1116" s="9"/>
      <c r="N1116" s="9"/>
      <c r="R1116" s="9"/>
    </row>
    <row r="1117" spans="6:18" x14ac:dyDescent="0.2">
      <c r="F1117" s="9"/>
      <c r="G1117" s="9"/>
      <c r="H1117" s="9"/>
      <c r="J1117" s="9"/>
      <c r="K1117" s="9"/>
      <c r="L1117" s="9"/>
      <c r="N1117" s="9"/>
      <c r="R1117" s="9"/>
    </row>
    <row r="1118" spans="6:18" x14ac:dyDescent="0.2">
      <c r="F1118" s="9"/>
      <c r="G1118" s="9"/>
      <c r="H1118" s="9"/>
      <c r="J1118" s="9"/>
      <c r="K1118" s="9"/>
      <c r="L1118" s="9"/>
      <c r="N1118" s="9"/>
      <c r="R1118" s="9"/>
    </row>
    <row r="1119" spans="6:18" x14ac:dyDescent="0.2">
      <c r="F1119" s="9"/>
      <c r="G1119" s="9"/>
      <c r="H1119" s="9"/>
      <c r="J1119" s="9"/>
      <c r="K1119" s="9"/>
      <c r="L1119" s="9"/>
      <c r="N1119" s="9"/>
      <c r="R1119" s="9"/>
    </row>
    <row r="1120" spans="6:18" x14ac:dyDescent="0.2">
      <c r="F1120" s="9"/>
      <c r="G1120" s="9"/>
      <c r="H1120" s="9"/>
      <c r="J1120" s="9"/>
      <c r="K1120" s="9"/>
      <c r="L1120" s="9"/>
      <c r="N1120" s="9"/>
      <c r="R1120" s="9"/>
    </row>
    <row r="1121" spans="6:18" x14ac:dyDescent="0.2">
      <c r="F1121" s="9"/>
      <c r="G1121" s="9"/>
      <c r="H1121" s="9"/>
      <c r="J1121" s="9"/>
      <c r="K1121" s="9"/>
      <c r="L1121" s="9"/>
      <c r="N1121" s="9"/>
      <c r="R1121" s="9"/>
    </row>
    <row r="1122" spans="6:18" x14ac:dyDescent="0.2">
      <c r="F1122" s="9"/>
      <c r="G1122" s="9"/>
      <c r="H1122" s="9"/>
      <c r="J1122" s="9"/>
      <c r="K1122" s="9"/>
      <c r="L1122" s="9"/>
      <c r="N1122" s="9"/>
      <c r="R1122" s="9"/>
    </row>
    <row r="1123" spans="6:18" x14ac:dyDescent="0.2">
      <c r="F1123" s="9"/>
      <c r="G1123" s="9"/>
      <c r="H1123" s="9"/>
      <c r="J1123" s="9"/>
      <c r="K1123" s="9"/>
      <c r="L1123" s="9"/>
      <c r="N1123" s="9"/>
      <c r="R1123" s="9"/>
    </row>
    <row r="1124" spans="6:18" x14ac:dyDescent="0.2">
      <c r="F1124" s="9"/>
      <c r="G1124" s="9"/>
      <c r="H1124" s="9"/>
      <c r="J1124" s="9"/>
      <c r="K1124" s="9"/>
      <c r="L1124" s="9"/>
      <c r="N1124" s="9"/>
      <c r="R1124" s="9"/>
    </row>
    <row r="1125" spans="6:18" x14ac:dyDescent="0.2">
      <c r="F1125" s="9"/>
      <c r="G1125" s="9"/>
      <c r="H1125" s="9"/>
      <c r="J1125" s="9"/>
      <c r="K1125" s="9"/>
      <c r="L1125" s="9"/>
      <c r="N1125" s="9"/>
      <c r="R1125" s="9"/>
    </row>
    <row r="1126" spans="6:18" x14ac:dyDescent="0.2">
      <c r="F1126" s="9"/>
      <c r="G1126" s="9"/>
      <c r="H1126" s="9"/>
      <c r="J1126" s="9"/>
      <c r="K1126" s="9"/>
      <c r="L1126" s="9"/>
      <c r="N1126" s="9"/>
      <c r="R1126" s="9"/>
    </row>
    <row r="1127" spans="6:18" x14ac:dyDescent="0.2">
      <c r="F1127" s="9"/>
      <c r="G1127" s="9"/>
      <c r="H1127" s="9"/>
      <c r="J1127" s="9"/>
      <c r="K1127" s="9"/>
      <c r="L1127" s="9"/>
      <c r="N1127" s="9"/>
      <c r="R1127" s="9"/>
    </row>
    <row r="1128" spans="6:18" x14ac:dyDescent="0.2">
      <c r="F1128" s="9"/>
      <c r="G1128" s="9"/>
      <c r="H1128" s="9"/>
      <c r="J1128" s="9"/>
      <c r="K1128" s="9"/>
      <c r="L1128" s="9"/>
      <c r="N1128" s="9"/>
      <c r="R1128" s="9"/>
    </row>
    <row r="1129" spans="6:18" x14ac:dyDescent="0.2">
      <c r="F1129" s="9"/>
      <c r="G1129" s="9"/>
      <c r="H1129" s="9"/>
      <c r="J1129" s="9"/>
      <c r="K1129" s="9"/>
      <c r="L1129" s="9"/>
      <c r="N1129" s="9"/>
      <c r="R1129" s="9"/>
    </row>
    <row r="1130" spans="6:18" x14ac:dyDescent="0.2">
      <c r="F1130" s="9"/>
      <c r="G1130" s="9"/>
      <c r="H1130" s="9"/>
      <c r="J1130" s="9"/>
      <c r="K1130" s="9"/>
      <c r="L1130" s="9"/>
      <c r="N1130" s="9"/>
      <c r="R1130" s="9"/>
    </row>
    <row r="1131" spans="6:18" x14ac:dyDescent="0.2">
      <c r="F1131" s="9"/>
      <c r="G1131" s="9"/>
      <c r="H1131" s="9"/>
      <c r="J1131" s="9"/>
      <c r="K1131" s="9"/>
      <c r="L1131" s="9"/>
      <c r="N1131" s="9"/>
      <c r="R1131" s="9"/>
    </row>
    <row r="1132" spans="6:18" x14ac:dyDescent="0.2">
      <c r="F1132" s="9"/>
      <c r="G1132" s="9"/>
      <c r="H1132" s="9"/>
      <c r="J1132" s="9"/>
      <c r="K1132" s="9"/>
      <c r="L1132" s="9"/>
      <c r="N1132" s="9"/>
      <c r="R1132" s="9"/>
    </row>
    <row r="1133" spans="6:18" x14ac:dyDescent="0.2">
      <c r="F1133" s="9"/>
      <c r="G1133" s="9"/>
      <c r="H1133" s="9"/>
      <c r="J1133" s="9"/>
      <c r="K1133" s="9"/>
      <c r="L1133" s="9"/>
      <c r="N1133" s="9"/>
      <c r="R1133" s="9"/>
    </row>
    <row r="1134" spans="6:18" x14ac:dyDescent="0.2">
      <c r="F1134" s="9"/>
      <c r="G1134" s="9"/>
      <c r="H1134" s="9"/>
      <c r="J1134" s="9"/>
      <c r="K1134" s="9"/>
      <c r="L1134" s="9"/>
      <c r="N1134" s="9"/>
      <c r="R1134" s="9"/>
    </row>
    <row r="1135" spans="6:18" x14ac:dyDescent="0.2">
      <c r="F1135" s="9"/>
      <c r="G1135" s="9"/>
      <c r="H1135" s="9"/>
      <c r="J1135" s="9"/>
      <c r="K1135" s="9"/>
      <c r="L1135" s="9"/>
      <c r="N1135" s="9"/>
      <c r="R1135" s="9"/>
    </row>
    <row r="1136" spans="6:18" x14ac:dyDescent="0.2">
      <c r="F1136" s="9"/>
      <c r="G1136" s="9"/>
      <c r="H1136" s="9"/>
      <c r="J1136" s="9"/>
      <c r="K1136" s="9"/>
      <c r="L1136" s="9"/>
      <c r="N1136" s="9"/>
      <c r="R1136" s="9"/>
    </row>
    <row r="1137" spans="6:18" x14ac:dyDescent="0.2">
      <c r="F1137" s="9"/>
      <c r="G1137" s="9"/>
      <c r="H1137" s="9"/>
      <c r="J1137" s="9"/>
      <c r="K1137" s="9"/>
      <c r="L1137" s="9"/>
      <c r="N1137" s="9"/>
      <c r="R1137" s="9"/>
    </row>
    <row r="1138" spans="6:18" x14ac:dyDescent="0.2">
      <c r="F1138" s="9"/>
      <c r="G1138" s="9"/>
      <c r="H1138" s="9"/>
      <c r="J1138" s="9"/>
      <c r="K1138" s="9"/>
      <c r="L1138" s="9"/>
      <c r="N1138" s="9"/>
      <c r="R1138" s="9"/>
    </row>
    <row r="1139" spans="6:18" x14ac:dyDescent="0.2">
      <c r="F1139" s="9"/>
      <c r="G1139" s="9"/>
      <c r="H1139" s="9"/>
      <c r="J1139" s="9"/>
      <c r="K1139" s="9"/>
      <c r="L1139" s="9"/>
      <c r="N1139" s="9"/>
      <c r="R1139" s="9"/>
    </row>
    <row r="1140" spans="6:18" x14ac:dyDescent="0.2">
      <c r="F1140" s="9"/>
      <c r="G1140" s="9"/>
      <c r="H1140" s="9"/>
      <c r="J1140" s="9"/>
      <c r="K1140" s="9"/>
      <c r="L1140" s="9"/>
      <c r="N1140" s="9"/>
      <c r="R1140" s="9"/>
    </row>
    <row r="1141" spans="6:18" x14ac:dyDescent="0.2">
      <c r="F1141" s="9"/>
      <c r="G1141" s="9"/>
      <c r="H1141" s="9"/>
      <c r="J1141" s="9"/>
      <c r="K1141" s="9"/>
      <c r="L1141" s="9"/>
      <c r="N1141" s="9"/>
      <c r="R1141" s="9"/>
    </row>
    <row r="1142" spans="6:18" x14ac:dyDescent="0.2">
      <c r="F1142" s="9"/>
      <c r="G1142" s="9"/>
      <c r="H1142" s="9"/>
      <c r="J1142" s="9"/>
      <c r="K1142" s="9"/>
      <c r="L1142" s="9"/>
      <c r="N1142" s="9"/>
      <c r="R1142" s="9"/>
    </row>
    <row r="1143" spans="6:18" x14ac:dyDescent="0.2">
      <c r="F1143" s="9"/>
      <c r="G1143" s="9"/>
      <c r="H1143" s="9"/>
      <c r="J1143" s="9"/>
      <c r="K1143" s="9"/>
      <c r="L1143" s="9"/>
      <c r="N1143" s="9"/>
      <c r="R1143" s="9"/>
    </row>
    <row r="1144" spans="6:18" x14ac:dyDescent="0.2">
      <c r="F1144" s="9"/>
      <c r="G1144" s="9"/>
      <c r="H1144" s="9"/>
      <c r="J1144" s="9"/>
      <c r="K1144" s="9"/>
      <c r="L1144" s="9"/>
      <c r="N1144" s="9"/>
      <c r="R1144" s="9"/>
    </row>
    <row r="1145" spans="6:18" x14ac:dyDescent="0.2">
      <c r="F1145" s="9"/>
      <c r="G1145" s="9"/>
      <c r="H1145" s="9"/>
      <c r="J1145" s="9"/>
      <c r="K1145" s="9"/>
      <c r="L1145" s="9"/>
      <c r="N1145" s="9"/>
      <c r="R1145" s="9"/>
    </row>
    <row r="1146" spans="6:18" x14ac:dyDescent="0.2">
      <c r="F1146" s="9"/>
      <c r="G1146" s="9"/>
      <c r="H1146" s="9"/>
      <c r="J1146" s="9"/>
      <c r="K1146" s="9"/>
      <c r="L1146" s="9"/>
      <c r="N1146" s="9"/>
      <c r="R1146" s="9"/>
    </row>
    <row r="1147" spans="6:18" x14ac:dyDescent="0.2">
      <c r="F1147" s="9"/>
      <c r="G1147" s="9"/>
      <c r="H1147" s="9"/>
      <c r="J1147" s="9"/>
      <c r="K1147" s="9"/>
      <c r="L1147" s="9"/>
      <c r="N1147" s="9"/>
      <c r="R1147" s="9"/>
    </row>
    <row r="1148" spans="6:18" x14ac:dyDescent="0.2">
      <c r="F1148" s="9"/>
      <c r="G1148" s="9"/>
      <c r="H1148" s="9"/>
      <c r="J1148" s="9"/>
      <c r="K1148" s="9"/>
      <c r="L1148" s="9"/>
      <c r="N1148" s="9"/>
      <c r="R1148" s="9"/>
    </row>
    <row r="1149" spans="6:18" x14ac:dyDescent="0.2">
      <c r="F1149" s="9"/>
      <c r="G1149" s="9"/>
      <c r="H1149" s="9"/>
      <c r="J1149" s="9"/>
      <c r="K1149" s="9"/>
      <c r="L1149" s="9"/>
      <c r="N1149" s="9"/>
      <c r="R1149" s="9"/>
    </row>
    <row r="1150" spans="6:18" x14ac:dyDescent="0.2">
      <c r="F1150" s="9"/>
      <c r="G1150" s="9"/>
      <c r="H1150" s="9"/>
      <c r="J1150" s="9"/>
      <c r="K1150" s="9"/>
      <c r="L1150" s="9"/>
      <c r="N1150" s="9"/>
      <c r="R1150" s="9"/>
    </row>
    <row r="1151" spans="6:18" x14ac:dyDescent="0.2">
      <c r="F1151" s="9"/>
      <c r="G1151" s="9"/>
      <c r="H1151" s="9"/>
      <c r="J1151" s="9"/>
      <c r="K1151" s="9"/>
      <c r="L1151" s="9"/>
      <c r="N1151" s="9"/>
      <c r="R1151" s="9"/>
    </row>
    <row r="1152" spans="6:18" x14ac:dyDescent="0.2">
      <c r="F1152" s="9"/>
      <c r="G1152" s="9"/>
      <c r="H1152" s="9"/>
      <c r="J1152" s="9"/>
      <c r="K1152" s="9"/>
      <c r="L1152" s="9"/>
      <c r="N1152" s="9"/>
      <c r="R1152" s="9"/>
    </row>
    <row r="1153" spans="6:18" x14ac:dyDescent="0.2">
      <c r="F1153" s="9"/>
      <c r="G1153" s="9"/>
      <c r="H1153" s="9"/>
      <c r="J1153" s="9"/>
      <c r="K1153" s="9"/>
      <c r="L1153" s="9"/>
      <c r="N1153" s="9"/>
      <c r="R1153" s="9"/>
    </row>
    <row r="1154" spans="6:18" x14ac:dyDescent="0.2">
      <c r="F1154" s="9"/>
      <c r="G1154" s="9"/>
      <c r="H1154" s="9"/>
      <c r="J1154" s="9"/>
      <c r="K1154" s="9"/>
      <c r="L1154" s="9"/>
      <c r="N1154" s="9"/>
      <c r="R1154" s="9"/>
    </row>
    <row r="1155" spans="6:18" x14ac:dyDescent="0.2">
      <c r="F1155" s="9"/>
      <c r="G1155" s="9"/>
      <c r="H1155" s="9"/>
      <c r="J1155" s="9"/>
      <c r="K1155" s="9"/>
      <c r="L1155" s="9"/>
      <c r="N1155" s="9"/>
      <c r="R1155" s="9"/>
    </row>
    <row r="1156" spans="6:18" x14ac:dyDescent="0.2">
      <c r="F1156" s="9"/>
      <c r="G1156" s="9"/>
      <c r="H1156" s="9"/>
      <c r="J1156" s="9"/>
      <c r="K1156" s="9"/>
      <c r="L1156" s="9"/>
      <c r="N1156" s="9"/>
      <c r="R1156" s="9"/>
    </row>
    <row r="1157" spans="6:18" x14ac:dyDescent="0.2">
      <c r="F1157" s="9"/>
      <c r="G1157" s="9"/>
      <c r="H1157" s="9"/>
      <c r="J1157" s="9"/>
      <c r="K1157" s="9"/>
      <c r="L1157" s="9"/>
      <c r="N1157" s="9"/>
      <c r="R1157" s="9"/>
    </row>
    <row r="1158" spans="6:18" x14ac:dyDescent="0.2">
      <c r="F1158" s="9"/>
      <c r="G1158" s="9"/>
      <c r="H1158" s="9"/>
      <c r="J1158" s="9"/>
      <c r="K1158" s="9"/>
      <c r="L1158" s="9"/>
      <c r="N1158" s="9"/>
      <c r="R1158" s="9"/>
    </row>
    <row r="1159" spans="6:18" x14ac:dyDescent="0.2">
      <c r="F1159" s="9"/>
      <c r="G1159" s="9"/>
      <c r="H1159" s="9"/>
      <c r="J1159" s="9"/>
      <c r="K1159" s="9"/>
      <c r="L1159" s="9"/>
      <c r="N1159" s="9"/>
      <c r="R1159" s="9"/>
    </row>
    <row r="1160" spans="6:18" x14ac:dyDescent="0.2">
      <c r="F1160" s="9"/>
      <c r="G1160" s="9"/>
      <c r="H1160" s="9"/>
      <c r="J1160" s="9"/>
      <c r="K1160" s="9"/>
      <c r="L1160" s="9"/>
      <c r="N1160" s="9"/>
      <c r="R1160" s="9"/>
    </row>
    <row r="1161" spans="6:18" x14ac:dyDescent="0.2">
      <c r="F1161" s="9"/>
      <c r="G1161" s="9"/>
      <c r="H1161" s="9"/>
      <c r="J1161" s="9"/>
      <c r="K1161" s="9"/>
      <c r="L1161" s="9"/>
      <c r="N1161" s="9"/>
      <c r="R1161" s="9"/>
    </row>
    <row r="1162" spans="6:18" x14ac:dyDescent="0.2">
      <c r="F1162" s="9"/>
      <c r="G1162" s="9"/>
      <c r="H1162" s="9"/>
      <c r="J1162" s="9"/>
      <c r="K1162" s="9"/>
      <c r="L1162" s="9"/>
      <c r="N1162" s="9"/>
      <c r="R1162" s="9"/>
    </row>
    <row r="1163" spans="6:18" x14ac:dyDescent="0.2">
      <c r="F1163" s="9"/>
      <c r="G1163" s="9"/>
      <c r="H1163" s="9"/>
      <c r="J1163" s="9"/>
      <c r="K1163" s="9"/>
      <c r="L1163" s="9"/>
      <c r="N1163" s="9"/>
      <c r="R1163" s="9"/>
    </row>
    <row r="1164" spans="6:18" x14ac:dyDescent="0.2">
      <c r="F1164" s="9"/>
      <c r="G1164" s="9"/>
      <c r="H1164" s="9"/>
      <c r="J1164" s="9"/>
      <c r="K1164" s="9"/>
      <c r="L1164" s="9"/>
      <c r="N1164" s="9"/>
      <c r="R1164" s="9"/>
    </row>
    <row r="1165" spans="6:18" x14ac:dyDescent="0.2">
      <c r="F1165" s="9"/>
      <c r="G1165" s="9"/>
      <c r="H1165" s="9"/>
      <c r="J1165" s="9"/>
      <c r="K1165" s="9"/>
      <c r="L1165" s="9"/>
      <c r="N1165" s="9"/>
      <c r="R1165" s="9"/>
    </row>
    <row r="1166" spans="6:18" x14ac:dyDescent="0.2">
      <c r="F1166" s="9"/>
      <c r="G1166" s="9"/>
      <c r="H1166" s="9"/>
      <c r="J1166" s="9"/>
      <c r="K1166" s="9"/>
      <c r="L1166" s="9"/>
      <c r="N1166" s="9"/>
      <c r="R1166" s="9"/>
    </row>
    <row r="1167" spans="6:18" x14ac:dyDescent="0.2">
      <c r="F1167" s="9"/>
      <c r="G1167" s="9"/>
      <c r="H1167" s="9"/>
      <c r="J1167" s="9"/>
      <c r="K1167" s="9"/>
      <c r="L1167" s="9"/>
      <c r="N1167" s="9"/>
      <c r="R1167" s="9"/>
    </row>
    <row r="1168" spans="6:18" x14ac:dyDescent="0.2">
      <c r="F1168" s="9"/>
      <c r="G1168" s="9"/>
      <c r="H1168" s="9"/>
      <c r="J1168" s="9"/>
      <c r="K1168" s="9"/>
      <c r="L1168" s="9"/>
      <c r="N1168" s="9"/>
      <c r="R1168" s="9"/>
    </row>
    <row r="1169" spans="6:18" x14ac:dyDescent="0.2">
      <c r="F1169" s="9"/>
      <c r="G1169" s="9"/>
      <c r="H1169" s="9"/>
      <c r="J1169" s="9"/>
      <c r="K1169" s="9"/>
      <c r="L1169" s="9"/>
      <c r="N1169" s="9"/>
      <c r="R1169" s="9"/>
    </row>
    <row r="1170" spans="6:18" x14ac:dyDescent="0.2">
      <c r="F1170" s="9"/>
      <c r="G1170" s="9"/>
      <c r="H1170" s="9"/>
      <c r="J1170" s="9"/>
      <c r="K1170" s="9"/>
      <c r="L1170" s="9"/>
      <c r="N1170" s="9"/>
      <c r="R1170" s="9"/>
    </row>
    <row r="1171" spans="6:18" x14ac:dyDescent="0.2">
      <c r="F1171" s="9"/>
      <c r="G1171" s="9"/>
      <c r="H1171" s="9"/>
      <c r="J1171" s="9"/>
      <c r="K1171" s="9"/>
      <c r="L1171" s="9"/>
      <c r="N1171" s="9"/>
      <c r="R1171" s="9"/>
    </row>
    <row r="1172" spans="6:18" x14ac:dyDescent="0.2">
      <c r="F1172" s="9"/>
      <c r="G1172" s="9"/>
      <c r="H1172" s="9"/>
      <c r="J1172" s="9"/>
      <c r="K1172" s="9"/>
      <c r="L1172" s="9"/>
      <c r="N1172" s="9"/>
      <c r="R1172" s="9"/>
    </row>
    <row r="1173" spans="6:18" x14ac:dyDescent="0.2">
      <c r="F1173" s="9"/>
      <c r="G1173" s="9"/>
      <c r="H1173" s="9"/>
      <c r="J1173" s="9"/>
      <c r="K1173" s="9"/>
      <c r="L1173" s="9"/>
      <c r="N1173" s="9"/>
      <c r="R1173" s="9"/>
    </row>
    <row r="1174" spans="6:18" x14ac:dyDescent="0.2">
      <c r="F1174" s="9"/>
      <c r="G1174" s="9"/>
      <c r="H1174" s="9"/>
      <c r="J1174" s="9"/>
      <c r="K1174" s="9"/>
      <c r="L1174" s="9"/>
      <c r="N1174" s="9"/>
      <c r="R1174" s="9"/>
    </row>
    <row r="1175" spans="6:18" x14ac:dyDescent="0.2">
      <c r="F1175" s="9"/>
      <c r="G1175" s="9"/>
      <c r="H1175" s="9"/>
      <c r="J1175" s="9"/>
      <c r="K1175" s="9"/>
      <c r="L1175" s="9"/>
      <c r="N1175" s="9"/>
      <c r="R1175" s="9"/>
    </row>
    <row r="1176" spans="6:18" x14ac:dyDescent="0.2">
      <c r="F1176" s="9"/>
      <c r="G1176" s="9"/>
      <c r="H1176" s="9"/>
      <c r="J1176" s="9"/>
      <c r="K1176" s="9"/>
      <c r="L1176" s="9"/>
      <c r="N1176" s="9"/>
      <c r="R1176" s="9"/>
    </row>
    <row r="1177" spans="6:18" x14ac:dyDescent="0.2">
      <c r="F1177" s="9"/>
      <c r="G1177" s="9"/>
      <c r="H1177" s="9"/>
      <c r="J1177" s="9"/>
      <c r="K1177" s="9"/>
      <c r="L1177" s="9"/>
      <c r="N1177" s="9"/>
      <c r="R1177" s="9"/>
    </row>
    <row r="1178" spans="6:18" x14ac:dyDescent="0.2">
      <c r="F1178" s="9"/>
      <c r="G1178" s="9"/>
      <c r="H1178" s="9"/>
      <c r="J1178" s="9"/>
      <c r="K1178" s="9"/>
      <c r="L1178" s="9"/>
      <c r="N1178" s="9"/>
      <c r="R1178" s="9"/>
    </row>
    <row r="1179" spans="6:18" x14ac:dyDescent="0.2">
      <c r="F1179" s="9"/>
      <c r="G1179" s="9"/>
      <c r="H1179" s="9"/>
      <c r="J1179" s="9"/>
      <c r="K1179" s="9"/>
      <c r="L1179" s="9"/>
      <c r="N1179" s="9"/>
      <c r="R1179" s="9"/>
    </row>
    <row r="1180" spans="6:18" x14ac:dyDescent="0.2">
      <c r="F1180" s="9"/>
      <c r="G1180" s="9"/>
      <c r="H1180" s="9"/>
      <c r="J1180" s="9"/>
      <c r="K1180" s="9"/>
      <c r="L1180" s="9"/>
      <c r="N1180" s="9"/>
      <c r="R1180" s="9"/>
    </row>
    <row r="1181" spans="6:18" x14ac:dyDescent="0.2">
      <c r="F1181" s="9"/>
      <c r="G1181" s="9"/>
      <c r="H1181" s="9"/>
      <c r="J1181" s="9"/>
      <c r="K1181" s="9"/>
      <c r="L1181" s="9"/>
      <c r="N1181" s="9"/>
      <c r="R1181" s="9"/>
    </row>
    <row r="1182" spans="6:18" x14ac:dyDescent="0.2">
      <c r="F1182" s="9"/>
      <c r="G1182" s="9"/>
      <c r="H1182" s="9"/>
      <c r="J1182" s="9"/>
      <c r="K1182" s="9"/>
      <c r="L1182" s="9"/>
      <c r="N1182" s="9"/>
      <c r="R1182" s="9"/>
    </row>
    <row r="1183" spans="6:18" x14ac:dyDescent="0.2">
      <c r="F1183" s="9"/>
      <c r="G1183" s="9"/>
      <c r="H1183" s="9"/>
      <c r="J1183" s="9"/>
      <c r="K1183" s="9"/>
      <c r="L1183" s="9"/>
      <c r="N1183" s="9"/>
      <c r="R1183" s="9"/>
    </row>
    <row r="1184" spans="6:18" x14ac:dyDescent="0.2">
      <c r="F1184" s="9"/>
      <c r="G1184" s="9"/>
      <c r="H1184" s="9"/>
      <c r="J1184" s="9"/>
      <c r="K1184" s="9"/>
      <c r="L1184" s="9"/>
      <c r="N1184" s="9"/>
      <c r="R1184" s="9"/>
    </row>
    <row r="1185" spans="6:18" x14ac:dyDescent="0.2">
      <c r="F1185" s="9"/>
      <c r="G1185" s="9"/>
      <c r="H1185" s="9"/>
      <c r="J1185" s="9"/>
      <c r="K1185" s="9"/>
      <c r="L1185" s="9"/>
      <c r="N1185" s="9"/>
      <c r="R1185" s="9"/>
    </row>
    <row r="1186" spans="6:18" x14ac:dyDescent="0.2">
      <c r="F1186" s="9"/>
      <c r="G1186" s="9"/>
      <c r="H1186" s="9"/>
      <c r="J1186" s="9"/>
      <c r="K1186" s="9"/>
      <c r="L1186" s="9"/>
      <c r="N1186" s="9"/>
      <c r="R1186" s="9"/>
    </row>
    <row r="1187" spans="6:18" x14ac:dyDescent="0.2">
      <c r="F1187" s="9"/>
      <c r="G1187" s="9"/>
      <c r="H1187" s="9"/>
      <c r="J1187" s="9"/>
      <c r="K1187" s="9"/>
      <c r="L1187" s="9"/>
      <c r="N1187" s="9"/>
      <c r="R1187" s="9"/>
    </row>
    <row r="1188" spans="6:18" x14ac:dyDescent="0.2">
      <c r="F1188" s="9"/>
      <c r="G1188" s="9"/>
      <c r="H1188" s="9"/>
      <c r="J1188" s="9"/>
      <c r="K1188" s="9"/>
      <c r="L1188" s="9"/>
      <c r="N1188" s="9"/>
      <c r="R1188" s="9"/>
    </row>
    <row r="1189" spans="6:18" x14ac:dyDescent="0.2">
      <c r="F1189" s="9"/>
      <c r="G1189" s="9"/>
      <c r="H1189" s="9"/>
      <c r="J1189" s="9"/>
      <c r="K1189" s="9"/>
      <c r="L1189" s="9"/>
      <c r="N1189" s="9"/>
      <c r="R1189" s="9"/>
    </row>
    <row r="1190" spans="6:18" x14ac:dyDescent="0.2">
      <c r="F1190" s="9"/>
      <c r="G1190" s="9"/>
      <c r="H1190" s="9"/>
      <c r="J1190" s="9"/>
      <c r="K1190" s="9"/>
      <c r="L1190" s="9"/>
      <c r="N1190" s="9"/>
      <c r="R1190" s="9"/>
    </row>
    <row r="1191" spans="6:18" x14ac:dyDescent="0.2">
      <c r="F1191" s="9"/>
      <c r="G1191" s="9"/>
      <c r="H1191" s="9"/>
      <c r="J1191" s="9"/>
      <c r="K1191" s="9"/>
      <c r="L1191" s="9"/>
      <c r="N1191" s="9"/>
      <c r="R1191" s="9"/>
    </row>
    <row r="1192" spans="6:18" x14ac:dyDescent="0.2">
      <c r="F1192" s="9"/>
      <c r="G1192" s="9"/>
      <c r="H1192" s="9"/>
      <c r="J1192" s="9"/>
      <c r="K1192" s="9"/>
      <c r="L1192" s="9"/>
      <c r="N1192" s="9"/>
      <c r="R1192" s="9"/>
    </row>
    <row r="1193" spans="6:18" x14ac:dyDescent="0.2">
      <c r="F1193" s="9"/>
      <c r="G1193" s="9"/>
      <c r="H1193" s="9"/>
      <c r="J1193" s="9"/>
      <c r="K1193" s="9"/>
      <c r="L1193" s="9"/>
      <c r="N1193" s="9"/>
      <c r="R1193" s="9"/>
    </row>
    <row r="1194" spans="6:18" x14ac:dyDescent="0.2">
      <c r="F1194" s="9"/>
      <c r="G1194" s="9"/>
      <c r="H1194" s="9"/>
      <c r="J1194" s="9"/>
      <c r="K1194" s="9"/>
      <c r="L1194" s="9"/>
      <c r="N1194" s="9"/>
      <c r="R1194" s="9"/>
    </row>
    <row r="1195" spans="6:18" x14ac:dyDescent="0.2">
      <c r="F1195" s="9"/>
      <c r="G1195" s="9"/>
      <c r="H1195" s="9"/>
      <c r="J1195" s="9"/>
      <c r="K1195" s="9"/>
      <c r="L1195" s="9"/>
      <c r="N1195" s="9"/>
      <c r="R1195" s="9"/>
    </row>
    <row r="1196" spans="6:18" x14ac:dyDescent="0.2">
      <c r="F1196" s="9"/>
      <c r="G1196" s="9"/>
      <c r="H1196" s="9"/>
      <c r="J1196" s="9"/>
      <c r="K1196" s="9"/>
      <c r="L1196" s="9"/>
      <c r="N1196" s="9"/>
      <c r="R1196" s="9"/>
    </row>
    <row r="1197" spans="6:18" x14ac:dyDescent="0.2">
      <c r="F1197" s="9"/>
      <c r="G1197" s="9"/>
      <c r="H1197" s="9"/>
      <c r="J1197" s="9"/>
      <c r="K1197" s="9"/>
      <c r="L1197" s="9"/>
      <c r="N1197" s="9"/>
      <c r="R1197" s="9"/>
    </row>
    <row r="1198" spans="6:18" x14ac:dyDescent="0.2">
      <c r="F1198" s="9"/>
      <c r="G1198" s="9"/>
      <c r="H1198" s="9"/>
      <c r="J1198" s="9"/>
      <c r="K1198" s="9"/>
      <c r="L1198" s="9"/>
      <c r="N1198" s="9"/>
      <c r="R1198" s="9"/>
    </row>
    <row r="1199" spans="6:18" x14ac:dyDescent="0.2">
      <c r="F1199" s="9"/>
      <c r="G1199" s="9"/>
      <c r="H1199" s="9"/>
      <c r="J1199" s="9"/>
      <c r="K1199" s="9"/>
      <c r="L1199" s="9"/>
      <c r="N1199" s="9"/>
      <c r="R1199" s="9"/>
    </row>
    <row r="1200" spans="6:18" x14ac:dyDescent="0.2">
      <c r="F1200" s="9"/>
      <c r="G1200" s="9"/>
      <c r="H1200" s="9"/>
      <c r="J1200" s="9"/>
      <c r="K1200" s="9"/>
      <c r="L1200" s="9"/>
      <c r="N1200" s="9"/>
      <c r="R1200" s="9"/>
    </row>
    <row r="1201" spans="6:18" x14ac:dyDescent="0.2">
      <c r="F1201" s="9"/>
      <c r="G1201" s="9"/>
      <c r="H1201" s="9"/>
      <c r="J1201" s="9"/>
      <c r="K1201" s="9"/>
      <c r="L1201" s="9"/>
      <c r="N1201" s="9"/>
      <c r="R1201" s="9"/>
    </row>
    <row r="1202" spans="6:18" x14ac:dyDescent="0.2">
      <c r="F1202" s="9"/>
      <c r="G1202" s="9"/>
      <c r="H1202" s="9"/>
      <c r="J1202" s="9"/>
      <c r="K1202" s="9"/>
      <c r="L1202" s="9"/>
      <c r="N1202" s="9"/>
      <c r="R1202" s="9"/>
    </row>
    <row r="1203" spans="6:18" x14ac:dyDescent="0.2">
      <c r="F1203" s="9"/>
      <c r="G1203" s="9"/>
      <c r="H1203" s="9"/>
      <c r="J1203" s="9"/>
      <c r="K1203" s="9"/>
      <c r="L1203" s="9"/>
      <c r="N1203" s="9"/>
      <c r="R1203" s="9"/>
    </row>
    <row r="1204" spans="6:18" x14ac:dyDescent="0.2">
      <c r="F1204" s="9"/>
      <c r="G1204" s="9"/>
      <c r="H1204" s="9"/>
      <c r="J1204" s="9"/>
      <c r="K1204" s="9"/>
      <c r="L1204" s="9"/>
      <c r="N1204" s="9"/>
      <c r="R1204" s="9"/>
    </row>
    <row r="1205" spans="6:18" x14ac:dyDescent="0.2">
      <c r="F1205" s="9"/>
      <c r="G1205" s="9"/>
      <c r="H1205" s="9"/>
      <c r="J1205" s="9"/>
      <c r="K1205" s="9"/>
      <c r="L1205" s="9"/>
      <c r="N1205" s="9"/>
      <c r="R1205" s="9"/>
    </row>
    <row r="1206" spans="6:18" x14ac:dyDescent="0.2">
      <c r="F1206" s="9"/>
      <c r="G1206" s="9"/>
      <c r="H1206" s="9"/>
      <c r="J1206" s="9"/>
      <c r="K1206" s="9"/>
      <c r="L1206" s="9"/>
      <c r="N1206" s="9"/>
      <c r="R1206" s="9"/>
    </row>
    <row r="1207" spans="6:18" x14ac:dyDescent="0.2">
      <c r="F1207" s="9"/>
      <c r="G1207" s="9"/>
      <c r="H1207" s="9"/>
      <c r="J1207" s="9"/>
      <c r="K1207" s="9"/>
      <c r="L1207" s="9"/>
      <c r="N1207" s="9"/>
      <c r="R1207" s="9"/>
    </row>
    <row r="1208" spans="6:18" x14ac:dyDescent="0.2">
      <c r="F1208" s="9"/>
      <c r="G1208" s="9"/>
      <c r="H1208" s="9"/>
      <c r="J1208" s="9"/>
      <c r="K1208" s="9"/>
      <c r="L1208" s="9"/>
      <c r="N1208" s="9"/>
      <c r="R1208" s="9"/>
    </row>
    <row r="1209" spans="6:18" x14ac:dyDescent="0.2">
      <c r="F1209" s="9"/>
      <c r="G1209" s="9"/>
      <c r="H1209" s="9"/>
      <c r="J1209" s="9"/>
      <c r="K1209" s="9"/>
      <c r="L1209" s="9"/>
      <c r="N1209" s="9"/>
      <c r="R1209" s="9"/>
    </row>
    <row r="1210" spans="6:18" x14ac:dyDescent="0.2">
      <c r="F1210" s="9"/>
      <c r="G1210" s="9"/>
      <c r="H1210" s="9"/>
      <c r="J1210" s="9"/>
      <c r="K1210" s="9"/>
      <c r="L1210" s="9"/>
      <c r="N1210" s="9"/>
      <c r="R1210" s="9"/>
    </row>
    <row r="1211" spans="6:18" x14ac:dyDescent="0.2">
      <c r="F1211" s="9"/>
      <c r="G1211" s="9"/>
      <c r="H1211" s="9"/>
      <c r="J1211" s="9"/>
      <c r="K1211" s="9"/>
      <c r="L1211" s="9"/>
      <c r="N1211" s="9"/>
      <c r="R1211" s="9"/>
    </row>
    <row r="1212" spans="6:18" x14ac:dyDescent="0.2">
      <c r="F1212" s="9"/>
      <c r="G1212" s="9"/>
      <c r="H1212" s="9"/>
      <c r="J1212" s="9"/>
      <c r="K1212" s="9"/>
      <c r="L1212" s="9"/>
      <c r="N1212" s="9"/>
      <c r="R1212" s="9"/>
    </row>
    <row r="1213" spans="6:18" x14ac:dyDescent="0.2">
      <c r="F1213" s="9"/>
      <c r="G1213" s="9"/>
      <c r="H1213" s="9"/>
      <c r="J1213" s="9"/>
      <c r="K1213" s="9"/>
      <c r="L1213" s="9"/>
      <c r="N1213" s="9"/>
      <c r="R1213" s="9"/>
    </row>
    <row r="1214" spans="6:18" x14ac:dyDescent="0.2">
      <c r="F1214" s="9"/>
      <c r="G1214" s="9"/>
      <c r="H1214" s="9"/>
      <c r="J1214" s="9"/>
      <c r="K1214" s="9"/>
      <c r="L1214" s="9"/>
      <c r="N1214" s="9"/>
      <c r="R1214" s="9"/>
    </row>
    <row r="1215" spans="6:18" x14ac:dyDescent="0.2">
      <c r="F1215" s="9"/>
      <c r="G1215" s="9"/>
      <c r="H1215" s="9"/>
      <c r="J1215" s="9"/>
      <c r="K1215" s="9"/>
      <c r="L1215" s="9"/>
      <c r="N1215" s="9"/>
      <c r="R1215" s="9"/>
    </row>
    <row r="1216" spans="6:18" x14ac:dyDescent="0.2">
      <c r="F1216" s="9"/>
      <c r="G1216" s="9"/>
      <c r="H1216" s="9"/>
      <c r="J1216" s="9"/>
      <c r="K1216" s="9"/>
      <c r="L1216" s="9"/>
      <c r="N1216" s="9"/>
      <c r="R1216" s="9"/>
    </row>
    <row r="1217" spans="6:18" x14ac:dyDescent="0.2">
      <c r="F1217" s="9"/>
      <c r="G1217" s="9"/>
      <c r="H1217" s="9"/>
      <c r="J1217" s="9"/>
      <c r="K1217" s="9"/>
      <c r="L1217" s="9"/>
      <c r="N1217" s="9"/>
      <c r="R1217" s="9"/>
    </row>
    <row r="1218" spans="6:18" x14ac:dyDescent="0.2">
      <c r="F1218" s="9"/>
      <c r="G1218" s="9"/>
      <c r="H1218" s="9"/>
      <c r="J1218" s="9"/>
      <c r="K1218" s="9"/>
      <c r="L1218" s="9"/>
      <c r="N1218" s="9"/>
      <c r="R1218" s="9"/>
    </row>
    <row r="1219" spans="6:18" x14ac:dyDescent="0.2">
      <c r="F1219" s="9"/>
      <c r="G1219" s="9"/>
      <c r="H1219" s="9"/>
      <c r="J1219" s="9"/>
      <c r="K1219" s="9"/>
      <c r="L1219" s="9"/>
      <c r="N1219" s="9"/>
      <c r="R1219" s="9"/>
    </row>
    <row r="1220" spans="6:18" x14ac:dyDescent="0.2">
      <c r="F1220" s="9"/>
      <c r="G1220" s="9"/>
      <c r="H1220" s="9"/>
      <c r="J1220" s="9"/>
      <c r="K1220" s="9"/>
      <c r="L1220" s="9"/>
      <c r="N1220" s="9"/>
      <c r="R1220" s="9"/>
    </row>
    <row r="1221" spans="6:18" x14ac:dyDescent="0.2">
      <c r="F1221" s="9"/>
      <c r="G1221" s="9"/>
      <c r="H1221" s="9"/>
      <c r="J1221" s="9"/>
      <c r="K1221" s="9"/>
      <c r="L1221" s="9"/>
      <c r="N1221" s="9"/>
      <c r="R1221" s="9"/>
    </row>
    <row r="1222" spans="6:18" x14ac:dyDescent="0.2">
      <c r="F1222" s="9"/>
      <c r="G1222" s="9"/>
      <c r="H1222" s="9"/>
      <c r="J1222" s="9"/>
      <c r="K1222" s="9"/>
      <c r="L1222" s="9"/>
      <c r="N1222" s="9"/>
      <c r="R1222" s="9"/>
    </row>
    <row r="1223" spans="6:18" x14ac:dyDescent="0.2">
      <c r="F1223" s="9"/>
      <c r="G1223" s="9"/>
      <c r="H1223" s="9"/>
      <c r="J1223" s="9"/>
      <c r="K1223" s="9"/>
      <c r="L1223" s="9"/>
      <c r="N1223" s="9"/>
      <c r="R1223" s="9"/>
    </row>
    <row r="1224" spans="6:18" x14ac:dyDescent="0.2">
      <c r="F1224" s="9"/>
      <c r="G1224" s="9"/>
      <c r="H1224" s="9"/>
      <c r="J1224" s="9"/>
      <c r="K1224" s="9"/>
      <c r="L1224" s="9"/>
      <c r="N1224" s="9"/>
      <c r="R1224" s="9"/>
    </row>
    <row r="1225" spans="6:18" x14ac:dyDescent="0.2">
      <c r="F1225" s="9"/>
      <c r="G1225" s="9"/>
      <c r="H1225" s="9"/>
      <c r="J1225" s="9"/>
      <c r="K1225" s="9"/>
      <c r="L1225" s="9"/>
      <c r="N1225" s="9"/>
      <c r="R1225" s="9"/>
    </row>
    <row r="1226" spans="6:18" x14ac:dyDescent="0.2">
      <c r="F1226" s="9"/>
      <c r="G1226" s="9"/>
      <c r="H1226" s="9"/>
      <c r="J1226" s="9"/>
      <c r="K1226" s="9"/>
      <c r="L1226" s="9"/>
      <c r="N1226" s="9"/>
      <c r="R1226" s="9"/>
    </row>
    <row r="1227" spans="6:18" x14ac:dyDescent="0.2">
      <c r="F1227" s="9"/>
      <c r="G1227" s="9"/>
      <c r="H1227" s="9"/>
      <c r="J1227" s="9"/>
      <c r="K1227" s="9"/>
      <c r="L1227" s="9"/>
      <c r="N1227" s="9"/>
      <c r="R1227" s="9"/>
    </row>
    <row r="1228" spans="6:18" x14ac:dyDescent="0.2">
      <c r="F1228" s="9"/>
      <c r="G1228" s="9"/>
      <c r="H1228" s="9"/>
      <c r="J1228" s="9"/>
      <c r="K1228" s="9"/>
      <c r="L1228" s="9"/>
      <c r="N1228" s="9"/>
      <c r="R1228" s="9"/>
    </row>
    <row r="1229" spans="6:18" x14ac:dyDescent="0.2">
      <c r="F1229" s="9"/>
      <c r="G1229" s="9"/>
      <c r="H1229" s="9"/>
      <c r="J1229" s="9"/>
      <c r="K1229" s="9"/>
      <c r="L1229" s="9"/>
      <c r="N1229" s="9"/>
      <c r="R1229" s="9"/>
    </row>
    <row r="1230" spans="6:18" x14ac:dyDescent="0.2">
      <c r="F1230" s="9"/>
      <c r="G1230" s="9"/>
      <c r="H1230" s="9"/>
      <c r="J1230" s="9"/>
      <c r="K1230" s="9"/>
      <c r="L1230" s="9"/>
      <c r="N1230" s="9"/>
      <c r="R1230" s="9"/>
    </row>
    <row r="1231" spans="6:18" x14ac:dyDescent="0.2">
      <c r="F1231" s="9"/>
      <c r="G1231" s="9"/>
      <c r="H1231" s="9"/>
      <c r="J1231" s="9"/>
      <c r="K1231" s="9"/>
      <c r="L1231" s="9"/>
      <c r="N1231" s="9"/>
      <c r="R1231" s="9"/>
    </row>
    <row r="1232" spans="6:18" x14ac:dyDescent="0.2">
      <c r="F1232" s="9"/>
      <c r="G1232" s="9"/>
      <c r="H1232" s="9"/>
      <c r="J1232" s="9"/>
      <c r="K1232" s="9"/>
      <c r="L1232" s="9"/>
      <c r="N1232" s="9"/>
      <c r="R1232" s="9"/>
    </row>
    <row r="1233" spans="6:18" x14ac:dyDescent="0.2">
      <c r="F1233" s="9"/>
      <c r="G1233" s="9"/>
      <c r="H1233" s="9"/>
      <c r="J1233" s="9"/>
      <c r="K1233" s="9"/>
      <c r="L1233" s="9"/>
      <c r="N1233" s="9"/>
      <c r="R1233" s="9"/>
    </row>
    <row r="1234" spans="6:18" x14ac:dyDescent="0.2">
      <c r="F1234" s="9"/>
      <c r="G1234" s="9"/>
      <c r="H1234" s="9"/>
      <c r="J1234" s="9"/>
      <c r="K1234" s="9"/>
      <c r="L1234" s="9"/>
      <c r="N1234" s="9"/>
      <c r="R1234" s="9"/>
    </row>
    <row r="1235" spans="6:18" x14ac:dyDescent="0.2">
      <c r="F1235" s="9"/>
      <c r="G1235" s="9"/>
      <c r="H1235" s="9"/>
      <c r="J1235" s="9"/>
      <c r="K1235" s="9"/>
      <c r="L1235" s="9"/>
      <c r="N1235" s="9"/>
      <c r="R1235" s="9"/>
    </row>
    <row r="1236" spans="6:18" x14ac:dyDescent="0.2">
      <c r="F1236" s="9"/>
      <c r="G1236" s="9"/>
      <c r="H1236" s="9"/>
      <c r="J1236" s="9"/>
      <c r="K1236" s="9"/>
      <c r="L1236" s="9"/>
      <c r="N1236" s="9"/>
      <c r="R1236" s="9"/>
    </row>
    <row r="1237" spans="6:18" x14ac:dyDescent="0.2">
      <c r="F1237" s="9"/>
      <c r="G1237" s="9"/>
      <c r="H1237" s="9"/>
      <c r="J1237" s="9"/>
      <c r="K1237" s="9"/>
      <c r="L1237" s="9"/>
      <c r="N1237" s="9"/>
      <c r="R1237" s="9"/>
    </row>
    <row r="1238" spans="6:18" x14ac:dyDescent="0.2">
      <c r="F1238" s="9"/>
      <c r="G1238" s="9"/>
      <c r="H1238" s="9"/>
      <c r="J1238" s="9"/>
      <c r="K1238" s="9"/>
      <c r="L1238" s="9"/>
      <c r="N1238" s="9"/>
      <c r="R1238" s="9"/>
    </row>
    <row r="1239" spans="6:18" x14ac:dyDescent="0.2">
      <c r="F1239" s="9"/>
      <c r="G1239" s="9"/>
      <c r="H1239" s="9"/>
      <c r="J1239" s="9"/>
      <c r="K1239" s="9"/>
      <c r="L1239" s="9"/>
      <c r="N1239" s="9"/>
      <c r="R1239" s="9"/>
    </row>
    <row r="1240" spans="6:18" x14ac:dyDescent="0.2">
      <c r="F1240" s="9"/>
      <c r="G1240" s="9"/>
      <c r="H1240" s="9"/>
      <c r="J1240" s="9"/>
      <c r="K1240" s="9"/>
      <c r="L1240" s="9"/>
      <c r="N1240" s="9"/>
      <c r="R1240" s="9"/>
    </row>
    <row r="1241" spans="6:18" x14ac:dyDescent="0.2">
      <c r="F1241" s="9"/>
      <c r="G1241" s="9"/>
      <c r="H1241" s="9"/>
      <c r="J1241" s="9"/>
      <c r="K1241" s="9"/>
      <c r="L1241" s="9"/>
      <c r="N1241" s="9"/>
      <c r="R1241" s="9"/>
    </row>
    <row r="1242" spans="6:18" x14ac:dyDescent="0.2">
      <c r="F1242" s="9"/>
      <c r="G1242" s="9"/>
      <c r="H1242" s="9"/>
      <c r="J1242" s="9"/>
      <c r="K1242" s="9"/>
      <c r="L1242" s="9"/>
      <c r="N1242" s="9"/>
      <c r="R1242" s="9"/>
    </row>
    <row r="1243" spans="6:18" x14ac:dyDescent="0.2">
      <c r="F1243" s="9"/>
      <c r="G1243" s="9"/>
      <c r="H1243" s="9"/>
      <c r="J1243" s="9"/>
      <c r="K1243" s="9"/>
      <c r="L1243" s="9"/>
      <c r="N1243" s="9"/>
      <c r="R1243" s="9"/>
    </row>
    <row r="1244" spans="6:18" x14ac:dyDescent="0.2">
      <c r="F1244" s="9"/>
      <c r="G1244" s="9"/>
      <c r="H1244" s="9"/>
      <c r="J1244" s="9"/>
      <c r="K1244" s="9"/>
      <c r="L1244" s="9"/>
      <c r="N1244" s="9"/>
      <c r="R1244" s="9"/>
    </row>
    <row r="1245" spans="6:18" x14ac:dyDescent="0.2">
      <c r="F1245" s="9"/>
      <c r="G1245" s="9"/>
      <c r="H1245" s="9"/>
      <c r="J1245" s="9"/>
      <c r="K1245" s="9"/>
      <c r="L1245" s="9"/>
      <c r="N1245" s="9"/>
      <c r="R1245" s="9"/>
    </row>
    <row r="1246" spans="6:18" x14ac:dyDescent="0.2">
      <c r="F1246" s="9"/>
      <c r="G1246" s="9"/>
      <c r="H1246" s="9"/>
      <c r="J1246" s="9"/>
      <c r="K1246" s="9"/>
      <c r="L1246" s="9"/>
      <c r="N1246" s="9"/>
      <c r="R1246" s="9"/>
    </row>
    <row r="1247" spans="6:18" x14ac:dyDescent="0.2">
      <c r="F1247" s="9"/>
      <c r="G1247" s="9"/>
      <c r="H1247" s="9"/>
      <c r="J1247" s="9"/>
      <c r="K1247" s="9"/>
      <c r="L1247" s="9"/>
      <c r="N1247" s="9"/>
      <c r="R1247" s="9"/>
    </row>
    <row r="1248" spans="6:18" x14ac:dyDescent="0.2">
      <c r="F1248" s="9"/>
      <c r="G1248" s="9"/>
      <c r="H1248" s="9"/>
      <c r="J1248" s="9"/>
      <c r="K1248" s="9"/>
      <c r="L1248" s="9"/>
      <c r="N1248" s="9"/>
      <c r="R1248" s="9"/>
    </row>
    <row r="1249" spans="6:18" x14ac:dyDescent="0.2">
      <c r="F1249" s="9"/>
      <c r="G1249" s="9"/>
      <c r="H1249" s="9"/>
      <c r="J1249" s="9"/>
      <c r="K1249" s="9"/>
      <c r="L1249" s="9"/>
      <c r="N1249" s="9"/>
      <c r="R1249" s="9"/>
    </row>
    <row r="1250" spans="6:18" x14ac:dyDescent="0.2">
      <c r="F1250" s="9"/>
      <c r="G1250" s="9"/>
      <c r="H1250" s="9"/>
      <c r="J1250" s="9"/>
      <c r="K1250" s="9"/>
      <c r="L1250" s="9"/>
      <c r="N1250" s="9"/>
      <c r="R1250" s="9"/>
    </row>
    <row r="1251" spans="6:18" x14ac:dyDescent="0.2">
      <c r="F1251" s="9"/>
      <c r="G1251" s="9"/>
      <c r="H1251" s="9"/>
      <c r="J1251" s="9"/>
      <c r="K1251" s="9"/>
      <c r="L1251" s="9"/>
      <c r="N1251" s="9"/>
      <c r="R1251" s="9"/>
    </row>
    <row r="1252" spans="6:18" x14ac:dyDescent="0.2">
      <c r="F1252" s="9"/>
      <c r="G1252" s="9"/>
      <c r="H1252" s="9"/>
      <c r="J1252" s="9"/>
      <c r="K1252" s="9"/>
      <c r="L1252" s="9"/>
      <c r="N1252" s="9"/>
      <c r="R1252" s="9"/>
    </row>
    <row r="1253" spans="6:18" x14ac:dyDescent="0.2">
      <c r="F1253" s="9"/>
      <c r="G1253" s="9"/>
      <c r="H1253" s="9"/>
      <c r="J1253" s="9"/>
      <c r="K1253" s="9"/>
      <c r="L1253" s="9"/>
      <c r="N1253" s="9"/>
      <c r="R1253" s="9"/>
    </row>
    <row r="1254" spans="6:18" x14ac:dyDescent="0.2">
      <c r="F1254" s="9"/>
      <c r="G1254" s="9"/>
      <c r="H1254" s="9"/>
      <c r="J1254" s="9"/>
      <c r="K1254" s="9"/>
      <c r="L1254" s="9"/>
      <c r="N1254" s="9"/>
      <c r="R1254" s="9"/>
    </row>
    <row r="1255" spans="6:18" x14ac:dyDescent="0.2">
      <c r="F1255" s="9"/>
      <c r="G1255" s="9"/>
      <c r="H1255" s="9"/>
      <c r="J1255" s="9"/>
      <c r="K1255" s="9"/>
      <c r="L1255" s="9"/>
      <c r="N1255" s="9"/>
      <c r="R1255" s="9"/>
    </row>
    <row r="1256" spans="6:18" x14ac:dyDescent="0.2">
      <c r="F1256" s="9"/>
      <c r="G1256" s="9"/>
      <c r="H1256" s="9"/>
      <c r="J1256" s="9"/>
      <c r="K1256" s="9"/>
      <c r="L1256" s="9"/>
      <c r="N1256" s="9"/>
      <c r="R1256" s="9"/>
    </row>
    <row r="1257" spans="6:18" x14ac:dyDescent="0.2">
      <c r="F1257" s="9"/>
      <c r="G1257" s="9"/>
      <c r="H1257" s="9"/>
      <c r="J1257" s="9"/>
      <c r="K1257" s="9"/>
      <c r="L1257" s="9"/>
      <c r="N1257" s="9"/>
      <c r="R1257" s="9"/>
    </row>
    <row r="1258" spans="6:18" x14ac:dyDescent="0.2">
      <c r="F1258" s="9"/>
      <c r="G1258" s="9"/>
      <c r="H1258" s="9"/>
      <c r="J1258" s="9"/>
      <c r="K1258" s="9"/>
      <c r="L1258" s="9"/>
      <c r="N1258" s="9"/>
      <c r="R1258" s="9"/>
    </row>
    <row r="1259" spans="6:18" x14ac:dyDescent="0.2">
      <c r="F1259" s="9"/>
      <c r="G1259" s="9"/>
      <c r="H1259" s="9"/>
      <c r="J1259" s="9"/>
      <c r="K1259" s="9"/>
      <c r="L1259" s="9"/>
      <c r="N1259" s="9"/>
      <c r="R1259" s="9"/>
    </row>
    <row r="1260" spans="6:18" x14ac:dyDescent="0.2">
      <c r="F1260" s="9"/>
      <c r="G1260" s="9"/>
      <c r="H1260" s="9"/>
      <c r="J1260" s="9"/>
      <c r="K1260" s="9"/>
      <c r="L1260" s="9"/>
      <c r="N1260" s="9"/>
      <c r="R1260" s="9"/>
    </row>
    <row r="1261" spans="6:18" x14ac:dyDescent="0.2">
      <c r="F1261" s="9"/>
      <c r="G1261" s="9"/>
      <c r="H1261" s="9"/>
      <c r="J1261" s="9"/>
      <c r="K1261" s="9"/>
      <c r="L1261" s="9"/>
      <c r="N1261" s="9"/>
      <c r="R1261" s="9"/>
    </row>
    <row r="1262" spans="6:18" x14ac:dyDescent="0.2">
      <c r="F1262" s="9"/>
      <c r="G1262" s="9"/>
      <c r="H1262" s="9"/>
      <c r="J1262" s="9"/>
      <c r="K1262" s="9"/>
      <c r="L1262" s="9"/>
      <c r="N1262" s="9"/>
      <c r="R1262" s="9"/>
    </row>
    <row r="1263" spans="6:18" x14ac:dyDescent="0.2">
      <c r="F1263" s="9"/>
      <c r="G1263" s="9"/>
      <c r="H1263" s="9"/>
      <c r="J1263" s="9"/>
      <c r="K1263" s="9"/>
      <c r="L1263" s="9"/>
      <c r="N1263" s="9"/>
      <c r="R1263" s="9"/>
    </row>
    <row r="1264" spans="6:18" x14ac:dyDescent="0.2">
      <c r="F1264" s="9"/>
      <c r="G1264" s="9"/>
      <c r="H1264" s="9"/>
      <c r="J1264" s="9"/>
      <c r="K1264" s="9"/>
      <c r="L1264" s="9"/>
      <c r="N1264" s="9"/>
      <c r="R1264" s="9"/>
    </row>
    <row r="1265" spans="6:18" x14ac:dyDescent="0.2">
      <c r="F1265" s="9"/>
      <c r="G1265" s="9"/>
      <c r="H1265" s="9"/>
      <c r="J1265" s="9"/>
      <c r="K1265" s="9"/>
      <c r="L1265" s="9"/>
      <c r="N1265" s="9"/>
      <c r="R1265" s="9"/>
    </row>
    <row r="1266" spans="6:18" x14ac:dyDescent="0.2">
      <c r="F1266" s="9"/>
      <c r="G1266" s="9"/>
      <c r="H1266" s="9"/>
      <c r="J1266" s="9"/>
      <c r="K1266" s="9"/>
      <c r="L1266" s="9"/>
      <c r="N1266" s="9"/>
      <c r="R1266" s="9"/>
    </row>
    <row r="1267" spans="6:18" x14ac:dyDescent="0.2">
      <c r="F1267" s="9"/>
      <c r="G1267" s="9"/>
      <c r="H1267" s="9"/>
      <c r="J1267" s="9"/>
      <c r="K1267" s="9"/>
      <c r="L1267" s="9"/>
      <c r="N1267" s="9"/>
      <c r="R1267" s="9"/>
    </row>
    <row r="1268" spans="6:18" x14ac:dyDescent="0.2">
      <c r="F1268" s="9"/>
      <c r="G1268" s="9"/>
      <c r="H1268" s="9"/>
      <c r="J1268" s="9"/>
      <c r="K1268" s="9"/>
      <c r="L1268" s="9"/>
      <c r="N1268" s="9"/>
      <c r="R1268" s="9"/>
    </row>
    <row r="1269" spans="6:18" x14ac:dyDescent="0.2">
      <c r="F1269" s="9"/>
      <c r="G1269" s="9"/>
      <c r="H1269" s="9"/>
      <c r="J1269" s="9"/>
      <c r="K1269" s="9"/>
      <c r="L1269" s="9"/>
      <c r="N1269" s="9"/>
      <c r="R1269" s="9"/>
    </row>
    <row r="1270" spans="6:18" x14ac:dyDescent="0.2">
      <c r="F1270" s="9"/>
      <c r="G1270" s="9"/>
      <c r="H1270" s="9"/>
      <c r="J1270" s="9"/>
      <c r="K1270" s="9"/>
      <c r="L1270" s="9"/>
      <c r="N1270" s="9"/>
      <c r="R1270" s="9"/>
    </row>
    <row r="1271" spans="6:18" x14ac:dyDescent="0.2">
      <c r="F1271" s="9"/>
      <c r="G1271" s="9"/>
      <c r="H1271" s="9"/>
      <c r="J1271" s="9"/>
      <c r="K1271" s="9"/>
      <c r="L1271" s="9"/>
      <c r="N1271" s="9"/>
      <c r="R1271" s="9"/>
    </row>
    <row r="1272" spans="6:18" x14ac:dyDescent="0.2">
      <c r="F1272" s="9"/>
      <c r="G1272" s="9"/>
      <c r="H1272" s="9"/>
      <c r="J1272" s="9"/>
      <c r="K1272" s="9"/>
      <c r="L1272" s="9"/>
      <c r="N1272" s="9"/>
      <c r="R1272" s="9"/>
    </row>
    <row r="1273" spans="6:18" x14ac:dyDescent="0.2">
      <c r="F1273" s="9"/>
      <c r="G1273" s="9"/>
      <c r="H1273" s="9"/>
      <c r="J1273" s="9"/>
      <c r="K1273" s="9"/>
      <c r="L1273" s="9"/>
      <c r="N1273" s="9"/>
      <c r="R1273" s="9"/>
    </row>
    <row r="1274" spans="6:18" x14ac:dyDescent="0.2">
      <c r="F1274" s="9"/>
      <c r="G1274" s="9"/>
      <c r="H1274" s="9"/>
      <c r="J1274" s="9"/>
      <c r="K1274" s="9"/>
      <c r="L1274" s="9"/>
      <c r="N1274" s="9"/>
      <c r="R1274" s="9"/>
    </row>
    <row r="1275" spans="6:18" x14ac:dyDescent="0.2">
      <c r="F1275" s="9"/>
      <c r="G1275" s="9"/>
      <c r="H1275" s="9"/>
      <c r="J1275" s="9"/>
      <c r="K1275" s="9"/>
      <c r="L1275" s="9"/>
      <c r="N1275" s="9"/>
      <c r="R1275" s="9"/>
    </row>
    <row r="1276" spans="6:18" x14ac:dyDescent="0.2">
      <c r="F1276" s="9"/>
      <c r="G1276" s="9"/>
      <c r="H1276" s="9"/>
      <c r="J1276" s="9"/>
      <c r="K1276" s="9"/>
      <c r="L1276" s="9"/>
      <c r="N1276" s="9"/>
      <c r="R1276" s="9"/>
    </row>
    <row r="1277" spans="6:18" x14ac:dyDescent="0.2">
      <c r="F1277" s="9"/>
      <c r="G1277" s="9"/>
      <c r="H1277" s="9"/>
      <c r="J1277" s="9"/>
      <c r="K1277" s="9"/>
      <c r="L1277" s="9"/>
      <c r="N1277" s="9"/>
      <c r="R1277" s="9"/>
    </row>
    <row r="1278" spans="6:18" x14ac:dyDescent="0.2">
      <c r="F1278" s="9"/>
      <c r="G1278" s="9"/>
      <c r="H1278" s="9"/>
      <c r="J1278" s="9"/>
      <c r="K1278" s="9"/>
      <c r="L1278" s="9"/>
      <c r="N1278" s="9"/>
      <c r="R1278" s="9"/>
    </row>
    <row r="1279" spans="6:18" x14ac:dyDescent="0.2">
      <c r="F1279" s="9"/>
      <c r="G1279" s="9"/>
      <c r="H1279" s="9"/>
      <c r="J1279" s="9"/>
      <c r="K1279" s="9"/>
      <c r="L1279" s="9"/>
      <c r="N1279" s="9"/>
      <c r="R1279" s="9"/>
    </row>
    <row r="1280" spans="6:18" x14ac:dyDescent="0.2">
      <c r="F1280" s="9"/>
      <c r="G1280" s="9"/>
      <c r="H1280" s="9"/>
      <c r="J1280" s="9"/>
      <c r="K1280" s="9"/>
      <c r="L1280" s="9"/>
      <c r="N1280" s="9"/>
      <c r="R1280" s="9"/>
    </row>
    <row r="1281" spans="6:18" x14ac:dyDescent="0.2">
      <c r="F1281" s="9"/>
      <c r="G1281" s="9"/>
      <c r="H1281" s="9"/>
      <c r="J1281" s="9"/>
      <c r="K1281" s="9"/>
      <c r="L1281" s="9"/>
      <c r="N1281" s="9"/>
      <c r="R1281" s="9"/>
    </row>
    <row r="1282" spans="6:18" x14ac:dyDescent="0.2">
      <c r="F1282" s="9"/>
      <c r="G1282" s="9"/>
      <c r="H1282" s="9"/>
      <c r="J1282" s="9"/>
      <c r="K1282" s="9"/>
      <c r="L1282" s="9"/>
      <c r="N1282" s="9"/>
      <c r="R1282" s="9"/>
    </row>
    <row r="1283" spans="6:18" x14ac:dyDescent="0.2">
      <c r="F1283" s="9"/>
      <c r="G1283" s="9"/>
      <c r="H1283" s="9"/>
      <c r="J1283" s="9"/>
      <c r="K1283" s="9"/>
      <c r="L1283" s="9"/>
      <c r="N1283" s="9"/>
      <c r="R1283" s="9"/>
    </row>
    <row r="1284" spans="6:18" x14ac:dyDescent="0.2">
      <c r="F1284" s="9"/>
      <c r="G1284" s="9"/>
      <c r="H1284" s="9"/>
      <c r="J1284" s="9"/>
      <c r="K1284" s="9"/>
      <c r="L1284" s="9"/>
      <c r="N1284" s="9"/>
      <c r="R1284" s="9"/>
    </row>
    <row r="1285" spans="6:18" x14ac:dyDescent="0.2">
      <c r="F1285" s="9"/>
      <c r="G1285" s="9"/>
      <c r="H1285" s="9"/>
      <c r="J1285" s="9"/>
      <c r="K1285" s="9"/>
      <c r="L1285" s="9"/>
      <c r="N1285" s="9"/>
      <c r="R1285" s="9"/>
    </row>
    <row r="1286" spans="6:18" x14ac:dyDescent="0.2">
      <c r="F1286" s="9"/>
      <c r="G1286" s="9"/>
      <c r="H1286" s="9"/>
      <c r="J1286" s="9"/>
      <c r="K1286" s="9"/>
      <c r="L1286" s="9"/>
      <c r="N1286" s="9"/>
      <c r="R1286" s="9"/>
    </row>
    <row r="1287" spans="6:18" x14ac:dyDescent="0.2">
      <c r="F1287" s="9"/>
      <c r="G1287" s="9"/>
      <c r="H1287" s="9"/>
      <c r="J1287" s="9"/>
      <c r="K1287" s="9"/>
      <c r="L1287" s="9"/>
      <c r="N1287" s="9"/>
      <c r="R1287" s="9"/>
    </row>
    <row r="1288" spans="6:18" x14ac:dyDescent="0.2">
      <c r="F1288" s="9"/>
      <c r="G1288" s="9"/>
      <c r="H1288" s="9"/>
      <c r="J1288" s="9"/>
      <c r="K1288" s="9"/>
      <c r="L1288" s="9"/>
      <c r="N1288" s="9"/>
      <c r="R1288" s="9"/>
    </row>
    <row r="1289" spans="6:18" x14ac:dyDescent="0.2">
      <c r="F1289" s="9"/>
      <c r="G1289" s="9"/>
      <c r="H1289" s="9"/>
      <c r="J1289" s="9"/>
      <c r="K1289" s="9"/>
      <c r="L1289" s="9"/>
      <c r="N1289" s="9"/>
      <c r="R1289" s="9"/>
    </row>
    <row r="1290" spans="6:18" x14ac:dyDescent="0.2">
      <c r="F1290" s="9"/>
      <c r="G1290" s="9"/>
      <c r="H1290" s="9"/>
      <c r="J1290" s="9"/>
      <c r="K1290" s="9"/>
      <c r="L1290" s="9"/>
      <c r="N1290" s="9"/>
      <c r="R1290" s="9"/>
    </row>
    <row r="1291" spans="6:18" x14ac:dyDescent="0.2">
      <c r="F1291" s="9"/>
      <c r="G1291" s="9"/>
      <c r="H1291" s="9"/>
      <c r="J1291" s="9"/>
      <c r="K1291" s="9"/>
      <c r="L1291" s="9"/>
      <c r="N1291" s="9"/>
      <c r="R1291" s="9"/>
    </row>
    <row r="1292" spans="6:18" x14ac:dyDescent="0.2">
      <c r="F1292" s="9"/>
      <c r="G1292" s="9"/>
      <c r="H1292" s="9"/>
      <c r="J1292" s="9"/>
      <c r="K1292" s="9"/>
      <c r="L1292" s="9"/>
      <c r="N1292" s="9"/>
      <c r="R1292" s="9"/>
    </row>
    <row r="1293" spans="6:18" x14ac:dyDescent="0.2">
      <c r="F1293" s="9"/>
      <c r="G1293" s="9"/>
      <c r="H1293" s="9"/>
      <c r="J1293" s="9"/>
      <c r="K1293" s="9"/>
      <c r="L1293" s="9"/>
      <c r="N1293" s="9"/>
      <c r="R1293" s="9"/>
    </row>
    <row r="1294" spans="6:18" x14ac:dyDescent="0.2">
      <c r="F1294" s="9"/>
      <c r="G1294" s="9"/>
      <c r="H1294" s="9"/>
      <c r="J1294" s="9"/>
      <c r="K1294" s="9"/>
      <c r="L1294" s="9"/>
      <c r="N1294" s="9"/>
      <c r="R1294" s="9"/>
    </row>
    <row r="1295" spans="6:18" x14ac:dyDescent="0.2">
      <c r="F1295" s="9"/>
      <c r="G1295" s="9"/>
      <c r="H1295" s="9"/>
      <c r="J1295" s="9"/>
      <c r="K1295" s="9"/>
      <c r="L1295" s="9"/>
      <c r="N1295" s="9"/>
      <c r="R1295" s="9"/>
    </row>
    <row r="1296" spans="6:18" x14ac:dyDescent="0.2">
      <c r="F1296" s="9"/>
      <c r="G1296" s="9"/>
      <c r="H1296" s="9"/>
      <c r="J1296" s="9"/>
      <c r="K1296" s="9"/>
      <c r="L1296" s="9"/>
      <c r="N1296" s="9"/>
      <c r="R1296" s="9"/>
    </row>
    <row r="1297" spans="6:18" x14ac:dyDescent="0.2">
      <c r="F1297" s="9"/>
      <c r="G1297" s="9"/>
      <c r="H1297" s="9"/>
      <c r="J1297" s="9"/>
      <c r="K1297" s="9"/>
      <c r="L1297" s="9"/>
      <c r="N1297" s="9"/>
      <c r="R1297" s="9"/>
    </row>
    <row r="1298" spans="6:18" x14ac:dyDescent="0.2">
      <c r="F1298" s="9"/>
      <c r="G1298" s="9"/>
      <c r="H1298" s="9"/>
      <c r="J1298" s="9"/>
      <c r="K1298" s="9"/>
      <c r="L1298" s="9"/>
      <c r="N1298" s="9"/>
      <c r="R1298" s="9"/>
    </row>
    <row r="1299" spans="6:18" x14ac:dyDescent="0.2">
      <c r="F1299" s="9"/>
      <c r="G1299" s="9"/>
      <c r="H1299" s="9"/>
      <c r="J1299" s="9"/>
      <c r="K1299" s="9"/>
      <c r="L1299" s="9"/>
      <c r="N1299" s="9"/>
      <c r="R1299" s="9"/>
    </row>
    <row r="1300" spans="6:18" x14ac:dyDescent="0.2">
      <c r="F1300" s="9"/>
      <c r="G1300" s="9"/>
      <c r="H1300" s="9"/>
      <c r="J1300" s="9"/>
      <c r="K1300" s="9"/>
      <c r="L1300" s="9"/>
      <c r="N1300" s="9"/>
      <c r="R1300" s="9"/>
    </row>
    <row r="1301" spans="6:18" x14ac:dyDescent="0.2">
      <c r="F1301" s="9"/>
      <c r="G1301" s="9"/>
      <c r="H1301" s="9"/>
      <c r="J1301" s="9"/>
      <c r="K1301" s="9"/>
      <c r="L1301" s="9"/>
      <c r="N1301" s="9"/>
      <c r="R1301" s="9"/>
    </row>
    <row r="1302" spans="6:18" x14ac:dyDescent="0.2">
      <c r="F1302" s="9"/>
      <c r="G1302" s="9"/>
      <c r="H1302" s="9"/>
      <c r="J1302" s="9"/>
      <c r="K1302" s="9"/>
      <c r="L1302" s="9"/>
      <c r="N1302" s="9"/>
      <c r="R1302" s="9"/>
    </row>
    <row r="1303" spans="6:18" x14ac:dyDescent="0.2">
      <c r="F1303" s="9"/>
      <c r="G1303" s="9"/>
      <c r="H1303" s="9"/>
      <c r="J1303" s="9"/>
      <c r="K1303" s="9"/>
      <c r="L1303" s="9"/>
      <c r="N1303" s="9"/>
      <c r="R1303" s="9"/>
    </row>
    <row r="1304" spans="6:18" x14ac:dyDescent="0.2">
      <c r="F1304" s="9"/>
      <c r="G1304" s="9"/>
      <c r="H1304" s="9"/>
      <c r="J1304" s="9"/>
      <c r="K1304" s="9"/>
      <c r="L1304" s="9"/>
      <c r="N1304" s="9"/>
      <c r="R1304" s="9"/>
    </row>
    <row r="1305" spans="6:18" x14ac:dyDescent="0.2">
      <c r="F1305" s="9"/>
      <c r="G1305" s="9"/>
      <c r="H1305" s="9"/>
      <c r="J1305" s="9"/>
      <c r="K1305" s="9"/>
      <c r="L1305" s="9"/>
      <c r="N1305" s="9"/>
      <c r="R1305" s="9"/>
    </row>
    <row r="1306" spans="6:18" x14ac:dyDescent="0.2">
      <c r="F1306" s="9"/>
      <c r="G1306" s="9"/>
      <c r="H1306" s="9"/>
      <c r="J1306" s="9"/>
      <c r="K1306" s="9"/>
      <c r="L1306" s="9"/>
      <c r="N1306" s="9"/>
      <c r="R1306" s="9"/>
    </row>
    <row r="1307" spans="6:18" x14ac:dyDescent="0.2">
      <c r="F1307" s="9"/>
      <c r="G1307" s="9"/>
      <c r="H1307" s="9"/>
      <c r="J1307" s="9"/>
      <c r="K1307" s="9"/>
      <c r="L1307" s="9"/>
      <c r="N1307" s="9"/>
      <c r="R1307" s="9"/>
    </row>
    <row r="1308" spans="6:18" x14ac:dyDescent="0.2">
      <c r="F1308" s="9"/>
      <c r="G1308" s="9"/>
      <c r="H1308" s="9"/>
      <c r="J1308" s="9"/>
      <c r="K1308" s="9"/>
      <c r="L1308" s="9"/>
      <c r="N1308" s="9"/>
      <c r="R1308" s="9"/>
    </row>
    <row r="1309" spans="6:18" x14ac:dyDescent="0.2">
      <c r="F1309" s="9"/>
      <c r="G1309" s="9"/>
      <c r="H1309" s="9"/>
      <c r="J1309" s="9"/>
      <c r="K1309" s="9"/>
      <c r="L1309" s="9"/>
      <c r="N1309" s="9"/>
      <c r="R1309" s="9"/>
    </row>
    <row r="1310" spans="6:18" x14ac:dyDescent="0.2">
      <c r="F1310" s="9"/>
      <c r="G1310" s="9"/>
      <c r="H1310" s="9"/>
      <c r="J1310" s="9"/>
      <c r="K1310" s="9"/>
      <c r="L1310" s="9"/>
      <c r="N1310" s="9"/>
      <c r="R1310" s="9"/>
    </row>
    <row r="1311" spans="6:18" x14ac:dyDescent="0.2">
      <c r="F1311" s="9"/>
      <c r="G1311" s="9"/>
      <c r="H1311" s="9"/>
      <c r="J1311" s="9"/>
      <c r="K1311" s="9"/>
      <c r="L1311" s="9"/>
      <c r="N1311" s="9"/>
      <c r="R1311" s="9"/>
    </row>
    <row r="1312" spans="6:18" x14ac:dyDescent="0.2">
      <c r="F1312" s="9"/>
      <c r="G1312" s="9"/>
      <c r="H1312" s="9"/>
      <c r="J1312" s="9"/>
      <c r="K1312" s="9"/>
      <c r="L1312" s="9"/>
      <c r="N1312" s="9"/>
      <c r="R1312" s="9"/>
    </row>
    <row r="1313" spans="6:18" x14ac:dyDescent="0.2">
      <c r="F1313" s="9"/>
      <c r="G1313" s="9"/>
      <c r="H1313" s="9"/>
      <c r="J1313" s="9"/>
      <c r="K1313" s="9"/>
      <c r="L1313" s="9"/>
      <c r="N1313" s="9"/>
      <c r="R1313" s="9"/>
    </row>
    <row r="1314" spans="6:18" x14ac:dyDescent="0.2">
      <c r="F1314" s="9"/>
      <c r="G1314" s="9"/>
      <c r="H1314" s="9"/>
      <c r="J1314" s="9"/>
      <c r="K1314" s="9"/>
      <c r="L1314" s="9"/>
      <c r="N1314" s="9"/>
      <c r="R1314" s="9"/>
    </row>
    <row r="1315" spans="6:18" x14ac:dyDescent="0.2">
      <c r="F1315" s="9"/>
      <c r="G1315" s="9"/>
      <c r="H1315" s="9"/>
      <c r="J1315" s="9"/>
      <c r="K1315" s="9"/>
      <c r="L1315" s="9"/>
      <c r="N1315" s="9"/>
      <c r="R1315" s="9"/>
    </row>
    <row r="1316" spans="6:18" x14ac:dyDescent="0.2">
      <c r="F1316" s="9"/>
      <c r="G1316" s="9"/>
      <c r="H1316" s="9"/>
      <c r="J1316" s="9"/>
      <c r="K1316" s="9"/>
      <c r="L1316" s="9"/>
      <c r="N1316" s="9"/>
      <c r="R1316" s="9"/>
    </row>
    <row r="1317" spans="6:18" x14ac:dyDescent="0.2">
      <c r="F1317" s="9"/>
      <c r="G1317" s="9"/>
      <c r="H1317" s="9"/>
      <c r="J1317" s="9"/>
      <c r="K1317" s="9"/>
      <c r="L1317" s="9"/>
      <c r="N1317" s="9"/>
      <c r="R1317" s="9"/>
    </row>
    <row r="1318" spans="6:18" x14ac:dyDescent="0.2">
      <c r="F1318" s="9"/>
      <c r="G1318" s="9"/>
      <c r="H1318" s="9"/>
      <c r="J1318" s="9"/>
      <c r="K1318" s="9"/>
      <c r="L1318" s="9"/>
      <c r="N1318" s="9"/>
      <c r="R1318" s="9"/>
    </row>
    <row r="1319" spans="6:18" x14ac:dyDescent="0.2">
      <c r="F1319" s="9"/>
      <c r="G1319" s="9"/>
      <c r="H1319" s="9"/>
      <c r="J1319" s="9"/>
      <c r="K1319" s="9"/>
      <c r="L1319" s="9"/>
      <c r="N1319" s="9"/>
      <c r="R1319" s="9"/>
    </row>
    <row r="1320" spans="6:18" x14ac:dyDescent="0.2">
      <c r="F1320" s="9"/>
      <c r="G1320" s="9"/>
      <c r="H1320" s="9"/>
      <c r="J1320" s="9"/>
      <c r="K1320" s="9"/>
      <c r="L1320" s="9"/>
      <c r="N1320" s="9"/>
      <c r="R1320" s="9"/>
    </row>
    <row r="1321" spans="6:18" x14ac:dyDescent="0.2">
      <c r="F1321" s="9"/>
      <c r="G1321" s="9"/>
      <c r="H1321" s="9"/>
      <c r="J1321" s="9"/>
      <c r="K1321" s="9"/>
      <c r="L1321" s="9"/>
      <c r="N1321" s="9"/>
      <c r="R1321" s="9"/>
    </row>
    <row r="1322" spans="6:18" x14ac:dyDescent="0.2">
      <c r="F1322" s="9"/>
      <c r="G1322" s="9"/>
      <c r="H1322" s="9"/>
      <c r="J1322" s="9"/>
      <c r="K1322" s="9"/>
      <c r="L1322" s="9"/>
      <c r="N1322" s="9"/>
      <c r="R1322" s="9"/>
    </row>
    <row r="1323" spans="6:18" x14ac:dyDescent="0.2">
      <c r="F1323" s="9"/>
      <c r="G1323" s="9"/>
      <c r="H1323" s="9"/>
      <c r="J1323" s="9"/>
      <c r="K1323" s="9"/>
      <c r="L1323" s="9"/>
      <c r="N1323" s="9"/>
      <c r="R1323" s="9"/>
    </row>
    <row r="1324" spans="6:18" x14ac:dyDescent="0.2">
      <c r="F1324" s="9"/>
      <c r="G1324" s="9"/>
      <c r="H1324" s="9"/>
      <c r="J1324" s="9"/>
      <c r="K1324" s="9"/>
      <c r="L1324" s="9"/>
      <c r="N1324" s="9"/>
      <c r="R1324" s="9"/>
    </row>
    <row r="1325" spans="6:18" x14ac:dyDescent="0.2">
      <c r="F1325" s="9"/>
      <c r="G1325" s="9"/>
      <c r="H1325" s="9"/>
      <c r="J1325" s="9"/>
      <c r="K1325" s="9"/>
      <c r="L1325" s="9"/>
      <c r="N1325" s="9"/>
      <c r="R1325" s="9"/>
    </row>
    <row r="1326" spans="6:18" x14ac:dyDescent="0.2">
      <c r="F1326" s="9"/>
      <c r="G1326" s="9"/>
      <c r="H1326" s="9"/>
      <c r="J1326" s="9"/>
      <c r="K1326" s="9"/>
      <c r="L1326" s="9"/>
      <c r="N1326" s="9"/>
      <c r="R1326" s="9"/>
    </row>
    <row r="1327" spans="6:18" x14ac:dyDescent="0.2">
      <c r="F1327" s="9"/>
      <c r="G1327" s="9"/>
      <c r="H1327" s="9"/>
      <c r="J1327" s="9"/>
      <c r="K1327" s="9"/>
      <c r="L1327" s="9"/>
      <c r="N1327" s="9"/>
      <c r="R1327" s="9"/>
    </row>
    <row r="1328" spans="6:18" x14ac:dyDescent="0.2">
      <c r="F1328" s="9"/>
      <c r="G1328" s="9"/>
      <c r="H1328" s="9"/>
      <c r="J1328" s="9"/>
      <c r="K1328" s="9"/>
      <c r="L1328" s="9"/>
      <c r="N1328" s="9"/>
      <c r="R1328" s="9"/>
    </row>
    <row r="1329" spans="6:18" x14ac:dyDescent="0.2">
      <c r="F1329" s="9"/>
      <c r="G1329" s="9"/>
      <c r="H1329" s="9"/>
      <c r="J1329" s="9"/>
      <c r="K1329" s="9"/>
      <c r="L1329" s="9"/>
      <c r="N1329" s="9"/>
      <c r="R1329" s="9"/>
    </row>
    <row r="1330" spans="6:18" x14ac:dyDescent="0.2">
      <c r="F1330" s="9"/>
      <c r="G1330" s="9"/>
      <c r="H1330" s="9"/>
      <c r="J1330" s="9"/>
      <c r="K1330" s="9"/>
      <c r="L1330" s="9"/>
      <c r="N1330" s="9"/>
      <c r="R1330" s="9"/>
    </row>
    <row r="1331" spans="6:18" x14ac:dyDescent="0.2">
      <c r="F1331" s="9"/>
      <c r="G1331" s="9"/>
      <c r="H1331" s="9"/>
      <c r="J1331" s="9"/>
      <c r="K1331" s="9"/>
      <c r="L1331" s="9"/>
      <c r="N1331" s="9"/>
      <c r="R1331" s="9"/>
    </row>
    <row r="1332" spans="6:18" x14ac:dyDescent="0.2">
      <c r="F1332" s="9"/>
      <c r="G1332" s="9"/>
      <c r="H1332" s="9"/>
      <c r="J1332" s="9"/>
      <c r="K1332" s="9"/>
      <c r="L1332" s="9"/>
      <c r="N1332" s="9"/>
      <c r="R1332" s="9"/>
    </row>
    <row r="1333" spans="6:18" x14ac:dyDescent="0.2">
      <c r="F1333" s="9"/>
      <c r="G1333" s="9"/>
      <c r="H1333" s="9"/>
      <c r="J1333" s="9"/>
      <c r="K1333" s="9"/>
      <c r="L1333" s="9"/>
      <c r="N1333" s="9"/>
      <c r="R1333" s="9"/>
    </row>
    <row r="1334" spans="6:18" x14ac:dyDescent="0.2">
      <c r="F1334" s="9"/>
      <c r="G1334" s="9"/>
      <c r="H1334" s="9"/>
      <c r="J1334" s="9"/>
      <c r="K1334" s="9"/>
      <c r="L1334" s="9"/>
      <c r="N1334" s="9"/>
      <c r="R1334" s="9"/>
    </row>
    <row r="1335" spans="6:18" x14ac:dyDescent="0.2">
      <c r="F1335" s="9"/>
      <c r="G1335" s="9"/>
      <c r="H1335" s="9"/>
      <c r="J1335" s="9"/>
      <c r="K1335" s="9"/>
      <c r="L1335" s="9"/>
      <c r="N1335" s="9"/>
      <c r="R1335" s="9"/>
    </row>
    <row r="1336" spans="6:18" x14ac:dyDescent="0.2">
      <c r="F1336" s="9"/>
      <c r="G1336" s="9"/>
      <c r="H1336" s="9"/>
      <c r="J1336" s="9"/>
      <c r="K1336" s="9"/>
      <c r="L1336" s="9"/>
      <c r="N1336" s="9"/>
      <c r="R1336" s="9"/>
    </row>
    <row r="1337" spans="6:18" x14ac:dyDescent="0.2">
      <c r="F1337" s="9"/>
      <c r="G1337" s="9"/>
      <c r="H1337" s="9"/>
      <c r="J1337" s="9"/>
      <c r="K1337" s="9"/>
      <c r="L1337" s="9"/>
      <c r="N1337" s="9"/>
      <c r="R1337" s="9"/>
    </row>
    <row r="1338" spans="6:18" x14ac:dyDescent="0.2">
      <c r="F1338" s="9"/>
      <c r="G1338" s="9"/>
      <c r="H1338" s="9"/>
      <c r="J1338" s="9"/>
      <c r="K1338" s="9"/>
      <c r="L1338" s="9"/>
      <c r="N1338" s="9"/>
      <c r="R1338" s="9"/>
    </row>
    <row r="1339" spans="6:18" x14ac:dyDescent="0.2">
      <c r="F1339" s="9"/>
      <c r="G1339" s="9"/>
      <c r="H1339" s="9"/>
      <c r="J1339" s="9"/>
      <c r="K1339" s="9"/>
      <c r="L1339" s="9"/>
      <c r="N1339" s="9"/>
      <c r="R1339" s="9"/>
    </row>
    <row r="1340" spans="6:18" x14ac:dyDescent="0.2">
      <c r="F1340" s="9"/>
      <c r="G1340" s="9"/>
      <c r="H1340" s="9"/>
      <c r="J1340" s="9"/>
      <c r="K1340" s="9"/>
      <c r="L1340" s="9"/>
      <c r="N1340" s="9"/>
      <c r="R1340" s="9"/>
    </row>
    <row r="1341" spans="6:18" x14ac:dyDescent="0.2">
      <c r="F1341" s="9"/>
      <c r="G1341" s="9"/>
      <c r="H1341" s="9"/>
      <c r="J1341" s="9"/>
      <c r="K1341" s="9"/>
      <c r="L1341" s="9"/>
      <c r="N1341" s="9"/>
      <c r="R1341" s="9"/>
    </row>
    <row r="1342" spans="6:18" x14ac:dyDescent="0.2">
      <c r="F1342" s="9"/>
      <c r="G1342" s="9"/>
      <c r="H1342" s="9"/>
      <c r="J1342" s="9"/>
      <c r="K1342" s="9"/>
      <c r="L1342" s="9"/>
      <c r="N1342" s="9"/>
      <c r="R1342" s="9"/>
    </row>
    <row r="1343" spans="6:18" x14ac:dyDescent="0.2">
      <c r="F1343" s="9"/>
      <c r="G1343" s="9"/>
      <c r="H1343" s="9"/>
      <c r="J1343" s="9"/>
      <c r="K1343" s="9"/>
      <c r="L1343" s="9"/>
      <c r="N1343" s="9"/>
      <c r="R1343" s="9"/>
    </row>
    <row r="1344" spans="6:18" x14ac:dyDescent="0.2">
      <c r="F1344" s="9"/>
      <c r="G1344" s="9"/>
      <c r="H1344" s="9"/>
      <c r="J1344" s="9"/>
      <c r="K1344" s="9"/>
      <c r="L1344" s="9"/>
      <c r="N1344" s="9"/>
      <c r="R1344" s="9"/>
    </row>
    <row r="1345" spans="6:18" x14ac:dyDescent="0.2">
      <c r="F1345" s="9"/>
      <c r="G1345" s="9"/>
      <c r="H1345" s="9"/>
      <c r="J1345" s="9"/>
      <c r="K1345" s="9"/>
      <c r="L1345" s="9"/>
      <c r="N1345" s="9"/>
      <c r="R1345" s="9"/>
    </row>
    <row r="1346" spans="6:18" x14ac:dyDescent="0.2">
      <c r="F1346" s="9"/>
      <c r="G1346" s="9"/>
      <c r="H1346" s="9"/>
      <c r="J1346" s="9"/>
      <c r="K1346" s="9"/>
      <c r="L1346" s="9"/>
      <c r="N1346" s="9"/>
      <c r="R1346" s="9"/>
    </row>
    <row r="1347" spans="6:18" x14ac:dyDescent="0.2">
      <c r="F1347" s="9"/>
      <c r="G1347" s="9"/>
      <c r="H1347" s="9"/>
      <c r="J1347" s="9"/>
      <c r="K1347" s="9"/>
      <c r="L1347" s="9"/>
      <c r="N1347" s="9"/>
      <c r="R1347" s="9"/>
    </row>
    <row r="1348" spans="6:18" x14ac:dyDescent="0.2">
      <c r="F1348" s="9"/>
      <c r="G1348" s="9"/>
      <c r="H1348" s="9"/>
      <c r="J1348" s="9"/>
      <c r="K1348" s="9"/>
      <c r="L1348" s="9"/>
      <c r="N1348" s="9"/>
      <c r="R1348" s="9"/>
    </row>
    <row r="1349" spans="6:18" x14ac:dyDescent="0.2">
      <c r="F1349" s="9"/>
      <c r="G1349" s="9"/>
      <c r="H1349" s="9"/>
      <c r="J1349" s="9"/>
      <c r="K1349" s="9"/>
      <c r="L1349" s="9"/>
      <c r="N1349" s="9"/>
      <c r="R1349" s="9"/>
    </row>
    <row r="1350" spans="6:18" x14ac:dyDescent="0.2">
      <c r="F1350" s="9"/>
      <c r="G1350" s="9"/>
      <c r="H1350" s="9"/>
      <c r="J1350" s="9"/>
      <c r="K1350" s="9"/>
      <c r="L1350" s="9"/>
      <c r="N1350" s="9"/>
      <c r="R1350" s="9"/>
    </row>
    <row r="1351" spans="6:18" x14ac:dyDescent="0.2">
      <c r="F1351" s="9"/>
      <c r="G1351" s="9"/>
      <c r="H1351" s="9"/>
      <c r="J1351" s="9"/>
      <c r="K1351" s="9"/>
      <c r="L1351" s="9"/>
      <c r="N1351" s="9"/>
      <c r="R1351" s="9"/>
    </row>
    <row r="1352" spans="6:18" x14ac:dyDescent="0.2">
      <c r="F1352" s="9"/>
      <c r="G1352" s="9"/>
      <c r="H1352" s="9"/>
      <c r="J1352" s="9"/>
      <c r="K1352" s="9"/>
      <c r="L1352" s="9"/>
      <c r="N1352" s="9"/>
      <c r="R1352" s="9"/>
    </row>
    <row r="1353" spans="6:18" x14ac:dyDescent="0.2">
      <c r="F1353" s="9"/>
      <c r="G1353" s="9"/>
      <c r="H1353" s="9"/>
      <c r="J1353" s="9"/>
      <c r="K1353" s="9"/>
      <c r="L1353" s="9"/>
      <c r="N1353" s="9"/>
      <c r="R1353" s="9"/>
    </row>
    <row r="1354" spans="6:18" x14ac:dyDescent="0.2">
      <c r="F1354" s="9"/>
      <c r="G1354" s="9"/>
      <c r="H1354" s="9"/>
      <c r="J1354" s="9"/>
      <c r="K1354" s="9"/>
      <c r="L1354" s="9"/>
      <c r="N1354" s="9"/>
      <c r="R1354" s="9"/>
    </row>
    <row r="1355" spans="6:18" x14ac:dyDescent="0.2">
      <c r="F1355" s="9"/>
      <c r="G1355" s="9"/>
      <c r="H1355" s="9"/>
      <c r="J1355" s="9"/>
      <c r="K1355" s="9"/>
      <c r="L1355" s="9"/>
      <c r="N1355" s="9"/>
      <c r="R1355" s="9"/>
    </row>
    <row r="1356" spans="6:18" x14ac:dyDescent="0.2">
      <c r="F1356" s="9"/>
      <c r="G1356" s="9"/>
      <c r="H1356" s="9"/>
      <c r="J1356" s="9"/>
      <c r="K1356" s="9"/>
      <c r="L1356" s="9"/>
      <c r="N1356" s="9"/>
      <c r="R1356" s="9"/>
    </row>
    <row r="1357" spans="6:18" x14ac:dyDescent="0.2">
      <c r="F1357" s="9"/>
      <c r="G1357" s="9"/>
      <c r="H1357" s="9"/>
      <c r="J1357" s="9"/>
      <c r="K1357" s="9"/>
      <c r="L1357" s="9"/>
      <c r="N1357" s="9"/>
      <c r="R1357" s="9"/>
    </row>
    <row r="1358" spans="6:18" x14ac:dyDescent="0.2">
      <c r="F1358" s="9"/>
      <c r="G1358" s="9"/>
      <c r="H1358" s="9"/>
      <c r="J1358" s="9"/>
      <c r="K1358" s="9"/>
      <c r="L1358" s="9"/>
      <c r="N1358" s="9"/>
      <c r="R1358" s="9"/>
    </row>
    <row r="1359" spans="6:18" x14ac:dyDescent="0.2">
      <c r="F1359" s="9"/>
      <c r="G1359" s="9"/>
      <c r="H1359" s="9"/>
      <c r="J1359" s="9"/>
      <c r="K1359" s="9"/>
      <c r="L1359" s="9"/>
      <c r="N1359" s="9"/>
      <c r="R1359" s="9"/>
    </row>
    <row r="1360" spans="6:18" x14ac:dyDescent="0.2">
      <c r="F1360" s="9"/>
      <c r="G1360" s="9"/>
      <c r="H1360" s="9"/>
      <c r="J1360" s="9"/>
      <c r="K1360" s="9"/>
      <c r="L1360" s="9"/>
      <c r="N1360" s="9"/>
      <c r="R1360" s="9"/>
    </row>
    <row r="1361" spans="6:18" x14ac:dyDescent="0.2">
      <c r="F1361" s="9"/>
      <c r="G1361" s="9"/>
      <c r="H1361" s="9"/>
      <c r="J1361" s="9"/>
      <c r="K1361" s="9"/>
      <c r="L1361" s="9"/>
      <c r="N1361" s="9"/>
      <c r="R1361" s="9"/>
    </row>
    <row r="1362" spans="6:18" x14ac:dyDescent="0.2">
      <c r="F1362" s="9"/>
      <c r="G1362" s="9"/>
      <c r="H1362" s="9"/>
      <c r="J1362" s="9"/>
      <c r="K1362" s="9"/>
      <c r="L1362" s="9"/>
      <c r="N1362" s="9"/>
      <c r="R1362" s="9"/>
    </row>
    <row r="1363" spans="6:18" x14ac:dyDescent="0.2">
      <c r="F1363" s="9"/>
      <c r="G1363" s="9"/>
      <c r="H1363" s="9"/>
      <c r="J1363" s="9"/>
      <c r="K1363" s="9"/>
      <c r="L1363" s="9"/>
      <c r="N1363" s="9"/>
      <c r="R1363" s="9"/>
    </row>
    <row r="1364" spans="6:18" x14ac:dyDescent="0.2">
      <c r="N1364" s="9"/>
    </row>
    <row r="1365" spans="6:18" x14ac:dyDescent="0.2">
      <c r="N1365" s="9"/>
    </row>
    <row r="1366" spans="6:18" x14ac:dyDescent="0.2">
      <c r="N1366" s="9"/>
    </row>
    <row r="1367" spans="6:18" x14ac:dyDescent="0.2">
      <c r="N1367" s="9"/>
    </row>
    <row r="1368" spans="6:18" x14ac:dyDescent="0.2">
      <c r="N1368" s="9"/>
    </row>
    <row r="1369" spans="6:18" x14ac:dyDescent="0.2">
      <c r="N1369" s="9"/>
    </row>
    <row r="1370" spans="6:18" x14ac:dyDescent="0.2">
      <c r="N1370" s="9"/>
    </row>
    <row r="1371" spans="6:18" x14ac:dyDescent="0.2">
      <c r="N1371" s="9"/>
    </row>
    <row r="1372" spans="6:18" x14ac:dyDescent="0.2">
      <c r="N1372" s="9"/>
    </row>
    <row r="1373" spans="6:18" x14ac:dyDescent="0.2">
      <c r="N1373" s="9"/>
    </row>
    <row r="1374" spans="6:18" x14ac:dyDescent="0.2">
      <c r="N1374" s="9"/>
    </row>
    <row r="1375" spans="6:18" x14ac:dyDescent="0.2">
      <c r="N1375" s="9"/>
    </row>
    <row r="1376" spans="6:18" x14ac:dyDescent="0.2">
      <c r="N1376" s="9"/>
    </row>
    <row r="1377" spans="14:14" x14ac:dyDescent="0.2">
      <c r="N1377" s="9"/>
    </row>
    <row r="1378" spans="14:14" x14ac:dyDescent="0.2">
      <c r="N1378" s="9"/>
    </row>
    <row r="1379" spans="14:14" x14ac:dyDescent="0.2">
      <c r="N1379" s="9"/>
    </row>
    <row r="1380" spans="14:14" x14ac:dyDescent="0.2">
      <c r="N1380" s="9"/>
    </row>
    <row r="1381" spans="14:14" x14ac:dyDescent="0.2">
      <c r="N1381" s="9"/>
    </row>
    <row r="1382" spans="14:14" x14ac:dyDescent="0.2">
      <c r="N1382" s="9"/>
    </row>
    <row r="1383" spans="14:14" x14ac:dyDescent="0.2">
      <c r="N1383" s="9"/>
    </row>
    <row r="1384" spans="14:14" x14ac:dyDescent="0.2">
      <c r="N1384" s="9"/>
    </row>
    <row r="1385" spans="14:14" x14ac:dyDescent="0.2">
      <c r="N1385" s="9"/>
    </row>
    <row r="1386" spans="14:14" x14ac:dyDescent="0.2">
      <c r="N1386" s="9"/>
    </row>
    <row r="1387" spans="14:14" x14ac:dyDescent="0.2">
      <c r="N1387" s="9"/>
    </row>
    <row r="1388" spans="14:14" x14ac:dyDescent="0.2">
      <c r="N1388" s="9"/>
    </row>
    <row r="1389" spans="14:14" x14ac:dyDescent="0.2">
      <c r="N1389" s="9"/>
    </row>
    <row r="1390" spans="14:14" x14ac:dyDescent="0.2">
      <c r="N1390" s="9"/>
    </row>
    <row r="1391" spans="14:14" x14ac:dyDescent="0.2">
      <c r="N1391" s="9"/>
    </row>
    <row r="1392" spans="14:14" x14ac:dyDescent="0.2">
      <c r="N1392" s="9"/>
    </row>
    <row r="1393" spans="14:14" x14ac:dyDescent="0.2">
      <c r="N1393" s="9"/>
    </row>
    <row r="1394" spans="14:14" x14ac:dyDescent="0.2">
      <c r="N1394" s="9"/>
    </row>
    <row r="1395" spans="14:14" x14ac:dyDescent="0.2">
      <c r="N1395" s="9"/>
    </row>
    <row r="1396" spans="14:14" x14ac:dyDescent="0.2">
      <c r="N1396" s="9"/>
    </row>
    <row r="1397" spans="14:14" x14ac:dyDescent="0.2">
      <c r="N1397" s="9"/>
    </row>
    <row r="1398" spans="14:14" x14ac:dyDescent="0.2">
      <c r="N1398" s="9"/>
    </row>
    <row r="1399" spans="14:14" x14ac:dyDescent="0.2">
      <c r="N1399" s="9"/>
    </row>
    <row r="1400" spans="14:14" x14ac:dyDescent="0.2">
      <c r="N1400" s="9"/>
    </row>
    <row r="1401" spans="14:14" x14ac:dyDescent="0.2">
      <c r="N1401" s="9"/>
    </row>
    <row r="1402" spans="14:14" x14ac:dyDescent="0.2">
      <c r="N1402" s="9"/>
    </row>
    <row r="1403" spans="14:14" x14ac:dyDescent="0.2">
      <c r="N1403" s="9"/>
    </row>
    <row r="1404" spans="14:14" x14ac:dyDescent="0.2">
      <c r="N1404" s="9"/>
    </row>
    <row r="1405" spans="14:14" x14ac:dyDescent="0.2">
      <c r="N1405" s="9"/>
    </row>
    <row r="1406" spans="14:14" x14ac:dyDescent="0.2">
      <c r="N1406" s="9"/>
    </row>
    <row r="1407" spans="14:14" x14ac:dyDescent="0.2">
      <c r="N1407" s="9"/>
    </row>
    <row r="1408" spans="14:14" x14ac:dyDescent="0.2">
      <c r="N1408" s="9"/>
    </row>
    <row r="1409" spans="14:14" x14ac:dyDescent="0.2">
      <c r="N1409" s="9"/>
    </row>
    <row r="1410" spans="14:14" x14ac:dyDescent="0.2">
      <c r="N1410" s="9"/>
    </row>
    <row r="1411" spans="14:14" x14ac:dyDescent="0.2">
      <c r="N1411" s="9"/>
    </row>
    <row r="1412" spans="14:14" x14ac:dyDescent="0.2">
      <c r="N1412" s="9"/>
    </row>
    <row r="1413" spans="14:14" x14ac:dyDescent="0.2">
      <c r="N1413" s="9"/>
    </row>
    <row r="1414" spans="14:14" x14ac:dyDescent="0.2">
      <c r="N1414" s="9"/>
    </row>
    <row r="1415" spans="14:14" x14ac:dyDescent="0.2">
      <c r="N1415" s="9"/>
    </row>
    <row r="1416" spans="14:14" x14ac:dyDescent="0.2">
      <c r="N1416" s="9"/>
    </row>
    <row r="1417" spans="14:14" x14ac:dyDescent="0.2">
      <c r="N1417" s="9"/>
    </row>
    <row r="1418" spans="14:14" x14ac:dyDescent="0.2">
      <c r="N1418" s="9"/>
    </row>
    <row r="1419" spans="14:14" x14ac:dyDescent="0.2">
      <c r="N1419" s="9"/>
    </row>
    <row r="1420" spans="14:14" x14ac:dyDescent="0.2">
      <c r="N1420" s="9"/>
    </row>
    <row r="1421" spans="14:14" x14ac:dyDescent="0.2">
      <c r="N1421" s="9"/>
    </row>
    <row r="1422" spans="14:14" x14ac:dyDescent="0.2">
      <c r="N1422" s="9"/>
    </row>
    <row r="1423" spans="14:14" x14ac:dyDescent="0.2">
      <c r="N1423" s="9"/>
    </row>
    <row r="1424" spans="14:14" x14ac:dyDescent="0.2">
      <c r="N1424" s="9"/>
    </row>
    <row r="1425" spans="14:14" x14ac:dyDescent="0.2">
      <c r="N1425" s="9"/>
    </row>
    <row r="1426" spans="14:14" x14ac:dyDescent="0.2">
      <c r="N1426" s="9"/>
    </row>
    <row r="1427" spans="14:14" x14ac:dyDescent="0.2">
      <c r="N1427" s="9"/>
    </row>
    <row r="1428" spans="14:14" x14ac:dyDescent="0.2">
      <c r="N1428" s="9"/>
    </row>
    <row r="1429" spans="14:14" x14ac:dyDescent="0.2">
      <c r="N1429" s="9"/>
    </row>
    <row r="1430" spans="14:14" x14ac:dyDescent="0.2">
      <c r="N1430" s="9"/>
    </row>
    <row r="1431" spans="14:14" x14ac:dyDescent="0.2">
      <c r="N1431" s="9"/>
    </row>
    <row r="1432" spans="14:14" x14ac:dyDescent="0.2">
      <c r="N1432" s="9"/>
    </row>
    <row r="1433" spans="14:14" x14ac:dyDescent="0.2">
      <c r="N1433" s="9"/>
    </row>
    <row r="1434" spans="14:14" x14ac:dyDescent="0.2">
      <c r="N1434" s="9"/>
    </row>
    <row r="1435" spans="14:14" x14ac:dyDescent="0.2">
      <c r="N1435" s="9"/>
    </row>
    <row r="1436" spans="14:14" x14ac:dyDescent="0.2">
      <c r="N1436" s="9"/>
    </row>
    <row r="1437" spans="14:14" x14ac:dyDescent="0.2">
      <c r="N1437" s="9"/>
    </row>
    <row r="1438" spans="14:14" x14ac:dyDescent="0.2">
      <c r="N1438" s="9"/>
    </row>
    <row r="1439" spans="14:14" x14ac:dyDescent="0.2">
      <c r="N1439" s="9"/>
    </row>
    <row r="1440" spans="14:14" x14ac:dyDescent="0.2">
      <c r="N1440" s="9"/>
    </row>
    <row r="1441" spans="14:14" x14ac:dyDescent="0.2">
      <c r="N1441" s="9"/>
    </row>
    <row r="1442" spans="14:14" x14ac:dyDescent="0.2">
      <c r="N1442" s="9"/>
    </row>
    <row r="1443" spans="14:14" x14ac:dyDescent="0.2">
      <c r="N1443" s="9"/>
    </row>
    <row r="1444" spans="14:14" x14ac:dyDescent="0.2">
      <c r="N1444" s="9"/>
    </row>
    <row r="1445" spans="14:14" x14ac:dyDescent="0.2">
      <c r="N1445" s="9"/>
    </row>
    <row r="1446" spans="14:14" x14ac:dyDescent="0.2">
      <c r="N1446" s="9"/>
    </row>
    <row r="1447" spans="14:14" x14ac:dyDescent="0.2">
      <c r="N1447" s="9"/>
    </row>
    <row r="1448" spans="14:14" x14ac:dyDescent="0.2">
      <c r="N1448" s="9"/>
    </row>
    <row r="1449" spans="14:14" x14ac:dyDescent="0.2">
      <c r="N1449" s="9"/>
    </row>
    <row r="1450" spans="14:14" x14ac:dyDescent="0.2">
      <c r="N1450" s="9"/>
    </row>
    <row r="1451" spans="14:14" x14ac:dyDescent="0.2">
      <c r="N1451" s="9"/>
    </row>
    <row r="1452" spans="14:14" x14ac:dyDescent="0.2">
      <c r="N1452" s="9"/>
    </row>
    <row r="1453" spans="14:14" x14ac:dyDescent="0.2">
      <c r="N1453" s="9"/>
    </row>
    <row r="1454" spans="14:14" x14ac:dyDescent="0.2">
      <c r="N1454" s="9"/>
    </row>
    <row r="1455" spans="14:14" x14ac:dyDescent="0.2">
      <c r="N1455" s="9"/>
    </row>
    <row r="1456" spans="14:14" x14ac:dyDescent="0.2">
      <c r="N1456" s="9"/>
    </row>
    <row r="1457" spans="14:14" x14ac:dyDescent="0.2">
      <c r="N1457" s="9"/>
    </row>
    <row r="1458" spans="14:14" x14ac:dyDescent="0.2">
      <c r="N1458" s="9"/>
    </row>
    <row r="1459" spans="14:14" x14ac:dyDescent="0.2">
      <c r="N1459" s="9"/>
    </row>
    <row r="1460" spans="14:14" x14ac:dyDescent="0.2">
      <c r="N1460" s="9"/>
    </row>
    <row r="1461" spans="14:14" x14ac:dyDescent="0.2">
      <c r="N1461" s="9"/>
    </row>
    <row r="1462" spans="14:14" x14ac:dyDescent="0.2">
      <c r="N1462" s="9"/>
    </row>
    <row r="1463" spans="14:14" x14ac:dyDescent="0.2">
      <c r="N1463" s="9"/>
    </row>
    <row r="1464" spans="14:14" x14ac:dyDescent="0.2">
      <c r="N1464" s="9"/>
    </row>
    <row r="1465" spans="14:14" x14ac:dyDescent="0.2">
      <c r="N1465" s="9"/>
    </row>
    <row r="1466" spans="14:14" x14ac:dyDescent="0.2">
      <c r="N1466" s="9"/>
    </row>
    <row r="1467" spans="14:14" x14ac:dyDescent="0.2">
      <c r="N1467" s="9"/>
    </row>
    <row r="1468" spans="14:14" x14ac:dyDescent="0.2">
      <c r="N1468" s="9"/>
    </row>
    <row r="1469" spans="14:14" x14ac:dyDescent="0.2">
      <c r="N1469" s="9"/>
    </row>
    <row r="1470" spans="14:14" x14ac:dyDescent="0.2">
      <c r="N1470" s="9"/>
    </row>
    <row r="1471" spans="14:14" x14ac:dyDescent="0.2">
      <c r="N1471" s="9"/>
    </row>
    <row r="1472" spans="14:14" x14ac:dyDescent="0.2">
      <c r="N1472" s="9"/>
    </row>
    <row r="1473" spans="14:14" x14ac:dyDescent="0.2">
      <c r="N1473" s="9"/>
    </row>
    <row r="1474" spans="14:14" x14ac:dyDescent="0.2">
      <c r="N1474" s="9"/>
    </row>
    <row r="1475" spans="14:14" x14ac:dyDescent="0.2">
      <c r="N1475" s="9"/>
    </row>
    <row r="1476" spans="14:14" x14ac:dyDescent="0.2">
      <c r="N1476" s="9"/>
    </row>
    <row r="1477" spans="14:14" x14ac:dyDescent="0.2">
      <c r="N1477" s="9"/>
    </row>
    <row r="1478" spans="14:14" x14ac:dyDescent="0.2">
      <c r="N1478" s="9"/>
    </row>
    <row r="1479" spans="14:14" x14ac:dyDescent="0.2">
      <c r="N1479" s="9"/>
    </row>
    <row r="1480" spans="14:14" x14ac:dyDescent="0.2">
      <c r="N1480" s="9"/>
    </row>
    <row r="1481" spans="14:14" x14ac:dyDescent="0.2">
      <c r="N1481" s="9"/>
    </row>
    <row r="1482" spans="14:14" x14ac:dyDescent="0.2">
      <c r="N1482" s="9"/>
    </row>
    <row r="1483" spans="14:14" x14ac:dyDescent="0.2">
      <c r="N1483" s="9"/>
    </row>
    <row r="1484" spans="14:14" x14ac:dyDescent="0.2">
      <c r="N1484" s="9"/>
    </row>
    <row r="1485" spans="14:14" x14ac:dyDescent="0.2">
      <c r="N1485" s="9"/>
    </row>
    <row r="1486" spans="14:14" x14ac:dyDescent="0.2">
      <c r="N1486" s="9"/>
    </row>
    <row r="1487" spans="14:14" x14ac:dyDescent="0.2">
      <c r="N1487" s="9"/>
    </row>
    <row r="1488" spans="14:14" x14ac:dyDescent="0.2">
      <c r="N1488" s="9"/>
    </row>
    <row r="1489" spans="14:14" x14ac:dyDescent="0.2">
      <c r="N1489" s="9"/>
    </row>
    <row r="1490" spans="14:14" x14ac:dyDescent="0.2">
      <c r="N1490" s="9"/>
    </row>
    <row r="1491" spans="14:14" x14ac:dyDescent="0.2">
      <c r="N1491" s="9"/>
    </row>
    <row r="1492" spans="14:14" x14ac:dyDescent="0.2">
      <c r="N1492" s="9"/>
    </row>
    <row r="1493" spans="14:14" x14ac:dyDescent="0.2">
      <c r="N1493" s="9"/>
    </row>
    <row r="1494" spans="14:14" x14ac:dyDescent="0.2">
      <c r="N1494" s="9"/>
    </row>
    <row r="1495" spans="14:14" x14ac:dyDescent="0.2">
      <c r="N1495" s="9"/>
    </row>
    <row r="1496" spans="14:14" x14ac:dyDescent="0.2">
      <c r="N1496" s="9"/>
    </row>
    <row r="1497" spans="14:14" x14ac:dyDescent="0.2">
      <c r="N1497" s="9"/>
    </row>
    <row r="1498" spans="14:14" x14ac:dyDescent="0.2">
      <c r="N1498" s="9"/>
    </row>
    <row r="1499" spans="14:14" x14ac:dyDescent="0.2">
      <c r="N1499" s="9"/>
    </row>
    <row r="1500" spans="14:14" x14ac:dyDescent="0.2">
      <c r="N1500" s="9"/>
    </row>
    <row r="1501" spans="14:14" x14ac:dyDescent="0.2">
      <c r="N1501" s="9"/>
    </row>
    <row r="1502" spans="14:14" x14ac:dyDescent="0.2">
      <c r="N1502" s="9"/>
    </row>
    <row r="1503" spans="14:14" x14ac:dyDescent="0.2">
      <c r="N1503" s="9"/>
    </row>
    <row r="1504" spans="14:14" x14ac:dyDescent="0.2">
      <c r="N1504" s="9"/>
    </row>
    <row r="1505" spans="14:14" x14ac:dyDescent="0.2">
      <c r="N1505" s="9"/>
    </row>
    <row r="1506" spans="14:14" x14ac:dyDescent="0.2">
      <c r="N1506" s="9"/>
    </row>
    <row r="1507" spans="14:14" x14ac:dyDescent="0.2">
      <c r="N1507" s="9"/>
    </row>
    <row r="1508" spans="14:14" x14ac:dyDescent="0.2">
      <c r="N1508" s="9"/>
    </row>
    <row r="1509" spans="14:14" x14ac:dyDescent="0.2">
      <c r="N1509" s="9"/>
    </row>
    <row r="1510" spans="14:14" x14ac:dyDescent="0.2">
      <c r="N1510" s="9"/>
    </row>
    <row r="1511" spans="14:14" x14ac:dyDescent="0.2">
      <c r="N1511" s="9"/>
    </row>
    <row r="1512" spans="14:14" x14ac:dyDescent="0.2">
      <c r="N1512" s="9"/>
    </row>
    <row r="1513" spans="14:14" x14ac:dyDescent="0.2">
      <c r="N1513" s="9"/>
    </row>
    <row r="1514" spans="14:14" x14ac:dyDescent="0.2">
      <c r="N1514" s="9"/>
    </row>
    <row r="1515" spans="14:14" x14ac:dyDescent="0.2">
      <c r="N1515" s="9"/>
    </row>
    <row r="1516" spans="14:14" x14ac:dyDescent="0.2">
      <c r="N1516" s="9"/>
    </row>
    <row r="1517" spans="14:14" x14ac:dyDescent="0.2">
      <c r="N1517" s="9"/>
    </row>
    <row r="1518" spans="14:14" x14ac:dyDescent="0.2">
      <c r="N1518" s="9"/>
    </row>
    <row r="1519" spans="14:14" x14ac:dyDescent="0.2">
      <c r="N1519" s="9"/>
    </row>
    <row r="1520" spans="14:14" x14ac:dyDescent="0.2">
      <c r="N1520" s="9"/>
    </row>
    <row r="1521" spans="14:14" x14ac:dyDescent="0.2">
      <c r="N1521" s="9"/>
    </row>
    <row r="1522" spans="14:14" x14ac:dyDescent="0.2">
      <c r="N1522" s="9"/>
    </row>
    <row r="1523" spans="14:14" x14ac:dyDescent="0.2">
      <c r="N1523" s="9"/>
    </row>
    <row r="1524" spans="14:14" x14ac:dyDescent="0.2">
      <c r="N1524" s="9"/>
    </row>
    <row r="1525" spans="14:14" x14ac:dyDescent="0.2">
      <c r="N1525" s="9"/>
    </row>
    <row r="1526" spans="14:14" x14ac:dyDescent="0.2">
      <c r="N1526" s="9"/>
    </row>
    <row r="1527" spans="14:14" x14ac:dyDescent="0.2">
      <c r="N1527" s="9"/>
    </row>
    <row r="1528" spans="14:14" x14ac:dyDescent="0.2">
      <c r="N1528" s="9"/>
    </row>
    <row r="1529" spans="14:14" x14ac:dyDescent="0.2">
      <c r="N1529" s="9"/>
    </row>
    <row r="1530" spans="14:14" x14ac:dyDescent="0.2">
      <c r="N1530" s="9"/>
    </row>
    <row r="1531" spans="14:14" x14ac:dyDescent="0.2">
      <c r="N1531" s="9"/>
    </row>
    <row r="1532" spans="14:14" x14ac:dyDescent="0.2">
      <c r="N1532" s="9"/>
    </row>
    <row r="1533" spans="14:14" x14ac:dyDescent="0.2">
      <c r="N1533" s="9"/>
    </row>
    <row r="1534" spans="14:14" x14ac:dyDescent="0.2">
      <c r="N1534" s="9"/>
    </row>
    <row r="1535" spans="14:14" x14ac:dyDescent="0.2">
      <c r="N1535" s="9"/>
    </row>
    <row r="1536" spans="14:14" x14ac:dyDescent="0.2">
      <c r="N1536" s="9"/>
    </row>
    <row r="1537" spans="14:14" x14ac:dyDescent="0.2">
      <c r="N1537" s="9"/>
    </row>
    <row r="1538" spans="14:14" x14ac:dyDescent="0.2">
      <c r="N1538" s="9"/>
    </row>
    <row r="1539" spans="14:14" x14ac:dyDescent="0.2">
      <c r="N1539" s="9"/>
    </row>
    <row r="1540" spans="14:14" x14ac:dyDescent="0.2">
      <c r="N1540" s="9"/>
    </row>
    <row r="1541" spans="14:14" x14ac:dyDescent="0.2">
      <c r="N1541" s="9"/>
    </row>
    <row r="1542" spans="14:14" x14ac:dyDescent="0.2">
      <c r="N1542" s="9"/>
    </row>
    <row r="1543" spans="14:14" x14ac:dyDescent="0.2">
      <c r="N1543" s="9"/>
    </row>
    <row r="1544" spans="14:14" x14ac:dyDescent="0.2">
      <c r="N1544" s="9"/>
    </row>
    <row r="1545" spans="14:14" x14ac:dyDescent="0.2">
      <c r="N1545" s="9"/>
    </row>
    <row r="1546" spans="14:14" x14ac:dyDescent="0.2">
      <c r="N1546" s="9"/>
    </row>
    <row r="1547" spans="14:14" x14ac:dyDescent="0.2">
      <c r="N1547" s="9"/>
    </row>
    <row r="1548" spans="14:14" x14ac:dyDescent="0.2">
      <c r="N1548" s="9"/>
    </row>
    <row r="1549" spans="14:14" x14ac:dyDescent="0.2">
      <c r="N1549" s="9"/>
    </row>
    <row r="1550" spans="14:14" x14ac:dyDescent="0.2">
      <c r="N1550" s="9"/>
    </row>
    <row r="1551" spans="14:14" x14ac:dyDescent="0.2">
      <c r="N1551" s="9"/>
    </row>
    <row r="1552" spans="14:14" x14ac:dyDescent="0.2">
      <c r="N1552" s="9"/>
    </row>
    <row r="1553" spans="14:14" x14ac:dyDescent="0.2">
      <c r="N1553" s="9"/>
    </row>
    <row r="1554" spans="14:14" x14ac:dyDescent="0.2">
      <c r="N1554" s="9"/>
    </row>
    <row r="1555" spans="14:14" x14ac:dyDescent="0.2">
      <c r="N1555" s="9"/>
    </row>
    <row r="1556" spans="14:14" x14ac:dyDescent="0.2">
      <c r="N1556" s="9"/>
    </row>
    <row r="1557" spans="14:14" x14ac:dyDescent="0.2">
      <c r="N1557" s="9"/>
    </row>
    <row r="1558" spans="14:14" x14ac:dyDescent="0.2">
      <c r="N1558" s="9"/>
    </row>
    <row r="1559" spans="14:14" x14ac:dyDescent="0.2">
      <c r="N1559" s="9"/>
    </row>
    <row r="1560" spans="14:14" x14ac:dyDescent="0.2">
      <c r="N1560" s="9"/>
    </row>
    <row r="1561" spans="14:14" x14ac:dyDescent="0.2">
      <c r="N1561" s="9"/>
    </row>
    <row r="1562" spans="14:14" x14ac:dyDescent="0.2">
      <c r="N1562" s="9"/>
    </row>
    <row r="1563" spans="14:14" x14ac:dyDescent="0.2">
      <c r="N1563" s="9"/>
    </row>
    <row r="1564" spans="14:14" x14ac:dyDescent="0.2">
      <c r="N1564" s="9"/>
    </row>
    <row r="1565" spans="14:14" x14ac:dyDescent="0.2">
      <c r="N1565" s="9"/>
    </row>
    <row r="1566" spans="14:14" x14ac:dyDescent="0.2">
      <c r="N1566" s="9"/>
    </row>
    <row r="1567" spans="14:14" x14ac:dyDescent="0.2">
      <c r="N1567" s="9"/>
    </row>
    <row r="1568" spans="14:14" x14ac:dyDescent="0.2">
      <c r="N1568" s="9"/>
    </row>
    <row r="1569" spans="14:14" x14ac:dyDescent="0.2">
      <c r="N1569" s="9"/>
    </row>
    <row r="1570" spans="14:14" x14ac:dyDescent="0.2">
      <c r="N1570" s="9"/>
    </row>
    <row r="1571" spans="14:14" x14ac:dyDescent="0.2">
      <c r="N1571" s="9"/>
    </row>
    <row r="1572" spans="14:14" x14ac:dyDescent="0.2">
      <c r="N1572" s="9"/>
    </row>
    <row r="1573" spans="14:14" x14ac:dyDescent="0.2">
      <c r="N1573" s="9"/>
    </row>
    <row r="1574" spans="14:14" x14ac:dyDescent="0.2">
      <c r="N1574" s="9"/>
    </row>
    <row r="1575" spans="14:14" x14ac:dyDescent="0.2">
      <c r="N1575" s="9"/>
    </row>
    <row r="1576" spans="14:14" x14ac:dyDescent="0.2">
      <c r="N1576" s="9"/>
    </row>
    <row r="1577" spans="14:14" x14ac:dyDescent="0.2">
      <c r="N1577" s="9"/>
    </row>
    <row r="1578" spans="14:14" x14ac:dyDescent="0.2">
      <c r="N1578" s="9"/>
    </row>
    <row r="1579" spans="14:14" x14ac:dyDescent="0.2">
      <c r="N1579" s="9"/>
    </row>
    <row r="1580" spans="14:14" x14ac:dyDescent="0.2">
      <c r="N1580" s="9"/>
    </row>
    <row r="1581" spans="14:14" x14ac:dyDescent="0.2">
      <c r="N1581" s="9"/>
    </row>
    <row r="1582" spans="14:14" x14ac:dyDescent="0.2">
      <c r="N1582" s="9"/>
    </row>
    <row r="1583" spans="14:14" x14ac:dyDescent="0.2">
      <c r="N1583" s="9"/>
    </row>
    <row r="1584" spans="14:14" x14ac:dyDescent="0.2">
      <c r="N1584" s="9"/>
    </row>
    <row r="1585" spans="14:14" x14ac:dyDescent="0.2">
      <c r="N1585" s="9"/>
    </row>
    <row r="1586" spans="14:14" x14ac:dyDescent="0.2">
      <c r="N1586" s="9"/>
    </row>
    <row r="1587" spans="14:14" x14ac:dyDescent="0.2">
      <c r="N1587" s="9"/>
    </row>
    <row r="1588" spans="14:14" x14ac:dyDescent="0.2">
      <c r="N1588" s="9"/>
    </row>
    <row r="1589" spans="14:14" x14ac:dyDescent="0.2">
      <c r="N1589" s="9"/>
    </row>
    <row r="1590" spans="14:14" x14ac:dyDescent="0.2">
      <c r="N1590" s="9"/>
    </row>
    <row r="1591" spans="14:14" x14ac:dyDescent="0.2">
      <c r="N1591" s="9"/>
    </row>
    <row r="1592" spans="14:14" x14ac:dyDescent="0.2">
      <c r="N1592" s="9"/>
    </row>
    <row r="1593" spans="14:14" x14ac:dyDescent="0.2">
      <c r="N1593" s="9"/>
    </row>
    <row r="1594" spans="14:14" x14ac:dyDescent="0.2">
      <c r="N1594" s="9"/>
    </row>
    <row r="1595" spans="14:14" x14ac:dyDescent="0.2">
      <c r="N1595" s="9"/>
    </row>
    <row r="1596" spans="14:14" x14ac:dyDescent="0.2">
      <c r="N1596" s="9"/>
    </row>
    <row r="1597" spans="14:14" x14ac:dyDescent="0.2">
      <c r="N1597" s="9"/>
    </row>
    <row r="1598" spans="14:14" x14ac:dyDescent="0.2">
      <c r="N1598" s="9"/>
    </row>
    <row r="1599" spans="14:14" x14ac:dyDescent="0.2">
      <c r="N1599" s="9"/>
    </row>
    <row r="1600" spans="14:14" x14ac:dyDescent="0.2">
      <c r="N1600" s="9"/>
    </row>
    <row r="1601" spans="14:14" x14ac:dyDescent="0.2">
      <c r="N1601" s="9"/>
    </row>
    <row r="1602" spans="14:14" x14ac:dyDescent="0.2">
      <c r="N1602" s="9"/>
    </row>
    <row r="1603" spans="14:14" x14ac:dyDescent="0.2">
      <c r="N1603" s="9"/>
    </row>
    <row r="1604" spans="14:14" x14ac:dyDescent="0.2">
      <c r="N1604" s="9"/>
    </row>
    <row r="1605" spans="14:14" x14ac:dyDescent="0.2">
      <c r="N1605" s="9"/>
    </row>
    <row r="1606" spans="14:14" x14ac:dyDescent="0.2">
      <c r="N1606" s="9"/>
    </row>
    <row r="1607" spans="14:14" x14ac:dyDescent="0.2">
      <c r="N1607" s="9"/>
    </row>
    <row r="1608" spans="14:14" x14ac:dyDescent="0.2">
      <c r="N1608" s="9"/>
    </row>
    <row r="1609" spans="14:14" x14ac:dyDescent="0.2">
      <c r="N1609" s="9"/>
    </row>
    <row r="1610" spans="14:14" x14ac:dyDescent="0.2">
      <c r="N1610" s="9"/>
    </row>
    <row r="1611" spans="14:14" x14ac:dyDescent="0.2">
      <c r="N1611" s="9"/>
    </row>
    <row r="1612" spans="14:14" x14ac:dyDescent="0.2">
      <c r="N1612" s="9"/>
    </row>
    <row r="1613" spans="14:14" x14ac:dyDescent="0.2">
      <c r="N1613" s="9"/>
    </row>
    <row r="1614" spans="14:14" x14ac:dyDescent="0.2">
      <c r="N1614" s="9"/>
    </row>
    <row r="1615" spans="14:14" x14ac:dyDescent="0.2">
      <c r="N1615" s="9"/>
    </row>
    <row r="1616" spans="14:14" x14ac:dyDescent="0.2">
      <c r="N1616" s="9"/>
    </row>
    <row r="1617" spans="14:14" x14ac:dyDescent="0.2">
      <c r="N1617" s="9"/>
    </row>
    <row r="1618" spans="14:14" x14ac:dyDescent="0.2">
      <c r="N1618" s="9"/>
    </row>
    <row r="1619" spans="14:14" x14ac:dyDescent="0.2">
      <c r="N1619" s="9"/>
    </row>
    <row r="1620" spans="14:14" x14ac:dyDescent="0.2">
      <c r="N1620" s="9"/>
    </row>
    <row r="1621" spans="14:14" x14ac:dyDescent="0.2">
      <c r="N1621" s="9"/>
    </row>
    <row r="1622" spans="14:14" x14ac:dyDescent="0.2">
      <c r="N1622" s="9"/>
    </row>
    <row r="1623" spans="14:14" x14ac:dyDescent="0.2">
      <c r="N1623" s="9"/>
    </row>
    <row r="1624" spans="14:14" x14ac:dyDescent="0.2">
      <c r="N1624" s="9"/>
    </row>
    <row r="1625" spans="14:14" x14ac:dyDescent="0.2">
      <c r="N1625" s="9"/>
    </row>
    <row r="1626" spans="14:14" x14ac:dyDescent="0.2">
      <c r="N1626" s="9"/>
    </row>
    <row r="1627" spans="14:14" x14ac:dyDescent="0.2">
      <c r="N1627" s="9"/>
    </row>
    <row r="1628" spans="14:14" x14ac:dyDescent="0.2">
      <c r="N1628" s="9"/>
    </row>
    <row r="1629" spans="14:14" x14ac:dyDescent="0.2">
      <c r="N1629" s="9"/>
    </row>
    <row r="1630" spans="14:14" x14ac:dyDescent="0.2">
      <c r="N1630" s="9"/>
    </row>
    <row r="1631" spans="14:14" x14ac:dyDescent="0.2">
      <c r="N1631" s="9"/>
    </row>
    <row r="1632" spans="14:14" x14ac:dyDescent="0.2">
      <c r="N1632" s="9"/>
    </row>
    <row r="1633" spans="14:14" x14ac:dyDescent="0.2">
      <c r="N1633" s="9"/>
    </row>
    <row r="1634" spans="14:14" x14ac:dyDescent="0.2">
      <c r="N1634" s="9"/>
    </row>
    <row r="1635" spans="14:14" x14ac:dyDescent="0.2">
      <c r="N1635" s="9"/>
    </row>
    <row r="1636" spans="14:14" x14ac:dyDescent="0.2">
      <c r="N1636" s="9"/>
    </row>
    <row r="1637" spans="14:14" x14ac:dyDescent="0.2">
      <c r="N1637" s="9"/>
    </row>
    <row r="1638" spans="14:14" x14ac:dyDescent="0.2">
      <c r="N1638" s="9"/>
    </row>
    <row r="1639" spans="14:14" x14ac:dyDescent="0.2">
      <c r="N1639" s="9"/>
    </row>
    <row r="1640" spans="14:14" x14ac:dyDescent="0.2">
      <c r="N1640" s="9"/>
    </row>
    <row r="1641" spans="14:14" x14ac:dyDescent="0.2">
      <c r="N1641" s="9"/>
    </row>
    <row r="1642" spans="14:14" x14ac:dyDescent="0.2">
      <c r="N1642" s="9"/>
    </row>
    <row r="1643" spans="14:14" x14ac:dyDescent="0.2">
      <c r="N1643" s="9"/>
    </row>
    <row r="1644" spans="14:14" x14ac:dyDescent="0.2">
      <c r="N1644" s="9"/>
    </row>
    <row r="1645" spans="14:14" x14ac:dyDescent="0.2">
      <c r="N1645" s="9"/>
    </row>
    <row r="1646" spans="14:14" x14ac:dyDescent="0.2">
      <c r="N1646" s="9"/>
    </row>
    <row r="1647" spans="14:14" x14ac:dyDescent="0.2">
      <c r="N1647" s="9"/>
    </row>
    <row r="1648" spans="14:14" x14ac:dyDescent="0.2">
      <c r="N1648" s="9"/>
    </row>
    <row r="1649" spans="14:14" x14ac:dyDescent="0.2">
      <c r="N1649" s="9"/>
    </row>
    <row r="1650" spans="14:14" x14ac:dyDescent="0.2">
      <c r="N1650" s="9"/>
    </row>
    <row r="1651" spans="14:14" x14ac:dyDescent="0.2">
      <c r="N1651" s="9"/>
    </row>
    <row r="1652" spans="14:14" x14ac:dyDescent="0.2">
      <c r="N1652" s="9"/>
    </row>
    <row r="1653" spans="14:14" x14ac:dyDescent="0.2">
      <c r="N1653" s="9"/>
    </row>
    <row r="1654" spans="14:14" x14ac:dyDescent="0.2">
      <c r="N1654" s="9"/>
    </row>
    <row r="1655" spans="14:14" x14ac:dyDescent="0.2">
      <c r="N1655" s="9"/>
    </row>
    <row r="1656" spans="14:14" x14ac:dyDescent="0.2">
      <c r="N1656" s="9"/>
    </row>
    <row r="1657" spans="14:14" x14ac:dyDescent="0.2">
      <c r="N1657" s="9"/>
    </row>
    <row r="1658" spans="14:14" x14ac:dyDescent="0.2">
      <c r="N1658" s="9"/>
    </row>
    <row r="1659" spans="14:14" x14ac:dyDescent="0.2">
      <c r="N1659" s="9"/>
    </row>
    <row r="1660" spans="14:14" x14ac:dyDescent="0.2">
      <c r="N1660" s="9"/>
    </row>
    <row r="1661" spans="14:14" x14ac:dyDescent="0.2">
      <c r="N1661" s="9"/>
    </row>
    <row r="1662" spans="14:14" x14ac:dyDescent="0.2">
      <c r="N1662" s="9"/>
    </row>
    <row r="1663" spans="14:14" x14ac:dyDescent="0.2">
      <c r="N1663" s="9"/>
    </row>
    <row r="1664" spans="14:14" x14ac:dyDescent="0.2">
      <c r="N1664" s="9"/>
    </row>
    <row r="1665" spans="14:14" x14ac:dyDescent="0.2">
      <c r="N1665" s="9"/>
    </row>
    <row r="1666" spans="14:14" x14ac:dyDescent="0.2">
      <c r="N1666" s="9"/>
    </row>
    <row r="1667" spans="14:14" x14ac:dyDescent="0.2">
      <c r="N1667" s="9"/>
    </row>
    <row r="1668" spans="14:14" x14ac:dyDescent="0.2">
      <c r="N1668" s="9"/>
    </row>
    <row r="1669" spans="14:14" x14ac:dyDescent="0.2">
      <c r="N1669" s="9"/>
    </row>
    <row r="1670" spans="14:14" x14ac:dyDescent="0.2">
      <c r="N1670" s="9"/>
    </row>
    <row r="1671" spans="14:14" x14ac:dyDescent="0.2">
      <c r="N1671" s="9"/>
    </row>
    <row r="1672" spans="14:14" x14ac:dyDescent="0.2">
      <c r="N1672" s="9"/>
    </row>
    <row r="1673" spans="14:14" x14ac:dyDescent="0.2">
      <c r="N1673" s="9"/>
    </row>
    <row r="1674" spans="14:14" x14ac:dyDescent="0.2">
      <c r="N1674" s="9"/>
    </row>
    <row r="1675" spans="14:14" x14ac:dyDescent="0.2">
      <c r="N1675" s="9"/>
    </row>
    <row r="1676" spans="14:14" x14ac:dyDescent="0.2">
      <c r="N1676" s="9"/>
    </row>
    <row r="1677" spans="14:14" x14ac:dyDescent="0.2">
      <c r="N1677" s="9"/>
    </row>
    <row r="1678" spans="14:14" x14ac:dyDescent="0.2">
      <c r="N1678" s="9"/>
    </row>
    <row r="1679" spans="14:14" x14ac:dyDescent="0.2">
      <c r="N1679" s="9"/>
    </row>
    <row r="1680" spans="14:14" x14ac:dyDescent="0.2">
      <c r="N1680" s="9"/>
    </row>
    <row r="1681" spans="14:14" x14ac:dyDescent="0.2">
      <c r="N1681" s="9"/>
    </row>
    <row r="1682" spans="14:14" x14ac:dyDescent="0.2">
      <c r="N1682" s="9"/>
    </row>
    <row r="1683" spans="14:14" x14ac:dyDescent="0.2">
      <c r="N1683" s="9"/>
    </row>
    <row r="1684" spans="14:14" x14ac:dyDescent="0.2">
      <c r="N1684" s="9"/>
    </row>
    <row r="1685" spans="14:14" x14ac:dyDescent="0.2">
      <c r="N1685" s="9"/>
    </row>
    <row r="1686" spans="14:14" x14ac:dyDescent="0.2">
      <c r="N1686" s="9"/>
    </row>
    <row r="1687" spans="14:14" x14ac:dyDescent="0.2">
      <c r="N1687" s="9"/>
    </row>
    <row r="1688" spans="14:14" x14ac:dyDescent="0.2">
      <c r="N1688" s="9"/>
    </row>
    <row r="1689" spans="14:14" x14ac:dyDescent="0.2">
      <c r="N1689" s="9"/>
    </row>
    <row r="1690" spans="14:14" x14ac:dyDescent="0.2">
      <c r="N1690" s="9"/>
    </row>
    <row r="1691" spans="14:14" x14ac:dyDescent="0.2">
      <c r="N1691" s="9"/>
    </row>
    <row r="1692" spans="14:14" x14ac:dyDescent="0.2">
      <c r="N1692" s="9"/>
    </row>
    <row r="1693" spans="14:14" x14ac:dyDescent="0.2">
      <c r="N1693" s="9"/>
    </row>
    <row r="1694" spans="14:14" x14ac:dyDescent="0.2">
      <c r="N1694" s="9"/>
    </row>
    <row r="1695" spans="14:14" x14ac:dyDescent="0.2">
      <c r="N1695" s="9"/>
    </row>
    <row r="1696" spans="14:14" x14ac:dyDescent="0.2">
      <c r="N1696" s="9"/>
    </row>
    <row r="1697" spans="14:14" x14ac:dyDescent="0.2">
      <c r="N1697" s="9"/>
    </row>
    <row r="1698" spans="14:14" x14ac:dyDescent="0.2">
      <c r="N1698" s="9"/>
    </row>
    <row r="1699" spans="14:14" x14ac:dyDescent="0.2">
      <c r="N1699" s="9"/>
    </row>
    <row r="1700" spans="14:14" x14ac:dyDescent="0.2">
      <c r="N1700" s="9"/>
    </row>
    <row r="1701" spans="14:14" x14ac:dyDescent="0.2">
      <c r="N1701" s="9"/>
    </row>
    <row r="1702" spans="14:14" x14ac:dyDescent="0.2">
      <c r="N1702" s="9"/>
    </row>
    <row r="1703" spans="14:14" x14ac:dyDescent="0.2">
      <c r="N1703" s="9"/>
    </row>
    <row r="1704" spans="14:14" x14ac:dyDescent="0.2">
      <c r="N1704" s="9"/>
    </row>
    <row r="1705" spans="14:14" x14ac:dyDescent="0.2">
      <c r="N1705" s="9"/>
    </row>
    <row r="1706" spans="14:14" x14ac:dyDescent="0.2">
      <c r="N1706" s="9"/>
    </row>
    <row r="1707" spans="14:14" x14ac:dyDescent="0.2">
      <c r="N1707" s="9"/>
    </row>
    <row r="1708" spans="14:14" x14ac:dyDescent="0.2">
      <c r="N1708" s="9"/>
    </row>
    <row r="1709" spans="14:14" x14ac:dyDescent="0.2">
      <c r="N1709" s="9"/>
    </row>
    <row r="1710" spans="14:14" x14ac:dyDescent="0.2">
      <c r="N1710" s="9"/>
    </row>
    <row r="1711" spans="14:14" x14ac:dyDescent="0.2">
      <c r="N1711" s="9"/>
    </row>
    <row r="1712" spans="14:14" x14ac:dyDescent="0.2">
      <c r="N1712" s="9"/>
    </row>
    <row r="1713" spans="14:14" x14ac:dyDescent="0.2">
      <c r="N1713" s="9"/>
    </row>
    <row r="1714" spans="14:14" x14ac:dyDescent="0.2">
      <c r="N1714" s="9"/>
    </row>
    <row r="1715" spans="14:14" x14ac:dyDescent="0.2">
      <c r="N1715" s="9"/>
    </row>
    <row r="1716" spans="14:14" x14ac:dyDescent="0.2">
      <c r="N1716" s="9"/>
    </row>
    <row r="1717" spans="14:14" x14ac:dyDescent="0.2">
      <c r="N1717" s="9"/>
    </row>
    <row r="1718" spans="14:14" x14ac:dyDescent="0.2">
      <c r="N1718" s="9"/>
    </row>
    <row r="1719" spans="14:14" x14ac:dyDescent="0.2">
      <c r="N1719" s="9"/>
    </row>
    <row r="1720" spans="14:14" x14ac:dyDescent="0.2">
      <c r="N1720" s="9"/>
    </row>
    <row r="1721" spans="14:14" x14ac:dyDescent="0.2">
      <c r="N1721" s="9"/>
    </row>
    <row r="1722" spans="14:14" x14ac:dyDescent="0.2">
      <c r="N1722" s="9"/>
    </row>
    <row r="1723" spans="14:14" x14ac:dyDescent="0.2">
      <c r="N1723" s="9"/>
    </row>
    <row r="1724" spans="14:14" x14ac:dyDescent="0.2">
      <c r="N1724" s="9"/>
    </row>
    <row r="1725" spans="14:14" x14ac:dyDescent="0.2">
      <c r="N1725" s="9"/>
    </row>
    <row r="1726" spans="14:14" x14ac:dyDescent="0.2">
      <c r="N1726" s="9"/>
    </row>
    <row r="1727" spans="14:14" x14ac:dyDescent="0.2">
      <c r="N1727" s="9"/>
    </row>
    <row r="1728" spans="14:14" x14ac:dyDescent="0.2">
      <c r="N1728" s="9"/>
    </row>
    <row r="1729" spans="14:14" x14ac:dyDescent="0.2">
      <c r="N1729" s="9"/>
    </row>
    <row r="1730" spans="14:14" x14ac:dyDescent="0.2">
      <c r="N1730" s="9"/>
    </row>
    <row r="1731" spans="14:14" x14ac:dyDescent="0.2">
      <c r="N1731" s="9"/>
    </row>
    <row r="1732" spans="14:14" x14ac:dyDescent="0.2">
      <c r="N1732" s="9"/>
    </row>
    <row r="1733" spans="14:14" x14ac:dyDescent="0.2">
      <c r="N1733" s="9"/>
    </row>
    <row r="1734" spans="14:14" x14ac:dyDescent="0.2">
      <c r="N1734" s="9"/>
    </row>
    <row r="1735" spans="14:14" x14ac:dyDescent="0.2">
      <c r="N1735" s="9"/>
    </row>
    <row r="1736" spans="14:14" x14ac:dyDescent="0.2">
      <c r="N1736" s="9"/>
    </row>
    <row r="1737" spans="14:14" x14ac:dyDescent="0.2">
      <c r="N1737" s="9"/>
    </row>
    <row r="1738" spans="14:14" x14ac:dyDescent="0.2">
      <c r="N1738" s="9"/>
    </row>
    <row r="1739" spans="14:14" x14ac:dyDescent="0.2">
      <c r="N1739" s="9"/>
    </row>
    <row r="1740" spans="14:14" x14ac:dyDescent="0.2">
      <c r="N1740" s="9"/>
    </row>
    <row r="1741" spans="14:14" x14ac:dyDescent="0.2">
      <c r="N1741" s="9"/>
    </row>
    <row r="1742" spans="14:14" x14ac:dyDescent="0.2">
      <c r="N1742" s="9"/>
    </row>
    <row r="1743" spans="14:14" x14ac:dyDescent="0.2">
      <c r="N1743" s="9"/>
    </row>
    <row r="1744" spans="14:14" x14ac:dyDescent="0.2">
      <c r="N1744" s="9"/>
    </row>
    <row r="1745" spans="14:14" x14ac:dyDescent="0.2">
      <c r="N1745" s="9"/>
    </row>
    <row r="1746" spans="14:14" x14ac:dyDescent="0.2">
      <c r="N1746" s="9"/>
    </row>
    <row r="1747" spans="14:14" x14ac:dyDescent="0.2">
      <c r="N1747" s="9"/>
    </row>
    <row r="1748" spans="14:14" x14ac:dyDescent="0.2">
      <c r="N1748" s="9"/>
    </row>
    <row r="1749" spans="14:14" x14ac:dyDescent="0.2">
      <c r="N1749" s="9"/>
    </row>
    <row r="1750" spans="14:14" x14ac:dyDescent="0.2">
      <c r="N1750" s="9"/>
    </row>
    <row r="1751" spans="14:14" x14ac:dyDescent="0.2">
      <c r="N1751" s="9"/>
    </row>
    <row r="1752" spans="14:14" x14ac:dyDescent="0.2">
      <c r="N1752" s="9"/>
    </row>
    <row r="1753" spans="14:14" x14ac:dyDescent="0.2">
      <c r="N1753" s="9"/>
    </row>
    <row r="1754" spans="14:14" x14ac:dyDescent="0.2">
      <c r="N1754" s="9"/>
    </row>
    <row r="1755" spans="14:14" x14ac:dyDescent="0.2">
      <c r="N1755" s="9"/>
    </row>
    <row r="1756" spans="14:14" x14ac:dyDescent="0.2">
      <c r="N1756" s="9"/>
    </row>
    <row r="1757" spans="14:14" x14ac:dyDescent="0.2">
      <c r="N1757" s="9"/>
    </row>
    <row r="1758" spans="14:14" x14ac:dyDescent="0.2">
      <c r="N1758" s="9"/>
    </row>
    <row r="1759" spans="14:14" x14ac:dyDescent="0.2">
      <c r="N1759" s="9"/>
    </row>
    <row r="1760" spans="14:14" x14ac:dyDescent="0.2">
      <c r="N1760" s="9"/>
    </row>
    <row r="1761" spans="14:14" x14ac:dyDescent="0.2">
      <c r="N1761" s="9"/>
    </row>
    <row r="1762" spans="14:14" x14ac:dyDescent="0.2">
      <c r="N1762" s="9"/>
    </row>
    <row r="1763" spans="14:14" x14ac:dyDescent="0.2">
      <c r="N1763" s="9"/>
    </row>
    <row r="1764" spans="14:14" x14ac:dyDescent="0.2">
      <c r="N1764" s="9"/>
    </row>
    <row r="1765" spans="14:14" x14ac:dyDescent="0.2">
      <c r="N1765" s="9"/>
    </row>
    <row r="1766" spans="14:14" x14ac:dyDescent="0.2">
      <c r="N1766" s="9"/>
    </row>
    <row r="1767" spans="14:14" x14ac:dyDescent="0.2">
      <c r="N1767" s="9"/>
    </row>
    <row r="1768" spans="14:14" x14ac:dyDescent="0.2">
      <c r="N1768" s="9"/>
    </row>
    <row r="1769" spans="14:14" x14ac:dyDescent="0.2">
      <c r="N1769" s="9"/>
    </row>
    <row r="1770" spans="14:14" x14ac:dyDescent="0.2">
      <c r="N1770" s="9"/>
    </row>
    <row r="1771" spans="14:14" x14ac:dyDescent="0.2">
      <c r="N1771" s="9"/>
    </row>
    <row r="1772" spans="14:14" x14ac:dyDescent="0.2">
      <c r="N1772" s="9"/>
    </row>
    <row r="1773" spans="14:14" x14ac:dyDescent="0.2">
      <c r="N1773" s="9"/>
    </row>
    <row r="1774" spans="14:14" x14ac:dyDescent="0.2">
      <c r="N1774" s="9"/>
    </row>
    <row r="1775" spans="14:14" x14ac:dyDescent="0.2">
      <c r="N1775" s="9"/>
    </row>
    <row r="1776" spans="14:14" x14ac:dyDescent="0.2">
      <c r="N1776" s="9"/>
    </row>
    <row r="1777" spans="14:14" x14ac:dyDescent="0.2">
      <c r="N1777" s="9"/>
    </row>
    <row r="1778" spans="14:14" x14ac:dyDescent="0.2">
      <c r="N1778" s="9"/>
    </row>
    <row r="1779" spans="14:14" x14ac:dyDescent="0.2">
      <c r="N1779" s="9"/>
    </row>
    <row r="1780" spans="14:14" x14ac:dyDescent="0.2">
      <c r="N1780" s="9"/>
    </row>
    <row r="1781" spans="14:14" x14ac:dyDescent="0.2">
      <c r="N1781" s="9"/>
    </row>
    <row r="1782" spans="14:14" x14ac:dyDescent="0.2">
      <c r="N1782" s="9"/>
    </row>
    <row r="1783" spans="14:14" x14ac:dyDescent="0.2">
      <c r="N1783" s="9"/>
    </row>
    <row r="1784" spans="14:14" x14ac:dyDescent="0.2">
      <c r="N1784" s="9"/>
    </row>
    <row r="1785" spans="14:14" x14ac:dyDescent="0.2">
      <c r="N1785" s="9"/>
    </row>
    <row r="1786" spans="14:14" x14ac:dyDescent="0.2">
      <c r="N1786" s="9"/>
    </row>
    <row r="1787" spans="14:14" x14ac:dyDescent="0.2">
      <c r="N1787" s="9"/>
    </row>
    <row r="1788" spans="14:14" x14ac:dyDescent="0.2">
      <c r="N1788" s="9"/>
    </row>
    <row r="1789" spans="14:14" x14ac:dyDescent="0.2">
      <c r="N1789" s="9"/>
    </row>
    <row r="1790" spans="14:14" x14ac:dyDescent="0.2">
      <c r="N1790" s="9"/>
    </row>
    <row r="1791" spans="14:14" x14ac:dyDescent="0.2">
      <c r="N1791" s="9"/>
    </row>
    <row r="1792" spans="14:14" x14ac:dyDescent="0.2">
      <c r="N1792" s="9"/>
    </row>
    <row r="1793" spans="14:14" x14ac:dyDescent="0.2">
      <c r="N1793" s="9"/>
    </row>
    <row r="1794" spans="14:14" x14ac:dyDescent="0.2">
      <c r="N1794" s="9"/>
    </row>
    <row r="1795" spans="14:14" x14ac:dyDescent="0.2">
      <c r="N1795" s="9"/>
    </row>
    <row r="1796" spans="14:14" x14ac:dyDescent="0.2">
      <c r="N1796" s="9"/>
    </row>
    <row r="1797" spans="14:14" x14ac:dyDescent="0.2">
      <c r="N1797" s="9"/>
    </row>
    <row r="1798" spans="14:14" x14ac:dyDescent="0.2">
      <c r="N1798" s="9"/>
    </row>
    <row r="1799" spans="14:14" x14ac:dyDescent="0.2">
      <c r="N1799" s="9"/>
    </row>
    <row r="1800" spans="14:14" x14ac:dyDescent="0.2">
      <c r="N1800" s="9"/>
    </row>
    <row r="1801" spans="14:14" x14ac:dyDescent="0.2">
      <c r="N1801" s="9"/>
    </row>
    <row r="1802" spans="14:14" x14ac:dyDescent="0.2">
      <c r="N1802" s="9"/>
    </row>
    <row r="1803" spans="14:14" x14ac:dyDescent="0.2">
      <c r="N1803" s="9"/>
    </row>
    <row r="1804" spans="14:14" x14ac:dyDescent="0.2">
      <c r="N1804" s="9"/>
    </row>
    <row r="1805" spans="14:14" x14ac:dyDescent="0.2">
      <c r="N1805" s="9"/>
    </row>
    <row r="1806" spans="14:14" x14ac:dyDescent="0.2">
      <c r="N1806" s="9"/>
    </row>
    <row r="1807" spans="14:14" x14ac:dyDescent="0.2">
      <c r="N1807" s="9"/>
    </row>
    <row r="1808" spans="14:14" x14ac:dyDescent="0.2">
      <c r="N1808" s="9"/>
    </row>
    <row r="1809" spans="14:14" x14ac:dyDescent="0.2">
      <c r="N1809" s="9"/>
    </row>
    <row r="1810" spans="14:14" x14ac:dyDescent="0.2">
      <c r="N1810" s="9"/>
    </row>
    <row r="1811" spans="14:14" x14ac:dyDescent="0.2">
      <c r="N1811" s="9"/>
    </row>
    <row r="1812" spans="14:14" x14ac:dyDescent="0.2">
      <c r="N1812" s="9"/>
    </row>
    <row r="8018" spans="4:5" x14ac:dyDescent="0.2">
      <c r="D8018" s="18"/>
      <c r="E8018" s="17"/>
    </row>
    <row r="8019" spans="4:5" hidden="1" x14ac:dyDescent="0.2"/>
  </sheetData>
  <phoneticPr fontId="0" type="noConversion"/>
  <pageMargins left="0.2" right="0.23" top="1" bottom="1" header="0.5" footer="0.5"/>
  <pageSetup paperSize="5" scale="7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47625</xdr:colOff>
                    <xdr:row>8</xdr:row>
                    <xdr:rowOff>38100</xdr:rowOff>
                  </from>
                  <to>
                    <xdr:col>2</xdr:col>
                    <xdr:colOff>28575</xdr:colOff>
                    <xdr:row>10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CurveFetch</vt:lpstr>
      <vt:lpstr>Sheet2</vt:lpstr>
      <vt:lpstr>Sheet3</vt:lpstr>
      <vt:lpstr>Count</vt:lpstr>
      <vt:lpstr>CurveCode</vt:lpstr>
      <vt:lpstr>CurvePrices</vt:lpstr>
      <vt:lpstr>CurveTable</vt:lpstr>
      <vt:lpstr>CurveType</vt:lpstr>
      <vt:lpstr>Dump</vt:lpstr>
      <vt:lpstr>EffectiveDate</vt:lpstr>
      <vt:lpstr>CurveFetch!Holiday</vt:lpstr>
      <vt:lpstr>Month</vt:lpstr>
      <vt:lpstr>CurveFetch!Print_Area</vt:lpstr>
      <vt:lpstr>RiskType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2000-08-20T20:34:41Z</cp:lastPrinted>
  <dcterms:created xsi:type="dcterms:W3CDTF">2000-04-03T16:12:31Z</dcterms:created>
  <dcterms:modified xsi:type="dcterms:W3CDTF">2014-09-05T11:14:53Z</dcterms:modified>
</cp:coreProperties>
</file>