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IZyBlDK.csv-1.part" sheetId="1" r:id="rId1"/>
  </sheets>
  <definedNames>
    <definedName name="_xlnm.Print_Area" localSheetId="0">#REF!</definedName>
    <definedName name="_xlnm.Sheet_Title" localSheetId="0">"hIZyBlDK.csv-1.part"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opLeftCell="L1" workbookViewId="0" tabSelected="1">
      <selection activeCell="R11" sqref="R11"/>
    </sheetView>
  </sheetViews>
  <sheetFormatPr defaultRowHeight="12.75"/>
  <cols>
    <col min="1" max="7" width="9.142308"/>
    <col min="15" max="15" width="19.9988" bestFit="1" customWidth="1"/>
    <col min="16" max="17" width="18.42746" bestFit="1" customWidth="1"/>
    <col min="18" max="18" width="19.9988" bestFit="1" customWidth="1"/>
    <col min="19" max="19" width="18.42746" bestFit="1" customWidth="1"/>
    <col min="20" max="20" width="23.42716" bestFit="1" customWidth="1"/>
    <col min="21" max="22" width="18.42746" bestFit="1" customWidth="1"/>
    <col min="23" max="28" width="9.142308"/>
  </cols>
  <sheetData>
    <row r="1" spans="1:28">
      <c r="A1" s="1" t="str">
        <v>Organizzatore</v>
      </c>
      <c r="B1" s="1" t="str">
        <v>Luogo</v>
      </c>
      <c r="C1" s="1" t="str">
        <v>Indirizzo</v>
      </c>
      <c r="D1" s="1" t="str">
        <v>Città</v>
      </c>
      <c r="E1" s="1" t="str">
        <v>Provincia</v>
      </c>
      <c r="F1" s="1" t="str">
        <v>Sito Web</v>
      </c>
      <c r="G1" s="1" t="str">
        <v>Coordinate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 t="str">
        <v>LILIS</v>
      </c>
      <c r="B5" s="1" t="str">
        <v>Camera del Commercio, Piazza IV Novembre</v>
      </c>
      <c r="C5" s="1" t="str">
        <v>Piazza IV Novembre</v>
      </c>
      <c r="D5" s="1" t="str">
        <v>Benevento</v>
      </c>
      <c r="E5" s="1" t="str">
        <v>BN</v>
      </c>
      <c r="F5" s="1" t="str">
        <v>http://www.lilis.it</v>
      </c>
      <c r="G5" s="1" t="str">
        <v>GEOMETRYCOLLECTION(POINT(14.78205621183 41.129647642713))</v>
      </c>
      <c r="H5" s="1"/>
      <c r="I5" s="1"/>
      <c r="J5" s="1"/>
      <c r="K5" s="1"/>
      <c r="L5" s="1"/>
      <c r="M5" s="1"/>
      <c r="N5" s="1"/>
      <c r="O5" s="1">
        <v>14.78205621183</v>
      </c>
      <c r="P5" s="1">
        <v>41.129647642713</v>
      </c>
      <c r="Q5" s="1">
        <v>5031464.6449996</v>
      </c>
      <c r="R5" s="1">
        <v>1645985.5753689</v>
      </c>
      <c r="S5" s="1">
        <f>Q5/O5</f>
        <v>340376.506008207</v>
      </c>
      <c r="T5" s="1">
        <f>R5/P5</f>
        <v>40019.4426576986</v>
      </c>
      <c r="U5" s="1">
        <f>R5/O5</f>
        <v>111350.244633194</v>
      </c>
      <c r="V5" s="1">
        <f>Q5/P5</f>
        <v>122331.819827565</v>
      </c>
      <c r="W5" s="1"/>
      <c r="X5" s="1"/>
      <c r="Y5" s="1"/>
      <c r="Z5" s="1"/>
      <c r="AA5" s="1"/>
      <c r="AB5" s="1"/>
    </row>
    <row r="6" spans="1:28">
      <c r="A6" s="1" t="str">
        <v>Linux Day Torino</v>
      </c>
      <c r="B6" s="1" t="str">
        <v>Cortile del Maglio</v>
      </c>
      <c r="C6" s="1"/>
      <c r="D6" s="1" t="str">
        <v>Torino</v>
      </c>
      <c r="E6" s="1" t="str">
        <v>TO</v>
      </c>
      <c r="F6" s="1" t="str">
        <v>http://www.linuxdaytorino.org/</v>
      </c>
      <c r="G6" s="1" t="str">
        <v>GEOMETRYCOLLECTION(POINT(7.6832252737707 45.080858160145))</v>
      </c>
      <c r="H6" s="1"/>
      <c r="I6" s="1"/>
      <c r="J6" s="1"/>
      <c r="K6" s="1"/>
      <c r="L6" s="1"/>
      <c r="M6" s="1"/>
      <c r="N6" s="1"/>
      <c r="O6" s="1">
        <v>7.6832252737707</v>
      </c>
      <c r="P6" s="1">
        <v>45.080858160145</v>
      </c>
      <c r="Q6" s="1">
        <v>5632625.5279926</v>
      </c>
      <c r="R6" s="1">
        <v>855692.88810044</v>
      </c>
      <c r="S6" s="1">
        <f>Q6/O6</f>
        <v>733106.90852987</v>
      </c>
      <c r="T6" s="1">
        <f>R6/P6</f>
        <v>18981.291018478</v>
      </c>
      <c r="U6" s="1">
        <f>R6/O6</f>
        <v>111371.573474702</v>
      </c>
      <c r="V6" s="1">
        <f>Q6/P6</f>
        <v>124944.949095319</v>
      </c>
      <c r="W6" s="1"/>
      <c r="X6" s="1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f>(R5-R6)/(O5-O6)</f>
        <v>111327.159945651</v>
      </c>
      <c r="P7" s="1">
        <f>(Q5-Q6)/(P5-P6)</f>
        <v>152146.001925433</v>
      </c>
      <c r="Q7" s="1">
        <f>R5/O7-O5</f>
        <v>0.00306519225920709</v>
      </c>
      <c r="R7" s="1">
        <f>Q5/P7-P5</f>
        <v>-8.05967155838889</v>
      </c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f>R9/O7-Q7</f>
        <v>10.7940309600788</v>
      </c>
      <c r="P9" s="1">
        <f>Q9/P7-R7</f>
        <v>45.1739850995479</v>
      </c>
      <c r="Q9" s="1">
        <v>5646794.4194943</v>
      </c>
      <c r="R9" s="1">
        <v>1202010.0502999</v>
      </c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111327.159945651</v>
      </c>
      <c r="P11" s="1">
        <v>152146.001925433</v>
      </c>
      <c r="Q11" s="1">
        <v>0.00306519225920709</v>
      </c>
      <c r="R11" s="1">
        <v>-8.05967155838889</v>
      </c>
      <c r="S11" s="1"/>
      <c r="T11" s="1"/>
      <c r="U11" s="1"/>
      <c r="V11" s="1"/>
      <c r="W11" s="1"/>
      <c r="X11" s="1"/>
      <c r="Y11" s="1"/>
      <c r="Z11" s="1"/>
      <c r="AA11" s="1"/>
      <c r="AB11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2012-09-16T19:13:28Z</dcterms:modified>
  <dcterms:created xsi:type="dcterms:W3CDTF">2012-09-16T18:04:28Z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