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r17\Desktop\"/>
    </mc:Choice>
  </mc:AlternateContent>
  <xr:revisionPtr revIDLastSave="0" documentId="13_ncr:1_{E9514BD7-6495-477B-8D67-02797C5C97B2}" xr6:coauthVersionLast="45" xr6:coauthVersionMax="45" xr10:uidLastSave="{00000000-0000-0000-0000-000000000000}"/>
  <bookViews>
    <workbookView xWindow="-108" yWindow="-108" windowWidth="23256" windowHeight="12696" xr2:uid="{1A3EC1CF-C238-439C-BC48-62116621B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1" l="1"/>
  <c r="F12" i="1"/>
  <c r="E12" i="1"/>
  <c r="D12" i="1"/>
  <c r="C12" i="1"/>
  <c r="B12" i="1"/>
  <c r="H12" i="1" s="1"/>
  <c r="D35" i="1"/>
  <c r="E35" i="1"/>
  <c r="F35" i="1"/>
  <c r="G35" i="1"/>
  <c r="H35" i="1"/>
  <c r="C35" i="1"/>
  <c r="C10" i="1"/>
  <c r="D10" i="1"/>
  <c r="E10" i="1"/>
  <c r="F10" i="1"/>
  <c r="G10" i="1"/>
  <c r="B10" i="1"/>
  <c r="N4" i="1"/>
  <c r="N5" i="1"/>
  <c r="N6" i="1"/>
  <c r="N7" i="1"/>
  <c r="N8" i="1"/>
  <c r="N9" i="1"/>
  <c r="N3" i="1"/>
  <c r="G4" i="1"/>
  <c r="G5" i="1"/>
  <c r="G6" i="1"/>
  <c r="G7" i="1"/>
  <c r="G8" i="1"/>
  <c r="G9" i="1"/>
  <c r="F4" i="1"/>
  <c r="F5" i="1"/>
  <c r="F6" i="1"/>
  <c r="F7" i="1"/>
  <c r="F8" i="1"/>
  <c r="F9" i="1"/>
  <c r="E4" i="1"/>
  <c r="E5" i="1"/>
  <c r="E6" i="1"/>
  <c r="E7" i="1"/>
  <c r="E8" i="1"/>
  <c r="E9" i="1"/>
  <c r="D4" i="1"/>
  <c r="D5" i="1"/>
  <c r="D6" i="1"/>
  <c r="D7" i="1"/>
  <c r="D8" i="1"/>
  <c r="D9" i="1"/>
  <c r="C4" i="1"/>
  <c r="C5" i="1"/>
  <c r="C6" i="1"/>
  <c r="C7" i="1"/>
  <c r="C8" i="1"/>
  <c r="C9" i="1"/>
  <c r="B4" i="1"/>
  <c r="B5" i="1"/>
  <c r="B6" i="1"/>
  <c r="B7" i="1"/>
  <c r="B8" i="1"/>
  <c r="B9" i="1"/>
  <c r="C3" i="1"/>
  <c r="D3" i="1"/>
  <c r="E3" i="1"/>
  <c r="F3" i="1"/>
  <c r="G3" i="1"/>
  <c r="B3" i="1"/>
  <c r="H8" i="1" l="1"/>
  <c r="H4" i="1"/>
  <c r="H9" i="1"/>
  <c r="H5" i="1"/>
  <c r="H7" i="1"/>
  <c r="H6" i="1"/>
  <c r="H3" i="1"/>
</calcChain>
</file>

<file path=xl/sharedStrings.xml><?xml version="1.0" encoding="utf-8"?>
<sst xmlns="http://schemas.openxmlformats.org/spreadsheetml/2006/main" count="14" uniqueCount="14">
  <si>
    <t>input</t>
    <phoneticPr fontId="1" type="noConversion"/>
  </si>
  <si>
    <t>E</t>
    <phoneticPr fontId="1" type="noConversion"/>
  </si>
  <si>
    <t>进货量</t>
  </si>
  <si>
    <t>进货量</t>
    <phoneticPr fontId="1" type="noConversion"/>
  </si>
  <si>
    <t>期望收益</t>
  </si>
  <si>
    <t>期望收益</t>
    <phoneticPr fontId="1" type="noConversion"/>
  </si>
  <si>
    <t>期望效用</t>
  </si>
  <si>
    <t>期望效用</t>
    <phoneticPr fontId="1" type="noConversion"/>
  </si>
  <si>
    <t>第二小问</t>
    <phoneticPr fontId="1" type="noConversion"/>
  </si>
  <si>
    <t>s</t>
    <phoneticPr fontId="1" type="noConversion"/>
  </si>
  <si>
    <t>max(v(g))</t>
    <phoneticPr fontId="1" type="noConversion"/>
  </si>
  <si>
    <t>v(g)</t>
    <phoneticPr fontId="1" type="noConversion"/>
  </si>
  <si>
    <t>r</t>
    <phoneticPr fontId="1" type="noConversion"/>
  </si>
  <si>
    <t>结论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</si>
</sst>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</c:numCache>
            </c:numRef>
          </c:xVal>
          <c:yVal>
            <c:numRef>
              <c:f>Sheet1!$H$3:$H$9</c:f>
              <c:numCache>
                <c:formatCode>General</c:formatCode>
                <c:ptCount val="7"/>
                <c:pt idx="0">
                  <c:v>2000</c:v>
                </c:pt>
                <c:pt idx="1">
                  <c:v>4600</c:v>
                </c:pt>
                <c:pt idx="2">
                  <c:v>7000</c:v>
                </c:pt>
                <c:pt idx="3">
                  <c:v>9600</c:v>
                </c:pt>
                <c:pt idx="4">
                  <c:v>9900</c:v>
                </c:pt>
                <c:pt idx="5">
                  <c:v>9800</c:v>
                </c:pt>
                <c:pt idx="6">
                  <c:v>9300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84-4BFE-92E9-6301D59F8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6492784"/>
        <c:axId val="1692765968"/>
      </c:scatterChart>
      <c:valAx>
        <c:axId val="160649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进货量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2765968"/>
        <c:crosses val="autoZero"/>
        <c:crossBetween val="midCat"/>
      </c:valAx>
      <c:valAx>
        <c:axId val="169276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期望收益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6492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510540</xdr:colOff>
      <xdr:row>13</xdr:row>
      <xdr:rowOff>7620</xdr:rowOff>
    </xdr:from>
    <xdr:to>
      <xdr:col>10</xdr:col>
      <xdr:colOff>205740</xdr:colOff>
      <xdr:row>28</xdr:row>
      <xdr:rowOff>121920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88BD4FA-C007-4B98-AE29-6574A8F32D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59F30-E76F-43D0-9C25-3A7C0753AD50}">
  <dimension ref="A1:S40"/>
  <sheetViews>
    <sheetView tabSelected="1" workbookViewId="0">
      <selection activeCell="I10" sqref="I10"/>
    </sheetView>
  </sheetViews>
  <sheetFormatPr defaultRowHeight="13.8" x14ac:dyDescent="0.25"/>
  <cols>
    <col min="2" max="2" width="9.109375" bestFit="1" customWidth="1"/>
  </cols>
  <sheetData>
    <row r="1" spans="1:19" x14ac:dyDescent="0.25">
      <c r="B1">
        <v>0.1</v>
      </c>
      <c r="C1">
        <v>0.3</v>
      </c>
      <c r="D1">
        <v>0.2</v>
      </c>
      <c r="E1">
        <v>0.2</v>
      </c>
      <c r="F1">
        <v>0.1</v>
      </c>
      <c r="G1">
        <v>0.1</v>
      </c>
    </row>
    <row r="2" spans="1:19" x14ac:dyDescent="0.25">
      <c r="A2" s="1" t="s">
        <v>0</v>
      </c>
      <c r="B2">
        <v>50</v>
      </c>
      <c r="C2">
        <v>100</v>
      </c>
      <c r="D2">
        <v>150</v>
      </c>
      <c r="E2">
        <v>200</v>
      </c>
      <c r="F2">
        <v>250</v>
      </c>
      <c r="G2">
        <v>300</v>
      </c>
      <c r="H2" t="s">
        <v>1</v>
      </c>
      <c r="L2" t="s">
        <v>3</v>
      </c>
      <c r="M2" t="s">
        <v>5</v>
      </c>
      <c r="N2" t="s">
        <v>7</v>
      </c>
    </row>
    <row r="3" spans="1:19" x14ac:dyDescent="0.25">
      <c r="A3">
        <v>50</v>
      </c>
      <c r="B3">
        <f>IF($A3-B$2&gt;0,B$2*140+($A3-B$2)*60-$A3*$I3,$A3*140-$A3*$I3)</f>
        <v>2000</v>
      </c>
      <c r="C3">
        <f t="shared" ref="C3:G9" si="0">IF($A3-C$2&gt;0,C$2*140+($A3-C$2)*60-$A3*$I3,$A3*140-$A3*$I3)</f>
        <v>2000</v>
      </c>
      <c r="D3">
        <f t="shared" si="0"/>
        <v>2000</v>
      </c>
      <c r="E3">
        <f t="shared" si="0"/>
        <v>2000</v>
      </c>
      <c r="F3">
        <f t="shared" si="0"/>
        <v>2000</v>
      </c>
      <c r="G3">
        <f t="shared" si="0"/>
        <v>2000</v>
      </c>
      <c r="H3">
        <f>B3*$B$1+C3*$C$1+D3*$D$1+E3*$E$1+F3*$F$1+G3*$G$1</f>
        <v>2000</v>
      </c>
      <c r="I3">
        <v>100</v>
      </c>
      <c r="L3">
        <v>50</v>
      </c>
      <c r="M3">
        <v>2000</v>
      </c>
      <c r="N3">
        <f>(H3-2000)/7900</f>
        <v>0</v>
      </c>
    </row>
    <row r="4" spans="1:19" x14ac:dyDescent="0.25">
      <c r="A4">
        <v>100</v>
      </c>
      <c r="B4">
        <f t="shared" ref="B4:B9" si="1">IF($A4-B$2&gt;0,B$2*140+($A4-B$2)*60-$A4*$I4,$A4*140-$A4*$I4)</f>
        <v>1000</v>
      </c>
      <c r="C4">
        <f t="shared" si="0"/>
        <v>5000</v>
      </c>
      <c r="D4">
        <f t="shared" si="0"/>
        <v>5000</v>
      </c>
      <c r="E4">
        <f t="shared" si="0"/>
        <v>5000</v>
      </c>
      <c r="F4">
        <f t="shared" si="0"/>
        <v>5000</v>
      </c>
      <c r="G4">
        <f t="shared" si="0"/>
        <v>5000</v>
      </c>
      <c r="H4">
        <f t="shared" ref="H4:H9" si="2">B4*$B$1+C4*$C$1+D4*$D$1+E4*$E$1+F4*$F$1+G4*$G$1</f>
        <v>4600</v>
      </c>
      <c r="I4">
        <v>90</v>
      </c>
      <c r="L4">
        <v>100</v>
      </c>
      <c r="M4">
        <v>4600</v>
      </c>
      <c r="N4">
        <f>(H4-2000)/7900</f>
        <v>0.32911392405063289</v>
      </c>
    </row>
    <row r="5" spans="1:19" x14ac:dyDescent="0.25">
      <c r="A5">
        <v>150</v>
      </c>
      <c r="B5">
        <f t="shared" si="1"/>
        <v>1000</v>
      </c>
      <c r="C5">
        <f t="shared" si="0"/>
        <v>5000</v>
      </c>
      <c r="D5">
        <f t="shared" si="0"/>
        <v>9000</v>
      </c>
      <c r="E5">
        <f t="shared" si="0"/>
        <v>9000</v>
      </c>
      <c r="F5">
        <f t="shared" si="0"/>
        <v>9000</v>
      </c>
      <c r="G5">
        <f t="shared" si="0"/>
        <v>9000</v>
      </c>
      <c r="H5">
        <f t="shared" si="2"/>
        <v>7000</v>
      </c>
      <c r="I5">
        <v>80</v>
      </c>
      <c r="L5">
        <v>150</v>
      </c>
      <c r="M5">
        <v>7000</v>
      </c>
      <c r="N5">
        <f>(H5-2000)/7900</f>
        <v>0.63291139240506333</v>
      </c>
    </row>
    <row r="6" spans="1:19" x14ac:dyDescent="0.25">
      <c r="A6">
        <v>200</v>
      </c>
      <c r="B6">
        <f t="shared" si="1"/>
        <v>2000</v>
      </c>
      <c r="C6">
        <f t="shared" si="0"/>
        <v>6000</v>
      </c>
      <c r="D6">
        <f t="shared" si="0"/>
        <v>10000</v>
      </c>
      <c r="E6">
        <f t="shared" si="0"/>
        <v>14000</v>
      </c>
      <c r="F6">
        <f t="shared" si="0"/>
        <v>14000</v>
      </c>
      <c r="G6">
        <f t="shared" si="0"/>
        <v>14000</v>
      </c>
      <c r="H6">
        <f t="shared" si="2"/>
        <v>9600</v>
      </c>
      <c r="I6">
        <v>70</v>
      </c>
      <c r="L6">
        <v>200</v>
      </c>
      <c r="M6">
        <v>9600</v>
      </c>
      <c r="N6">
        <f>(H6-2000)/7900</f>
        <v>0.96202531645569622</v>
      </c>
    </row>
    <row r="7" spans="1:19" x14ac:dyDescent="0.25">
      <c r="A7">
        <v>250</v>
      </c>
      <c r="B7">
        <f t="shared" si="1"/>
        <v>1500</v>
      </c>
      <c r="C7">
        <f t="shared" si="0"/>
        <v>5500</v>
      </c>
      <c r="D7">
        <f t="shared" si="0"/>
        <v>9500</v>
      </c>
      <c r="E7">
        <f t="shared" si="0"/>
        <v>13500</v>
      </c>
      <c r="F7">
        <f t="shared" si="0"/>
        <v>17500</v>
      </c>
      <c r="G7">
        <f t="shared" si="0"/>
        <v>17500</v>
      </c>
      <c r="H7">
        <f t="shared" si="2"/>
        <v>9900</v>
      </c>
      <c r="I7">
        <v>70</v>
      </c>
      <c r="L7">
        <v>250</v>
      </c>
      <c r="M7">
        <v>9900</v>
      </c>
      <c r="N7">
        <f>(H7-2000)/7900</f>
        <v>1</v>
      </c>
    </row>
    <row r="8" spans="1:19" x14ac:dyDescent="0.25">
      <c r="A8">
        <v>300</v>
      </c>
      <c r="B8">
        <f t="shared" si="1"/>
        <v>1000</v>
      </c>
      <c r="C8">
        <f t="shared" si="0"/>
        <v>5000</v>
      </c>
      <c r="D8">
        <f t="shared" si="0"/>
        <v>9000</v>
      </c>
      <c r="E8">
        <f t="shared" si="0"/>
        <v>13000</v>
      </c>
      <c r="F8">
        <f t="shared" si="0"/>
        <v>17000</v>
      </c>
      <c r="G8">
        <f t="shared" si="0"/>
        <v>21000</v>
      </c>
      <c r="H8">
        <f t="shared" si="2"/>
        <v>9800</v>
      </c>
      <c r="I8">
        <v>70</v>
      </c>
      <c r="L8">
        <v>300</v>
      </c>
      <c r="M8">
        <v>9800</v>
      </c>
      <c r="N8">
        <f>(H8-2000)/7900</f>
        <v>0.98734177215189878</v>
      </c>
    </row>
    <row r="9" spans="1:19" x14ac:dyDescent="0.25">
      <c r="A9">
        <v>350</v>
      </c>
      <c r="B9">
        <f t="shared" si="1"/>
        <v>500</v>
      </c>
      <c r="C9">
        <f t="shared" si="0"/>
        <v>4500</v>
      </c>
      <c r="D9">
        <f t="shared" si="0"/>
        <v>8500</v>
      </c>
      <c r="E9">
        <f t="shared" si="0"/>
        <v>12500</v>
      </c>
      <c r="F9">
        <f t="shared" si="0"/>
        <v>16500</v>
      </c>
      <c r="G9">
        <f t="shared" si="0"/>
        <v>20500</v>
      </c>
      <c r="H9">
        <f t="shared" si="2"/>
        <v>9300</v>
      </c>
      <c r="I9">
        <v>70</v>
      </c>
      <c r="L9">
        <v>350</v>
      </c>
      <c r="M9">
        <v>9300</v>
      </c>
      <c r="N9">
        <f>(H9-2000)/7900</f>
        <v>0.92405063291139244</v>
      </c>
    </row>
    <row r="10" spans="1:19" x14ac:dyDescent="0.25">
      <c r="B10">
        <f>MAX(B3:B9)</f>
        <v>2000</v>
      </c>
      <c r="C10">
        <f t="shared" ref="C10:G10" si="3">MAX(C3:C9)</f>
        <v>6000</v>
      </c>
      <c r="D10">
        <f t="shared" si="3"/>
        <v>10000</v>
      </c>
      <c r="E10">
        <f t="shared" si="3"/>
        <v>14000</v>
      </c>
      <c r="F10">
        <f t="shared" si="3"/>
        <v>17500</v>
      </c>
      <c r="G10">
        <f t="shared" si="3"/>
        <v>21000</v>
      </c>
    </row>
    <row r="12" spans="1:19" x14ac:dyDescent="0.25">
      <c r="A12">
        <v>400</v>
      </c>
      <c r="B12">
        <f t="shared" ref="B12:G12" si="4">IF($A12-B$2&gt;0,B$2*140+($A12-B$2)*60-$A12*$I12,$A12*140-$A12*$I12)</f>
        <v>0</v>
      </c>
      <c r="C12">
        <f t="shared" si="4"/>
        <v>4000</v>
      </c>
      <c r="D12">
        <f t="shared" si="4"/>
        <v>8000</v>
      </c>
      <c r="E12">
        <f t="shared" si="4"/>
        <v>12000</v>
      </c>
      <c r="F12">
        <f t="shared" si="4"/>
        <v>16000</v>
      </c>
      <c r="G12">
        <f t="shared" si="4"/>
        <v>20000</v>
      </c>
      <c r="H12">
        <f t="shared" ref="H12" si="5">B12*$B$1+C12*$C$1+D12*$D$1+E12*$E$1+F12*$F$1+G12*$G$1</f>
        <v>8800</v>
      </c>
      <c r="I12">
        <v>70</v>
      </c>
    </row>
    <row r="13" spans="1:19" x14ac:dyDescent="0.25">
      <c r="L13" t="s">
        <v>2</v>
      </c>
      <c r="M13">
        <v>50</v>
      </c>
      <c r="N13">
        <v>100</v>
      </c>
      <c r="O13">
        <v>150</v>
      </c>
      <c r="P13">
        <v>200</v>
      </c>
      <c r="Q13">
        <v>250</v>
      </c>
      <c r="R13">
        <v>300</v>
      </c>
      <c r="S13">
        <v>350</v>
      </c>
    </row>
    <row r="14" spans="1:19" x14ac:dyDescent="0.25">
      <c r="L14" t="s">
        <v>4</v>
      </c>
      <c r="M14">
        <v>2000</v>
      </c>
      <c r="N14">
        <v>4600</v>
      </c>
      <c r="O14">
        <v>7000</v>
      </c>
      <c r="P14">
        <v>9600</v>
      </c>
      <c r="Q14">
        <v>9900</v>
      </c>
      <c r="R14">
        <v>9800</v>
      </c>
      <c r="S14">
        <v>9300</v>
      </c>
    </row>
    <row r="15" spans="1:19" x14ac:dyDescent="0.25">
      <c r="L15" t="s">
        <v>6</v>
      </c>
      <c r="M15" s="2">
        <v>0</v>
      </c>
      <c r="N15" s="2">
        <v>0.32911392405063289</v>
      </c>
      <c r="O15" s="2">
        <v>0.63291139240506333</v>
      </c>
      <c r="P15" s="2">
        <v>0.96202531645569622</v>
      </c>
      <c r="Q15" s="2">
        <v>1</v>
      </c>
      <c r="R15" s="2">
        <v>0.98734177215189878</v>
      </c>
      <c r="S15" s="2">
        <v>0.92405063291139244</v>
      </c>
    </row>
    <row r="31" spans="1:8" x14ac:dyDescent="0.25">
      <c r="A31" t="s">
        <v>8</v>
      </c>
    </row>
    <row r="32" spans="1:8" x14ac:dyDescent="0.25">
      <c r="B32" t="s">
        <v>9</v>
      </c>
      <c r="C32">
        <v>50</v>
      </c>
      <c r="D32">
        <v>100</v>
      </c>
      <c r="E32">
        <v>150</v>
      </c>
      <c r="F32">
        <v>200</v>
      </c>
      <c r="G32">
        <v>250</v>
      </c>
      <c r="H32">
        <v>300</v>
      </c>
    </row>
    <row r="33" spans="1:9" x14ac:dyDescent="0.25">
      <c r="B33" t="s">
        <v>10</v>
      </c>
      <c r="C33">
        <v>2000</v>
      </c>
      <c r="D33">
        <v>6000</v>
      </c>
      <c r="E33">
        <v>10000</v>
      </c>
      <c r="F33">
        <v>14000</v>
      </c>
      <c r="G33">
        <v>17500</v>
      </c>
      <c r="H33">
        <v>21000</v>
      </c>
    </row>
    <row r="34" spans="1:9" x14ac:dyDescent="0.25">
      <c r="B34" t="s">
        <v>11</v>
      </c>
      <c r="C34">
        <v>0</v>
      </c>
      <c r="D34">
        <v>4000</v>
      </c>
      <c r="E34">
        <v>8000</v>
      </c>
      <c r="F34">
        <v>12000</v>
      </c>
      <c r="G34">
        <v>16000</v>
      </c>
      <c r="H34">
        <v>20000</v>
      </c>
    </row>
    <row r="35" spans="1:9" x14ac:dyDescent="0.25">
      <c r="B35" t="s">
        <v>12</v>
      </c>
      <c r="C35">
        <f>C33-C34</f>
        <v>2000</v>
      </c>
      <c r="D35">
        <f t="shared" ref="D35:H35" si="6">D33-D34</f>
        <v>2000</v>
      </c>
      <c r="E35">
        <f t="shared" si="6"/>
        <v>2000</v>
      </c>
      <c r="F35">
        <f t="shared" si="6"/>
        <v>2000</v>
      </c>
      <c r="G35">
        <f t="shared" si="6"/>
        <v>1500</v>
      </c>
      <c r="H35">
        <f t="shared" si="6"/>
        <v>1000</v>
      </c>
    </row>
    <row r="38" spans="1:9" x14ac:dyDescent="0.25">
      <c r="A38" t="s">
        <v>13</v>
      </c>
    </row>
    <row r="39" spans="1:9" x14ac:dyDescent="0.25">
      <c r="B39">
        <v>50</v>
      </c>
      <c r="C39">
        <v>100</v>
      </c>
      <c r="D39">
        <v>150</v>
      </c>
      <c r="E39">
        <v>200</v>
      </c>
      <c r="F39">
        <v>250</v>
      </c>
      <c r="G39">
        <v>300</v>
      </c>
      <c r="H39">
        <v>350</v>
      </c>
      <c r="I39">
        <v>400</v>
      </c>
    </row>
    <row r="40" spans="1:9" x14ac:dyDescent="0.25">
      <c r="B40">
        <v>19000</v>
      </c>
      <c r="C40">
        <v>16000</v>
      </c>
      <c r="D40">
        <v>12000</v>
      </c>
      <c r="E40">
        <v>7000</v>
      </c>
      <c r="F40">
        <v>3500</v>
      </c>
      <c r="G40">
        <v>1000</v>
      </c>
      <c r="H40">
        <v>1500</v>
      </c>
      <c r="I40">
        <v>2000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Borui Zhang</dc:creator>
  <cp:lastModifiedBy>Borui Zhang</cp:lastModifiedBy>
  <dcterms:created xsi:type="dcterms:W3CDTF">2020-05-16T13:39:10Z</dcterms:created>
  <dcterms:modified xsi:type="dcterms:W3CDTF">2020-05-16T14:29:58Z</dcterms:modified>
</cp:coreProperties>
</file>