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da\Documents\GitHub\VPC\Misc\"/>
    </mc:Choice>
  </mc:AlternateContent>
  <xr:revisionPtr revIDLastSave="0" documentId="13_ncr:1_{19C245A4-1B94-4E71-9511-5793510C1862}" xr6:coauthVersionLast="47" xr6:coauthVersionMax="47" xr10:uidLastSave="{00000000-0000-0000-0000-000000000000}"/>
  <bookViews>
    <workbookView xWindow="13935" yWindow="0" windowWidth="13935" windowHeight="16200" tabRatio="804" xr2:uid="{01F75957-F9B6-4623-B11D-0188291AAABD}"/>
  </bookViews>
  <sheets>
    <sheet name="103" sheetId="14" r:id="rId1"/>
    <sheet name="107" sheetId="15" r:id="rId2"/>
    <sheet name="110" sheetId="16" r:id="rId3"/>
    <sheet name="111" sheetId="17" r:id="rId4"/>
    <sheet name="112" sheetId="18" r:id="rId5"/>
    <sheet name="204" sheetId="19" r:id="rId6"/>
    <sheet name="207" sheetId="20" r:id="rId7"/>
    <sheet name="302" sheetId="21" r:id="rId8"/>
    <sheet name="307" sheetId="22" r:id="rId9"/>
    <sheet name="308" sheetId="23" r:id="rId10"/>
    <sheet name="311" sheetId="24" r:id="rId11"/>
    <sheet name="312" sheetId="2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4" l="1"/>
  <c r="C3" i="14"/>
  <c r="C3" i="15"/>
  <c r="F3" i="17"/>
  <c r="E3" i="17"/>
  <c r="C3" i="17"/>
  <c r="C3" i="18"/>
  <c r="C3" i="25"/>
  <c r="C3" i="20"/>
  <c r="C3" i="21"/>
  <c r="C3" i="22"/>
  <c r="C3" i="23"/>
  <c r="E2" i="25"/>
  <c r="D2" i="25"/>
  <c r="C2" i="25"/>
  <c r="E2" i="24"/>
  <c r="D2" i="24"/>
  <c r="C2" i="24"/>
  <c r="E2" i="23"/>
  <c r="D2" i="23"/>
  <c r="C2" i="23"/>
  <c r="E2" i="22"/>
  <c r="D2" i="22"/>
  <c r="C2" i="22"/>
  <c r="E2" i="21"/>
  <c r="D2" i="21"/>
  <c r="C2" i="21"/>
  <c r="E2" i="20"/>
  <c r="D2" i="20"/>
  <c r="C2" i="20"/>
  <c r="E2" i="19"/>
  <c r="D2" i="19"/>
  <c r="C2" i="19"/>
  <c r="E2" i="18"/>
  <c r="D2" i="18"/>
  <c r="C2" i="18"/>
  <c r="E2" i="17"/>
  <c r="D2" i="17"/>
  <c r="C2" i="17"/>
  <c r="E2" i="16"/>
  <c r="D2" i="16"/>
  <c r="C2" i="16"/>
  <c r="E2" i="15"/>
  <c r="D2" i="15"/>
  <c r="C2" i="15"/>
  <c r="E2" i="14"/>
  <c r="C2" i="14"/>
  <c r="U127" i="25"/>
  <c r="T127" i="25"/>
  <c r="S127" i="25"/>
  <c r="U126" i="25"/>
  <c r="T126" i="25"/>
  <c r="S126" i="25"/>
  <c r="U125" i="25"/>
  <c r="T125" i="25"/>
  <c r="S125" i="25"/>
  <c r="U124" i="25"/>
  <c r="T124" i="25"/>
  <c r="S124" i="25"/>
  <c r="U123" i="25"/>
  <c r="T123" i="25"/>
  <c r="S123" i="25"/>
  <c r="U122" i="25"/>
  <c r="T122" i="25"/>
  <c r="S122" i="25"/>
  <c r="U121" i="25"/>
  <c r="T121" i="25"/>
  <c r="S121" i="25"/>
  <c r="U120" i="25"/>
  <c r="T120" i="25"/>
  <c r="S120" i="25"/>
  <c r="U119" i="25"/>
  <c r="T119" i="25"/>
  <c r="S119" i="25"/>
  <c r="U118" i="25"/>
  <c r="T118" i="25"/>
  <c r="S118" i="25"/>
  <c r="U117" i="25"/>
  <c r="T117" i="25"/>
  <c r="S117" i="25"/>
  <c r="U116" i="25"/>
  <c r="T116" i="25"/>
  <c r="S116" i="25"/>
  <c r="U115" i="25"/>
  <c r="T115" i="25"/>
  <c r="S115" i="25"/>
  <c r="U114" i="25"/>
  <c r="T114" i="25"/>
  <c r="S114" i="25"/>
  <c r="U113" i="25"/>
  <c r="T113" i="25"/>
  <c r="S113" i="25"/>
  <c r="U112" i="25"/>
  <c r="T112" i="25"/>
  <c r="S112" i="25"/>
  <c r="U111" i="25"/>
  <c r="T111" i="25"/>
  <c r="S111" i="25"/>
  <c r="U110" i="25"/>
  <c r="T110" i="25"/>
  <c r="S110" i="25"/>
  <c r="U109" i="25"/>
  <c r="T109" i="25"/>
  <c r="S109" i="25"/>
  <c r="U108" i="25"/>
  <c r="T108" i="25"/>
  <c r="S108" i="25"/>
  <c r="U107" i="25"/>
  <c r="T107" i="25"/>
  <c r="S107" i="25"/>
  <c r="U106" i="25"/>
  <c r="T106" i="25"/>
  <c r="S106" i="25"/>
  <c r="U105" i="25"/>
  <c r="T105" i="25"/>
  <c r="S105" i="25"/>
  <c r="U104" i="25"/>
  <c r="T104" i="25"/>
  <c r="S104" i="25"/>
  <c r="U103" i="25"/>
  <c r="T103" i="25"/>
  <c r="S103" i="25"/>
  <c r="U102" i="25"/>
  <c r="T102" i="25"/>
  <c r="S102" i="25"/>
  <c r="U101" i="25"/>
  <c r="T101" i="25"/>
  <c r="S101" i="25"/>
  <c r="U100" i="25"/>
  <c r="T100" i="25"/>
  <c r="S100" i="25"/>
  <c r="U99" i="25"/>
  <c r="T99" i="25"/>
  <c r="S99" i="25"/>
  <c r="U98" i="25"/>
  <c r="T98" i="25"/>
  <c r="S98" i="25"/>
  <c r="U97" i="25"/>
  <c r="T97" i="25"/>
  <c r="S97" i="25"/>
  <c r="U96" i="25"/>
  <c r="T96" i="25"/>
  <c r="S96" i="25"/>
  <c r="U95" i="25"/>
  <c r="T95" i="25"/>
  <c r="S95" i="25"/>
  <c r="U94" i="25"/>
  <c r="T94" i="25"/>
  <c r="S94" i="25"/>
  <c r="U93" i="25"/>
  <c r="T93" i="25"/>
  <c r="S93" i="25"/>
  <c r="U92" i="25"/>
  <c r="T92" i="25"/>
  <c r="S92" i="25"/>
  <c r="U91" i="25"/>
  <c r="T91" i="25"/>
  <c r="S91" i="25"/>
  <c r="U90" i="25"/>
  <c r="T90" i="25"/>
  <c r="S90" i="25"/>
  <c r="U89" i="25"/>
  <c r="T89" i="25"/>
  <c r="S89" i="25"/>
  <c r="U88" i="25"/>
  <c r="T88" i="25"/>
  <c r="S88" i="25"/>
  <c r="U87" i="25"/>
  <c r="T87" i="25"/>
  <c r="S87" i="25"/>
  <c r="U86" i="25"/>
  <c r="T86" i="25"/>
  <c r="S86" i="25"/>
  <c r="U85" i="25"/>
  <c r="T85" i="25"/>
  <c r="S85" i="25"/>
  <c r="U84" i="25"/>
  <c r="T84" i="25"/>
  <c r="S84" i="25"/>
  <c r="U83" i="25"/>
  <c r="T83" i="25"/>
  <c r="S83" i="25"/>
  <c r="U82" i="25"/>
  <c r="T82" i="25"/>
  <c r="S82" i="25"/>
  <c r="U81" i="25"/>
  <c r="T81" i="25"/>
  <c r="S81" i="25"/>
  <c r="U80" i="25"/>
  <c r="T80" i="25"/>
  <c r="S80" i="25"/>
  <c r="U79" i="25"/>
  <c r="T79" i="25"/>
  <c r="S79" i="25"/>
  <c r="U78" i="25"/>
  <c r="T78" i="25"/>
  <c r="S78" i="25"/>
  <c r="U77" i="25"/>
  <c r="T77" i="25"/>
  <c r="S77" i="25"/>
  <c r="U76" i="25"/>
  <c r="T76" i="25"/>
  <c r="S76" i="25"/>
  <c r="U75" i="25"/>
  <c r="T75" i="25"/>
  <c r="S75" i="25"/>
  <c r="U74" i="25"/>
  <c r="T74" i="25"/>
  <c r="S74" i="25"/>
  <c r="U73" i="25"/>
  <c r="T73" i="25"/>
  <c r="S73" i="25"/>
  <c r="U72" i="25"/>
  <c r="T72" i="25"/>
  <c r="S72" i="25"/>
  <c r="U71" i="25"/>
  <c r="T71" i="25"/>
  <c r="S71" i="25"/>
  <c r="U70" i="25"/>
  <c r="T70" i="25"/>
  <c r="S70" i="25"/>
  <c r="U69" i="25"/>
  <c r="T69" i="25"/>
  <c r="S69" i="25"/>
  <c r="U68" i="25"/>
  <c r="T68" i="25"/>
  <c r="S68" i="25"/>
  <c r="U67" i="25"/>
  <c r="T67" i="25"/>
  <c r="S67" i="25"/>
  <c r="U66" i="25"/>
  <c r="T66" i="25"/>
  <c r="S66" i="25"/>
  <c r="P66" i="25"/>
  <c r="U64" i="25"/>
  <c r="T64" i="25"/>
  <c r="S64" i="25"/>
  <c r="U63" i="25"/>
  <c r="T63" i="25"/>
  <c r="S63" i="25"/>
  <c r="U62" i="25"/>
  <c r="T62" i="25"/>
  <c r="S62" i="25"/>
  <c r="U61" i="25"/>
  <c r="T61" i="25"/>
  <c r="S61" i="25"/>
  <c r="U60" i="25"/>
  <c r="T60" i="25"/>
  <c r="S60" i="25"/>
  <c r="U59" i="25"/>
  <c r="T59" i="25"/>
  <c r="S59" i="25"/>
  <c r="U58" i="25"/>
  <c r="T58" i="25"/>
  <c r="S58" i="25"/>
  <c r="U57" i="25"/>
  <c r="T57" i="25"/>
  <c r="S57" i="25"/>
  <c r="U56" i="25"/>
  <c r="T56" i="25"/>
  <c r="S56" i="25"/>
  <c r="U55" i="25"/>
  <c r="T55" i="25"/>
  <c r="S55" i="25"/>
  <c r="U54" i="25"/>
  <c r="T54" i="25"/>
  <c r="S54" i="25"/>
  <c r="U53" i="25"/>
  <c r="T53" i="25"/>
  <c r="S53" i="25"/>
  <c r="U52" i="25"/>
  <c r="T52" i="25"/>
  <c r="S52" i="25"/>
  <c r="U51" i="25"/>
  <c r="T51" i="25"/>
  <c r="S51" i="25"/>
  <c r="U50" i="25"/>
  <c r="T50" i="25"/>
  <c r="S50" i="25"/>
  <c r="U49" i="25"/>
  <c r="T49" i="25"/>
  <c r="S49" i="25"/>
  <c r="U48" i="25"/>
  <c r="T48" i="25"/>
  <c r="S48" i="25"/>
  <c r="U47" i="25"/>
  <c r="T47" i="25"/>
  <c r="S47" i="25"/>
  <c r="U46" i="25"/>
  <c r="T46" i="25"/>
  <c r="S46" i="25"/>
  <c r="U45" i="25"/>
  <c r="T45" i="25"/>
  <c r="S45" i="25"/>
  <c r="U44" i="25"/>
  <c r="T44" i="25"/>
  <c r="S44" i="25"/>
  <c r="U43" i="25"/>
  <c r="T43" i="25"/>
  <c r="S43" i="25"/>
  <c r="U42" i="25"/>
  <c r="T42" i="25"/>
  <c r="S42" i="25"/>
  <c r="U41" i="25"/>
  <c r="T41" i="25"/>
  <c r="S41" i="25"/>
  <c r="U40" i="25"/>
  <c r="T40" i="25"/>
  <c r="S40" i="25"/>
  <c r="U39" i="25"/>
  <c r="T39" i="25"/>
  <c r="S39" i="25"/>
  <c r="U38" i="25"/>
  <c r="T38" i="25"/>
  <c r="S38" i="25"/>
  <c r="U37" i="25"/>
  <c r="T37" i="25"/>
  <c r="S37" i="25"/>
  <c r="U36" i="25"/>
  <c r="T36" i="25"/>
  <c r="S36" i="25"/>
  <c r="U35" i="25"/>
  <c r="T35" i="25"/>
  <c r="S35" i="25"/>
  <c r="U34" i="25"/>
  <c r="T34" i="25"/>
  <c r="S34" i="25"/>
  <c r="U33" i="25"/>
  <c r="T33" i="25"/>
  <c r="S33" i="25"/>
  <c r="U32" i="25"/>
  <c r="T32" i="25"/>
  <c r="S32" i="25"/>
  <c r="U31" i="25"/>
  <c r="T31" i="25"/>
  <c r="S31" i="25"/>
  <c r="U30" i="25"/>
  <c r="T30" i="25"/>
  <c r="S30" i="25"/>
  <c r="U29" i="25"/>
  <c r="T29" i="25"/>
  <c r="S29" i="25"/>
  <c r="U28" i="25"/>
  <c r="T28" i="25"/>
  <c r="S28" i="25"/>
  <c r="U27" i="25"/>
  <c r="T27" i="25"/>
  <c r="S27" i="25"/>
  <c r="U26" i="25"/>
  <c r="T26" i="25"/>
  <c r="S26" i="25"/>
  <c r="U25" i="25"/>
  <c r="T25" i="25"/>
  <c r="S25" i="25"/>
  <c r="U24" i="25"/>
  <c r="T24" i="25"/>
  <c r="S24" i="25"/>
  <c r="U23" i="25"/>
  <c r="T23" i="25"/>
  <c r="S23" i="25"/>
  <c r="U22" i="25"/>
  <c r="T22" i="25"/>
  <c r="S22" i="25"/>
  <c r="U21" i="25"/>
  <c r="T21" i="25"/>
  <c r="S21" i="25"/>
  <c r="U20" i="25"/>
  <c r="T20" i="25"/>
  <c r="S20" i="25"/>
  <c r="U19" i="25"/>
  <c r="T19" i="25"/>
  <c r="S19" i="25"/>
  <c r="U18" i="25"/>
  <c r="T18" i="25"/>
  <c r="S18" i="25"/>
  <c r="U17" i="25"/>
  <c r="T17" i="25"/>
  <c r="S17" i="25"/>
  <c r="U16" i="25"/>
  <c r="T16" i="25"/>
  <c r="S16" i="25"/>
  <c r="U15" i="25"/>
  <c r="T15" i="25"/>
  <c r="S15" i="25"/>
  <c r="U14" i="25"/>
  <c r="T14" i="25"/>
  <c r="S14" i="25"/>
  <c r="U13" i="25"/>
  <c r="T13" i="25"/>
  <c r="S13" i="25"/>
  <c r="U12" i="25"/>
  <c r="T12" i="25"/>
  <c r="S12" i="25"/>
  <c r="U11" i="25"/>
  <c r="T11" i="25"/>
  <c r="S11" i="25"/>
  <c r="U10" i="25"/>
  <c r="T10" i="25"/>
  <c r="S10" i="25"/>
  <c r="V9" i="25"/>
  <c r="U9" i="25"/>
  <c r="T9" i="25"/>
  <c r="S9" i="25"/>
  <c r="U8" i="25"/>
  <c r="T8" i="25"/>
  <c r="S8" i="25"/>
  <c r="U7" i="25"/>
  <c r="T7" i="25"/>
  <c r="S7" i="25"/>
  <c r="U6" i="25"/>
  <c r="T6" i="25"/>
  <c r="S6" i="25"/>
  <c r="U5" i="25"/>
  <c r="T5" i="25"/>
  <c r="S5" i="25"/>
  <c r="U4" i="25"/>
  <c r="T4" i="25"/>
  <c r="S4" i="25"/>
  <c r="U3" i="25"/>
  <c r="T3" i="25"/>
  <c r="S3" i="25"/>
  <c r="V3" i="25" s="1"/>
  <c r="U2" i="25"/>
  <c r="T2" i="25"/>
  <c r="S2" i="25"/>
  <c r="P2" i="25"/>
  <c r="V127" i="25" s="1"/>
  <c r="U127" i="24"/>
  <c r="T127" i="24"/>
  <c r="S127" i="24"/>
  <c r="U126" i="24"/>
  <c r="T126" i="24"/>
  <c r="S126" i="24"/>
  <c r="U125" i="24"/>
  <c r="T125" i="24"/>
  <c r="S125" i="24"/>
  <c r="U124" i="24"/>
  <c r="T124" i="24"/>
  <c r="S124" i="24"/>
  <c r="U123" i="24"/>
  <c r="T123" i="24"/>
  <c r="S123" i="24"/>
  <c r="U122" i="24"/>
  <c r="T122" i="24"/>
  <c r="S122" i="24"/>
  <c r="U121" i="24"/>
  <c r="T121" i="24"/>
  <c r="S121" i="24"/>
  <c r="U120" i="24"/>
  <c r="T120" i="24"/>
  <c r="S120" i="24"/>
  <c r="U119" i="24"/>
  <c r="T119" i="24"/>
  <c r="S119" i="24"/>
  <c r="U118" i="24"/>
  <c r="T118" i="24"/>
  <c r="S118" i="24"/>
  <c r="U117" i="24"/>
  <c r="T117" i="24"/>
  <c r="S117" i="24"/>
  <c r="U116" i="24"/>
  <c r="T116" i="24"/>
  <c r="S116" i="24"/>
  <c r="U115" i="24"/>
  <c r="T115" i="24"/>
  <c r="S115" i="24"/>
  <c r="U114" i="24"/>
  <c r="T114" i="24"/>
  <c r="S114" i="24"/>
  <c r="U113" i="24"/>
  <c r="T113" i="24"/>
  <c r="S113" i="24"/>
  <c r="U112" i="24"/>
  <c r="T112" i="24"/>
  <c r="S112" i="24"/>
  <c r="U111" i="24"/>
  <c r="T111" i="24"/>
  <c r="S111" i="24"/>
  <c r="U110" i="24"/>
  <c r="T110" i="24"/>
  <c r="S110" i="24"/>
  <c r="U109" i="24"/>
  <c r="T109" i="24"/>
  <c r="S109" i="24"/>
  <c r="U108" i="24"/>
  <c r="T108" i="24"/>
  <c r="S108" i="24"/>
  <c r="U107" i="24"/>
  <c r="T107" i="24"/>
  <c r="S107" i="24"/>
  <c r="U106" i="24"/>
  <c r="T106" i="24"/>
  <c r="S106" i="24"/>
  <c r="U105" i="24"/>
  <c r="T105" i="24"/>
  <c r="S105" i="24"/>
  <c r="U104" i="24"/>
  <c r="T104" i="24"/>
  <c r="S104" i="24"/>
  <c r="U103" i="24"/>
  <c r="T103" i="24"/>
  <c r="S103" i="24"/>
  <c r="U102" i="24"/>
  <c r="T102" i="24"/>
  <c r="S102" i="24"/>
  <c r="U101" i="24"/>
  <c r="T101" i="24"/>
  <c r="S101" i="24"/>
  <c r="U100" i="24"/>
  <c r="T100" i="24"/>
  <c r="S100" i="24"/>
  <c r="U99" i="24"/>
  <c r="T99" i="24"/>
  <c r="S99" i="24"/>
  <c r="U98" i="24"/>
  <c r="T98" i="24"/>
  <c r="S98" i="24"/>
  <c r="U97" i="24"/>
  <c r="T97" i="24"/>
  <c r="S97" i="24"/>
  <c r="U96" i="24"/>
  <c r="T96" i="24"/>
  <c r="S96" i="24"/>
  <c r="U95" i="24"/>
  <c r="T95" i="24"/>
  <c r="S95" i="24"/>
  <c r="U94" i="24"/>
  <c r="T94" i="24"/>
  <c r="S94" i="24"/>
  <c r="U93" i="24"/>
  <c r="T93" i="24"/>
  <c r="S93" i="24"/>
  <c r="U92" i="24"/>
  <c r="T92" i="24"/>
  <c r="S92" i="24"/>
  <c r="U91" i="24"/>
  <c r="T91" i="24"/>
  <c r="S91" i="24"/>
  <c r="U90" i="24"/>
  <c r="T90" i="24"/>
  <c r="S90" i="24"/>
  <c r="U89" i="24"/>
  <c r="T89" i="24"/>
  <c r="S89" i="24"/>
  <c r="U88" i="24"/>
  <c r="T88" i="24"/>
  <c r="S88" i="24"/>
  <c r="U87" i="24"/>
  <c r="T87" i="24"/>
  <c r="S87" i="24"/>
  <c r="U86" i="24"/>
  <c r="T86" i="24"/>
  <c r="S86" i="24"/>
  <c r="U85" i="24"/>
  <c r="T85" i="24"/>
  <c r="S85" i="24"/>
  <c r="U84" i="24"/>
  <c r="T84" i="24"/>
  <c r="S84" i="24"/>
  <c r="U83" i="24"/>
  <c r="T83" i="24"/>
  <c r="S83" i="24"/>
  <c r="U82" i="24"/>
  <c r="T82" i="24"/>
  <c r="S82" i="24"/>
  <c r="U81" i="24"/>
  <c r="T81" i="24"/>
  <c r="S81" i="24"/>
  <c r="U80" i="24"/>
  <c r="T80" i="24"/>
  <c r="S80" i="24"/>
  <c r="U79" i="24"/>
  <c r="T79" i="24"/>
  <c r="S79" i="24"/>
  <c r="U78" i="24"/>
  <c r="T78" i="24"/>
  <c r="S78" i="24"/>
  <c r="U77" i="24"/>
  <c r="T77" i="24"/>
  <c r="S77" i="24"/>
  <c r="U76" i="24"/>
  <c r="T76" i="24"/>
  <c r="S76" i="24"/>
  <c r="U75" i="24"/>
  <c r="T75" i="24"/>
  <c r="S75" i="24"/>
  <c r="U74" i="24"/>
  <c r="T74" i="24"/>
  <c r="S74" i="24"/>
  <c r="U73" i="24"/>
  <c r="T73" i="24"/>
  <c r="S73" i="24"/>
  <c r="U72" i="24"/>
  <c r="T72" i="24"/>
  <c r="S72" i="24"/>
  <c r="U71" i="24"/>
  <c r="T71" i="24"/>
  <c r="S71" i="24"/>
  <c r="U70" i="24"/>
  <c r="T70" i="24"/>
  <c r="S70" i="24"/>
  <c r="U69" i="24"/>
  <c r="T69" i="24"/>
  <c r="S69" i="24"/>
  <c r="U68" i="24"/>
  <c r="T68" i="24"/>
  <c r="S68" i="24"/>
  <c r="U67" i="24"/>
  <c r="T67" i="24"/>
  <c r="S67" i="24"/>
  <c r="U66" i="24"/>
  <c r="T66" i="24"/>
  <c r="S66" i="24"/>
  <c r="P66" i="24"/>
  <c r="U64" i="24"/>
  <c r="T64" i="24"/>
  <c r="S64" i="24"/>
  <c r="U63" i="24"/>
  <c r="T63" i="24"/>
  <c r="S63" i="24"/>
  <c r="U62" i="24"/>
  <c r="T62" i="24"/>
  <c r="S62" i="24"/>
  <c r="U61" i="24"/>
  <c r="T61" i="24"/>
  <c r="S61" i="24"/>
  <c r="U60" i="24"/>
  <c r="T60" i="24"/>
  <c r="S60" i="24"/>
  <c r="U59" i="24"/>
  <c r="T59" i="24"/>
  <c r="S59" i="24"/>
  <c r="U58" i="24"/>
  <c r="T58" i="24"/>
  <c r="S58" i="24"/>
  <c r="U57" i="24"/>
  <c r="T57" i="24"/>
  <c r="S57" i="24"/>
  <c r="U56" i="24"/>
  <c r="T56" i="24"/>
  <c r="S56" i="24"/>
  <c r="U55" i="24"/>
  <c r="T55" i="24"/>
  <c r="S55" i="24"/>
  <c r="U54" i="24"/>
  <c r="T54" i="24"/>
  <c r="S54" i="24"/>
  <c r="U53" i="24"/>
  <c r="T53" i="24"/>
  <c r="S53" i="24"/>
  <c r="U52" i="24"/>
  <c r="T52" i="24"/>
  <c r="S52" i="24"/>
  <c r="U51" i="24"/>
  <c r="T51" i="24"/>
  <c r="S51" i="24"/>
  <c r="U50" i="24"/>
  <c r="T50" i="24"/>
  <c r="S50" i="24"/>
  <c r="U49" i="24"/>
  <c r="T49" i="24"/>
  <c r="S49" i="24"/>
  <c r="U48" i="24"/>
  <c r="T48" i="24"/>
  <c r="S48" i="24"/>
  <c r="U47" i="24"/>
  <c r="T47" i="24"/>
  <c r="S47" i="24"/>
  <c r="U46" i="24"/>
  <c r="T46" i="24"/>
  <c r="S46" i="24"/>
  <c r="U45" i="24"/>
  <c r="T45" i="24"/>
  <c r="S45" i="24"/>
  <c r="U44" i="24"/>
  <c r="T44" i="24"/>
  <c r="S44" i="24"/>
  <c r="U43" i="24"/>
  <c r="T43" i="24"/>
  <c r="S43" i="24"/>
  <c r="U42" i="24"/>
  <c r="T42" i="24"/>
  <c r="S42" i="24"/>
  <c r="U41" i="24"/>
  <c r="T41" i="24"/>
  <c r="S41" i="24"/>
  <c r="U40" i="24"/>
  <c r="T40" i="24"/>
  <c r="S40" i="24"/>
  <c r="U39" i="24"/>
  <c r="T39" i="24"/>
  <c r="S39" i="24"/>
  <c r="U38" i="24"/>
  <c r="T38" i="24"/>
  <c r="S38" i="24"/>
  <c r="U37" i="24"/>
  <c r="T37" i="24"/>
  <c r="S37" i="24"/>
  <c r="U36" i="24"/>
  <c r="T36" i="24"/>
  <c r="S36" i="24"/>
  <c r="U35" i="24"/>
  <c r="T35" i="24"/>
  <c r="S35" i="24"/>
  <c r="U34" i="24"/>
  <c r="T34" i="24"/>
  <c r="S34" i="24"/>
  <c r="U33" i="24"/>
  <c r="T33" i="24"/>
  <c r="S33" i="24"/>
  <c r="U32" i="24"/>
  <c r="T32" i="24"/>
  <c r="S32" i="24"/>
  <c r="U31" i="24"/>
  <c r="T31" i="24"/>
  <c r="S31" i="24"/>
  <c r="U30" i="24"/>
  <c r="T30" i="24"/>
  <c r="S30" i="24"/>
  <c r="U29" i="24"/>
  <c r="T29" i="24"/>
  <c r="S29" i="24"/>
  <c r="U28" i="24"/>
  <c r="T28" i="24"/>
  <c r="S28" i="24"/>
  <c r="U27" i="24"/>
  <c r="T27" i="24"/>
  <c r="S27" i="24"/>
  <c r="U26" i="24"/>
  <c r="T26" i="24"/>
  <c r="S26" i="24"/>
  <c r="U25" i="24"/>
  <c r="T25" i="24"/>
  <c r="S25" i="24"/>
  <c r="U24" i="24"/>
  <c r="T24" i="24"/>
  <c r="S24" i="24"/>
  <c r="U23" i="24"/>
  <c r="T23" i="24"/>
  <c r="S23" i="24"/>
  <c r="U22" i="24"/>
  <c r="T22" i="24"/>
  <c r="S22" i="24"/>
  <c r="U21" i="24"/>
  <c r="T21" i="24"/>
  <c r="S21" i="24"/>
  <c r="U20" i="24"/>
  <c r="T20" i="24"/>
  <c r="S20" i="24"/>
  <c r="U19" i="24"/>
  <c r="T19" i="24"/>
  <c r="S19" i="24"/>
  <c r="U18" i="24"/>
  <c r="T18" i="24"/>
  <c r="S18" i="24"/>
  <c r="U17" i="24"/>
  <c r="T17" i="24"/>
  <c r="S17" i="24"/>
  <c r="U16" i="24"/>
  <c r="T16" i="24"/>
  <c r="S16" i="24"/>
  <c r="U15" i="24"/>
  <c r="T15" i="24"/>
  <c r="S15" i="24"/>
  <c r="U14" i="24"/>
  <c r="T14" i="24"/>
  <c r="S14" i="24"/>
  <c r="U13" i="24"/>
  <c r="T13" i="24"/>
  <c r="S13" i="24"/>
  <c r="U12" i="24"/>
  <c r="T12" i="24"/>
  <c r="S12" i="24"/>
  <c r="U11" i="24"/>
  <c r="T11" i="24"/>
  <c r="S11" i="24"/>
  <c r="U10" i="24"/>
  <c r="T10" i="24"/>
  <c r="S10" i="24"/>
  <c r="U9" i="24"/>
  <c r="T9" i="24"/>
  <c r="S9" i="24"/>
  <c r="U8" i="24"/>
  <c r="T8" i="24"/>
  <c r="S8" i="24"/>
  <c r="U7" i="24"/>
  <c r="T7" i="24"/>
  <c r="S7" i="24"/>
  <c r="U6" i="24"/>
  <c r="T6" i="24"/>
  <c r="S6" i="24"/>
  <c r="U5" i="24"/>
  <c r="T5" i="24"/>
  <c r="S5" i="24"/>
  <c r="U4" i="24"/>
  <c r="T4" i="24"/>
  <c r="S4" i="24"/>
  <c r="U3" i="24"/>
  <c r="T3" i="24"/>
  <c r="S3" i="24"/>
  <c r="U2" i="24"/>
  <c r="T2" i="24"/>
  <c r="S2" i="24"/>
  <c r="P2" i="24"/>
  <c r="V127" i="24" s="1"/>
  <c r="U127" i="23"/>
  <c r="T127" i="23"/>
  <c r="S127" i="23"/>
  <c r="U126" i="23"/>
  <c r="T126" i="23"/>
  <c r="S126" i="23"/>
  <c r="U125" i="23"/>
  <c r="T125" i="23"/>
  <c r="S125" i="23"/>
  <c r="U124" i="23"/>
  <c r="T124" i="23"/>
  <c r="S124" i="23"/>
  <c r="U123" i="23"/>
  <c r="T123" i="23"/>
  <c r="S123" i="23"/>
  <c r="U122" i="23"/>
  <c r="T122" i="23"/>
  <c r="S122" i="23"/>
  <c r="U121" i="23"/>
  <c r="T121" i="23"/>
  <c r="S121" i="23"/>
  <c r="U120" i="23"/>
  <c r="T120" i="23"/>
  <c r="S120" i="23"/>
  <c r="U119" i="23"/>
  <c r="T119" i="23"/>
  <c r="S119" i="23"/>
  <c r="U118" i="23"/>
  <c r="T118" i="23"/>
  <c r="S118" i="23"/>
  <c r="U117" i="23"/>
  <c r="T117" i="23"/>
  <c r="S117" i="23"/>
  <c r="U116" i="23"/>
  <c r="T116" i="23"/>
  <c r="S116" i="23"/>
  <c r="U115" i="23"/>
  <c r="T115" i="23"/>
  <c r="S115" i="23"/>
  <c r="U114" i="23"/>
  <c r="T114" i="23"/>
  <c r="S114" i="23"/>
  <c r="U113" i="23"/>
  <c r="T113" i="23"/>
  <c r="S113" i="23"/>
  <c r="U112" i="23"/>
  <c r="T112" i="23"/>
  <c r="S112" i="23"/>
  <c r="U111" i="23"/>
  <c r="T111" i="23"/>
  <c r="S111" i="23"/>
  <c r="U110" i="23"/>
  <c r="T110" i="23"/>
  <c r="S110" i="23"/>
  <c r="U109" i="23"/>
  <c r="T109" i="23"/>
  <c r="S109" i="23"/>
  <c r="U108" i="23"/>
  <c r="T108" i="23"/>
  <c r="S108" i="23"/>
  <c r="U107" i="23"/>
  <c r="T107" i="23"/>
  <c r="S107" i="23"/>
  <c r="U106" i="23"/>
  <c r="T106" i="23"/>
  <c r="S106" i="23"/>
  <c r="U105" i="23"/>
  <c r="T105" i="23"/>
  <c r="S105" i="23"/>
  <c r="U104" i="23"/>
  <c r="T104" i="23"/>
  <c r="S104" i="23"/>
  <c r="U103" i="23"/>
  <c r="T103" i="23"/>
  <c r="S103" i="23"/>
  <c r="U102" i="23"/>
  <c r="T102" i="23"/>
  <c r="S102" i="23"/>
  <c r="U101" i="23"/>
  <c r="T101" i="23"/>
  <c r="S101" i="23"/>
  <c r="U100" i="23"/>
  <c r="T100" i="23"/>
  <c r="S100" i="23"/>
  <c r="U99" i="23"/>
  <c r="T99" i="23"/>
  <c r="S99" i="23"/>
  <c r="U98" i="23"/>
  <c r="T98" i="23"/>
  <c r="S98" i="23"/>
  <c r="U97" i="23"/>
  <c r="T97" i="23"/>
  <c r="S97" i="23"/>
  <c r="U96" i="23"/>
  <c r="T96" i="23"/>
  <c r="S96" i="23"/>
  <c r="U95" i="23"/>
  <c r="T95" i="23"/>
  <c r="S95" i="23"/>
  <c r="U94" i="23"/>
  <c r="T94" i="23"/>
  <c r="S94" i="23"/>
  <c r="U93" i="23"/>
  <c r="T93" i="23"/>
  <c r="S93" i="23"/>
  <c r="U92" i="23"/>
  <c r="T92" i="23"/>
  <c r="S92" i="23"/>
  <c r="U91" i="23"/>
  <c r="T91" i="23"/>
  <c r="S91" i="23"/>
  <c r="U90" i="23"/>
  <c r="T90" i="23"/>
  <c r="S90" i="23"/>
  <c r="U89" i="23"/>
  <c r="T89" i="23"/>
  <c r="S89" i="23"/>
  <c r="U88" i="23"/>
  <c r="T88" i="23"/>
  <c r="S88" i="23"/>
  <c r="U87" i="23"/>
  <c r="T87" i="23"/>
  <c r="S87" i="23"/>
  <c r="U86" i="23"/>
  <c r="T86" i="23"/>
  <c r="S86" i="23"/>
  <c r="U85" i="23"/>
  <c r="T85" i="23"/>
  <c r="S85" i="23"/>
  <c r="U84" i="23"/>
  <c r="T84" i="23"/>
  <c r="S84" i="23"/>
  <c r="U83" i="23"/>
  <c r="T83" i="23"/>
  <c r="S83" i="23"/>
  <c r="U82" i="23"/>
  <c r="T82" i="23"/>
  <c r="S82" i="23"/>
  <c r="U81" i="23"/>
  <c r="T81" i="23"/>
  <c r="S81" i="23"/>
  <c r="U80" i="23"/>
  <c r="T80" i="23"/>
  <c r="S80" i="23"/>
  <c r="U79" i="23"/>
  <c r="T79" i="23"/>
  <c r="S79" i="23"/>
  <c r="U78" i="23"/>
  <c r="T78" i="23"/>
  <c r="S78" i="23"/>
  <c r="U77" i="23"/>
  <c r="T77" i="23"/>
  <c r="S77" i="23"/>
  <c r="U76" i="23"/>
  <c r="T76" i="23"/>
  <c r="S76" i="23"/>
  <c r="U75" i="23"/>
  <c r="T75" i="23"/>
  <c r="S75" i="23"/>
  <c r="U74" i="23"/>
  <c r="T74" i="23"/>
  <c r="S74" i="23"/>
  <c r="U73" i="23"/>
  <c r="T73" i="23"/>
  <c r="S73" i="23"/>
  <c r="U72" i="23"/>
  <c r="T72" i="23"/>
  <c r="S72" i="23"/>
  <c r="U71" i="23"/>
  <c r="T71" i="23"/>
  <c r="S71" i="23"/>
  <c r="U70" i="23"/>
  <c r="T70" i="23"/>
  <c r="S70" i="23"/>
  <c r="U69" i="23"/>
  <c r="T69" i="23"/>
  <c r="S69" i="23"/>
  <c r="U68" i="23"/>
  <c r="T68" i="23"/>
  <c r="S68" i="23"/>
  <c r="U67" i="23"/>
  <c r="T67" i="23"/>
  <c r="S67" i="23"/>
  <c r="U66" i="23"/>
  <c r="T66" i="23"/>
  <c r="S66" i="23"/>
  <c r="P66" i="23"/>
  <c r="U64" i="23"/>
  <c r="T64" i="23"/>
  <c r="S64" i="23"/>
  <c r="U63" i="23"/>
  <c r="T63" i="23"/>
  <c r="S63" i="23"/>
  <c r="U62" i="23"/>
  <c r="T62" i="23"/>
  <c r="S62" i="23"/>
  <c r="U61" i="23"/>
  <c r="T61" i="23"/>
  <c r="S61" i="23"/>
  <c r="U60" i="23"/>
  <c r="T60" i="23"/>
  <c r="S60" i="23"/>
  <c r="U59" i="23"/>
  <c r="T59" i="23"/>
  <c r="S59" i="23"/>
  <c r="U58" i="23"/>
  <c r="T58" i="23"/>
  <c r="S58" i="23"/>
  <c r="U57" i="23"/>
  <c r="T57" i="23"/>
  <c r="S57" i="23"/>
  <c r="U56" i="23"/>
  <c r="T56" i="23"/>
  <c r="S56" i="23"/>
  <c r="U55" i="23"/>
  <c r="T55" i="23"/>
  <c r="S55" i="23"/>
  <c r="U54" i="23"/>
  <c r="T54" i="23"/>
  <c r="S54" i="23"/>
  <c r="U53" i="23"/>
  <c r="T53" i="23"/>
  <c r="S53" i="23"/>
  <c r="U52" i="23"/>
  <c r="T52" i="23"/>
  <c r="S52" i="23"/>
  <c r="U51" i="23"/>
  <c r="T51" i="23"/>
  <c r="S51" i="23"/>
  <c r="U50" i="23"/>
  <c r="T50" i="23"/>
  <c r="S50" i="23"/>
  <c r="U49" i="23"/>
  <c r="T49" i="23"/>
  <c r="S49" i="23"/>
  <c r="U48" i="23"/>
  <c r="T48" i="23"/>
  <c r="S48" i="23"/>
  <c r="U47" i="23"/>
  <c r="T47" i="23"/>
  <c r="S47" i="23"/>
  <c r="U46" i="23"/>
  <c r="T46" i="23"/>
  <c r="S46" i="23"/>
  <c r="U45" i="23"/>
  <c r="T45" i="23"/>
  <c r="S45" i="23"/>
  <c r="U44" i="23"/>
  <c r="T44" i="23"/>
  <c r="S44" i="23"/>
  <c r="U43" i="23"/>
  <c r="T43" i="23"/>
  <c r="S43" i="23"/>
  <c r="U42" i="23"/>
  <c r="T42" i="23"/>
  <c r="S42" i="23"/>
  <c r="U41" i="23"/>
  <c r="T41" i="23"/>
  <c r="S41" i="23"/>
  <c r="U40" i="23"/>
  <c r="T40" i="23"/>
  <c r="S40" i="23"/>
  <c r="U39" i="23"/>
  <c r="T39" i="23"/>
  <c r="S39" i="23"/>
  <c r="U38" i="23"/>
  <c r="T38" i="23"/>
  <c r="S38" i="23"/>
  <c r="U37" i="23"/>
  <c r="T37" i="23"/>
  <c r="S37" i="23"/>
  <c r="U36" i="23"/>
  <c r="T36" i="23"/>
  <c r="S36" i="23"/>
  <c r="U35" i="23"/>
  <c r="T35" i="23"/>
  <c r="S35" i="23"/>
  <c r="U34" i="23"/>
  <c r="T34" i="23"/>
  <c r="S34" i="23"/>
  <c r="U33" i="23"/>
  <c r="T33" i="23"/>
  <c r="S33" i="23"/>
  <c r="U32" i="23"/>
  <c r="T32" i="23"/>
  <c r="S32" i="23"/>
  <c r="U31" i="23"/>
  <c r="T31" i="23"/>
  <c r="S31" i="23"/>
  <c r="U30" i="23"/>
  <c r="T30" i="23"/>
  <c r="S30" i="23"/>
  <c r="U29" i="23"/>
  <c r="T29" i="23"/>
  <c r="S29" i="23"/>
  <c r="U28" i="23"/>
  <c r="T28" i="23"/>
  <c r="S28" i="23"/>
  <c r="U27" i="23"/>
  <c r="T27" i="23"/>
  <c r="S27" i="23"/>
  <c r="U26" i="23"/>
  <c r="T26" i="23"/>
  <c r="S26" i="23"/>
  <c r="U25" i="23"/>
  <c r="T25" i="23"/>
  <c r="S25" i="23"/>
  <c r="U24" i="23"/>
  <c r="T24" i="23"/>
  <c r="S24" i="23"/>
  <c r="U23" i="23"/>
  <c r="T23" i="23"/>
  <c r="S23" i="23"/>
  <c r="U22" i="23"/>
  <c r="T22" i="23"/>
  <c r="S22" i="23"/>
  <c r="U21" i="23"/>
  <c r="T21" i="23"/>
  <c r="S21" i="23"/>
  <c r="U20" i="23"/>
  <c r="T20" i="23"/>
  <c r="S20" i="23"/>
  <c r="U19" i="23"/>
  <c r="T19" i="23"/>
  <c r="S19" i="23"/>
  <c r="U18" i="23"/>
  <c r="T18" i="23"/>
  <c r="S18" i="23"/>
  <c r="U17" i="23"/>
  <c r="T17" i="23"/>
  <c r="S17" i="23"/>
  <c r="U16" i="23"/>
  <c r="T16" i="23"/>
  <c r="S16" i="23"/>
  <c r="U15" i="23"/>
  <c r="T15" i="23"/>
  <c r="S15" i="23"/>
  <c r="U14" i="23"/>
  <c r="T14" i="23"/>
  <c r="S14" i="23"/>
  <c r="U13" i="23"/>
  <c r="T13" i="23"/>
  <c r="S13" i="23"/>
  <c r="U12" i="23"/>
  <c r="T12" i="23"/>
  <c r="S12" i="23"/>
  <c r="U11" i="23"/>
  <c r="T11" i="23"/>
  <c r="S11" i="23"/>
  <c r="U10" i="23"/>
  <c r="T10" i="23"/>
  <c r="S10" i="23"/>
  <c r="U9" i="23"/>
  <c r="T9" i="23"/>
  <c r="S9" i="23"/>
  <c r="U8" i="23"/>
  <c r="T8" i="23"/>
  <c r="S8" i="23"/>
  <c r="U7" i="23"/>
  <c r="T7" i="23"/>
  <c r="S7" i="23"/>
  <c r="V6" i="23"/>
  <c r="U6" i="23"/>
  <c r="T6" i="23"/>
  <c r="S6" i="23"/>
  <c r="U5" i="23"/>
  <c r="T5" i="23"/>
  <c r="S5" i="23"/>
  <c r="U4" i="23"/>
  <c r="T4" i="23"/>
  <c r="S4" i="23"/>
  <c r="U3" i="23"/>
  <c r="T3" i="23"/>
  <c r="S3" i="23"/>
  <c r="V3" i="23" s="1"/>
  <c r="U2" i="23"/>
  <c r="T2" i="23"/>
  <c r="S2" i="23"/>
  <c r="P2" i="23"/>
  <c r="V127" i="23" s="1"/>
  <c r="U127" i="22"/>
  <c r="T127" i="22"/>
  <c r="S127" i="22"/>
  <c r="U126" i="22"/>
  <c r="T126" i="22"/>
  <c r="S126" i="22"/>
  <c r="U125" i="22"/>
  <c r="T125" i="22"/>
  <c r="S125" i="22"/>
  <c r="U124" i="22"/>
  <c r="T124" i="22"/>
  <c r="S124" i="22"/>
  <c r="U123" i="22"/>
  <c r="T123" i="22"/>
  <c r="S123" i="22"/>
  <c r="U122" i="22"/>
  <c r="T122" i="22"/>
  <c r="S122" i="22"/>
  <c r="U121" i="22"/>
  <c r="T121" i="22"/>
  <c r="S121" i="22"/>
  <c r="U120" i="22"/>
  <c r="T120" i="22"/>
  <c r="S120" i="22"/>
  <c r="U119" i="22"/>
  <c r="T119" i="22"/>
  <c r="S119" i="22"/>
  <c r="U118" i="22"/>
  <c r="T118" i="22"/>
  <c r="S118" i="22"/>
  <c r="U117" i="22"/>
  <c r="T117" i="22"/>
  <c r="S117" i="22"/>
  <c r="U116" i="22"/>
  <c r="T116" i="22"/>
  <c r="S116" i="22"/>
  <c r="U115" i="22"/>
  <c r="T115" i="22"/>
  <c r="S115" i="22"/>
  <c r="U114" i="22"/>
  <c r="T114" i="22"/>
  <c r="S114" i="22"/>
  <c r="U113" i="22"/>
  <c r="T113" i="22"/>
  <c r="S113" i="22"/>
  <c r="U112" i="22"/>
  <c r="T112" i="22"/>
  <c r="S112" i="22"/>
  <c r="U111" i="22"/>
  <c r="T111" i="22"/>
  <c r="S111" i="22"/>
  <c r="U110" i="22"/>
  <c r="T110" i="22"/>
  <c r="S110" i="22"/>
  <c r="U109" i="22"/>
  <c r="T109" i="22"/>
  <c r="S109" i="22"/>
  <c r="U108" i="22"/>
  <c r="T108" i="22"/>
  <c r="S108" i="22"/>
  <c r="U107" i="22"/>
  <c r="T107" i="22"/>
  <c r="S107" i="22"/>
  <c r="U106" i="22"/>
  <c r="T106" i="22"/>
  <c r="S106" i="22"/>
  <c r="U105" i="22"/>
  <c r="T105" i="22"/>
  <c r="S105" i="22"/>
  <c r="U104" i="22"/>
  <c r="T104" i="22"/>
  <c r="S104" i="22"/>
  <c r="U103" i="22"/>
  <c r="T103" i="22"/>
  <c r="S103" i="22"/>
  <c r="U102" i="22"/>
  <c r="T102" i="22"/>
  <c r="S102" i="22"/>
  <c r="U101" i="22"/>
  <c r="T101" i="22"/>
  <c r="S101" i="22"/>
  <c r="U100" i="22"/>
  <c r="T100" i="22"/>
  <c r="S100" i="22"/>
  <c r="U99" i="22"/>
  <c r="T99" i="22"/>
  <c r="S99" i="22"/>
  <c r="U98" i="22"/>
  <c r="T98" i="22"/>
  <c r="S98" i="22"/>
  <c r="U97" i="22"/>
  <c r="T97" i="22"/>
  <c r="S97" i="22"/>
  <c r="U96" i="22"/>
  <c r="T96" i="22"/>
  <c r="S96" i="22"/>
  <c r="U95" i="22"/>
  <c r="T95" i="22"/>
  <c r="S95" i="22"/>
  <c r="U94" i="22"/>
  <c r="T94" i="22"/>
  <c r="S94" i="22"/>
  <c r="U93" i="22"/>
  <c r="T93" i="22"/>
  <c r="S93" i="22"/>
  <c r="U92" i="22"/>
  <c r="T92" i="22"/>
  <c r="S92" i="22"/>
  <c r="U91" i="22"/>
  <c r="T91" i="22"/>
  <c r="S91" i="22"/>
  <c r="U90" i="22"/>
  <c r="T90" i="22"/>
  <c r="S90" i="22"/>
  <c r="U89" i="22"/>
  <c r="T89" i="22"/>
  <c r="S89" i="22"/>
  <c r="U88" i="22"/>
  <c r="T88" i="22"/>
  <c r="S88" i="22"/>
  <c r="U87" i="22"/>
  <c r="T87" i="22"/>
  <c r="S87" i="22"/>
  <c r="U86" i="22"/>
  <c r="T86" i="22"/>
  <c r="S86" i="22"/>
  <c r="U85" i="22"/>
  <c r="T85" i="22"/>
  <c r="S85" i="22"/>
  <c r="U84" i="22"/>
  <c r="T84" i="22"/>
  <c r="S84" i="22"/>
  <c r="U83" i="22"/>
  <c r="T83" i="22"/>
  <c r="S83" i="22"/>
  <c r="U82" i="22"/>
  <c r="T82" i="22"/>
  <c r="S82" i="22"/>
  <c r="U81" i="22"/>
  <c r="T81" i="22"/>
  <c r="S81" i="22"/>
  <c r="U80" i="22"/>
  <c r="T80" i="22"/>
  <c r="S80" i="22"/>
  <c r="U79" i="22"/>
  <c r="T79" i="22"/>
  <c r="S79" i="22"/>
  <c r="U78" i="22"/>
  <c r="T78" i="22"/>
  <c r="S78" i="22"/>
  <c r="U77" i="22"/>
  <c r="T77" i="22"/>
  <c r="S77" i="22"/>
  <c r="U76" i="22"/>
  <c r="T76" i="22"/>
  <c r="S76" i="22"/>
  <c r="U75" i="22"/>
  <c r="T75" i="22"/>
  <c r="S75" i="22"/>
  <c r="U74" i="22"/>
  <c r="T74" i="22"/>
  <c r="S74" i="22"/>
  <c r="U73" i="22"/>
  <c r="T73" i="22"/>
  <c r="S73" i="22"/>
  <c r="U72" i="22"/>
  <c r="T72" i="22"/>
  <c r="S72" i="22"/>
  <c r="U71" i="22"/>
  <c r="T71" i="22"/>
  <c r="S71" i="22"/>
  <c r="U70" i="22"/>
  <c r="T70" i="22"/>
  <c r="S70" i="22"/>
  <c r="U69" i="22"/>
  <c r="T69" i="22"/>
  <c r="S69" i="22"/>
  <c r="U68" i="22"/>
  <c r="T68" i="22"/>
  <c r="S68" i="22"/>
  <c r="U67" i="22"/>
  <c r="T67" i="22"/>
  <c r="S67" i="22"/>
  <c r="U66" i="22"/>
  <c r="T66" i="22"/>
  <c r="S66" i="22"/>
  <c r="P66" i="22"/>
  <c r="U64" i="22"/>
  <c r="T64" i="22"/>
  <c r="S64" i="22"/>
  <c r="U63" i="22"/>
  <c r="T63" i="22"/>
  <c r="S63" i="22"/>
  <c r="U62" i="22"/>
  <c r="T62" i="22"/>
  <c r="S62" i="22"/>
  <c r="U61" i="22"/>
  <c r="T61" i="22"/>
  <c r="S61" i="22"/>
  <c r="U60" i="22"/>
  <c r="T60" i="22"/>
  <c r="S60" i="22"/>
  <c r="U59" i="22"/>
  <c r="T59" i="22"/>
  <c r="S59" i="22"/>
  <c r="U58" i="22"/>
  <c r="T58" i="22"/>
  <c r="S58" i="22"/>
  <c r="U57" i="22"/>
  <c r="T57" i="22"/>
  <c r="S57" i="22"/>
  <c r="U56" i="22"/>
  <c r="T56" i="22"/>
  <c r="S56" i="22"/>
  <c r="U55" i="22"/>
  <c r="T55" i="22"/>
  <c r="S55" i="22"/>
  <c r="U54" i="22"/>
  <c r="T54" i="22"/>
  <c r="S54" i="22"/>
  <c r="U53" i="22"/>
  <c r="T53" i="22"/>
  <c r="S53" i="22"/>
  <c r="U52" i="22"/>
  <c r="T52" i="22"/>
  <c r="S52" i="22"/>
  <c r="U51" i="22"/>
  <c r="T51" i="22"/>
  <c r="S51" i="22"/>
  <c r="U50" i="22"/>
  <c r="T50" i="22"/>
  <c r="S50" i="22"/>
  <c r="U49" i="22"/>
  <c r="T49" i="22"/>
  <c r="S49" i="22"/>
  <c r="U48" i="22"/>
  <c r="T48" i="22"/>
  <c r="S48" i="22"/>
  <c r="U47" i="22"/>
  <c r="T47" i="22"/>
  <c r="S47" i="22"/>
  <c r="U46" i="22"/>
  <c r="T46" i="22"/>
  <c r="S46" i="22"/>
  <c r="U45" i="22"/>
  <c r="T45" i="22"/>
  <c r="S45" i="22"/>
  <c r="U44" i="22"/>
  <c r="T44" i="22"/>
  <c r="S44" i="22"/>
  <c r="U43" i="22"/>
  <c r="T43" i="22"/>
  <c r="S43" i="22"/>
  <c r="U42" i="22"/>
  <c r="T42" i="22"/>
  <c r="S42" i="22"/>
  <c r="U41" i="22"/>
  <c r="T41" i="22"/>
  <c r="S41" i="22"/>
  <c r="U40" i="22"/>
  <c r="T40" i="22"/>
  <c r="S40" i="22"/>
  <c r="U39" i="22"/>
  <c r="T39" i="22"/>
  <c r="S39" i="22"/>
  <c r="U38" i="22"/>
  <c r="T38" i="22"/>
  <c r="S38" i="22"/>
  <c r="U37" i="22"/>
  <c r="T37" i="22"/>
  <c r="S37" i="22"/>
  <c r="U36" i="22"/>
  <c r="T36" i="22"/>
  <c r="S36" i="22"/>
  <c r="U35" i="22"/>
  <c r="T35" i="22"/>
  <c r="S35" i="22"/>
  <c r="U34" i="22"/>
  <c r="T34" i="22"/>
  <c r="S34" i="22"/>
  <c r="U33" i="22"/>
  <c r="T33" i="22"/>
  <c r="S33" i="22"/>
  <c r="U32" i="22"/>
  <c r="T32" i="22"/>
  <c r="S32" i="22"/>
  <c r="U31" i="22"/>
  <c r="T31" i="22"/>
  <c r="S31" i="22"/>
  <c r="U30" i="22"/>
  <c r="T30" i="22"/>
  <c r="S30" i="22"/>
  <c r="U29" i="22"/>
  <c r="T29" i="22"/>
  <c r="S29" i="22"/>
  <c r="U28" i="22"/>
  <c r="T28" i="22"/>
  <c r="S28" i="22"/>
  <c r="U27" i="22"/>
  <c r="T27" i="22"/>
  <c r="S27" i="22"/>
  <c r="U26" i="22"/>
  <c r="T26" i="22"/>
  <c r="S26" i="22"/>
  <c r="V25" i="22"/>
  <c r="U25" i="22"/>
  <c r="T25" i="22"/>
  <c r="S25" i="22"/>
  <c r="U24" i="22"/>
  <c r="T24" i="22"/>
  <c r="S24" i="22"/>
  <c r="U23" i="22"/>
  <c r="T23" i="22"/>
  <c r="S23" i="22"/>
  <c r="U22" i="22"/>
  <c r="T22" i="22"/>
  <c r="S22" i="22"/>
  <c r="U21" i="22"/>
  <c r="T21" i="22"/>
  <c r="S21" i="22"/>
  <c r="U20" i="22"/>
  <c r="T20" i="22"/>
  <c r="S20" i="22"/>
  <c r="U19" i="22"/>
  <c r="T19" i="22"/>
  <c r="S19" i="22"/>
  <c r="U18" i="22"/>
  <c r="T18" i="22"/>
  <c r="S18" i="22"/>
  <c r="U17" i="22"/>
  <c r="T17" i="22"/>
  <c r="S17" i="22"/>
  <c r="U16" i="22"/>
  <c r="T16" i="22"/>
  <c r="S16" i="22"/>
  <c r="U15" i="22"/>
  <c r="T15" i="22"/>
  <c r="S15" i="22"/>
  <c r="U14" i="22"/>
  <c r="T14" i="22"/>
  <c r="S14" i="22"/>
  <c r="U13" i="22"/>
  <c r="T13" i="22"/>
  <c r="S13" i="22"/>
  <c r="U12" i="22"/>
  <c r="T12" i="22"/>
  <c r="S12" i="22"/>
  <c r="U11" i="22"/>
  <c r="T11" i="22"/>
  <c r="S11" i="22"/>
  <c r="U10" i="22"/>
  <c r="T10" i="22"/>
  <c r="S10" i="22"/>
  <c r="U9" i="22"/>
  <c r="T9" i="22"/>
  <c r="S9" i="22"/>
  <c r="U8" i="22"/>
  <c r="T8" i="22"/>
  <c r="S8" i="22"/>
  <c r="U7" i="22"/>
  <c r="T7" i="22"/>
  <c r="S7" i="22"/>
  <c r="U6" i="22"/>
  <c r="T6" i="22"/>
  <c r="S6" i="22"/>
  <c r="U5" i="22"/>
  <c r="T5" i="22"/>
  <c r="S5" i="22"/>
  <c r="V4" i="22"/>
  <c r="U4" i="22"/>
  <c r="T4" i="22"/>
  <c r="S4" i="22"/>
  <c r="U3" i="22"/>
  <c r="T3" i="22"/>
  <c r="S3" i="22"/>
  <c r="U2" i="22"/>
  <c r="T2" i="22"/>
  <c r="S2" i="22"/>
  <c r="P2" i="22"/>
  <c r="V127" i="22" s="1"/>
  <c r="U127" i="21"/>
  <c r="T127" i="21"/>
  <c r="S127" i="21"/>
  <c r="U126" i="21"/>
  <c r="T126" i="21"/>
  <c r="S126" i="21"/>
  <c r="U125" i="21"/>
  <c r="T125" i="21"/>
  <c r="S125" i="21"/>
  <c r="U124" i="21"/>
  <c r="T124" i="21"/>
  <c r="S124" i="21"/>
  <c r="U123" i="21"/>
  <c r="T123" i="21"/>
  <c r="S123" i="21"/>
  <c r="U122" i="21"/>
  <c r="T122" i="21"/>
  <c r="S122" i="21"/>
  <c r="U121" i="21"/>
  <c r="T121" i="21"/>
  <c r="S121" i="21"/>
  <c r="U120" i="21"/>
  <c r="T120" i="21"/>
  <c r="S120" i="21"/>
  <c r="U119" i="21"/>
  <c r="T119" i="21"/>
  <c r="S119" i="21"/>
  <c r="U118" i="21"/>
  <c r="T118" i="21"/>
  <c r="S118" i="21"/>
  <c r="U117" i="21"/>
  <c r="T117" i="21"/>
  <c r="S117" i="21"/>
  <c r="U116" i="21"/>
  <c r="T116" i="21"/>
  <c r="S116" i="21"/>
  <c r="U115" i="21"/>
  <c r="T115" i="21"/>
  <c r="S115" i="21"/>
  <c r="U114" i="21"/>
  <c r="T114" i="21"/>
  <c r="S114" i="21"/>
  <c r="U113" i="21"/>
  <c r="T113" i="21"/>
  <c r="S113" i="21"/>
  <c r="U112" i="21"/>
  <c r="T112" i="21"/>
  <c r="S112" i="21"/>
  <c r="U111" i="21"/>
  <c r="T111" i="21"/>
  <c r="S111" i="21"/>
  <c r="U110" i="21"/>
  <c r="T110" i="21"/>
  <c r="S110" i="21"/>
  <c r="U109" i="21"/>
  <c r="T109" i="21"/>
  <c r="S109" i="21"/>
  <c r="U108" i="21"/>
  <c r="T108" i="21"/>
  <c r="S108" i="21"/>
  <c r="U107" i="21"/>
  <c r="T107" i="21"/>
  <c r="S107" i="21"/>
  <c r="U106" i="21"/>
  <c r="T106" i="21"/>
  <c r="S106" i="21"/>
  <c r="U105" i="21"/>
  <c r="T105" i="21"/>
  <c r="S105" i="21"/>
  <c r="U104" i="21"/>
  <c r="T104" i="21"/>
  <c r="S104" i="21"/>
  <c r="U103" i="21"/>
  <c r="T103" i="21"/>
  <c r="S103" i="21"/>
  <c r="U102" i="21"/>
  <c r="T102" i="21"/>
  <c r="S102" i="21"/>
  <c r="U101" i="21"/>
  <c r="T101" i="21"/>
  <c r="S101" i="21"/>
  <c r="U100" i="21"/>
  <c r="T100" i="21"/>
  <c r="S100" i="21"/>
  <c r="U99" i="21"/>
  <c r="T99" i="21"/>
  <c r="S99" i="21"/>
  <c r="U98" i="21"/>
  <c r="T98" i="21"/>
  <c r="S98" i="21"/>
  <c r="U97" i="21"/>
  <c r="T97" i="21"/>
  <c r="S97" i="21"/>
  <c r="U96" i="21"/>
  <c r="T96" i="21"/>
  <c r="S96" i="21"/>
  <c r="U95" i="21"/>
  <c r="T95" i="21"/>
  <c r="S95" i="21"/>
  <c r="U94" i="21"/>
  <c r="T94" i="21"/>
  <c r="S94" i="21"/>
  <c r="U93" i="21"/>
  <c r="T93" i="21"/>
  <c r="S93" i="21"/>
  <c r="U92" i="21"/>
  <c r="T92" i="21"/>
  <c r="S92" i="21"/>
  <c r="U91" i="21"/>
  <c r="T91" i="21"/>
  <c r="S91" i="21"/>
  <c r="U90" i="21"/>
  <c r="T90" i="21"/>
  <c r="S90" i="21"/>
  <c r="U89" i="21"/>
  <c r="T89" i="21"/>
  <c r="S89" i="21"/>
  <c r="U88" i="21"/>
  <c r="T88" i="21"/>
  <c r="S88" i="21"/>
  <c r="U87" i="21"/>
  <c r="T87" i="21"/>
  <c r="S87" i="21"/>
  <c r="U86" i="21"/>
  <c r="T86" i="21"/>
  <c r="S86" i="21"/>
  <c r="U85" i="21"/>
  <c r="T85" i="21"/>
  <c r="S85" i="21"/>
  <c r="U84" i="21"/>
  <c r="T84" i="21"/>
  <c r="S84" i="21"/>
  <c r="U83" i="21"/>
  <c r="T83" i="21"/>
  <c r="S83" i="21"/>
  <c r="U82" i="21"/>
  <c r="T82" i="21"/>
  <c r="S82" i="21"/>
  <c r="U81" i="21"/>
  <c r="T81" i="21"/>
  <c r="S81" i="21"/>
  <c r="U80" i="21"/>
  <c r="T80" i="21"/>
  <c r="S80" i="21"/>
  <c r="U79" i="21"/>
  <c r="T79" i="21"/>
  <c r="S79" i="21"/>
  <c r="U78" i="21"/>
  <c r="T78" i="21"/>
  <c r="S78" i="21"/>
  <c r="U77" i="21"/>
  <c r="T77" i="21"/>
  <c r="S77" i="21"/>
  <c r="U76" i="21"/>
  <c r="T76" i="21"/>
  <c r="S76" i="21"/>
  <c r="U75" i="21"/>
  <c r="T75" i="21"/>
  <c r="S75" i="21"/>
  <c r="U74" i="21"/>
  <c r="T74" i="21"/>
  <c r="S74" i="21"/>
  <c r="U73" i="21"/>
  <c r="T73" i="21"/>
  <c r="S73" i="21"/>
  <c r="U72" i="21"/>
  <c r="T72" i="21"/>
  <c r="S72" i="21"/>
  <c r="U71" i="21"/>
  <c r="T71" i="21"/>
  <c r="S71" i="21"/>
  <c r="U70" i="21"/>
  <c r="T70" i="21"/>
  <c r="S70" i="21"/>
  <c r="U69" i="21"/>
  <c r="T69" i="21"/>
  <c r="S69" i="21"/>
  <c r="U68" i="21"/>
  <c r="T68" i="21"/>
  <c r="S68" i="21"/>
  <c r="U67" i="21"/>
  <c r="T67" i="21"/>
  <c r="S67" i="21"/>
  <c r="U66" i="21"/>
  <c r="T66" i="21"/>
  <c r="S66" i="21"/>
  <c r="P66" i="21"/>
  <c r="U64" i="21"/>
  <c r="T64" i="21"/>
  <c r="S64" i="21"/>
  <c r="U63" i="21"/>
  <c r="T63" i="21"/>
  <c r="S63" i="21"/>
  <c r="U62" i="21"/>
  <c r="T62" i="21"/>
  <c r="S62" i="21"/>
  <c r="U61" i="21"/>
  <c r="T61" i="21"/>
  <c r="S61" i="21"/>
  <c r="U60" i="21"/>
  <c r="T60" i="21"/>
  <c r="S60" i="21"/>
  <c r="U59" i="21"/>
  <c r="T59" i="21"/>
  <c r="S59" i="21"/>
  <c r="U58" i="21"/>
  <c r="T58" i="21"/>
  <c r="S58" i="21"/>
  <c r="U57" i="21"/>
  <c r="T57" i="21"/>
  <c r="S57" i="21"/>
  <c r="U56" i="21"/>
  <c r="T56" i="21"/>
  <c r="S56" i="21"/>
  <c r="U55" i="21"/>
  <c r="T55" i="21"/>
  <c r="S55" i="21"/>
  <c r="U54" i="21"/>
  <c r="T54" i="21"/>
  <c r="S54" i="21"/>
  <c r="U53" i="21"/>
  <c r="T53" i="21"/>
  <c r="S53" i="21"/>
  <c r="U52" i="21"/>
  <c r="T52" i="21"/>
  <c r="S52" i="21"/>
  <c r="U51" i="21"/>
  <c r="T51" i="21"/>
  <c r="S51" i="21"/>
  <c r="U50" i="21"/>
  <c r="T50" i="21"/>
  <c r="S50" i="21"/>
  <c r="U49" i="21"/>
  <c r="T49" i="21"/>
  <c r="S49" i="21"/>
  <c r="U48" i="21"/>
  <c r="T48" i="21"/>
  <c r="S48" i="21"/>
  <c r="U47" i="21"/>
  <c r="T47" i="21"/>
  <c r="S47" i="21"/>
  <c r="U46" i="21"/>
  <c r="T46" i="21"/>
  <c r="S46" i="21"/>
  <c r="U45" i="21"/>
  <c r="T45" i="21"/>
  <c r="S45" i="21"/>
  <c r="U44" i="21"/>
  <c r="T44" i="21"/>
  <c r="S44" i="21"/>
  <c r="U43" i="21"/>
  <c r="T43" i="21"/>
  <c r="S43" i="21"/>
  <c r="U42" i="21"/>
  <c r="T42" i="21"/>
  <c r="S42" i="21"/>
  <c r="U41" i="21"/>
  <c r="T41" i="21"/>
  <c r="S41" i="21"/>
  <c r="U40" i="21"/>
  <c r="T40" i="21"/>
  <c r="S40" i="21"/>
  <c r="U39" i="21"/>
  <c r="T39" i="21"/>
  <c r="S39" i="21"/>
  <c r="U38" i="21"/>
  <c r="T38" i="21"/>
  <c r="S38" i="21"/>
  <c r="U37" i="21"/>
  <c r="T37" i="21"/>
  <c r="S37" i="21"/>
  <c r="U36" i="21"/>
  <c r="T36" i="21"/>
  <c r="S36" i="21"/>
  <c r="U35" i="21"/>
  <c r="T35" i="21"/>
  <c r="S35" i="21"/>
  <c r="U34" i="21"/>
  <c r="T34" i="21"/>
  <c r="S34" i="21"/>
  <c r="U33" i="21"/>
  <c r="T33" i="21"/>
  <c r="S33" i="21"/>
  <c r="U32" i="21"/>
  <c r="T32" i="21"/>
  <c r="S32" i="21"/>
  <c r="U31" i="21"/>
  <c r="T31" i="21"/>
  <c r="S31" i="21"/>
  <c r="U30" i="21"/>
  <c r="T30" i="21"/>
  <c r="S30" i="21"/>
  <c r="U29" i="21"/>
  <c r="T29" i="21"/>
  <c r="S29" i="21"/>
  <c r="U28" i="21"/>
  <c r="T28" i="21"/>
  <c r="S28" i="21"/>
  <c r="U27" i="21"/>
  <c r="T27" i="21"/>
  <c r="S27" i="21"/>
  <c r="U26" i="21"/>
  <c r="T26" i="21"/>
  <c r="S26" i="21"/>
  <c r="U25" i="21"/>
  <c r="T25" i="21"/>
  <c r="S25" i="21"/>
  <c r="U24" i="21"/>
  <c r="T24" i="21"/>
  <c r="S24" i="21"/>
  <c r="U23" i="21"/>
  <c r="T23" i="21"/>
  <c r="S23" i="21"/>
  <c r="U22" i="21"/>
  <c r="T22" i="21"/>
  <c r="S22" i="21"/>
  <c r="U21" i="21"/>
  <c r="T21" i="21"/>
  <c r="S21" i="21"/>
  <c r="U20" i="21"/>
  <c r="T20" i="21"/>
  <c r="S20" i="21"/>
  <c r="U19" i="21"/>
  <c r="T19" i="21"/>
  <c r="S19" i="21"/>
  <c r="U18" i="21"/>
  <c r="T18" i="21"/>
  <c r="S18" i="21"/>
  <c r="U17" i="21"/>
  <c r="T17" i="21"/>
  <c r="S17" i="21"/>
  <c r="U16" i="21"/>
  <c r="T16" i="21"/>
  <c r="S16" i="21"/>
  <c r="U15" i="21"/>
  <c r="T15" i="21"/>
  <c r="S15" i="21"/>
  <c r="U14" i="21"/>
  <c r="T14" i="21"/>
  <c r="S14" i="21"/>
  <c r="V13" i="21"/>
  <c r="U13" i="21"/>
  <c r="T13" i="21"/>
  <c r="S13" i="21"/>
  <c r="U12" i="21"/>
  <c r="T12" i="21"/>
  <c r="S12" i="21"/>
  <c r="U11" i="21"/>
  <c r="T11" i="21"/>
  <c r="S11" i="21"/>
  <c r="V10" i="21"/>
  <c r="U10" i="21"/>
  <c r="T10" i="21"/>
  <c r="S10" i="21"/>
  <c r="U9" i="21"/>
  <c r="T9" i="21"/>
  <c r="S9" i="21"/>
  <c r="U8" i="21"/>
  <c r="T8" i="21"/>
  <c r="S8" i="21"/>
  <c r="U7" i="21"/>
  <c r="T7" i="21"/>
  <c r="S7" i="21"/>
  <c r="U6" i="21"/>
  <c r="T6" i="21"/>
  <c r="S6" i="21"/>
  <c r="U5" i="21"/>
  <c r="T5" i="21"/>
  <c r="S5" i="21"/>
  <c r="U4" i="21"/>
  <c r="T4" i="21"/>
  <c r="S4" i="21"/>
  <c r="U3" i="21"/>
  <c r="T3" i="21"/>
  <c r="S3" i="21"/>
  <c r="U2" i="21"/>
  <c r="T2" i="21"/>
  <c r="S2" i="21"/>
  <c r="P2" i="21"/>
  <c r="V127" i="21" s="1"/>
  <c r="U127" i="20"/>
  <c r="T127" i="20"/>
  <c r="S127" i="20"/>
  <c r="U126" i="20"/>
  <c r="T126" i="20"/>
  <c r="S126" i="20"/>
  <c r="U125" i="20"/>
  <c r="T125" i="20"/>
  <c r="S125" i="20"/>
  <c r="U124" i="20"/>
  <c r="T124" i="20"/>
  <c r="S124" i="20"/>
  <c r="U123" i="20"/>
  <c r="T123" i="20"/>
  <c r="S123" i="20"/>
  <c r="U122" i="20"/>
  <c r="T122" i="20"/>
  <c r="S122" i="20"/>
  <c r="U121" i="20"/>
  <c r="T121" i="20"/>
  <c r="S121" i="20"/>
  <c r="U120" i="20"/>
  <c r="T120" i="20"/>
  <c r="S120" i="20"/>
  <c r="U119" i="20"/>
  <c r="T119" i="20"/>
  <c r="S119" i="20"/>
  <c r="U118" i="20"/>
  <c r="T118" i="20"/>
  <c r="S118" i="20"/>
  <c r="U117" i="20"/>
  <c r="T117" i="20"/>
  <c r="S117" i="20"/>
  <c r="U116" i="20"/>
  <c r="T116" i="20"/>
  <c r="S116" i="20"/>
  <c r="U115" i="20"/>
  <c r="T115" i="20"/>
  <c r="S115" i="20"/>
  <c r="U114" i="20"/>
  <c r="T114" i="20"/>
  <c r="S114" i="20"/>
  <c r="U113" i="20"/>
  <c r="T113" i="20"/>
  <c r="S113" i="20"/>
  <c r="U112" i="20"/>
  <c r="T112" i="20"/>
  <c r="S112" i="20"/>
  <c r="U111" i="20"/>
  <c r="T111" i="20"/>
  <c r="S111" i="20"/>
  <c r="U110" i="20"/>
  <c r="T110" i="20"/>
  <c r="S110" i="20"/>
  <c r="U109" i="20"/>
  <c r="T109" i="20"/>
  <c r="S109" i="20"/>
  <c r="U108" i="20"/>
  <c r="T108" i="20"/>
  <c r="S108" i="20"/>
  <c r="U107" i="20"/>
  <c r="T107" i="20"/>
  <c r="S107" i="20"/>
  <c r="U106" i="20"/>
  <c r="T106" i="20"/>
  <c r="S106" i="20"/>
  <c r="U105" i="20"/>
  <c r="T105" i="20"/>
  <c r="S105" i="20"/>
  <c r="U104" i="20"/>
  <c r="T104" i="20"/>
  <c r="S104" i="20"/>
  <c r="U103" i="20"/>
  <c r="T103" i="20"/>
  <c r="S103" i="20"/>
  <c r="U102" i="20"/>
  <c r="T102" i="20"/>
  <c r="S102" i="20"/>
  <c r="U101" i="20"/>
  <c r="T101" i="20"/>
  <c r="S101" i="20"/>
  <c r="U100" i="20"/>
  <c r="T100" i="20"/>
  <c r="S100" i="20"/>
  <c r="U99" i="20"/>
  <c r="T99" i="20"/>
  <c r="S99" i="20"/>
  <c r="U98" i="20"/>
  <c r="T98" i="20"/>
  <c r="S98" i="20"/>
  <c r="U97" i="20"/>
  <c r="T97" i="20"/>
  <c r="S97" i="20"/>
  <c r="U96" i="20"/>
  <c r="T96" i="20"/>
  <c r="S96" i="20"/>
  <c r="U95" i="20"/>
  <c r="T95" i="20"/>
  <c r="S95" i="20"/>
  <c r="U94" i="20"/>
  <c r="T94" i="20"/>
  <c r="S94" i="20"/>
  <c r="U93" i="20"/>
  <c r="T93" i="20"/>
  <c r="S93" i="20"/>
  <c r="U92" i="20"/>
  <c r="T92" i="20"/>
  <c r="S92" i="20"/>
  <c r="U91" i="20"/>
  <c r="T91" i="20"/>
  <c r="S91" i="20"/>
  <c r="U90" i="20"/>
  <c r="T90" i="20"/>
  <c r="S90" i="20"/>
  <c r="U89" i="20"/>
  <c r="T89" i="20"/>
  <c r="S89" i="20"/>
  <c r="U88" i="20"/>
  <c r="T88" i="20"/>
  <c r="S88" i="20"/>
  <c r="U87" i="20"/>
  <c r="T87" i="20"/>
  <c r="S87" i="20"/>
  <c r="U86" i="20"/>
  <c r="T86" i="20"/>
  <c r="S86" i="20"/>
  <c r="U85" i="20"/>
  <c r="T85" i="20"/>
  <c r="S85" i="20"/>
  <c r="U84" i="20"/>
  <c r="T84" i="20"/>
  <c r="S84" i="20"/>
  <c r="U83" i="20"/>
  <c r="T83" i="20"/>
  <c r="S83" i="20"/>
  <c r="U82" i="20"/>
  <c r="T82" i="20"/>
  <c r="S82" i="20"/>
  <c r="U81" i="20"/>
  <c r="T81" i="20"/>
  <c r="S81" i="20"/>
  <c r="U80" i="20"/>
  <c r="T80" i="20"/>
  <c r="S80" i="20"/>
  <c r="U79" i="20"/>
  <c r="T79" i="20"/>
  <c r="S79" i="20"/>
  <c r="U78" i="20"/>
  <c r="T78" i="20"/>
  <c r="S78" i="20"/>
  <c r="U77" i="20"/>
  <c r="T77" i="20"/>
  <c r="S77" i="20"/>
  <c r="U76" i="20"/>
  <c r="T76" i="20"/>
  <c r="S76" i="20"/>
  <c r="U75" i="20"/>
  <c r="T75" i="20"/>
  <c r="S75" i="20"/>
  <c r="U74" i="20"/>
  <c r="T74" i="20"/>
  <c r="S74" i="20"/>
  <c r="U73" i="20"/>
  <c r="T73" i="20"/>
  <c r="S73" i="20"/>
  <c r="U72" i="20"/>
  <c r="T72" i="20"/>
  <c r="S72" i="20"/>
  <c r="U71" i="20"/>
  <c r="T71" i="20"/>
  <c r="S71" i="20"/>
  <c r="U70" i="20"/>
  <c r="T70" i="20"/>
  <c r="S70" i="20"/>
  <c r="U69" i="20"/>
  <c r="T69" i="20"/>
  <c r="S69" i="20"/>
  <c r="U68" i="20"/>
  <c r="T68" i="20"/>
  <c r="S68" i="20"/>
  <c r="U67" i="20"/>
  <c r="T67" i="20"/>
  <c r="S67" i="20"/>
  <c r="U66" i="20"/>
  <c r="T66" i="20"/>
  <c r="S66" i="20"/>
  <c r="P66" i="20"/>
  <c r="U64" i="20"/>
  <c r="T64" i="20"/>
  <c r="S64" i="20"/>
  <c r="U63" i="20"/>
  <c r="T63" i="20"/>
  <c r="S63" i="20"/>
  <c r="U62" i="20"/>
  <c r="T62" i="20"/>
  <c r="S62" i="20"/>
  <c r="U61" i="20"/>
  <c r="T61" i="20"/>
  <c r="S61" i="20"/>
  <c r="U60" i="20"/>
  <c r="T60" i="20"/>
  <c r="S60" i="20"/>
  <c r="U59" i="20"/>
  <c r="T59" i="20"/>
  <c r="S59" i="20"/>
  <c r="U58" i="20"/>
  <c r="T58" i="20"/>
  <c r="S58" i="20"/>
  <c r="U57" i="20"/>
  <c r="T57" i="20"/>
  <c r="S57" i="20"/>
  <c r="U56" i="20"/>
  <c r="T56" i="20"/>
  <c r="S56" i="20"/>
  <c r="U55" i="20"/>
  <c r="T55" i="20"/>
  <c r="S55" i="20"/>
  <c r="U54" i="20"/>
  <c r="T54" i="20"/>
  <c r="S54" i="20"/>
  <c r="U53" i="20"/>
  <c r="T53" i="20"/>
  <c r="S53" i="20"/>
  <c r="U52" i="20"/>
  <c r="T52" i="20"/>
  <c r="S52" i="20"/>
  <c r="U51" i="20"/>
  <c r="T51" i="20"/>
  <c r="S51" i="20"/>
  <c r="U50" i="20"/>
  <c r="T50" i="20"/>
  <c r="S50" i="20"/>
  <c r="U49" i="20"/>
  <c r="T49" i="20"/>
  <c r="S49" i="20"/>
  <c r="U48" i="20"/>
  <c r="T48" i="20"/>
  <c r="S48" i="20"/>
  <c r="U47" i="20"/>
  <c r="T47" i="20"/>
  <c r="S47" i="20"/>
  <c r="U46" i="20"/>
  <c r="T46" i="20"/>
  <c r="S46" i="20"/>
  <c r="U45" i="20"/>
  <c r="T45" i="20"/>
  <c r="S45" i="20"/>
  <c r="U44" i="20"/>
  <c r="T44" i="20"/>
  <c r="S44" i="20"/>
  <c r="U43" i="20"/>
  <c r="T43" i="20"/>
  <c r="S43" i="20"/>
  <c r="U42" i="20"/>
  <c r="T42" i="20"/>
  <c r="S42" i="20"/>
  <c r="U41" i="20"/>
  <c r="T41" i="20"/>
  <c r="S41" i="20"/>
  <c r="U40" i="20"/>
  <c r="T40" i="20"/>
  <c r="S40" i="20"/>
  <c r="U39" i="20"/>
  <c r="T39" i="20"/>
  <c r="S39" i="20"/>
  <c r="U38" i="20"/>
  <c r="T38" i="20"/>
  <c r="S38" i="20"/>
  <c r="U37" i="20"/>
  <c r="T37" i="20"/>
  <c r="S37" i="20"/>
  <c r="U36" i="20"/>
  <c r="T36" i="20"/>
  <c r="S36" i="20"/>
  <c r="U35" i="20"/>
  <c r="T35" i="20"/>
  <c r="S35" i="20"/>
  <c r="U34" i="20"/>
  <c r="T34" i="20"/>
  <c r="S34" i="20"/>
  <c r="U33" i="20"/>
  <c r="T33" i="20"/>
  <c r="S33" i="20"/>
  <c r="U32" i="20"/>
  <c r="T32" i="20"/>
  <c r="S32" i="20"/>
  <c r="U31" i="20"/>
  <c r="T31" i="20"/>
  <c r="S31" i="20"/>
  <c r="U30" i="20"/>
  <c r="T30" i="20"/>
  <c r="S30" i="20"/>
  <c r="U29" i="20"/>
  <c r="T29" i="20"/>
  <c r="S29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3" i="20"/>
  <c r="T23" i="20"/>
  <c r="S23" i="20"/>
  <c r="U22" i="20"/>
  <c r="T22" i="20"/>
  <c r="S22" i="20"/>
  <c r="U21" i="20"/>
  <c r="T21" i="20"/>
  <c r="S21" i="20"/>
  <c r="U20" i="20"/>
  <c r="T20" i="20"/>
  <c r="S20" i="20"/>
  <c r="V19" i="20"/>
  <c r="U19" i="20"/>
  <c r="T19" i="20"/>
  <c r="S19" i="20"/>
  <c r="U18" i="20"/>
  <c r="T18" i="20"/>
  <c r="S18" i="20"/>
  <c r="U17" i="20"/>
  <c r="T17" i="20"/>
  <c r="S17" i="20"/>
  <c r="U16" i="20"/>
  <c r="T16" i="20"/>
  <c r="S16" i="20"/>
  <c r="U15" i="20"/>
  <c r="T15" i="20"/>
  <c r="S15" i="20"/>
  <c r="U14" i="20"/>
  <c r="T14" i="20"/>
  <c r="S14" i="20"/>
  <c r="U13" i="20"/>
  <c r="T13" i="20"/>
  <c r="S13" i="20"/>
  <c r="U12" i="20"/>
  <c r="T12" i="20"/>
  <c r="S12" i="20"/>
  <c r="U11" i="20"/>
  <c r="T11" i="20"/>
  <c r="S11" i="20"/>
  <c r="U10" i="20"/>
  <c r="T10" i="20"/>
  <c r="S10" i="20"/>
  <c r="U9" i="20"/>
  <c r="T9" i="20"/>
  <c r="S9" i="20"/>
  <c r="U8" i="20"/>
  <c r="T8" i="20"/>
  <c r="S8" i="20"/>
  <c r="U7" i="20"/>
  <c r="T7" i="20"/>
  <c r="S7" i="20"/>
  <c r="U6" i="20"/>
  <c r="T6" i="20"/>
  <c r="S6" i="20"/>
  <c r="U5" i="20"/>
  <c r="T5" i="20"/>
  <c r="S5" i="20"/>
  <c r="U4" i="20"/>
  <c r="T4" i="20"/>
  <c r="S4" i="20"/>
  <c r="U3" i="20"/>
  <c r="T3" i="20"/>
  <c r="S3" i="20"/>
  <c r="U2" i="20"/>
  <c r="T2" i="20"/>
  <c r="S2" i="20"/>
  <c r="P2" i="20"/>
  <c r="V127" i="20" s="1"/>
  <c r="U127" i="19"/>
  <c r="T127" i="19"/>
  <c r="S127" i="19"/>
  <c r="U126" i="19"/>
  <c r="T126" i="19"/>
  <c r="S126" i="19"/>
  <c r="U125" i="19"/>
  <c r="T125" i="19"/>
  <c r="S125" i="19"/>
  <c r="U124" i="19"/>
  <c r="T124" i="19"/>
  <c r="S124" i="19"/>
  <c r="U123" i="19"/>
  <c r="T123" i="19"/>
  <c r="S123" i="19"/>
  <c r="U122" i="19"/>
  <c r="T122" i="19"/>
  <c r="S122" i="19"/>
  <c r="U121" i="19"/>
  <c r="T121" i="19"/>
  <c r="S121" i="19"/>
  <c r="U120" i="19"/>
  <c r="T120" i="19"/>
  <c r="S120" i="19"/>
  <c r="U119" i="19"/>
  <c r="T119" i="19"/>
  <c r="S119" i="19"/>
  <c r="U118" i="19"/>
  <c r="T118" i="19"/>
  <c r="S118" i="19"/>
  <c r="U117" i="19"/>
  <c r="T117" i="19"/>
  <c r="S117" i="19"/>
  <c r="U116" i="19"/>
  <c r="T116" i="19"/>
  <c r="S116" i="19"/>
  <c r="U115" i="19"/>
  <c r="T115" i="19"/>
  <c r="S115" i="19"/>
  <c r="U114" i="19"/>
  <c r="T114" i="19"/>
  <c r="S114" i="19"/>
  <c r="U113" i="19"/>
  <c r="T113" i="19"/>
  <c r="S113" i="19"/>
  <c r="U112" i="19"/>
  <c r="T112" i="19"/>
  <c r="S112" i="19"/>
  <c r="U111" i="19"/>
  <c r="T111" i="19"/>
  <c r="S111" i="19"/>
  <c r="U110" i="19"/>
  <c r="T110" i="19"/>
  <c r="S110" i="19"/>
  <c r="U109" i="19"/>
  <c r="T109" i="19"/>
  <c r="S109" i="19"/>
  <c r="U108" i="19"/>
  <c r="T108" i="19"/>
  <c r="S108" i="19"/>
  <c r="U107" i="19"/>
  <c r="T107" i="19"/>
  <c r="S107" i="19"/>
  <c r="U106" i="19"/>
  <c r="T106" i="19"/>
  <c r="S106" i="19"/>
  <c r="U105" i="19"/>
  <c r="T105" i="19"/>
  <c r="S105" i="19"/>
  <c r="U104" i="19"/>
  <c r="T104" i="19"/>
  <c r="S104" i="19"/>
  <c r="U103" i="19"/>
  <c r="T103" i="19"/>
  <c r="S103" i="19"/>
  <c r="U102" i="19"/>
  <c r="T102" i="19"/>
  <c r="S102" i="19"/>
  <c r="U101" i="19"/>
  <c r="T101" i="19"/>
  <c r="S101" i="19"/>
  <c r="U100" i="19"/>
  <c r="T100" i="19"/>
  <c r="S100" i="19"/>
  <c r="U99" i="19"/>
  <c r="T99" i="19"/>
  <c r="S99" i="19"/>
  <c r="U98" i="19"/>
  <c r="T98" i="19"/>
  <c r="S98" i="19"/>
  <c r="U97" i="19"/>
  <c r="T97" i="19"/>
  <c r="S97" i="19"/>
  <c r="U96" i="19"/>
  <c r="T96" i="19"/>
  <c r="S96" i="19"/>
  <c r="U95" i="19"/>
  <c r="T95" i="19"/>
  <c r="S95" i="19"/>
  <c r="U94" i="19"/>
  <c r="T94" i="19"/>
  <c r="S94" i="19"/>
  <c r="U93" i="19"/>
  <c r="T93" i="19"/>
  <c r="S93" i="19"/>
  <c r="U92" i="19"/>
  <c r="T92" i="19"/>
  <c r="S92" i="19"/>
  <c r="U91" i="19"/>
  <c r="T91" i="19"/>
  <c r="S91" i="19"/>
  <c r="U90" i="19"/>
  <c r="T90" i="19"/>
  <c r="S90" i="19"/>
  <c r="U89" i="19"/>
  <c r="T89" i="19"/>
  <c r="S89" i="19"/>
  <c r="U88" i="19"/>
  <c r="T88" i="19"/>
  <c r="S88" i="19"/>
  <c r="U87" i="19"/>
  <c r="T87" i="19"/>
  <c r="S87" i="19"/>
  <c r="U86" i="19"/>
  <c r="T86" i="19"/>
  <c r="S86" i="19"/>
  <c r="U85" i="19"/>
  <c r="T85" i="19"/>
  <c r="S85" i="19"/>
  <c r="U84" i="19"/>
  <c r="T84" i="19"/>
  <c r="S84" i="19"/>
  <c r="U83" i="19"/>
  <c r="T83" i="19"/>
  <c r="S83" i="19"/>
  <c r="U82" i="19"/>
  <c r="T82" i="19"/>
  <c r="S82" i="19"/>
  <c r="U81" i="19"/>
  <c r="T81" i="19"/>
  <c r="S81" i="19"/>
  <c r="U80" i="19"/>
  <c r="T80" i="19"/>
  <c r="S80" i="19"/>
  <c r="U79" i="19"/>
  <c r="T79" i="19"/>
  <c r="S79" i="19"/>
  <c r="U78" i="19"/>
  <c r="T78" i="19"/>
  <c r="S78" i="19"/>
  <c r="U77" i="19"/>
  <c r="T77" i="19"/>
  <c r="S77" i="19"/>
  <c r="U76" i="19"/>
  <c r="T76" i="19"/>
  <c r="S76" i="19"/>
  <c r="U75" i="19"/>
  <c r="T75" i="19"/>
  <c r="S75" i="19"/>
  <c r="U74" i="19"/>
  <c r="T74" i="19"/>
  <c r="S74" i="19"/>
  <c r="U73" i="19"/>
  <c r="T73" i="19"/>
  <c r="S73" i="19"/>
  <c r="U72" i="19"/>
  <c r="T72" i="19"/>
  <c r="S72" i="19"/>
  <c r="U71" i="19"/>
  <c r="T71" i="19"/>
  <c r="S71" i="19"/>
  <c r="U70" i="19"/>
  <c r="T70" i="19"/>
  <c r="S70" i="19"/>
  <c r="U69" i="19"/>
  <c r="T69" i="19"/>
  <c r="S69" i="19"/>
  <c r="U68" i="19"/>
  <c r="T68" i="19"/>
  <c r="S68" i="19"/>
  <c r="U67" i="19"/>
  <c r="T67" i="19"/>
  <c r="S67" i="19"/>
  <c r="U66" i="19"/>
  <c r="T66" i="19"/>
  <c r="S66" i="19"/>
  <c r="P66" i="19"/>
  <c r="U64" i="19"/>
  <c r="T64" i="19"/>
  <c r="S64" i="19"/>
  <c r="U63" i="19"/>
  <c r="T63" i="19"/>
  <c r="S63" i="19"/>
  <c r="U62" i="19"/>
  <c r="T62" i="19"/>
  <c r="S62" i="19"/>
  <c r="U61" i="19"/>
  <c r="T61" i="19"/>
  <c r="S61" i="19"/>
  <c r="U60" i="19"/>
  <c r="T60" i="19"/>
  <c r="S60" i="19"/>
  <c r="U59" i="19"/>
  <c r="T59" i="19"/>
  <c r="S59" i="19"/>
  <c r="U58" i="19"/>
  <c r="T58" i="19"/>
  <c r="S58" i="19"/>
  <c r="U57" i="19"/>
  <c r="T57" i="19"/>
  <c r="S57" i="19"/>
  <c r="U56" i="19"/>
  <c r="T56" i="19"/>
  <c r="S56" i="19"/>
  <c r="U55" i="19"/>
  <c r="T55" i="19"/>
  <c r="S55" i="19"/>
  <c r="U54" i="19"/>
  <c r="T54" i="19"/>
  <c r="S54" i="19"/>
  <c r="U53" i="19"/>
  <c r="T53" i="19"/>
  <c r="S53" i="19"/>
  <c r="U52" i="19"/>
  <c r="T52" i="19"/>
  <c r="S52" i="19"/>
  <c r="U51" i="19"/>
  <c r="T51" i="19"/>
  <c r="S51" i="19"/>
  <c r="U50" i="19"/>
  <c r="T50" i="19"/>
  <c r="S50" i="19"/>
  <c r="U49" i="19"/>
  <c r="T49" i="19"/>
  <c r="S49" i="19"/>
  <c r="U48" i="19"/>
  <c r="T48" i="19"/>
  <c r="S48" i="19"/>
  <c r="U47" i="19"/>
  <c r="T47" i="19"/>
  <c r="S47" i="19"/>
  <c r="U46" i="19"/>
  <c r="T46" i="19"/>
  <c r="S46" i="19"/>
  <c r="U45" i="19"/>
  <c r="T45" i="19"/>
  <c r="S45" i="19"/>
  <c r="U44" i="19"/>
  <c r="T44" i="19"/>
  <c r="S44" i="19"/>
  <c r="U43" i="19"/>
  <c r="T43" i="19"/>
  <c r="S43" i="19"/>
  <c r="U42" i="19"/>
  <c r="T42" i="19"/>
  <c r="S42" i="19"/>
  <c r="U41" i="19"/>
  <c r="T41" i="19"/>
  <c r="S41" i="19"/>
  <c r="U40" i="19"/>
  <c r="T40" i="19"/>
  <c r="S40" i="19"/>
  <c r="U39" i="19"/>
  <c r="T39" i="19"/>
  <c r="S39" i="19"/>
  <c r="U38" i="19"/>
  <c r="T38" i="19"/>
  <c r="S38" i="19"/>
  <c r="U37" i="19"/>
  <c r="T37" i="19"/>
  <c r="S37" i="19"/>
  <c r="U36" i="19"/>
  <c r="T36" i="19"/>
  <c r="S36" i="19"/>
  <c r="U35" i="19"/>
  <c r="T35" i="19"/>
  <c r="S35" i="19"/>
  <c r="U34" i="19"/>
  <c r="T34" i="19"/>
  <c r="S34" i="19"/>
  <c r="U33" i="19"/>
  <c r="T33" i="19"/>
  <c r="S33" i="19"/>
  <c r="U32" i="19"/>
  <c r="T32" i="19"/>
  <c r="S32" i="19"/>
  <c r="U31" i="19"/>
  <c r="T31" i="19"/>
  <c r="S31" i="19"/>
  <c r="U30" i="19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U18" i="19"/>
  <c r="T18" i="19"/>
  <c r="S18" i="19"/>
  <c r="U17" i="19"/>
  <c r="T17" i="19"/>
  <c r="S17" i="19"/>
  <c r="U16" i="19"/>
  <c r="T16" i="19"/>
  <c r="S16" i="19"/>
  <c r="U15" i="19"/>
  <c r="T15" i="19"/>
  <c r="S15" i="19"/>
  <c r="U14" i="19"/>
  <c r="T14" i="19"/>
  <c r="S14" i="19"/>
  <c r="U13" i="19"/>
  <c r="T13" i="19"/>
  <c r="S13" i="19"/>
  <c r="U12" i="19"/>
  <c r="T12" i="19"/>
  <c r="S12" i="19"/>
  <c r="U11" i="19"/>
  <c r="T11" i="19"/>
  <c r="S11" i="19"/>
  <c r="U10" i="19"/>
  <c r="T10" i="19"/>
  <c r="S10" i="19"/>
  <c r="U9" i="19"/>
  <c r="T9" i="19"/>
  <c r="S9" i="19"/>
  <c r="U8" i="19"/>
  <c r="T8" i="19"/>
  <c r="S8" i="19"/>
  <c r="U7" i="19"/>
  <c r="T7" i="19"/>
  <c r="S7" i="19"/>
  <c r="U6" i="19"/>
  <c r="T6" i="19"/>
  <c r="S6" i="19"/>
  <c r="U5" i="19"/>
  <c r="T5" i="19"/>
  <c r="S5" i="19"/>
  <c r="U4" i="19"/>
  <c r="T4" i="19"/>
  <c r="S4" i="19"/>
  <c r="U3" i="19"/>
  <c r="T3" i="19"/>
  <c r="S3" i="19"/>
  <c r="U2" i="19"/>
  <c r="T2" i="19"/>
  <c r="S2" i="19"/>
  <c r="P2" i="19"/>
  <c r="V127" i="19" s="1"/>
  <c r="U127" i="18"/>
  <c r="T127" i="18"/>
  <c r="S127" i="18"/>
  <c r="U126" i="18"/>
  <c r="T126" i="18"/>
  <c r="S126" i="18"/>
  <c r="U125" i="18"/>
  <c r="T125" i="18"/>
  <c r="S125" i="18"/>
  <c r="U124" i="18"/>
  <c r="T124" i="18"/>
  <c r="S124" i="18"/>
  <c r="U123" i="18"/>
  <c r="T123" i="18"/>
  <c r="S123" i="18"/>
  <c r="U122" i="18"/>
  <c r="T122" i="18"/>
  <c r="S122" i="18"/>
  <c r="U121" i="18"/>
  <c r="T121" i="18"/>
  <c r="S121" i="18"/>
  <c r="U120" i="18"/>
  <c r="T120" i="18"/>
  <c r="S120" i="18"/>
  <c r="U119" i="18"/>
  <c r="T119" i="18"/>
  <c r="S119" i="18"/>
  <c r="U118" i="18"/>
  <c r="T118" i="18"/>
  <c r="S118" i="18"/>
  <c r="U117" i="18"/>
  <c r="T117" i="18"/>
  <c r="S117" i="18"/>
  <c r="U116" i="18"/>
  <c r="T116" i="18"/>
  <c r="S116" i="18"/>
  <c r="V116" i="18" s="1"/>
  <c r="U115" i="18"/>
  <c r="T115" i="18"/>
  <c r="S115" i="18"/>
  <c r="U114" i="18"/>
  <c r="T114" i="18"/>
  <c r="S114" i="18"/>
  <c r="U113" i="18"/>
  <c r="T113" i="18"/>
  <c r="S113" i="18"/>
  <c r="U112" i="18"/>
  <c r="T112" i="18"/>
  <c r="S112" i="18"/>
  <c r="U111" i="18"/>
  <c r="T111" i="18"/>
  <c r="S111" i="18"/>
  <c r="U110" i="18"/>
  <c r="T110" i="18"/>
  <c r="S110" i="18"/>
  <c r="U109" i="18"/>
  <c r="T109" i="18"/>
  <c r="S109" i="18"/>
  <c r="U108" i="18"/>
  <c r="T108" i="18"/>
  <c r="S108" i="18"/>
  <c r="U107" i="18"/>
  <c r="T107" i="18"/>
  <c r="S107" i="18"/>
  <c r="U106" i="18"/>
  <c r="T106" i="18"/>
  <c r="S106" i="18"/>
  <c r="U105" i="18"/>
  <c r="T105" i="18"/>
  <c r="S105" i="18"/>
  <c r="U104" i="18"/>
  <c r="T104" i="18"/>
  <c r="S104" i="18"/>
  <c r="V104" i="18" s="1"/>
  <c r="U103" i="18"/>
  <c r="T103" i="18"/>
  <c r="S103" i="18"/>
  <c r="U102" i="18"/>
  <c r="T102" i="18"/>
  <c r="S102" i="18"/>
  <c r="U101" i="18"/>
  <c r="T101" i="18"/>
  <c r="S101" i="18"/>
  <c r="U100" i="18"/>
  <c r="T100" i="18"/>
  <c r="S100" i="18"/>
  <c r="U99" i="18"/>
  <c r="T99" i="18"/>
  <c r="S99" i="18"/>
  <c r="U98" i="18"/>
  <c r="T98" i="18"/>
  <c r="S98" i="18"/>
  <c r="U97" i="18"/>
  <c r="T97" i="18"/>
  <c r="S97" i="18"/>
  <c r="U96" i="18"/>
  <c r="T96" i="18"/>
  <c r="S96" i="18"/>
  <c r="U95" i="18"/>
  <c r="T95" i="18"/>
  <c r="S95" i="18"/>
  <c r="U94" i="18"/>
  <c r="T94" i="18"/>
  <c r="S94" i="18"/>
  <c r="U93" i="18"/>
  <c r="T93" i="18"/>
  <c r="S93" i="18"/>
  <c r="U92" i="18"/>
  <c r="T92" i="18"/>
  <c r="S92" i="18"/>
  <c r="V92" i="18" s="1"/>
  <c r="U91" i="18"/>
  <c r="T91" i="18"/>
  <c r="S91" i="18"/>
  <c r="U90" i="18"/>
  <c r="T90" i="18"/>
  <c r="S90" i="18"/>
  <c r="U89" i="18"/>
  <c r="T89" i="18"/>
  <c r="S89" i="18"/>
  <c r="U88" i="18"/>
  <c r="T88" i="18"/>
  <c r="S88" i="18"/>
  <c r="U87" i="18"/>
  <c r="T87" i="18"/>
  <c r="S87" i="18"/>
  <c r="U86" i="18"/>
  <c r="T86" i="18"/>
  <c r="S86" i="18"/>
  <c r="U85" i="18"/>
  <c r="T85" i="18"/>
  <c r="S85" i="18"/>
  <c r="U84" i="18"/>
  <c r="T84" i="18"/>
  <c r="S84" i="18"/>
  <c r="U83" i="18"/>
  <c r="T83" i="18"/>
  <c r="S83" i="18"/>
  <c r="U82" i="18"/>
  <c r="T82" i="18"/>
  <c r="S82" i="18"/>
  <c r="U81" i="18"/>
  <c r="T81" i="18"/>
  <c r="S81" i="18"/>
  <c r="U80" i="18"/>
  <c r="T80" i="18"/>
  <c r="S80" i="18"/>
  <c r="V80" i="18" s="1"/>
  <c r="U79" i="18"/>
  <c r="T79" i="18"/>
  <c r="S79" i="18"/>
  <c r="U78" i="18"/>
  <c r="T78" i="18"/>
  <c r="S78" i="18"/>
  <c r="U77" i="18"/>
  <c r="T77" i="18"/>
  <c r="S77" i="18"/>
  <c r="U76" i="18"/>
  <c r="T76" i="18"/>
  <c r="S76" i="18"/>
  <c r="U75" i="18"/>
  <c r="T75" i="18"/>
  <c r="S75" i="18"/>
  <c r="U74" i="18"/>
  <c r="T74" i="18"/>
  <c r="S74" i="18"/>
  <c r="U73" i="18"/>
  <c r="T73" i="18"/>
  <c r="S73" i="18"/>
  <c r="U72" i="18"/>
  <c r="T72" i="18"/>
  <c r="S72" i="18"/>
  <c r="U71" i="18"/>
  <c r="T71" i="18"/>
  <c r="S71" i="18"/>
  <c r="U70" i="18"/>
  <c r="T70" i="18"/>
  <c r="S70" i="18"/>
  <c r="U69" i="18"/>
  <c r="T69" i="18"/>
  <c r="S69" i="18"/>
  <c r="U68" i="18"/>
  <c r="T68" i="18"/>
  <c r="S68" i="18"/>
  <c r="V68" i="18" s="1"/>
  <c r="U67" i="18"/>
  <c r="T67" i="18"/>
  <c r="S67" i="18"/>
  <c r="U66" i="18"/>
  <c r="T66" i="18"/>
  <c r="S66" i="18"/>
  <c r="P66" i="18"/>
  <c r="U64" i="18"/>
  <c r="T64" i="18"/>
  <c r="S64" i="18"/>
  <c r="V63" i="18"/>
  <c r="U63" i="18"/>
  <c r="T63" i="18"/>
  <c r="S63" i="18"/>
  <c r="U62" i="18"/>
  <c r="T62" i="18"/>
  <c r="S62" i="18"/>
  <c r="U61" i="18"/>
  <c r="T61" i="18"/>
  <c r="S61" i="18"/>
  <c r="U60" i="18"/>
  <c r="T60" i="18"/>
  <c r="S60" i="18"/>
  <c r="U59" i="18"/>
  <c r="T59" i="18"/>
  <c r="S59" i="18"/>
  <c r="U58" i="18"/>
  <c r="T58" i="18"/>
  <c r="S58" i="18"/>
  <c r="U57" i="18"/>
  <c r="T57" i="18"/>
  <c r="S57" i="18"/>
  <c r="U56" i="18"/>
  <c r="T56" i="18"/>
  <c r="S56" i="18"/>
  <c r="U55" i="18"/>
  <c r="T55" i="18"/>
  <c r="S55" i="18"/>
  <c r="U54" i="18"/>
  <c r="T54" i="18"/>
  <c r="S54" i="18"/>
  <c r="U53" i="18"/>
  <c r="T53" i="18"/>
  <c r="S53" i="18"/>
  <c r="U52" i="18"/>
  <c r="T52" i="18"/>
  <c r="S52" i="18"/>
  <c r="U51" i="18"/>
  <c r="T51" i="18"/>
  <c r="S51" i="18"/>
  <c r="U50" i="18"/>
  <c r="T50" i="18"/>
  <c r="S50" i="18"/>
  <c r="U49" i="18"/>
  <c r="T49" i="18"/>
  <c r="S49" i="18"/>
  <c r="U48" i="18"/>
  <c r="T48" i="18"/>
  <c r="S48" i="18"/>
  <c r="U47" i="18"/>
  <c r="T47" i="18"/>
  <c r="S47" i="18"/>
  <c r="U46" i="18"/>
  <c r="T46" i="18"/>
  <c r="S46" i="18"/>
  <c r="U45" i="18"/>
  <c r="T45" i="18"/>
  <c r="S45" i="18"/>
  <c r="U44" i="18"/>
  <c r="T44" i="18"/>
  <c r="S44" i="18"/>
  <c r="U43" i="18"/>
  <c r="T43" i="18"/>
  <c r="S43" i="18"/>
  <c r="U42" i="18"/>
  <c r="T42" i="18"/>
  <c r="S42" i="18"/>
  <c r="U41" i="18"/>
  <c r="T41" i="18"/>
  <c r="S41" i="18"/>
  <c r="U40" i="18"/>
  <c r="T40" i="18"/>
  <c r="S40" i="18"/>
  <c r="U39" i="18"/>
  <c r="T39" i="18"/>
  <c r="S39" i="18"/>
  <c r="U38" i="18"/>
  <c r="T38" i="18"/>
  <c r="S38" i="18"/>
  <c r="U37" i="18"/>
  <c r="T37" i="18"/>
  <c r="S37" i="18"/>
  <c r="U36" i="18"/>
  <c r="T36" i="18"/>
  <c r="S36" i="18"/>
  <c r="U35" i="18"/>
  <c r="T35" i="18"/>
  <c r="S35" i="18"/>
  <c r="U34" i="18"/>
  <c r="T34" i="18"/>
  <c r="S34" i="18"/>
  <c r="U33" i="18"/>
  <c r="T33" i="18"/>
  <c r="S33" i="18"/>
  <c r="U32" i="18"/>
  <c r="T32" i="18"/>
  <c r="S32" i="18"/>
  <c r="U31" i="18"/>
  <c r="T31" i="18"/>
  <c r="S31" i="18"/>
  <c r="U30" i="18"/>
  <c r="T30" i="18"/>
  <c r="S30" i="18"/>
  <c r="U29" i="18"/>
  <c r="T29" i="18"/>
  <c r="S29" i="18"/>
  <c r="U28" i="18"/>
  <c r="T28" i="18"/>
  <c r="S28" i="18"/>
  <c r="V27" i="18"/>
  <c r="U27" i="18"/>
  <c r="T27" i="18"/>
  <c r="S27" i="18"/>
  <c r="U26" i="18"/>
  <c r="T26" i="18"/>
  <c r="S26" i="18"/>
  <c r="V26" i="18" s="1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U18" i="18"/>
  <c r="T18" i="18"/>
  <c r="S18" i="18"/>
  <c r="U17" i="18"/>
  <c r="T17" i="18"/>
  <c r="S17" i="18"/>
  <c r="V17" i="18" s="1"/>
  <c r="U16" i="18"/>
  <c r="T16" i="18"/>
  <c r="S16" i="18"/>
  <c r="U15" i="18"/>
  <c r="T15" i="18"/>
  <c r="S15" i="18"/>
  <c r="U14" i="18"/>
  <c r="T14" i="18"/>
  <c r="S14" i="18"/>
  <c r="U13" i="18"/>
  <c r="T13" i="18"/>
  <c r="S13" i="18"/>
  <c r="U12" i="18"/>
  <c r="T12" i="18"/>
  <c r="S12" i="18"/>
  <c r="U11" i="18"/>
  <c r="T11" i="18"/>
  <c r="S11" i="18"/>
  <c r="U10" i="18"/>
  <c r="T10" i="18"/>
  <c r="S10" i="18"/>
  <c r="U9" i="18"/>
  <c r="T9" i="18"/>
  <c r="S9" i="18"/>
  <c r="U8" i="18"/>
  <c r="T8" i="18"/>
  <c r="S8" i="18"/>
  <c r="U7" i="18"/>
  <c r="T7" i="18"/>
  <c r="S7" i="18"/>
  <c r="U6" i="18"/>
  <c r="T6" i="18"/>
  <c r="S6" i="18"/>
  <c r="U5" i="18"/>
  <c r="T5" i="18"/>
  <c r="S5" i="18"/>
  <c r="U4" i="18"/>
  <c r="T4" i="18"/>
  <c r="S4" i="18"/>
  <c r="U3" i="18"/>
  <c r="T3" i="18"/>
  <c r="S3" i="18"/>
  <c r="U2" i="18"/>
  <c r="T2" i="18"/>
  <c r="S2" i="18"/>
  <c r="P2" i="18"/>
  <c r="V127" i="18" s="1"/>
  <c r="U127" i="17"/>
  <c r="T127" i="17"/>
  <c r="S127" i="17"/>
  <c r="U126" i="17"/>
  <c r="T126" i="17"/>
  <c r="S126" i="17"/>
  <c r="U125" i="17"/>
  <c r="T125" i="17"/>
  <c r="S125" i="17"/>
  <c r="U124" i="17"/>
  <c r="T124" i="17"/>
  <c r="S124" i="17"/>
  <c r="U123" i="17"/>
  <c r="T123" i="17"/>
  <c r="S123" i="17"/>
  <c r="U122" i="17"/>
  <c r="T122" i="17"/>
  <c r="S122" i="17"/>
  <c r="U121" i="17"/>
  <c r="T121" i="17"/>
  <c r="S121" i="17"/>
  <c r="U120" i="17"/>
  <c r="T120" i="17"/>
  <c r="S120" i="17"/>
  <c r="U119" i="17"/>
  <c r="T119" i="17"/>
  <c r="S119" i="17"/>
  <c r="U118" i="17"/>
  <c r="T118" i="17"/>
  <c r="S118" i="17"/>
  <c r="U117" i="17"/>
  <c r="T117" i="17"/>
  <c r="S117" i="17"/>
  <c r="U116" i="17"/>
  <c r="T116" i="17"/>
  <c r="S116" i="17"/>
  <c r="U115" i="17"/>
  <c r="T115" i="17"/>
  <c r="S115" i="17"/>
  <c r="U114" i="17"/>
  <c r="T114" i="17"/>
  <c r="S114" i="17"/>
  <c r="U113" i="17"/>
  <c r="T113" i="17"/>
  <c r="S113" i="17"/>
  <c r="U112" i="17"/>
  <c r="T112" i="17"/>
  <c r="S112" i="17"/>
  <c r="U111" i="17"/>
  <c r="T111" i="17"/>
  <c r="S111" i="17"/>
  <c r="U110" i="17"/>
  <c r="T110" i="17"/>
  <c r="S110" i="17"/>
  <c r="U109" i="17"/>
  <c r="T109" i="17"/>
  <c r="S109" i="17"/>
  <c r="U108" i="17"/>
  <c r="T108" i="17"/>
  <c r="S108" i="17"/>
  <c r="U107" i="17"/>
  <c r="T107" i="17"/>
  <c r="S107" i="17"/>
  <c r="U106" i="17"/>
  <c r="T106" i="17"/>
  <c r="S106" i="17"/>
  <c r="U105" i="17"/>
  <c r="T105" i="17"/>
  <c r="S105" i="17"/>
  <c r="U104" i="17"/>
  <c r="T104" i="17"/>
  <c r="S104" i="17"/>
  <c r="U103" i="17"/>
  <c r="T103" i="17"/>
  <c r="S103" i="17"/>
  <c r="U102" i="17"/>
  <c r="T102" i="17"/>
  <c r="S102" i="17"/>
  <c r="U101" i="17"/>
  <c r="T101" i="17"/>
  <c r="S101" i="17"/>
  <c r="U100" i="17"/>
  <c r="T100" i="17"/>
  <c r="S100" i="17"/>
  <c r="U99" i="17"/>
  <c r="T99" i="17"/>
  <c r="S99" i="17"/>
  <c r="U98" i="17"/>
  <c r="T98" i="17"/>
  <c r="S98" i="17"/>
  <c r="U97" i="17"/>
  <c r="T97" i="17"/>
  <c r="S97" i="17"/>
  <c r="U96" i="17"/>
  <c r="T96" i="17"/>
  <c r="S96" i="17"/>
  <c r="U95" i="17"/>
  <c r="T95" i="17"/>
  <c r="S95" i="17"/>
  <c r="U94" i="17"/>
  <c r="T94" i="17"/>
  <c r="S94" i="17"/>
  <c r="U93" i="17"/>
  <c r="T93" i="17"/>
  <c r="S93" i="17"/>
  <c r="U92" i="17"/>
  <c r="T92" i="17"/>
  <c r="S92" i="17"/>
  <c r="U91" i="17"/>
  <c r="T91" i="17"/>
  <c r="S91" i="17"/>
  <c r="U90" i="17"/>
  <c r="T90" i="17"/>
  <c r="S90" i="17"/>
  <c r="U89" i="17"/>
  <c r="T89" i="17"/>
  <c r="S89" i="17"/>
  <c r="U88" i="17"/>
  <c r="T88" i="17"/>
  <c r="S88" i="17"/>
  <c r="U87" i="17"/>
  <c r="T87" i="17"/>
  <c r="S87" i="17"/>
  <c r="U86" i="17"/>
  <c r="T86" i="17"/>
  <c r="S86" i="17"/>
  <c r="U85" i="17"/>
  <c r="T85" i="17"/>
  <c r="S85" i="17"/>
  <c r="U84" i="17"/>
  <c r="T84" i="17"/>
  <c r="S84" i="17"/>
  <c r="U83" i="17"/>
  <c r="T83" i="17"/>
  <c r="S83" i="17"/>
  <c r="U82" i="17"/>
  <c r="T82" i="17"/>
  <c r="S82" i="17"/>
  <c r="U81" i="17"/>
  <c r="T81" i="17"/>
  <c r="S81" i="17"/>
  <c r="U80" i="17"/>
  <c r="T80" i="17"/>
  <c r="S80" i="17"/>
  <c r="U79" i="17"/>
  <c r="T79" i="17"/>
  <c r="S79" i="17"/>
  <c r="U78" i="17"/>
  <c r="T78" i="17"/>
  <c r="S78" i="17"/>
  <c r="U77" i="17"/>
  <c r="T77" i="17"/>
  <c r="S77" i="17"/>
  <c r="U76" i="17"/>
  <c r="T76" i="17"/>
  <c r="S76" i="17"/>
  <c r="U75" i="17"/>
  <c r="T75" i="17"/>
  <c r="S75" i="17"/>
  <c r="U74" i="17"/>
  <c r="T74" i="17"/>
  <c r="S74" i="17"/>
  <c r="U73" i="17"/>
  <c r="T73" i="17"/>
  <c r="S73" i="17"/>
  <c r="U72" i="17"/>
  <c r="T72" i="17"/>
  <c r="S72" i="17"/>
  <c r="U71" i="17"/>
  <c r="T71" i="17"/>
  <c r="S71" i="17"/>
  <c r="U70" i="17"/>
  <c r="T70" i="17"/>
  <c r="S70" i="17"/>
  <c r="U69" i="17"/>
  <c r="T69" i="17"/>
  <c r="S69" i="17"/>
  <c r="U68" i="17"/>
  <c r="T68" i="17"/>
  <c r="S68" i="17"/>
  <c r="U67" i="17"/>
  <c r="T67" i="17"/>
  <c r="S67" i="17"/>
  <c r="U66" i="17"/>
  <c r="T66" i="17"/>
  <c r="S66" i="17"/>
  <c r="P66" i="17"/>
  <c r="U64" i="17"/>
  <c r="T64" i="17"/>
  <c r="S64" i="17"/>
  <c r="U63" i="17"/>
  <c r="T63" i="17"/>
  <c r="S63" i="17"/>
  <c r="U62" i="17"/>
  <c r="T62" i="17"/>
  <c r="S62" i="17"/>
  <c r="U61" i="17"/>
  <c r="T61" i="17"/>
  <c r="S61" i="17"/>
  <c r="U60" i="17"/>
  <c r="T60" i="17"/>
  <c r="S60" i="17"/>
  <c r="U59" i="17"/>
  <c r="T59" i="17"/>
  <c r="S59" i="17"/>
  <c r="U58" i="17"/>
  <c r="T58" i="17"/>
  <c r="S58" i="17"/>
  <c r="U57" i="17"/>
  <c r="T57" i="17"/>
  <c r="S57" i="17"/>
  <c r="U56" i="17"/>
  <c r="T56" i="17"/>
  <c r="S56" i="17"/>
  <c r="U55" i="17"/>
  <c r="T55" i="17"/>
  <c r="S55" i="17"/>
  <c r="U54" i="17"/>
  <c r="T54" i="17"/>
  <c r="S54" i="17"/>
  <c r="U53" i="17"/>
  <c r="T53" i="17"/>
  <c r="S53" i="17"/>
  <c r="U52" i="17"/>
  <c r="T52" i="17"/>
  <c r="S52" i="17"/>
  <c r="U51" i="17"/>
  <c r="T51" i="17"/>
  <c r="S51" i="17"/>
  <c r="U50" i="17"/>
  <c r="T50" i="17"/>
  <c r="S50" i="17"/>
  <c r="U49" i="17"/>
  <c r="T49" i="17"/>
  <c r="S49" i="17"/>
  <c r="U48" i="17"/>
  <c r="T48" i="17"/>
  <c r="S48" i="17"/>
  <c r="U47" i="17"/>
  <c r="T47" i="17"/>
  <c r="S47" i="17"/>
  <c r="U46" i="17"/>
  <c r="T46" i="17"/>
  <c r="S46" i="17"/>
  <c r="U45" i="17"/>
  <c r="T45" i="17"/>
  <c r="S45" i="17"/>
  <c r="U44" i="17"/>
  <c r="T44" i="17"/>
  <c r="S44" i="17"/>
  <c r="U43" i="17"/>
  <c r="T43" i="17"/>
  <c r="S43" i="17"/>
  <c r="U42" i="17"/>
  <c r="T42" i="17"/>
  <c r="S42" i="17"/>
  <c r="U41" i="17"/>
  <c r="T41" i="17"/>
  <c r="S41" i="17"/>
  <c r="U40" i="17"/>
  <c r="T40" i="17"/>
  <c r="S40" i="17"/>
  <c r="U39" i="17"/>
  <c r="T39" i="17"/>
  <c r="S39" i="17"/>
  <c r="U38" i="17"/>
  <c r="T38" i="17"/>
  <c r="S38" i="17"/>
  <c r="U37" i="17"/>
  <c r="T37" i="17"/>
  <c r="S37" i="17"/>
  <c r="U36" i="17"/>
  <c r="T36" i="17"/>
  <c r="S36" i="17"/>
  <c r="U35" i="17"/>
  <c r="T35" i="17"/>
  <c r="S35" i="17"/>
  <c r="U34" i="17"/>
  <c r="T34" i="17"/>
  <c r="S34" i="17"/>
  <c r="U33" i="17"/>
  <c r="T33" i="17"/>
  <c r="S33" i="17"/>
  <c r="U32" i="17"/>
  <c r="T32" i="17"/>
  <c r="S32" i="17"/>
  <c r="U31" i="17"/>
  <c r="T31" i="17"/>
  <c r="S31" i="17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U18" i="17"/>
  <c r="T18" i="17"/>
  <c r="S18" i="17"/>
  <c r="U17" i="17"/>
  <c r="T17" i="17"/>
  <c r="S17" i="17"/>
  <c r="U16" i="17"/>
  <c r="T16" i="17"/>
  <c r="S16" i="17"/>
  <c r="U15" i="17"/>
  <c r="T15" i="17"/>
  <c r="S15" i="17"/>
  <c r="U14" i="17"/>
  <c r="T14" i="17"/>
  <c r="S14" i="17"/>
  <c r="U13" i="17"/>
  <c r="T13" i="17"/>
  <c r="S13" i="17"/>
  <c r="U12" i="17"/>
  <c r="T12" i="17"/>
  <c r="S12" i="17"/>
  <c r="U11" i="17"/>
  <c r="T11" i="17"/>
  <c r="S11" i="17"/>
  <c r="U10" i="17"/>
  <c r="T10" i="17"/>
  <c r="S10" i="17"/>
  <c r="U9" i="17"/>
  <c r="T9" i="17"/>
  <c r="S9" i="17"/>
  <c r="U8" i="17"/>
  <c r="T8" i="17"/>
  <c r="S8" i="17"/>
  <c r="U7" i="17"/>
  <c r="T7" i="17"/>
  <c r="S7" i="17"/>
  <c r="U6" i="17"/>
  <c r="T6" i="17"/>
  <c r="S6" i="17"/>
  <c r="U5" i="17"/>
  <c r="T5" i="17"/>
  <c r="S5" i="17"/>
  <c r="U4" i="17"/>
  <c r="T4" i="17"/>
  <c r="S4" i="17"/>
  <c r="U3" i="17"/>
  <c r="T3" i="17"/>
  <c r="S3" i="17"/>
  <c r="U2" i="17"/>
  <c r="T2" i="17"/>
  <c r="S2" i="17"/>
  <c r="P2" i="17"/>
  <c r="V127" i="17" s="1"/>
  <c r="U127" i="16"/>
  <c r="T127" i="16"/>
  <c r="S127" i="16"/>
  <c r="U126" i="16"/>
  <c r="T126" i="16"/>
  <c r="S126" i="16"/>
  <c r="U125" i="16"/>
  <c r="T125" i="16"/>
  <c r="S125" i="16"/>
  <c r="U124" i="16"/>
  <c r="T124" i="16"/>
  <c r="S124" i="16"/>
  <c r="U123" i="16"/>
  <c r="T123" i="16"/>
  <c r="S123" i="16"/>
  <c r="U122" i="16"/>
  <c r="T122" i="16"/>
  <c r="S122" i="16"/>
  <c r="U121" i="16"/>
  <c r="T121" i="16"/>
  <c r="S121" i="16"/>
  <c r="U120" i="16"/>
  <c r="T120" i="16"/>
  <c r="S120" i="16"/>
  <c r="U119" i="16"/>
  <c r="T119" i="16"/>
  <c r="S119" i="16"/>
  <c r="U118" i="16"/>
  <c r="T118" i="16"/>
  <c r="S118" i="16"/>
  <c r="U117" i="16"/>
  <c r="T117" i="16"/>
  <c r="S117" i="16"/>
  <c r="U116" i="16"/>
  <c r="T116" i="16"/>
  <c r="S116" i="16"/>
  <c r="U115" i="16"/>
  <c r="T115" i="16"/>
  <c r="S115" i="16"/>
  <c r="U114" i="16"/>
  <c r="T114" i="16"/>
  <c r="S114" i="16"/>
  <c r="U113" i="16"/>
  <c r="T113" i="16"/>
  <c r="S113" i="16"/>
  <c r="U112" i="16"/>
  <c r="T112" i="16"/>
  <c r="S112" i="16"/>
  <c r="U111" i="16"/>
  <c r="T111" i="16"/>
  <c r="S111" i="16"/>
  <c r="U110" i="16"/>
  <c r="T110" i="16"/>
  <c r="S110" i="16"/>
  <c r="U109" i="16"/>
  <c r="T109" i="16"/>
  <c r="S109" i="16"/>
  <c r="U108" i="16"/>
  <c r="T108" i="16"/>
  <c r="S108" i="16"/>
  <c r="U107" i="16"/>
  <c r="T107" i="16"/>
  <c r="S107" i="16"/>
  <c r="U106" i="16"/>
  <c r="T106" i="16"/>
  <c r="S106" i="16"/>
  <c r="U105" i="16"/>
  <c r="T105" i="16"/>
  <c r="S105" i="16"/>
  <c r="U104" i="16"/>
  <c r="T104" i="16"/>
  <c r="S104" i="16"/>
  <c r="U103" i="16"/>
  <c r="T103" i="16"/>
  <c r="S103" i="16"/>
  <c r="U102" i="16"/>
  <c r="T102" i="16"/>
  <c r="S102" i="16"/>
  <c r="U101" i="16"/>
  <c r="T101" i="16"/>
  <c r="S101" i="16"/>
  <c r="U100" i="16"/>
  <c r="T100" i="16"/>
  <c r="S100" i="16"/>
  <c r="U99" i="16"/>
  <c r="T99" i="16"/>
  <c r="S99" i="16"/>
  <c r="U98" i="16"/>
  <c r="T98" i="16"/>
  <c r="S98" i="16"/>
  <c r="U97" i="16"/>
  <c r="T97" i="16"/>
  <c r="S97" i="16"/>
  <c r="U96" i="16"/>
  <c r="T96" i="16"/>
  <c r="S96" i="16"/>
  <c r="U95" i="16"/>
  <c r="T95" i="16"/>
  <c r="S95" i="16"/>
  <c r="U94" i="16"/>
  <c r="T94" i="16"/>
  <c r="S94" i="16"/>
  <c r="U93" i="16"/>
  <c r="T93" i="16"/>
  <c r="S93" i="16"/>
  <c r="U92" i="16"/>
  <c r="T92" i="16"/>
  <c r="S92" i="16"/>
  <c r="U91" i="16"/>
  <c r="T91" i="16"/>
  <c r="S91" i="16"/>
  <c r="U90" i="16"/>
  <c r="T90" i="16"/>
  <c r="S90" i="16"/>
  <c r="U89" i="16"/>
  <c r="T89" i="16"/>
  <c r="S89" i="16"/>
  <c r="U88" i="16"/>
  <c r="T88" i="16"/>
  <c r="S88" i="16"/>
  <c r="U87" i="16"/>
  <c r="T87" i="16"/>
  <c r="S87" i="16"/>
  <c r="U86" i="16"/>
  <c r="T86" i="16"/>
  <c r="S86" i="16"/>
  <c r="U85" i="16"/>
  <c r="T85" i="16"/>
  <c r="S85" i="16"/>
  <c r="U84" i="16"/>
  <c r="T84" i="16"/>
  <c r="S84" i="16"/>
  <c r="U83" i="16"/>
  <c r="T83" i="16"/>
  <c r="S83" i="16"/>
  <c r="U82" i="16"/>
  <c r="T82" i="16"/>
  <c r="S82" i="16"/>
  <c r="U81" i="16"/>
  <c r="T81" i="16"/>
  <c r="S81" i="16"/>
  <c r="U80" i="16"/>
  <c r="T80" i="16"/>
  <c r="S80" i="16"/>
  <c r="U79" i="16"/>
  <c r="T79" i="16"/>
  <c r="S79" i="16"/>
  <c r="U78" i="16"/>
  <c r="T78" i="16"/>
  <c r="S78" i="16"/>
  <c r="U77" i="16"/>
  <c r="T77" i="16"/>
  <c r="S77" i="16"/>
  <c r="U76" i="16"/>
  <c r="T76" i="16"/>
  <c r="S76" i="16"/>
  <c r="U75" i="16"/>
  <c r="T75" i="16"/>
  <c r="S75" i="16"/>
  <c r="U74" i="16"/>
  <c r="T74" i="16"/>
  <c r="S74" i="16"/>
  <c r="U73" i="16"/>
  <c r="T73" i="16"/>
  <c r="S73" i="16"/>
  <c r="U72" i="16"/>
  <c r="T72" i="16"/>
  <c r="S72" i="16"/>
  <c r="U71" i="16"/>
  <c r="T71" i="16"/>
  <c r="S71" i="16"/>
  <c r="U70" i="16"/>
  <c r="T70" i="16"/>
  <c r="S70" i="16"/>
  <c r="U69" i="16"/>
  <c r="T69" i="16"/>
  <c r="S69" i="16"/>
  <c r="U68" i="16"/>
  <c r="T68" i="16"/>
  <c r="S68" i="16"/>
  <c r="U67" i="16"/>
  <c r="T67" i="16"/>
  <c r="S67" i="16"/>
  <c r="U66" i="16"/>
  <c r="T66" i="16"/>
  <c r="S66" i="16"/>
  <c r="P66" i="16"/>
  <c r="U64" i="16"/>
  <c r="T64" i="16"/>
  <c r="S64" i="16"/>
  <c r="U63" i="16"/>
  <c r="T63" i="16"/>
  <c r="S63" i="16"/>
  <c r="U62" i="16"/>
  <c r="T62" i="16"/>
  <c r="S62" i="16"/>
  <c r="U61" i="16"/>
  <c r="T61" i="16"/>
  <c r="S61" i="16"/>
  <c r="U60" i="16"/>
  <c r="T60" i="16"/>
  <c r="S60" i="16"/>
  <c r="U59" i="16"/>
  <c r="T59" i="16"/>
  <c r="S59" i="16"/>
  <c r="U58" i="16"/>
  <c r="T58" i="16"/>
  <c r="S58" i="16"/>
  <c r="U57" i="16"/>
  <c r="T57" i="16"/>
  <c r="S57" i="16"/>
  <c r="U56" i="16"/>
  <c r="T56" i="16"/>
  <c r="S56" i="16"/>
  <c r="U55" i="16"/>
  <c r="T55" i="16"/>
  <c r="S55" i="16"/>
  <c r="U54" i="16"/>
  <c r="T54" i="16"/>
  <c r="S54" i="16"/>
  <c r="U53" i="16"/>
  <c r="T53" i="16"/>
  <c r="S53" i="16"/>
  <c r="U52" i="16"/>
  <c r="T52" i="16"/>
  <c r="S52" i="16"/>
  <c r="U51" i="16"/>
  <c r="T51" i="16"/>
  <c r="S51" i="16"/>
  <c r="U50" i="16"/>
  <c r="T50" i="16"/>
  <c r="S50" i="16"/>
  <c r="U49" i="16"/>
  <c r="T49" i="16"/>
  <c r="S49" i="16"/>
  <c r="U48" i="16"/>
  <c r="T48" i="16"/>
  <c r="S48" i="16"/>
  <c r="U47" i="16"/>
  <c r="T47" i="16"/>
  <c r="S47" i="16"/>
  <c r="U46" i="16"/>
  <c r="T46" i="16"/>
  <c r="S46" i="16"/>
  <c r="U45" i="16"/>
  <c r="T45" i="16"/>
  <c r="S45" i="16"/>
  <c r="U44" i="16"/>
  <c r="T44" i="16"/>
  <c r="S44" i="16"/>
  <c r="U43" i="16"/>
  <c r="T43" i="16"/>
  <c r="S43" i="16"/>
  <c r="U42" i="16"/>
  <c r="T42" i="16"/>
  <c r="S42" i="16"/>
  <c r="U41" i="16"/>
  <c r="T41" i="16"/>
  <c r="S41" i="16"/>
  <c r="U40" i="16"/>
  <c r="T40" i="16"/>
  <c r="S40" i="16"/>
  <c r="U39" i="16"/>
  <c r="T39" i="16"/>
  <c r="S39" i="16"/>
  <c r="U38" i="16"/>
  <c r="T38" i="16"/>
  <c r="S38" i="16"/>
  <c r="U37" i="16"/>
  <c r="T37" i="16"/>
  <c r="S37" i="16"/>
  <c r="U36" i="16"/>
  <c r="T36" i="16"/>
  <c r="S36" i="16"/>
  <c r="U35" i="16"/>
  <c r="T35" i="16"/>
  <c r="S35" i="16"/>
  <c r="U34" i="16"/>
  <c r="T34" i="16"/>
  <c r="S34" i="16"/>
  <c r="U33" i="16"/>
  <c r="T33" i="16"/>
  <c r="S33" i="16"/>
  <c r="U32" i="16"/>
  <c r="T32" i="16"/>
  <c r="S32" i="16"/>
  <c r="U31" i="16"/>
  <c r="T31" i="16"/>
  <c r="S31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U18" i="16"/>
  <c r="T18" i="16"/>
  <c r="S18" i="16"/>
  <c r="U17" i="16"/>
  <c r="T17" i="16"/>
  <c r="S17" i="16"/>
  <c r="U16" i="16"/>
  <c r="T16" i="16"/>
  <c r="S16" i="16"/>
  <c r="U15" i="16"/>
  <c r="T15" i="16"/>
  <c r="S15" i="16"/>
  <c r="U14" i="16"/>
  <c r="T14" i="16"/>
  <c r="S14" i="16"/>
  <c r="U13" i="16"/>
  <c r="T13" i="16"/>
  <c r="S13" i="16"/>
  <c r="U12" i="16"/>
  <c r="T12" i="16"/>
  <c r="S12" i="16"/>
  <c r="U11" i="16"/>
  <c r="T11" i="16"/>
  <c r="S11" i="16"/>
  <c r="U10" i="16"/>
  <c r="T10" i="16"/>
  <c r="S10" i="16"/>
  <c r="U9" i="16"/>
  <c r="T9" i="16"/>
  <c r="S9" i="16"/>
  <c r="U8" i="16"/>
  <c r="T8" i="16"/>
  <c r="S8" i="16"/>
  <c r="U7" i="16"/>
  <c r="T7" i="16"/>
  <c r="S7" i="16"/>
  <c r="U6" i="16"/>
  <c r="T6" i="16"/>
  <c r="S6" i="16"/>
  <c r="U5" i="16"/>
  <c r="T5" i="16"/>
  <c r="S5" i="16"/>
  <c r="U4" i="16"/>
  <c r="T4" i="16"/>
  <c r="S4" i="16"/>
  <c r="U3" i="16"/>
  <c r="T3" i="16"/>
  <c r="S3" i="16"/>
  <c r="U2" i="16"/>
  <c r="T2" i="16"/>
  <c r="S2" i="16"/>
  <c r="P2" i="16"/>
  <c r="V127" i="16" s="1"/>
  <c r="U127" i="15"/>
  <c r="T127" i="15"/>
  <c r="S127" i="15"/>
  <c r="U126" i="15"/>
  <c r="T126" i="15"/>
  <c r="S126" i="15"/>
  <c r="U125" i="15"/>
  <c r="T125" i="15"/>
  <c r="S125" i="15"/>
  <c r="U124" i="15"/>
  <c r="T124" i="15"/>
  <c r="S124" i="15"/>
  <c r="U123" i="15"/>
  <c r="T123" i="15"/>
  <c r="S123" i="15"/>
  <c r="U122" i="15"/>
  <c r="T122" i="15"/>
  <c r="S122" i="15"/>
  <c r="U121" i="15"/>
  <c r="T121" i="15"/>
  <c r="S121" i="15"/>
  <c r="U120" i="15"/>
  <c r="T120" i="15"/>
  <c r="S120" i="15"/>
  <c r="U119" i="15"/>
  <c r="T119" i="15"/>
  <c r="S119" i="15"/>
  <c r="U118" i="15"/>
  <c r="T118" i="15"/>
  <c r="S118" i="15"/>
  <c r="U117" i="15"/>
  <c r="T117" i="15"/>
  <c r="S117" i="15"/>
  <c r="U116" i="15"/>
  <c r="T116" i="15"/>
  <c r="S116" i="15"/>
  <c r="U115" i="15"/>
  <c r="T115" i="15"/>
  <c r="S115" i="15"/>
  <c r="U114" i="15"/>
  <c r="T114" i="15"/>
  <c r="S114" i="15"/>
  <c r="U113" i="15"/>
  <c r="T113" i="15"/>
  <c r="S113" i="15"/>
  <c r="U112" i="15"/>
  <c r="T112" i="15"/>
  <c r="S112" i="15"/>
  <c r="U111" i="15"/>
  <c r="T111" i="15"/>
  <c r="S111" i="15"/>
  <c r="U110" i="15"/>
  <c r="T110" i="15"/>
  <c r="S110" i="15"/>
  <c r="U109" i="15"/>
  <c r="T109" i="15"/>
  <c r="S109" i="15"/>
  <c r="U108" i="15"/>
  <c r="T108" i="15"/>
  <c r="S108" i="15"/>
  <c r="U107" i="15"/>
  <c r="T107" i="15"/>
  <c r="S107" i="15"/>
  <c r="U106" i="15"/>
  <c r="T106" i="15"/>
  <c r="S106" i="15"/>
  <c r="U105" i="15"/>
  <c r="T105" i="15"/>
  <c r="S105" i="15"/>
  <c r="U104" i="15"/>
  <c r="T104" i="15"/>
  <c r="S104" i="15"/>
  <c r="U103" i="15"/>
  <c r="T103" i="15"/>
  <c r="S103" i="15"/>
  <c r="U102" i="15"/>
  <c r="T102" i="15"/>
  <c r="S102" i="15"/>
  <c r="U101" i="15"/>
  <c r="T101" i="15"/>
  <c r="S101" i="15"/>
  <c r="U100" i="15"/>
  <c r="T100" i="15"/>
  <c r="S100" i="15"/>
  <c r="U99" i="15"/>
  <c r="T99" i="15"/>
  <c r="S99" i="15"/>
  <c r="U98" i="15"/>
  <c r="T98" i="15"/>
  <c r="S98" i="15"/>
  <c r="U97" i="15"/>
  <c r="T97" i="15"/>
  <c r="S97" i="15"/>
  <c r="U96" i="15"/>
  <c r="T96" i="15"/>
  <c r="S96" i="15"/>
  <c r="U95" i="15"/>
  <c r="T95" i="15"/>
  <c r="S95" i="15"/>
  <c r="U94" i="15"/>
  <c r="T94" i="15"/>
  <c r="S94" i="15"/>
  <c r="U93" i="15"/>
  <c r="T93" i="15"/>
  <c r="S93" i="15"/>
  <c r="U92" i="15"/>
  <c r="T92" i="15"/>
  <c r="S92" i="15"/>
  <c r="U91" i="15"/>
  <c r="T91" i="15"/>
  <c r="S91" i="15"/>
  <c r="U90" i="15"/>
  <c r="T90" i="15"/>
  <c r="S90" i="15"/>
  <c r="U89" i="15"/>
  <c r="T89" i="15"/>
  <c r="S89" i="15"/>
  <c r="U88" i="15"/>
  <c r="T88" i="15"/>
  <c r="S88" i="15"/>
  <c r="U87" i="15"/>
  <c r="T87" i="15"/>
  <c r="S87" i="15"/>
  <c r="U86" i="15"/>
  <c r="T86" i="15"/>
  <c r="S86" i="15"/>
  <c r="U85" i="15"/>
  <c r="T85" i="15"/>
  <c r="S85" i="15"/>
  <c r="U84" i="15"/>
  <c r="T84" i="15"/>
  <c r="S84" i="15"/>
  <c r="U83" i="15"/>
  <c r="T83" i="15"/>
  <c r="S83" i="15"/>
  <c r="U82" i="15"/>
  <c r="T82" i="15"/>
  <c r="S82" i="15"/>
  <c r="U81" i="15"/>
  <c r="T81" i="15"/>
  <c r="S81" i="15"/>
  <c r="U80" i="15"/>
  <c r="T80" i="15"/>
  <c r="S80" i="15"/>
  <c r="U79" i="15"/>
  <c r="T79" i="15"/>
  <c r="S79" i="15"/>
  <c r="U78" i="15"/>
  <c r="T78" i="15"/>
  <c r="S78" i="15"/>
  <c r="U77" i="15"/>
  <c r="T77" i="15"/>
  <c r="S77" i="15"/>
  <c r="U76" i="15"/>
  <c r="T76" i="15"/>
  <c r="S76" i="15"/>
  <c r="U75" i="15"/>
  <c r="T75" i="15"/>
  <c r="S75" i="15"/>
  <c r="U74" i="15"/>
  <c r="T74" i="15"/>
  <c r="S74" i="15"/>
  <c r="U73" i="15"/>
  <c r="T73" i="15"/>
  <c r="S73" i="15"/>
  <c r="U72" i="15"/>
  <c r="T72" i="15"/>
  <c r="S72" i="15"/>
  <c r="U71" i="15"/>
  <c r="T71" i="15"/>
  <c r="S71" i="15"/>
  <c r="U70" i="15"/>
  <c r="T70" i="15"/>
  <c r="S70" i="15"/>
  <c r="U69" i="15"/>
  <c r="T69" i="15"/>
  <c r="S69" i="15"/>
  <c r="U68" i="15"/>
  <c r="T68" i="15"/>
  <c r="S68" i="15"/>
  <c r="U67" i="15"/>
  <c r="T67" i="15"/>
  <c r="S67" i="15"/>
  <c r="U66" i="15"/>
  <c r="T66" i="15"/>
  <c r="S66" i="15"/>
  <c r="P66" i="15"/>
  <c r="U64" i="15"/>
  <c r="T64" i="15"/>
  <c r="S64" i="15"/>
  <c r="U63" i="15"/>
  <c r="T63" i="15"/>
  <c r="S63" i="15"/>
  <c r="U62" i="15"/>
  <c r="T62" i="15"/>
  <c r="S62" i="15"/>
  <c r="U61" i="15"/>
  <c r="T61" i="15"/>
  <c r="S61" i="15"/>
  <c r="U60" i="15"/>
  <c r="T60" i="15"/>
  <c r="S60" i="15"/>
  <c r="U59" i="15"/>
  <c r="T59" i="15"/>
  <c r="S59" i="15"/>
  <c r="U58" i="15"/>
  <c r="T58" i="15"/>
  <c r="S58" i="15"/>
  <c r="U57" i="15"/>
  <c r="T57" i="15"/>
  <c r="S57" i="15"/>
  <c r="U56" i="15"/>
  <c r="T56" i="15"/>
  <c r="S56" i="15"/>
  <c r="U55" i="15"/>
  <c r="T55" i="15"/>
  <c r="S55" i="15"/>
  <c r="U54" i="15"/>
  <c r="T54" i="15"/>
  <c r="S54" i="15"/>
  <c r="U53" i="15"/>
  <c r="T53" i="15"/>
  <c r="S53" i="15"/>
  <c r="U52" i="15"/>
  <c r="T52" i="15"/>
  <c r="S52" i="15"/>
  <c r="U51" i="15"/>
  <c r="T51" i="15"/>
  <c r="S51" i="15"/>
  <c r="U50" i="15"/>
  <c r="T50" i="15"/>
  <c r="S50" i="15"/>
  <c r="U49" i="15"/>
  <c r="T49" i="15"/>
  <c r="S49" i="15"/>
  <c r="U48" i="15"/>
  <c r="T48" i="15"/>
  <c r="S48" i="15"/>
  <c r="U47" i="15"/>
  <c r="T47" i="15"/>
  <c r="S47" i="15"/>
  <c r="U46" i="15"/>
  <c r="T46" i="15"/>
  <c r="S46" i="15"/>
  <c r="U45" i="15"/>
  <c r="T45" i="15"/>
  <c r="S45" i="15"/>
  <c r="U44" i="15"/>
  <c r="T44" i="15"/>
  <c r="S44" i="15"/>
  <c r="U43" i="15"/>
  <c r="T43" i="15"/>
  <c r="S43" i="15"/>
  <c r="U42" i="15"/>
  <c r="T42" i="15"/>
  <c r="S42" i="15"/>
  <c r="U41" i="15"/>
  <c r="T41" i="15"/>
  <c r="S41" i="15"/>
  <c r="U40" i="15"/>
  <c r="T40" i="15"/>
  <c r="S40" i="15"/>
  <c r="U39" i="15"/>
  <c r="T39" i="15"/>
  <c r="S39" i="15"/>
  <c r="U38" i="15"/>
  <c r="T38" i="15"/>
  <c r="S38" i="15"/>
  <c r="U37" i="15"/>
  <c r="T37" i="15"/>
  <c r="S37" i="15"/>
  <c r="U36" i="15"/>
  <c r="T36" i="15"/>
  <c r="S36" i="15"/>
  <c r="U35" i="15"/>
  <c r="T35" i="15"/>
  <c r="S35" i="15"/>
  <c r="U34" i="15"/>
  <c r="T34" i="15"/>
  <c r="S34" i="15"/>
  <c r="U33" i="15"/>
  <c r="T33" i="15"/>
  <c r="S33" i="15"/>
  <c r="U32" i="15"/>
  <c r="T32" i="15"/>
  <c r="S32" i="15"/>
  <c r="U31" i="15"/>
  <c r="T31" i="15"/>
  <c r="S31" i="15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U18" i="15"/>
  <c r="T18" i="15"/>
  <c r="S18" i="15"/>
  <c r="U17" i="15"/>
  <c r="T17" i="15"/>
  <c r="S17" i="15"/>
  <c r="U16" i="15"/>
  <c r="T16" i="15"/>
  <c r="S16" i="15"/>
  <c r="U15" i="15"/>
  <c r="T15" i="15"/>
  <c r="S15" i="15"/>
  <c r="U14" i="15"/>
  <c r="T14" i="15"/>
  <c r="S14" i="15"/>
  <c r="U13" i="15"/>
  <c r="T13" i="15"/>
  <c r="S13" i="15"/>
  <c r="U12" i="15"/>
  <c r="T12" i="15"/>
  <c r="S12" i="15"/>
  <c r="U11" i="15"/>
  <c r="T11" i="15"/>
  <c r="S11" i="15"/>
  <c r="U10" i="15"/>
  <c r="T10" i="15"/>
  <c r="S10" i="15"/>
  <c r="U9" i="15"/>
  <c r="T9" i="15"/>
  <c r="S9" i="15"/>
  <c r="U8" i="15"/>
  <c r="T8" i="15"/>
  <c r="S8" i="15"/>
  <c r="U7" i="15"/>
  <c r="T7" i="15"/>
  <c r="S7" i="15"/>
  <c r="U6" i="15"/>
  <c r="T6" i="15"/>
  <c r="S6" i="15"/>
  <c r="U5" i="15"/>
  <c r="T5" i="15"/>
  <c r="S5" i="15"/>
  <c r="U4" i="15"/>
  <c r="T4" i="15"/>
  <c r="S4" i="15"/>
  <c r="U3" i="15"/>
  <c r="T3" i="15"/>
  <c r="S3" i="15"/>
  <c r="U2" i="15"/>
  <c r="T2" i="15"/>
  <c r="S2" i="15"/>
  <c r="P2" i="15"/>
  <c r="V127" i="15" s="1"/>
  <c r="D2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67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4" i="14"/>
  <c r="V12" i="25" l="1"/>
  <c r="V6" i="25"/>
  <c r="V9" i="18"/>
  <c r="V45" i="18"/>
  <c r="V18" i="18"/>
  <c r="V8" i="18"/>
  <c r="V2" i="18"/>
  <c r="V12" i="18"/>
  <c r="V20" i="18"/>
  <c r="V30" i="18"/>
  <c r="V48" i="18"/>
  <c r="V6" i="18"/>
  <c r="V14" i="18"/>
  <c r="V24" i="18"/>
  <c r="V32" i="18"/>
  <c r="V42" i="18"/>
  <c r="V60" i="18"/>
  <c r="V77" i="18"/>
  <c r="V89" i="18"/>
  <c r="V101" i="18"/>
  <c r="V113" i="18"/>
  <c r="V125" i="18"/>
  <c r="V3" i="18"/>
  <c r="V11" i="18"/>
  <c r="V21" i="18"/>
  <c r="V29" i="18"/>
  <c r="V39" i="18"/>
  <c r="V57" i="18"/>
  <c r="V74" i="18"/>
  <c r="V86" i="18"/>
  <c r="V98" i="18"/>
  <c r="V110" i="18"/>
  <c r="V122" i="18"/>
  <c r="V36" i="18"/>
  <c r="V54" i="18"/>
  <c r="V5" i="18"/>
  <c r="V15" i="18"/>
  <c r="V23" i="18"/>
  <c r="V33" i="18"/>
  <c r="V51" i="18"/>
  <c r="V71" i="18"/>
  <c r="V83" i="18"/>
  <c r="V95" i="18"/>
  <c r="V107" i="18"/>
  <c r="V119" i="18"/>
  <c r="V75" i="15"/>
  <c r="V51" i="15"/>
  <c r="V33" i="15"/>
  <c r="V29" i="15"/>
  <c r="V6" i="15"/>
  <c r="V2" i="15"/>
  <c r="V5" i="15"/>
  <c r="V17" i="15"/>
  <c r="V3" i="15"/>
  <c r="V111" i="15"/>
  <c r="V11" i="15"/>
  <c r="V26" i="15"/>
  <c r="V30" i="15"/>
  <c r="V45" i="15"/>
  <c r="V18" i="15"/>
  <c r="V41" i="15"/>
  <c r="V38" i="15"/>
  <c r="V15" i="15"/>
  <c r="V39" i="15"/>
  <c r="V9" i="15"/>
  <c r="V12" i="15"/>
  <c r="V20" i="15"/>
  <c r="V32" i="15"/>
  <c r="V35" i="15"/>
  <c r="V54" i="15"/>
  <c r="V98" i="15"/>
  <c r="V4" i="25"/>
  <c r="V7" i="25"/>
  <c r="V10" i="25"/>
  <c r="V13" i="25"/>
  <c r="V16" i="25"/>
  <c r="V19" i="25"/>
  <c r="V22" i="25"/>
  <c r="V25" i="25"/>
  <c r="V28" i="25"/>
  <c r="V31" i="25"/>
  <c r="V34" i="25"/>
  <c r="V37" i="25"/>
  <c r="V40" i="25"/>
  <c r="V43" i="25"/>
  <c r="V46" i="25"/>
  <c r="V49" i="25"/>
  <c r="V52" i="25"/>
  <c r="V55" i="25"/>
  <c r="V58" i="25"/>
  <c r="V61" i="25"/>
  <c r="V64" i="25"/>
  <c r="V68" i="25"/>
  <c r="V71" i="25"/>
  <c r="V74" i="25"/>
  <c r="V77" i="25"/>
  <c r="V80" i="25"/>
  <c r="V83" i="25"/>
  <c r="V86" i="25"/>
  <c r="V89" i="25"/>
  <c r="V92" i="25"/>
  <c r="V95" i="25"/>
  <c r="V98" i="25"/>
  <c r="V101" i="25"/>
  <c r="V104" i="25"/>
  <c r="V107" i="25"/>
  <c r="V110" i="25"/>
  <c r="V113" i="25"/>
  <c r="V116" i="25"/>
  <c r="V119" i="25"/>
  <c r="V122" i="25"/>
  <c r="V125" i="25"/>
  <c r="V2" i="25"/>
  <c r="V5" i="25"/>
  <c r="V8" i="25"/>
  <c r="V11" i="25"/>
  <c r="V14" i="25"/>
  <c r="V17" i="25"/>
  <c r="V20" i="25"/>
  <c r="V23" i="25"/>
  <c r="V26" i="25"/>
  <c r="V29" i="25"/>
  <c r="V32" i="25"/>
  <c r="V35" i="25"/>
  <c r="V38" i="25"/>
  <c r="V41" i="25"/>
  <c r="V44" i="25"/>
  <c r="V47" i="25"/>
  <c r="V50" i="25"/>
  <c r="V53" i="25"/>
  <c r="V56" i="25"/>
  <c r="V59" i="25"/>
  <c r="V62" i="25"/>
  <c r="V66" i="25"/>
  <c r="V69" i="25"/>
  <c r="V72" i="25"/>
  <c r="V75" i="25"/>
  <c r="V78" i="25"/>
  <c r="V81" i="25"/>
  <c r="V84" i="25"/>
  <c r="V87" i="25"/>
  <c r="V90" i="25"/>
  <c r="V93" i="25"/>
  <c r="V96" i="25"/>
  <c r="V99" i="25"/>
  <c r="V102" i="25"/>
  <c r="V105" i="25"/>
  <c r="V108" i="25"/>
  <c r="V111" i="25"/>
  <c r="V114" i="25"/>
  <c r="V117" i="25"/>
  <c r="V120" i="25"/>
  <c r="V123" i="25"/>
  <c r="V126" i="25"/>
  <c r="V15" i="25"/>
  <c r="V18" i="25"/>
  <c r="V21" i="25"/>
  <c r="V24" i="25"/>
  <c r="V27" i="25"/>
  <c r="V30" i="25"/>
  <c r="V33" i="25"/>
  <c r="V36" i="25"/>
  <c r="V39" i="25"/>
  <c r="V42" i="25"/>
  <c r="V45" i="25"/>
  <c r="V48" i="25"/>
  <c r="V51" i="25"/>
  <c r="V54" i="25"/>
  <c r="V57" i="25"/>
  <c r="V60" i="25"/>
  <c r="V63" i="25"/>
  <c r="V67" i="25"/>
  <c r="V70" i="25"/>
  <c r="V73" i="25"/>
  <c r="V76" i="25"/>
  <c r="V79" i="25"/>
  <c r="V82" i="25"/>
  <c r="V85" i="25"/>
  <c r="V88" i="25"/>
  <c r="V91" i="25"/>
  <c r="V94" i="25"/>
  <c r="V97" i="25"/>
  <c r="V100" i="25"/>
  <c r="V103" i="25"/>
  <c r="V106" i="25"/>
  <c r="V109" i="25"/>
  <c r="V112" i="25"/>
  <c r="V115" i="25"/>
  <c r="V118" i="25"/>
  <c r="V121" i="25"/>
  <c r="V124" i="25"/>
  <c r="V10" i="24"/>
  <c r="V37" i="24"/>
  <c r="V7" i="24"/>
  <c r="V19" i="24"/>
  <c r="V34" i="24"/>
  <c r="V52" i="24"/>
  <c r="V68" i="24"/>
  <c r="V71" i="24"/>
  <c r="V74" i="24"/>
  <c r="V77" i="24"/>
  <c r="V80" i="24"/>
  <c r="V83" i="24"/>
  <c r="V86" i="24"/>
  <c r="V89" i="24"/>
  <c r="V92" i="24"/>
  <c r="V95" i="24"/>
  <c r="V98" i="24"/>
  <c r="V101" i="24"/>
  <c r="V104" i="24"/>
  <c r="V107" i="24"/>
  <c r="V110" i="24"/>
  <c r="V113" i="24"/>
  <c r="V116" i="24"/>
  <c r="V119" i="24"/>
  <c r="V122" i="24"/>
  <c r="V125" i="24"/>
  <c r="V22" i="24"/>
  <c r="V61" i="24"/>
  <c r="V16" i="24"/>
  <c r="V55" i="24"/>
  <c r="V49" i="24"/>
  <c r="V2" i="24"/>
  <c r="V5" i="24"/>
  <c r="V8" i="24"/>
  <c r="V11" i="24"/>
  <c r="V14" i="24"/>
  <c r="V17" i="24"/>
  <c r="V20" i="24"/>
  <c r="V23" i="24"/>
  <c r="V26" i="24"/>
  <c r="V29" i="24"/>
  <c r="V32" i="24"/>
  <c r="V35" i="24"/>
  <c r="V38" i="24"/>
  <c r="V41" i="24"/>
  <c r="V44" i="24"/>
  <c r="V47" i="24"/>
  <c r="V50" i="24"/>
  <c r="V53" i="24"/>
  <c r="V56" i="24"/>
  <c r="V59" i="24"/>
  <c r="V62" i="24"/>
  <c r="V43" i="24"/>
  <c r="V66" i="24"/>
  <c r="V69" i="24"/>
  <c r="V72" i="24"/>
  <c r="V75" i="24"/>
  <c r="V78" i="24"/>
  <c r="V81" i="24"/>
  <c r="V84" i="24"/>
  <c r="V87" i="24"/>
  <c r="V90" i="24"/>
  <c r="V93" i="24"/>
  <c r="V96" i="24"/>
  <c r="V99" i="24"/>
  <c r="V102" i="24"/>
  <c r="V105" i="24"/>
  <c r="V108" i="24"/>
  <c r="V111" i="24"/>
  <c r="V114" i="24"/>
  <c r="V117" i="24"/>
  <c r="V120" i="24"/>
  <c r="V123" i="24"/>
  <c r="V126" i="24"/>
  <c r="V28" i="24"/>
  <c r="V13" i="24"/>
  <c r="V25" i="24"/>
  <c r="V46" i="24"/>
  <c r="V64" i="24"/>
  <c r="V4" i="24"/>
  <c r="V31" i="24"/>
  <c r="V58" i="24"/>
  <c r="V3" i="24"/>
  <c r="V6" i="24"/>
  <c r="V9" i="24"/>
  <c r="V12" i="24"/>
  <c r="V15" i="24"/>
  <c r="V18" i="24"/>
  <c r="V21" i="24"/>
  <c r="V24" i="24"/>
  <c r="V27" i="24"/>
  <c r="V30" i="24"/>
  <c r="V33" i="24"/>
  <c r="V36" i="24"/>
  <c r="V39" i="24"/>
  <c r="V42" i="24"/>
  <c r="V45" i="24"/>
  <c r="V48" i="24"/>
  <c r="V51" i="24"/>
  <c r="V54" i="24"/>
  <c r="V57" i="24"/>
  <c r="V60" i="24"/>
  <c r="V63" i="24"/>
  <c r="V40" i="24"/>
  <c r="V67" i="24"/>
  <c r="V70" i="24"/>
  <c r="V73" i="24"/>
  <c r="V76" i="24"/>
  <c r="V79" i="24"/>
  <c r="V82" i="24"/>
  <c r="V85" i="24"/>
  <c r="V88" i="24"/>
  <c r="V91" i="24"/>
  <c r="V94" i="24"/>
  <c r="V97" i="24"/>
  <c r="V100" i="24"/>
  <c r="V103" i="24"/>
  <c r="V106" i="24"/>
  <c r="V109" i="24"/>
  <c r="V112" i="24"/>
  <c r="V115" i="24"/>
  <c r="V118" i="24"/>
  <c r="V121" i="24"/>
  <c r="V124" i="24"/>
  <c r="V4" i="23"/>
  <c r="V7" i="23"/>
  <c r="V10" i="23"/>
  <c r="V13" i="23"/>
  <c r="V16" i="23"/>
  <c r="V19" i="23"/>
  <c r="V22" i="23"/>
  <c r="V25" i="23"/>
  <c r="V28" i="23"/>
  <c r="V31" i="23"/>
  <c r="V34" i="23"/>
  <c r="V37" i="23"/>
  <c r="V40" i="23"/>
  <c r="V43" i="23"/>
  <c r="V46" i="23"/>
  <c r="V49" i="23"/>
  <c r="V52" i="23"/>
  <c r="V55" i="23"/>
  <c r="V58" i="23"/>
  <c r="V61" i="23"/>
  <c r="V64" i="23"/>
  <c r="V68" i="23"/>
  <c r="V71" i="23"/>
  <c r="V74" i="23"/>
  <c r="V77" i="23"/>
  <c r="V80" i="23"/>
  <c r="V83" i="23"/>
  <c r="V86" i="23"/>
  <c r="V89" i="23"/>
  <c r="V92" i="23"/>
  <c r="V95" i="23"/>
  <c r="V98" i="23"/>
  <c r="V101" i="23"/>
  <c r="V104" i="23"/>
  <c r="V107" i="23"/>
  <c r="V110" i="23"/>
  <c r="V113" i="23"/>
  <c r="V116" i="23"/>
  <c r="V119" i="23"/>
  <c r="V122" i="23"/>
  <c r="V125" i="23"/>
  <c r="V2" i="23"/>
  <c r="V5" i="23"/>
  <c r="V8" i="23"/>
  <c r="V11" i="23"/>
  <c r="V14" i="23"/>
  <c r="V17" i="23"/>
  <c r="V20" i="23"/>
  <c r="V23" i="23"/>
  <c r="V26" i="23"/>
  <c r="V29" i="23"/>
  <c r="V32" i="23"/>
  <c r="V35" i="23"/>
  <c r="V38" i="23"/>
  <c r="V41" i="23"/>
  <c r="V44" i="23"/>
  <c r="V47" i="23"/>
  <c r="V50" i="23"/>
  <c r="V53" i="23"/>
  <c r="V56" i="23"/>
  <c r="V59" i="23"/>
  <c r="V62" i="23"/>
  <c r="V66" i="23"/>
  <c r="V69" i="23"/>
  <c r="V72" i="23"/>
  <c r="V75" i="23"/>
  <c r="V78" i="23"/>
  <c r="V81" i="23"/>
  <c r="V84" i="23"/>
  <c r="V87" i="23"/>
  <c r="V90" i="23"/>
  <c r="V93" i="23"/>
  <c r="V96" i="23"/>
  <c r="V99" i="23"/>
  <c r="V102" i="23"/>
  <c r="V105" i="23"/>
  <c r="V108" i="23"/>
  <c r="V111" i="23"/>
  <c r="V114" i="23"/>
  <c r="V117" i="23"/>
  <c r="V120" i="23"/>
  <c r="V123" i="23"/>
  <c r="V126" i="23"/>
  <c r="V9" i="23"/>
  <c r="V12" i="23"/>
  <c r="V15" i="23"/>
  <c r="V18" i="23"/>
  <c r="V21" i="23"/>
  <c r="V24" i="23"/>
  <c r="V27" i="23"/>
  <c r="V30" i="23"/>
  <c r="V33" i="23"/>
  <c r="V36" i="23"/>
  <c r="V39" i="23"/>
  <c r="V42" i="23"/>
  <c r="V45" i="23"/>
  <c r="V48" i="23"/>
  <c r="V51" i="23"/>
  <c r="V54" i="23"/>
  <c r="V57" i="23"/>
  <c r="V60" i="23"/>
  <c r="V63" i="23"/>
  <c r="V67" i="23"/>
  <c r="V70" i="23"/>
  <c r="V73" i="23"/>
  <c r="V76" i="23"/>
  <c r="V79" i="23"/>
  <c r="V82" i="23"/>
  <c r="V85" i="23"/>
  <c r="V88" i="23"/>
  <c r="V91" i="23"/>
  <c r="V94" i="23"/>
  <c r="V97" i="23"/>
  <c r="V100" i="23"/>
  <c r="V103" i="23"/>
  <c r="V106" i="23"/>
  <c r="V109" i="23"/>
  <c r="V112" i="23"/>
  <c r="V115" i="23"/>
  <c r="V118" i="23"/>
  <c r="V121" i="23"/>
  <c r="V124" i="23"/>
  <c r="V10" i="22"/>
  <c r="V22" i="22"/>
  <c r="V31" i="22"/>
  <c r="V43" i="22"/>
  <c r="V61" i="22"/>
  <c r="V13" i="22"/>
  <c r="V28" i="22"/>
  <c r="V37" i="22"/>
  <c r="V46" i="22"/>
  <c r="V52" i="22"/>
  <c r="V55" i="22"/>
  <c r="V58" i="22"/>
  <c r="V68" i="22"/>
  <c r="V71" i="22"/>
  <c r="V74" i="22"/>
  <c r="V77" i="22"/>
  <c r="V80" i="22"/>
  <c r="V83" i="22"/>
  <c r="V86" i="22"/>
  <c r="V89" i="22"/>
  <c r="V92" i="22"/>
  <c r="V95" i="22"/>
  <c r="V98" i="22"/>
  <c r="V101" i="22"/>
  <c r="V104" i="22"/>
  <c r="V107" i="22"/>
  <c r="V110" i="22"/>
  <c r="V113" i="22"/>
  <c r="V116" i="22"/>
  <c r="V119" i="22"/>
  <c r="V122" i="22"/>
  <c r="V125" i="22"/>
  <c r="V40" i="22"/>
  <c r="V16" i="22"/>
  <c r="V2" i="22"/>
  <c r="V5" i="22"/>
  <c r="V8" i="22"/>
  <c r="V11" i="22"/>
  <c r="V14" i="22"/>
  <c r="V17" i="22"/>
  <c r="V20" i="22"/>
  <c r="V23" i="22"/>
  <c r="V26" i="22"/>
  <c r="V29" i="22"/>
  <c r="V32" i="22"/>
  <c r="V35" i="22"/>
  <c r="V38" i="22"/>
  <c r="V41" i="22"/>
  <c r="V44" i="22"/>
  <c r="V47" i="22"/>
  <c r="V50" i="22"/>
  <c r="V53" i="22"/>
  <c r="V56" i="22"/>
  <c r="V59" i="22"/>
  <c r="V62" i="22"/>
  <c r="V66" i="22"/>
  <c r="V69" i="22"/>
  <c r="V72" i="22"/>
  <c r="V75" i="22"/>
  <c r="V78" i="22"/>
  <c r="V81" i="22"/>
  <c r="V84" i="22"/>
  <c r="V87" i="22"/>
  <c r="V90" i="22"/>
  <c r="V93" i="22"/>
  <c r="V96" i="22"/>
  <c r="V99" i="22"/>
  <c r="V102" i="22"/>
  <c r="V105" i="22"/>
  <c r="V108" i="22"/>
  <c r="V111" i="22"/>
  <c r="V114" i="22"/>
  <c r="V117" i="22"/>
  <c r="V120" i="22"/>
  <c r="V123" i="22"/>
  <c r="V126" i="22"/>
  <c r="V7" i="22"/>
  <c r="V19" i="22"/>
  <c r="V34" i="22"/>
  <c r="V49" i="22"/>
  <c r="V64" i="22"/>
  <c r="V3" i="22"/>
  <c r="V6" i="22"/>
  <c r="V9" i="22"/>
  <c r="V12" i="22"/>
  <c r="V15" i="22"/>
  <c r="V18" i="22"/>
  <c r="V21" i="22"/>
  <c r="V24" i="22"/>
  <c r="V27" i="22"/>
  <c r="V30" i="22"/>
  <c r="V33" i="22"/>
  <c r="V36" i="22"/>
  <c r="V39" i="22"/>
  <c r="V42" i="22"/>
  <c r="V45" i="22"/>
  <c r="V48" i="22"/>
  <c r="V51" i="22"/>
  <c r="V54" i="22"/>
  <c r="V57" i="22"/>
  <c r="V60" i="22"/>
  <c r="V63" i="22"/>
  <c r="V67" i="22"/>
  <c r="V70" i="22"/>
  <c r="V73" i="22"/>
  <c r="V76" i="22"/>
  <c r="V79" i="22"/>
  <c r="V82" i="22"/>
  <c r="V85" i="22"/>
  <c r="V88" i="22"/>
  <c r="V91" i="22"/>
  <c r="V94" i="22"/>
  <c r="V97" i="22"/>
  <c r="V100" i="22"/>
  <c r="V103" i="22"/>
  <c r="V106" i="22"/>
  <c r="V109" i="22"/>
  <c r="V112" i="22"/>
  <c r="V115" i="22"/>
  <c r="V118" i="22"/>
  <c r="V121" i="22"/>
  <c r="V124" i="22"/>
  <c r="V16" i="21"/>
  <c r="V43" i="21"/>
  <c r="V68" i="21"/>
  <c r="V71" i="21"/>
  <c r="V74" i="21"/>
  <c r="V77" i="21"/>
  <c r="V80" i="21"/>
  <c r="V83" i="21"/>
  <c r="V86" i="21"/>
  <c r="V89" i="21"/>
  <c r="V92" i="21"/>
  <c r="V95" i="21"/>
  <c r="V98" i="21"/>
  <c r="V101" i="21"/>
  <c r="V104" i="21"/>
  <c r="V107" i="21"/>
  <c r="V110" i="21"/>
  <c r="V125" i="21"/>
  <c r="V7" i="21"/>
  <c r="V22" i="21"/>
  <c r="V31" i="21"/>
  <c r="V40" i="21"/>
  <c r="V49" i="21"/>
  <c r="V61" i="21"/>
  <c r="V122" i="21"/>
  <c r="V19" i="21"/>
  <c r="V34" i="21"/>
  <c r="V46" i="21"/>
  <c r="V55" i="21"/>
  <c r="V64" i="21"/>
  <c r="V119" i="21"/>
  <c r="V28" i="21"/>
  <c r="V58" i="21"/>
  <c r="V113" i="21"/>
  <c r="V2" i="21"/>
  <c r="V5" i="21"/>
  <c r="V8" i="21"/>
  <c r="V11" i="21"/>
  <c r="V14" i="21"/>
  <c r="V17" i="21"/>
  <c r="V20" i="21"/>
  <c r="V23" i="21"/>
  <c r="V26" i="21"/>
  <c r="V29" i="21"/>
  <c r="V32" i="21"/>
  <c r="V35" i="21"/>
  <c r="V38" i="21"/>
  <c r="V41" i="21"/>
  <c r="V44" i="21"/>
  <c r="V47" i="21"/>
  <c r="V50" i="21"/>
  <c r="V53" i="21"/>
  <c r="V56" i="21"/>
  <c r="V59" i="21"/>
  <c r="V62" i="21"/>
  <c r="V116" i="21"/>
  <c r="V66" i="21"/>
  <c r="V69" i="21"/>
  <c r="V72" i="21"/>
  <c r="V75" i="21"/>
  <c r="V78" i="21"/>
  <c r="V81" i="21"/>
  <c r="V84" i="21"/>
  <c r="V87" i="21"/>
  <c r="V90" i="21"/>
  <c r="V93" i="21"/>
  <c r="V96" i="21"/>
  <c r="V99" i="21"/>
  <c r="V102" i="21"/>
  <c r="V105" i="21"/>
  <c r="V108" i="21"/>
  <c r="V111" i="21"/>
  <c r="V114" i="21"/>
  <c r="V117" i="21"/>
  <c r="V120" i="21"/>
  <c r="V123" i="21"/>
  <c r="V126" i="21"/>
  <c r="V4" i="21"/>
  <c r="V25" i="21"/>
  <c r="V37" i="21"/>
  <c r="V52" i="21"/>
  <c r="V3" i="21"/>
  <c r="V6" i="21"/>
  <c r="V9" i="21"/>
  <c r="V12" i="21"/>
  <c r="V15" i="21"/>
  <c r="V18" i="21"/>
  <c r="V21" i="21"/>
  <c r="V24" i="21"/>
  <c r="V27" i="21"/>
  <c r="V30" i="21"/>
  <c r="V33" i="21"/>
  <c r="V36" i="21"/>
  <c r="V39" i="21"/>
  <c r="V42" i="21"/>
  <c r="V45" i="21"/>
  <c r="V48" i="21"/>
  <c r="V51" i="21"/>
  <c r="V54" i="21"/>
  <c r="V57" i="21"/>
  <c r="V60" i="21"/>
  <c r="V63" i="21"/>
  <c r="V67" i="21"/>
  <c r="V70" i="21"/>
  <c r="V73" i="21"/>
  <c r="V76" i="21"/>
  <c r="V79" i="21"/>
  <c r="V82" i="21"/>
  <c r="V85" i="21"/>
  <c r="V88" i="21"/>
  <c r="V91" i="21"/>
  <c r="V94" i="21"/>
  <c r="V97" i="21"/>
  <c r="V100" i="21"/>
  <c r="V103" i="21"/>
  <c r="V106" i="21"/>
  <c r="V109" i="21"/>
  <c r="V112" i="21"/>
  <c r="V115" i="21"/>
  <c r="V118" i="21"/>
  <c r="V121" i="21"/>
  <c r="V124" i="21"/>
  <c r="V16" i="20"/>
  <c r="V61" i="20"/>
  <c r="V13" i="20"/>
  <c r="V28" i="20"/>
  <c r="V46" i="20"/>
  <c r="V55" i="20"/>
  <c r="V68" i="20"/>
  <c r="V71" i="20"/>
  <c r="V74" i="20"/>
  <c r="V77" i="20"/>
  <c r="V80" i="20"/>
  <c r="V83" i="20"/>
  <c r="V86" i="20"/>
  <c r="V89" i="20"/>
  <c r="V92" i="20"/>
  <c r="V95" i="20"/>
  <c r="V98" i="20"/>
  <c r="V101" i="20"/>
  <c r="V104" i="20"/>
  <c r="V107" i="20"/>
  <c r="V110" i="20"/>
  <c r="V113" i="20"/>
  <c r="V116" i="20"/>
  <c r="V119" i="20"/>
  <c r="V122" i="20"/>
  <c r="V125" i="20"/>
  <c r="V37" i="20"/>
  <c r="V7" i="20"/>
  <c r="V25" i="20"/>
  <c r="V40" i="20"/>
  <c r="V52" i="20"/>
  <c r="V64" i="20"/>
  <c r="V2" i="20"/>
  <c r="V5" i="20"/>
  <c r="V8" i="20"/>
  <c r="V11" i="20"/>
  <c r="V14" i="20"/>
  <c r="V17" i="20"/>
  <c r="V20" i="20"/>
  <c r="V23" i="20"/>
  <c r="V26" i="20"/>
  <c r="V29" i="20"/>
  <c r="V32" i="20"/>
  <c r="V35" i="20"/>
  <c r="V38" i="20"/>
  <c r="V41" i="20"/>
  <c r="V44" i="20"/>
  <c r="V47" i="20"/>
  <c r="V50" i="20"/>
  <c r="V53" i="20"/>
  <c r="V56" i="20"/>
  <c r="V59" i="20"/>
  <c r="V62" i="20"/>
  <c r="V66" i="20"/>
  <c r="V69" i="20"/>
  <c r="V72" i="20"/>
  <c r="V75" i="20"/>
  <c r="V78" i="20"/>
  <c r="V81" i="20"/>
  <c r="V84" i="20"/>
  <c r="V87" i="20"/>
  <c r="V90" i="20"/>
  <c r="V93" i="20"/>
  <c r="V96" i="20"/>
  <c r="V99" i="20"/>
  <c r="V102" i="20"/>
  <c r="V105" i="20"/>
  <c r="V108" i="20"/>
  <c r="V111" i="20"/>
  <c r="V114" i="20"/>
  <c r="V117" i="20"/>
  <c r="V120" i="20"/>
  <c r="V123" i="20"/>
  <c r="V126" i="20"/>
  <c r="V4" i="20"/>
  <c r="V31" i="20"/>
  <c r="V58" i="20"/>
  <c r="V34" i="20"/>
  <c r="V10" i="20"/>
  <c r="V49" i="20"/>
  <c r="V3" i="20"/>
  <c r="V6" i="20"/>
  <c r="V9" i="20"/>
  <c r="V12" i="20"/>
  <c r="V15" i="20"/>
  <c r="V18" i="20"/>
  <c r="V21" i="20"/>
  <c r="V24" i="20"/>
  <c r="V27" i="20"/>
  <c r="V30" i="20"/>
  <c r="V33" i="20"/>
  <c r="V36" i="20"/>
  <c r="V39" i="20"/>
  <c r="V42" i="20"/>
  <c r="V45" i="20"/>
  <c r="V48" i="20"/>
  <c r="V51" i="20"/>
  <c r="V54" i="20"/>
  <c r="V57" i="20"/>
  <c r="V60" i="20"/>
  <c r="V63" i="20"/>
  <c r="V22" i="20"/>
  <c r="V43" i="20"/>
  <c r="V67" i="20"/>
  <c r="V70" i="20"/>
  <c r="V73" i="20"/>
  <c r="V76" i="20"/>
  <c r="V79" i="20"/>
  <c r="V82" i="20"/>
  <c r="V85" i="20"/>
  <c r="V88" i="20"/>
  <c r="V91" i="20"/>
  <c r="V94" i="20"/>
  <c r="V97" i="20"/>
  <c r="V100" i="20"/>
  <c r="V103" i="20"/>
  <c r="V106" i="20"/>
  <c r="V109" i="20"/>
  <c r="V112" i="20"/>
  <c r="V115" i="20"/>
  <c r="V118" i="20"/>
  <c r="V121" i="20"/>
  <c r="V124" i="20"/>
  <c r="V4" i="19"/>
  <c r="V7" i="19"/>
  <c r="V10" i="19"/>
  <c r="V13" i="19"/>
  <c r="V16" i="19"/>
  <c r="V19" i="19"/>
  <c r="V22" i="19"/>
  <c r="V25" i="19"/>
  <c r="V28" i="19"/>
  <c r="V31" i="19"/>
  <c r="V34" i="19"/>
  <c r="V37" i="19"/>
  <c r="V40" i="19"/>
  <c r="V43" i="19"/>
  <c r="V46" i="19"/>
  <c r="V49" i="19"/>
  <c r="V52" i="19"/>
  <c r="V55" i="19"/>
  <c r="V58" i="19"/>
  <c r="V61" i="19"/>
  <c r="V64" i="19"/>
  <c r="V68" i="19"/>
  <c r="V71" i="19"/>
  <c r="V74" i="19"/>
  <c r="V77" i="19"/>
  <c r="V80" i="19"/>
  <c r="V83" i="19"/>
  <c r="V86" i="19"/>
  <c r="V89" i="19"/>
  <c r="V92" i="19"/>
  <c r="V95" i="19"/>
  <c r="V98" i="19"/>
  <c r="V101" i="19"/>
  <c r="V104" i="19"/>
  <c r="V107" i="19"/>
  <c r="V110" i="19"/>
  <c r="V113" i="19"/>
  <c r="V116" i="19"/>
  <c r="V119" i="19"/>
  <c r="V122" i="19"/>
  <c r="V125" i="19"/>
  <c r="V2" i="19"/>
  <c r="V5" i="19"/>
  <c r="V8" i="19"/>
  <c r="V11" i="19"/>
  <c r="V14" i="19"/>
  <c r="V17" i="19"/>
  <c r="V20" i="19"/>
  <c r="V23" i="19"/>
  <c r="V26" i="19"/>
  <c r="V29" i="19"/>
  <c r="V32" i="19"/>
  <c r="V35" i="19"/>
  <c r="V38" i="19"/>
  <c r="V41" i="19"/>
  <c r="V44" i="19"/>
  <c r="V47" i="19"/>
  <c r="V50" i="19"/>
  <c r="V53" i="19"/>
  <c r="V56" i="19"/>
  <c r="V59" i="19"/>
  <c r="V62" i="19"/>
  <c r="V66" i="19"/>
  <c r="V69" i="19"/>
  <c r="V72" i="19"/>
  <c r="V75" i="19"/>
  <c r="V78" i="19"/>
  <c r="V81" i="19"/>
  <c r="V84" i="19"/>
  <c r="V87" i="19"/>
  <c r="V90" i="19"/>
  <c r="V93" i="19"/>
  <c r="V96" i="19"/>
  <c r="V99" i="19"/>
  <c r="V102" i="19"/>
  <c r="V105" i="19"/>
  <c r="V108" i="19"/>
  <c r="V111" i="19"/>
  <c r="V114" i="19"/>
  <c r="V117" i="19"/>
  <c r="V120" i="19"/>
  <c r="V123" i="19"/>
  <c r="V126" i="19"/>
  <c r="V3" i="19"/>
  <c r="V6" i="19"/>
  <c r="V9" i="19"/>
  <c r="V12" i="19"/>
  <c r="V15" i="19"/>
  <c r="V18" i="19"/>
  <c r="V21" i="19"/>
  <c r="V24" i="19"/>
  <c r="V27" i="19"/>
  <c r="V30" i="19"/>
  <c r="V33" i="19"/>
  <c r="V36" i="19"/>
  <c r="V39" i="19"/>
  <c r="V42" i="19"/>
  <c r="V45" i="19"/>
  <c r="V48" i="19"/>
  <c r="V51" i="19"/>
  <c r="V54" i="19"/>
  <c r="V57" i="19"/>
  <c r="V60" i="19"/>
  <c r="V63" i="19"/>
  <c r="V67" i="19"/>
  <c r="V70" i="19"/>
  <c r="V73" i="19"/>
  <c r="V76" i="19"/>
  <c r="V79" i="19"/>
  <c r="V82" i="19"/>
  <c r="V85" i="19"/>
  <c r="V88" i="19"/>
  <c r="V91" i="19"/>
  <c r="V94" i="19"/>
  <c r="V97" i="19"/>
  <c r="V100" i="19"/>
  <c r="V103" i="19"/>
  <c r="V106" i="19"/>
  <c r="V109" i="19"/>
  <c r="V112" i="19"/>
  <c r="V115" i="19"/>
  <c r="V118" i="19"/>
  <c r="V121" i="19"/>
  <c r="V124" i="19"/>
  <c r="V4" i="18"/>
  <c r="V7" i="18"/>
  <c r="V10" i="18"/>
  <c r="V13" i="18"/>
  <c r="V16" i="18"/>
  <c r="V19" i="18"/>
  <c r="V22" i="18"/>
  <c r="V25" i="18"/>
  <c r="V28" i="18"/>
  <c r="V31" i="18"/>
  <c r="V34" i="18"/>
  <c r="V37" i="18"/>
  <c r="V40" i="18"/>
  <c r="V43" i="18"/>
  <c r="V46" i="18"/>
  <c r="V49" i="18"/>
  <c r="V52" i="18"/>
  <c r="V55" i="18"/>
  <c r="V58" i="18"/>
  <c r="V61" i="18"/>
  <c r="V64" i="18"/>
  <c r="V35" i="18"/>
  <c r="V38" i="18"/>
  <c r="V41" i="18"/>
  <c r="V44" i="18"/>
  <c r="V47" i="18"/>
  <c r="V50" i="18"/>
  <c r="V53" i="18"/>
  <c r="V56" i="18"/>
  <c r="V59" i="18"/>
  <c r="V62" i="18"/>
  <c r="V66" i="18"/>
  <c r="V69" i="18"/>
  <c r="V72" i="18"/>
  <c r="V75" i="18"/>
  <c r="V78" i="18"/>
  <c r="V81" i="18"/>
  <c r="V84" i="18"/>
  <c r="V87" i="18"/>
  <c r="V90" i="18"/>
  <c r="V93" i="18"/>
  <c r="V96" i="18"/>
  <c r="V99" i="18"/>
  <c r="V102" i="18"/>
  <c r="V105" i="18"/>
  <c r="V108" i="18"/>
  <c r="V111" i="18"/>
  <c r="V114" i="18"/>
  <c r="V117" i="18"/>
  <c r="V120" i="18"/>
  <c r="V123" i="18"/>
  <c r="V126" i="18"/>
  <c r="V67" i="18"/>
  <c r="V70" i="18"/>
  <c r="V73" i="18"/>
  <c r="V76" i="18"/>
  <c r="V79" i="18"/>
  <c r="V82" i="18"/>
  <c r="V85" i="18"/>
  <c r="V88" i="18"/>
  <c r="V91" i="18"/>
  <c r="V94" i="18"/>
  <c r="V97" i="18"/>
  <c r="V100" i="18"/>
  <c r="V103" i="18"/>
  <c r="V106" i="18"/>
  <c r="V109" i="18"/>
  <c r="V112" i="18"/>
  <c r="V115" i="18"/>
  <c r="V118" i="18"/>
  <c r="V121" i="18"/>
  <c r="V124" i="18"/>
  <c r="V4" i="17"/>
  <c r="V7" i="17"/>
  <c r="V10" i="17"/>
  <c r="V13" i="17"/>
  <c r="V16" i="17"/>
  <c r="V19" i="17"/>
  <c r="V22" i="17"/>
  <c r="V25" i="17"/>
  <c r="V28" i="17"/>
  <c r="V31" i="17"/>
  <c r="V34" i="17"/>
  <c r="V37" i="17"/>
  <c r="V40" i="17"/>
  <c r="V43" i="17"/>
  <c r="V46" i="17"/>
  <c r="V49" i="17"/>
  <c r="V52" i="17"/>
  <c r="V55" i="17"/>
  <c r="V58" i="17"/>
  <c r="V61" i="17"/>
  <c r="V64" i="17"/>
  <c r="V68" i="17"/>
  <c r="V71" i="17"/>
  <c r="V74" i="17"/>
  <c r="V77" i="17"/>
  <c r="V80" i="17"/>
  <c r="V83" i="17"/>
  <c r="V86" i="17"/>
  <c r="V89" i="17"/>
  <c r="V92" i="17"/>
  <c r="V95" i="17"/>
  <c r="V98" i="17"/>
  <c r="V101" i="17"/>
  <c r="V104" i="17"/>
  <c r="V107" i="17"/>
  <c r="V110" i="17"/>
  <c r="V113" i="17"/>
  <c r="V116" i="17"/>
  <c r="V119" i="17"/>
  <c r="V122" i="17"/>
  <c r="V125" i="17"/>
  <c r="V2" i="17"/>
  <c r="V5" i="17"/>
  <c r="V8" i="17"/>
  <c r="V11" i="17"/>
  <c r="V14" i="17"/>
  <c r="V17" i="17"/>
  <c r="V20" i="17"/>
  <c r="V23" i="17"/>
  <c r="V26" i="17"/>
  <c r="V29" i="17"/>
  <c r="V32" i="17"/>
  <c r="V35" i="17"/>
  <c r="V38" i="17"/>
  <c r="V41" i="17"/>
  <c r="V44" i="17"/>
  <c r="V47" i="17"/>
  <c r="V50" i="17"/>
  <c r="V53" i="17"/>
  <c r="V56" i="17"/>
  <c r="V59" i="17"/>
  <c r="V62" i="17"/>
  <c r="V66" i="17"/>
  <c r="V69" i="17"/>
  <c r="V72" i="17"/>
  <c r="V75" i="17"/>
  <c r="V78" i="17"/>
  <c r="V81" i="17"/>
  <c r="V84" i="17"/>
  <c r="V87" i="17"/>
  <c r="V90" i="17"/>
  <c r="V93" i="17"/>
  <c r="V96" i="17"/>
  <c r="V99" i="17"/>
  <c r="V102" i="17"/>
  <c r="V105" i="17"/>
  <c r="V108" i="17"/>
  <c r="V111" i="17"/>
  <c r="V114" i="17"/>
  <c r="V117" i="17"/>
  <c r="V120" i="17"/>
  <c r="V123" i="17"/>
  <c r="V126" i="17"/>
  <c r="V3" i="17"/>
  <c r="V6" i="17"/>
  <c r="V9" i="17"/>
  <c r="V12" i="17"/>
  <c r="V15" i="17"/>
  <c r="V18" i="17"/>
  <c r="V21" i="17"/>
  <c r="V24" i="17"/>
  <c r="V27" i="17"/>
  <c r="V30" i="17"/>
  <c r="V33" i="17"/>
  <c r="V36" i="17"/>
  <c r="V39" i="17"/>
  <c r="V42" i="17"/>
  <c r="V45" i="17"/>
  <c r="V48" i="17"/>
  <c r="V51" i="17"/>
  <c r="V54" i="17"/>
  <c r="V57" i="17"/>
  <c r="V60" i="17"/>
  <c r="V63" i="17"/>
  <c r="V67" i="17"/>
  <c r="V70" i="17"/>
  <c r="V73" i="17"/>
  <c r="V76" i="17"/>
  <c r="V79" i="17"/>
  <c r="V82" i="17"/>
  <c r="V85" i="17"/>
  <c r="V88" i="17"/>
  <c r="V91" i="17"/>
  <c r="V94" i="17"/>
  <c r="V97" i="17"/>
  <c r="V100" i="17"/>
  <c r="V103" i="17"/>
  <c r="V106" i="17"/>
  <c r="V109" i="17"/>
  <c r="V112" i="17"/>
  <c r="V115" i="17"/>
  <c r="V118" i="17"/>
  <c r="V121" i="17"/>
  <c r="V124" i="17"/>
  <c r="V4" i="16"/>
  <c r="V10" i="16"/>
  <c r="V16" i="16"/>
  <c r="V22" i="16"/>
  <c r="V28" i="16"/>
  <c r="V34" i="16"/>
  <c r="V40" i="16"/>
  <c r="V46" i="16"/>
  <c r="V52" i="16"/>
  <c r="V58" i="16"/>
  <c r="V61" i="16"/>
  <c r="V64" i="16"/>
  <c r="V7" i="16"/>
  <c r="V13" i="16"/>
  <c r="V19" i="16"/>
  <c r="V25" i="16"/>
  <c r="V31" i="16"/>
  <c r="V37" i="16"/>
  <c r="V43" i="16"/>
  <c r="V49" i="16"/>
  <c r="V55" i="16"/>
  <c r="V68" i="16"/>
  <c r="V71" i="16"/>
  <c r="V74" i="16"/>
  <c r="V77" i="16"/>
  <c r="V80" i="16"/>
  <c r="V83" i="16"/>
  <c r="V86" i="16"/>
  <c r="V89" i="16"/>
  <c r="V92" i="16"/>
  <c r="V95" i="16"/>
  <c r="V98" i="16"/>
  <c r="V101" i="16"/>
  <c r="V104" i="16"/>
  <c r="V107" i="16"/>
  <c r="V110" i="16"/>
  <c r="V113" i="16"/>
  <c r="V116" i="16"/>
  <c r="V119" i="16"/>
  <c r="V122" i="16"/>
  <c r="V125" i="16"/>
  <c r="V5" i="16"/>
  <c r="V8" i="16"/>
  <c r="V11" i="16"/>
  <c r="V14" i="16"/>
  <c r="V17" i="16"/>
  <c r="V20" i="16"/>
  <c r="V23" i="16"/>
  <c r="V26" i="16"/>
  <c r="V29" i="16"/>
  <c r="V32" i="16"/>
  <c r="V35" i="16"/>
  <c r="V38" i="16"/>
  <c r="V44" i="16"/>
  <c r="V47" i="16"/>
  <c r="V50" i="16"/>
  <c r="V53" i="16"/>
  <c r="V56" i="16"/>
  <c r="V59" i="16"/>
  <c r="V62" i="16"/>
  <c r="V2" i="16"/>
  <c r="V41" i="16"/>
  <c r="V66" i="16"/>
  <c r="V69" i="16"/>
  <c r="V72" i="16"/>
  <c r="V75" i="16"/>
  <c r="V78" i="16"/>
  <c r="V81" i="16"/>
  <c r="V84" i="16"/>
  <c r="V87" i="16"/>
  <c r="V90" i="16"/>
  <c r="V93" i="16"/>
  <c r="V96" i="16"/>
  <c r="V99" i="16"/>
  <c r="V102" i="16"/>
  <c r="V105" i="16"/>
  <c r="V108" i="16"/>
  <c r="V111" i="16"/>
  <c r="V114" i="16"/>
  <c r="V117" i="16"/>
  <c r="V120" i="16"/>
  <c r="V123" i="16"/>
  <c r="V126" i="16"/>
  <c r="V6" i="16"/>
  <c r="V12" i="16"/>
  <c r="V21" i="16"/>
  <c r="V27" i="16"/>
  <c r="V33" i="16"/>
  <c r="V39" i="16"/>
  <c r="V45" i="16"/>
  <c r="V48" i="16"/>
  <c r="V54" i="16"/>
  <c r="V57" i="16"/>
  <c r="V60" i="16"/>
  <c r="V63" i="16"/>
  <c r="V3" i="16"/>
  <c r="V9" i="16"/>
  <c r="V15" i="16"/>
  <c r="V18" i="16"/>
  <c r="V24" i="16"/>
  <c r="V30" i="16"/>
  <c r="V36" i="16"/>
  <c r="V42" i="16"/>
  <c r="V51" i="16"/>
  <c r="V67" i="16"/>
  <c r="V70" i="16"/>
  <c r="V73" i="16"/>
  <c r="V76" i="16"/>
  <c r="V79" i="16"/>
  <c r="V82" i="16"/>
  <c r="V85" i="16"/>
  <c r="V88" i="16"/>
  <c r="V91" i="16"/>
  <c r="V94" i="16"/>
  <c r="V97" i="16"/>
  <c r="V100" i="16"/>
  <c r="V103" i="16"/>
  <c r="V106" i="16"/>
  <c r="V109" i="16"/>
  <c r="V112" i="16"/>
  <c r="V115" i="16"/>
  <c r="V118" i="16"/>
  <c r="V121" i="16"/>
  <c r="V124" i="16"/>
  <c r="V78" i="15"/>
  <c r="V101" i="15"/>
  <c r="V114" i="15"/>
  <c r="V48" i="15"/>
  <c r="V66" i="15"/>
  <c r="V72" i="15"/>
  <c r="V95" i="15"/>
  <c r="V108" i="15"/>
  <c r="V69" i="15"/>
  <c r="V92" i="15"/>
  <c r="V105" i="15"/>
  <c r="V42" i="15"/>
  <c r="V89" i="15"/>
  <c r="V102" i="15"/>
  <c r="V125" i="15"/>
  <c r="V62" i="15"/>
  <c r="V86" i="15"/>
  <c r="V99" i="15"/>
  <c r="V122" i="15"/>
  <c r="V23" i="15"/>
  <c r="V36" i="15"/>
  <c r="V59" i="15"/>
  <c r="V83" i="15"/>
  <c r="V96" i="15"/>
  <c r="V119" i="15"/>
  <c r="V56" i="15"/>
  <c r="V80" i="15"/>
  <c r="V93" i="15"/>
  <c r="V116" i="15"/>
  <c r="V53" i="15"/>
  <c r="V77" i="15"/>
  <c r="V90" i="15"/>
  <c r="V113" i="15"/>
  <c r="V126" i="15"/>
  <c r="V14" i="15"/>
  <c r="V27" i="15"/>
  <c r="V50" i="15"/>
  <c r="V63" i="15"/>
  <c r="V74" i="15"/>
  <c r="V87" i="15"/>
  <c r="V110" i="15"/>
  <c r="V123" i="15"/>
  <c r="V24" i="15"/>
  <c r="V47" i="15"/>
  <c r="V60" i="15"/>
  <c r="V71" i="15"/>
  <c r="V84" i="15"/>
  <c r="V107" i="15"/>
  <c r="V120" i="15"/>
  <c r="V8" i="15"/>
  <c r="V21" i="15"/>
  <c r="V44" i="15"/>
  <c r="V57" i="15"/>
  <c r="V68" i="15"/>
  <c r="V81" i="15"/>
  <c r="V104" i="15"/>
  <c r="V117" i="15"/>
  <c r="V4" i="15"/>
  <c r="V7" i="15"/>
  <c r="V10" i="15"/>
  <c r="V13" i="15"/>
  <c r="V16" i="15"/>
  <c r="V19" i="15"/>
  <c r="V22" i="15"/>
  <c r="V25" i="15"/>
  <c r="V28" i="15"/>
  <c r="V31" i="15"/>
  <c r="V34" i="15"/>
  <c r="V37" i="15"/>
  <c r="V40" i="15"/>
  <c r="V43" i="15"/>
  <c r="V46" i="15"/>
  <c r="V49" i="15"/>
  <c r="V52" i="15"/>
  <c r="V55" i="15"/>
  <c r="V58" i="15"/>
  <c r="V61" i="15"/>
  <c r="V64" i="15"/>
  <c r="V67" i="15"/>
  <c r="V70" i="15"/>
  <c r="V73" i="15"/>
  <c r="V76" i="15"/>
  <c r="V79" i="15"/>
  <c r="V82" i="15"/>
  <c r="V85" i="15"/>
  <c r="V88" i="15"/>
  <c r="V91" i="15"/>
  <c r="V94" i="15"/>
  <c r="V97" i="15"/>
  <c r="V100" i="15"/>
  <c r="V103" i="15"/>
  <c r="V106" i="15"/>
  <c r="V109" i="15"/>
  <c r="V112" i="15"/>
  <c r="V115" i="15"/>
  <c r="V118" i="15"/>
  <c r="V121" i="15"/>
  <c r="V124" i="15"/>
  <c r="T67" i="14"/>
  <c r="U67" i="14"/>
  <c r="V67" i="14"/>
  <c r="T68" i="14"/>
  <c r="U68" i="14"/>
  <c r="V68" i="14"/>
  <c r="T69" i="14"/>
  <c r="U69" i="14"/>
  <c r="V69" i="14"/>
  <c r="T70" i="14"/>
  <c r="U70" i="14"/>
  <c r="V70" i="14"/>
  <c r="T71" i="14"/>
  <c r="U71" i="14"/>
  <c r="V71" i="14"/>
  <c r="T72" i="14"/>
  <c r="U72" i="14"/>
  <c r="V72" i="14"/>
  <c r="T73" i="14"/>
  <c r="U73" i="14"/>
  <c r="V73" i="14"/>
  <c r="T74" i="14"/>
  <c r="U74" i="14"/>
  <c r="V74" i="14"/>
  <c r="T75" i="14"/>
  <c r="U75" i="14"/>
  <c r="V75" i="14"/>
  <c r="T76" i="14"/>
  <c r="U76" i="14"/>
  <c r="V76" i="14"/>
  <c r="T77" i="14"/>
  <c r="U77" i="14"/>
  <c r="V77" i="14"/>
  <c r="T78" i="14"/>
  <c r="U78" i="14"/>
  <c r="V78" i="14"/>
  <c r="T79" i="14"/>
  <c r="U79" i="14"/>
  <c r="V79" i="14"/>
  <c r="T80" i="14"/>
  <c r="U80" i="14"/>
  <c r="V80" i="14"/>
  <c r="T81" i="14"/>
  <c r="U81" i="14"/>
  <c r="V81" i="14"/>
  <c r="T82" i="14"/>
  <c r="U82" i="14"/>
  <c r="V82" i="14"/>
  <c r="T83" i="14"/>
  <c r="U83" i="14"/>
  <c r="V83" i="14"/>
  <c r="T84" i="14"/>
  <c r="U84" i="14"/>
  <c r="V84" i="14"/>
  <c r="T85" i="14"/>
  <c r="U85" i="14"/>
  <c r="V85" i="14"/>
  <c r="T86" i="14"/>
  <c r="U86" i="14"/>
  <c r="V86" i="14"/>
  <c r="T87" i="14"/>
  <c r="U87" i="14"/>
  <c r="V87" i="14"/>
  <c r="T88" i="14"/>
  <c r="U88" i="14"/>
  <c r="V88" i="14"/>
  <c r="T89" i="14"/>
  <c r="U89" i="14"/>
  <c r="V89" i="14"/>
  <c r="T90" i="14"/>
  <c r="U90" i="14"/>
  <c r="V90" i="14"/>
  <c r="T91" i="14"/>
  <c r="U91" i="14"/>
  <c r="V91" i="14"/>
  <c r="T92" i="14"/>
  <c r="U92" i="14"/>
  <c r="V92" i="14"/>
  <c r="T93" i="14"/>
  <c r="U93" i="14"/>
  <c r="V93" i="14"/>
  <c r="T94" i="14"/>
  <c r="U94" i="14"/>
  <c r="V94" i="14"/>
  <c r="T95" i="14"/>
  <c r="U95" i="14"/>
  <c r="V95" i="14"/>
  <c r="T96" i="14"/>
  <c r="U96" i="14"/>
  <c r="V96" i="14"/>
  <c r="T97" i="14"/>
  <c r="U97" i="14"/>
  <c r="V97" i="14"/>
  <c r="T98" i="14"/>
  <c r="U98" i="14"/>
  <c r="V98" i="14"/>
  <c r="T99" i="14"/>
  <c r="U99" i="14"/>
  <c r="V99" i="14"/>
  <c r="T100" i="14"/>
  <c r="U100" i="14"/>
  <c r="V100" i="14"/>
  <c r="T101" i="14"/>
  <c r="U101" i="14"/>
  <c r="V101" i="14"/>
  <c r="T102" i="14"/>
  <c r="U102" i="14"/>
  <c r="V102" i="14"/>
  <c r="T103" i="14"/>
  <c r="U103" i="14"/>
  <c r="V103" i="14"/>
  <c r="T104" i="14"/>
  <c r="U104" i="14"/>
  <c r="V104" i="14"/>
  <c r="T105" i="14"/>
  <c r="U105" i="14"/>
  <c r="V105" i="14"/>
  <c r="T106" i="14"/>
  <c r="U106" i="14"/>
  <c r="V106" i="14"/>
  <c r="T107" i="14"/>
  <c r="U107" i="14"/>
  <c r="V107" i="14"/>
  <c r="T108" i="14"/>
  <c r="U108" i="14"/>
  <c r="V108" i="14"/>
  <c r="T109" i="14"/>
  <c r="U109" i="14"/>
  <c r="V109" i="14"/>
  <c r="T110" i="14"/>
  <c r="U110" i="14"/>
  <c r="V110" i="14"/>
  <c r="T111" i="14"/>
  <c r="U111" i="14"/>
  <c r="V111" i="14"/>
  <c r="T112" i="14"/>
  <c r="U112" i="14"/>
  <c r="V112" i="14"/>
  <c r="T113" i="14"/>
  <c r="U113" i="14"/>
  <c r="V113" i="14"/>
  <c r="T114" i="14"/>
  <c r="U114" i="14"/>
  <c r="V114" i="14"/>
  <c r="T115" i="14"/>
  <c r="U115" i="14"/>
  <c r="V115" i="14"/>
  <c r="T116" i="14"/>
  <c r="U116" i="14"/>
  <c r="V116" i="14"/>
  <c r="T117" i="14"/>
  <c r="U117" i="14"/>
  <c r="V117" i="14"/>
  <c r="T118" i="14"/>
  <c r="U118" i="14"/>
  <c r="V118" i="14"/>
  <c r="T119" i="14"/>
  <c r="U119" i="14"/>
  <c r="V119" i="14"/>
  <c r="T120" i="14"/>
  <c r="U120" i="14"/>
  <c r="V120" i="14"/>
  <c r="T121" i="14"/>
  <c r="U121" i="14"/>
  <c r="V121" i="14"/>
  <c r="T122" i="14"/>
  <c r="U122" i="14"/>
  <c r="V122" i="14"/>
  <c r="T123" i="14"/>
  <c r="U123" i="14"/>
  <c r="V123" i="14"/>
  <c r="T124" i="14"/>
  <c r="U124" i="14"/>
  <c r="V124" i="14"/>
  <c r="T125" i="14"/>
  <c r="U125" i="14"/>
  <c r="V125" i="14"/>
  <c r="T126" i="14"/>
  <c r="U126" i="14"/>
  <c r="V126" i="14"/>
  <c r="T127" i="14"/>
  <c r="U127" i="14"/>
  <c r="V127" i="14"/>
  <c r="T66" i="14"/>
  <c r="P66" i="14"/>
  <c r="T4" i="14"/>
  <c r="U4" i="14"/>
  <c r="V4" i="14"/>
  <c r="T5" i="14"/>
  <c r="U5" i="14"/>
  <c r="V5" i="14"/>
  <c r="T6" i="14"/>
  <c r="U6" i="14"/>
  <c r="V6" i="14"/>
  <c r="T7" i="14"/>
  <c r="U7" i="14"/>
  <c r="V7" i="14"/>
  <c r="T8" i="14"/>
  <c r="U8" i="14"/>
  <c r="V8" i="14"/>
  <c r="T9" i="14"/>
  <c r="U9" i="14"/>
  <c r="V9" i="14"/>
  <c r="T10" i="14"/>
  <c r="U10" i="14"/>
  <c r="V10" i="14"/>
  <c r="T11" i="14"/>
  <c r="U11" i="14"/>
  <c r="V11" i="14"/>
  <c r="T12" i="14"/>
  <c r="U12" i="14"/>
  <c r="V12" i="14"/>
  <c r="T13" i="14"/>
  <c r="U13" i="14"/>
  <c r="V13" i="14"/>
  <c r="T14" i="14"/>
  <c r="U14" i="14"/>
  <c r="V14" i="14"/>
  <c r="T15" i="14"/>
  <c r="U15" i="14"/>
  <c r="V15" i="14"/>
  <c r="T16" i="14"/>
  <c r="U16" i="14"/>
  <c r="V16" i="14"/>
  <c r="T17" i="14"/>
  <c r="U17" i="14"/>
  <c r="V17" i="14"/>
  <c r="T18" i="14"/>
  <c r="U18" i="14"/>
  <c r="V18" i="14"/>
  <c r="T19" i="14"/>
  <c r="U19" i="14"/>
  <c r="V19" i="14"/>
  <c r="T20" i="14"/>
  <c r="U20" i="14"/>
  <c r="V20" i="14"/>
  <c r="T21" i="14"/>
  <c r="U21" i="14"/>
  <c r="V21" i="14"/>
  <c r="T22" i="14"/>
  <c r="U22" i="14"/>
  <c r="V22" i="14"/>
  <c r="T23" i="14"/>
  <c r="U23" i="14"/>
  <c r="V23" i="14"/>
  <c r="T24" i="14"/>
  <c r="U24" i="14"/>
  <c r="V24" i="14"/>
  <c r="T25" i="14"/>
  <c r="U25" i="14"/>
  <c r="V25" i="14"/>
  <c r="T26" i="14"/>
  <c r="U26" i="14"/>
  <c r="V26" i="14"/>
  <c r="T27" i="14"/>
  <c r="U27" i="14"/>
  <c r="V27" i="14"/>
  <c r="T28" i="14"/>
  <c r="U28" i="14"/>
  <c r="V28" i="14"/>
  <c r="T29" i="14"/>
  <c r="U29" i="14"/>
  <c r="V29" i="14"/>
  <c r="T30" i="14"/>
  <c r="U30" i="14"/>
  <c r="V30" i="14"/>
  <c r="T31" i="14"/>
  <c r="U31" i="14"/>
  <c r="V31" i="14"/>
  <c r="T32" i="14"/>
  <c r="U32" i="14"/>
  <c r="V32" i="14"/>
  <c r="T33" i="14"/>
  <c r="U33" i="14"/>
  <c r="V33" i="14"/>
  <c r="T34" i="14"/>
  <c r="U34" i="14"/>
  <c r="V34" i="14"/>
  <c r="T35" i="14"/>
  <c r="U35" i="14"/>
  <c r="V35" i="14"/>
  <c r="T36" i="14"/>
  <c r="U36" i="14"/>
  <c r="V36" i="14"/>
  <c r="T37" i="14"/>
  <c r="U37" i="14"/>
  <c r="V37" i="14"/>
  <c r="T38" i="14"/>
  <c r="U38" i="14"/>
  <c r="V38" i="14"/>
  <c r="T39" i="14"/>
  <c r="U39" i="14"/>
  <c r="V39" i="14"/>
  <c r="T40" i="14"/>
  <c r="U40" i="14"/>
  <c r="V40" i="14"/>
  <c r="T41" i="14"/>
  <c r="U41" i="14"/>
  <c r="V41" i="14"/>
  <c r="T42" i="14"/>
  <c r="U42" i="14"/>
  <c r="V42" i="14"/>
  <c r="T43" i="14"/>
  <c r="U43" i="14"/>
  <c r="V43" i="14"/>
  <c r="T44" i="14"/>
  <c r="U44" i="14"/>
  <c r="V44" i="14"/>
  <c r="T45" i="14"/>
  <c r="U45" i="14"/>
  <c r="V45" i="14"/>
  <c r="T46" i="14"/>
  <c r="U46" i="14"/>
  <c r="V46" i="14"/>
  <c r="T47" i="14"/>
  <c r="U47" i="14"/>
  <c r="V47" i="14"/>
  <c r="T48" i="14"/>
  <c r="U48" i="14"/>
  <c r="V48" i="14"/>
  <c r="T49" i="14"/>
  <c r="U49" i="14"/>
  <c r="V49" i="14"/>
  <c r="T50" i="14"/>
  <c r="U50" i="14"/>
  <c r="V50" i="14"/>
  <c r="T51" i="14"/>
  <c r="U51" i="14"/>
  <c r="V51" i="14"/>
  <c r="T52" i="14"/>
  <c r="U52" i="14"/>
  <c r="V52" i="14"/>
  <c r="T53" i="14"/>
  <c r="U53" i="14"/>
  <c r="V53" i="14"/>
  <c r="T54" i="14"/>
  <c r="U54" i="14"/>
  <c r="V54" i="14"/>
  <c r="T55" i="14"/>
  <c r="U55" i="14"/>
  <c r="V55" i="14"/>
  <c r="T56" i="14"/>
  <c r="U56" i="14"/>
  <c r="V56" i="14"/>
  <c r="T57" i="14"/>
  <c r="U57" i="14"/>
  <c r="V57" i="14"/>
  <c r="T58" i="14"/>
  <c r="U58" i="14"/>
  <c r="V58" i="14"/>
  <c r="T59" i="14"/>
  <c r="U59" i="14"/>
  <c r="V59" i="14"/>
  <c r="T60" i="14"/>
  <c r="U60" i="14"/>
  <c r="V60" i="14"/>
  <c r="T61" i="14"/>
  <c r="U61" i="14"/>
  <c r="V61" i="14"/>
  <c r="T62" i="14"/>
  <c r="U62" i="14"/>
  <c r="V62" i="14"/>
  <c r="T63" i="14"/>
  <c r="U63" i="14"/>
  <c r="V63" i="14"/>
  <c r="T64" i="14"/>
  <c r="U64" i="14"/>
  <c r="V64" i="14"/>
  <c r="U2" i="14"/>
  <c r="T2" i="14"/>
  <c r="T3" i="14"/>
  <c r="U3" i="14"/>
  <c r="U66" i="14"/>
  <c r="S3" i="14"/>
  <c r="S66" i="14"/>
  <c r="V66" i="14" s="1"/>
  <c r="S2" i="14"/>
  <c r="V2" i="14" s="1"/>
  <c r="P2" i="14"/>
  <c r="V3" i="14" l="1"/>
</calcChain>
</file>

<file path=xl/sharedStrings.xml><?xml version="1.0" encoding="utf-8"?>
<sst xmlns="http://schemas.openxmlformats.org/spreadsheetml/2006/main" count="540" uniqueCount="26">
  <si>
    <t>AIC</t>
  </si>
  <si>
    <t>SSE</t>
  </si>
  <si>
    <t>n</t>
  </si>
  <si>
    <r>
      <t>Kδ</t>
    </r>
    <r>
      <rPr>
        <sz val="8"/>
        <color rgb="FF222222"/>
        <rFont val="Aptos Narrow"/>
        <family val="2"/>
        <scheme val="minor"/>
      </rPr>
      <t>E</t>
    </r>
  </si>
  <si>
    <r>
      <t>δ</t>
    </r>
    <r>
      <rPr>
        <sz val="8"/>
        <color rgb="FF222222"/>
        <rFont val="Aptos Narrow"/>
        <family val="2"/>
        <scheme val="minor"/>
      </rPr>
      <t>E</t>
    </r>
  </si>
  <si>
    <t>τ</t>
  </si>
  <si>
    <t>a</t>
  </si>
  <si>
    <t>ξ</t>
  </si>
  <si>
    <t>c</t>
  </si>
  <si>
    <t>p</t>
  </si>
  <si>
    <t>T0</t>
  </si>
  <si>
    <t>β</t>
  </si>
  <si>
    <t>DOF</t>
  </si>
  <si>
    <t>Vsse</t>
  </si>
  <si>
    <t>n(V)</t>
  </si>
  <si>
    <t>n(CD8)</t>
  </si>
  <si>
    <t>CDsse</t>
  </si>
  <si>
    <t>VAIC</t>
  </si>
  <si>
    <t>CDAIC</t>
  </si>
  <si>
    <t>β/T0/c</t>
  </si>
  <si>
    <t>β/p/c</t>
  </si>
  <si>
    <t>MP</t>
  </si>
  <si>
    <t>#</t>
  </si>
  <si>
    <t>dE</t>
  </si>
  <si>
    <r>
      <t>δ</t>
    </r>
    <r>
      <rPr>
        <b/>
        <sz val="8"/>
        <color rgb="FF222222"/>
        <rFont val="Aptos Narrow"/>
        <family val="2"/>
        <scheme val="minor"/>
      </rPr>
      <t>E</t>
    </r>
  </si>
  <si>
    <r>
      <t>Kδ</t>
    </r>
    <r>
      <rPr>
        <b/>
        <sz val="8"/>
        <color rgb="FF222222"/>
        <rFont val="Aptos Narrow"/>
        <family val="2"/>
        <scheme val="minor"/>
      </rPr>
      <t>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</si>
</sst>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10" x14ac:knownFonts="1">
    <font>
      <sz val="11"/>
      <color theme="1"/>
      <name val="Aptos Narrow"/>
      <family val="2"/>
      <scheme val="minor"/>
    </font>
    <font>
      <sz val="10"/>
      <color rgb="FF222222"/>
      <name val="Aptos Narrow"/>
      <family val="2"/>
      <scheme val="minor"/>
    </font>
    <font>
      <sz val="8"/>
      <color rgb="FF222222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22222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22222"/>
      <name val="Aptos Narrow"/>
      <family val="2"/>
      <scheme val="minor"/>
    </font>
    <font>
      <b/>
      <sz val="10"/>
      <color rgb="FF222222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sz val="8"/>
      <color rgb="FF22222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2" borderId="5" xfId="0" applyFill="1" applyBorder="1"/>
    <xf numFmtId="2" fontId="0" fillId="0" borderId="12" xfId="0" applyNumberFormat="1" applyBorder="1"/>
    <xf numFmtId="0" fontId="0" fillId="0" borderId="9" xfId="0" applyBorder="1"/>
    <xf numFmtId="0" fontId="0" fillId="0" borderId="10" xfId="0" applyBorder="1"/>
    <xf numFmtId="2" fontId="0" fillId="0" borderId="7" xfId="0" applyNumberFormat="1" applyBorder="1"/>
    <xf numFmtId="2" fontId="0" fillId="0" borderId="3" xfId="0" applyNumberFormat="1" applyBorder="1"/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5" xfId="0" applyBorder="1"/>
    <xf numFmtId="2" fontId="0" fillId="0" borderId="13" xfId="0" applyNumberFormat="1" applyBorder="1"/>
    <xf numFmtId="2" fontId="0" fillId="0" borderId="11" xfId="0" applyNumberFormat="1" applyBorder="1"/>
    <xf numFmtId="2" fontId="0" fillId="0" borderId="6" xfId="0" applyNumberFormat="1" applyBorder="1"/>
    <xf numFmtId="2" fontId="0" fillId="0" borderId="1" xfId="0" applyNumberFormat="1" applyBorder="1"/>
    <xf numFmtId="165" fontId="0" fillId="0" borderId="13" xfId="0" applyNumberFormat="1" applyBorder="1"/>
    <xf numFmtId="165" fontId="0" fillId="0" borderId="12" xfId="0" applyNumberFormat="1" applyBorder="1"/>
    <xf numFmtId="165" fontId="0" fillId="0" borderId="7" xfId="0" applyNumberFormat="1" applyBorder="1"/>
    <xf numFmtId="165" fontId="0" fillId="0" borderId="0" xfId="0" applyNumberFormat="1"/>
    <xf numFmtId="2" fontId="0" fillId="0" borderId="0" xfId="0" applyNumberFormat="1"/>
    <xf numFmtId="165" fontId="0" fillId="0" borderId="11" xfId="0" applyNumberFormat="1" applyBorder="1"/>
    <xf numFmtId="165" fontId="0" fillId="0" borderId="6" xfId="0" applyNumberFormat="1" applyBorder="1"/>
    <xf numFmtId="165" fontId="0" fillId="0" borderId="1" xfId="0" applyNumberFormat="1" applyBorder="1"/>
    <xf numFmtId="166" fontId="0" fillId="2" borderId="5" xfId="0" applyNumberFormat="1" applyFill="1" applyBorder="1"/>
    <xf numFmtId="166" fontId="0" fillId="0" borderId="0" xfId="0" applyNumberFormat="1"/>
    <xf numFmtId="165" fontId="0" fillId="2" borderId="5" xfId="0" applyNumberFormat="1" applyFill="1" applyBorder="1"/>
    <xf numFmtId="2" fontId="0" fillId="2" borderId="5" xfId="0" applyNumberFormat="1" applyFill="1" applyBorder="1"/>
    <xf numFmtId="11" fontId="0" fillId="0" borderId="0" xfId="0" applyNumberFormat="1"/>
    <xf numFmtId="0" fontId="0" fillId="0" borderId="5" xfId="0" applyBorder="1"/>
    <xf numFmtId="166" fontId="0" fillId="2" borderId="10" xfId="0" applyNumberForma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9" xfId="0" applyFill="1" applyBorder="1"/>
    <xf numFmtId="0" fontId="1" fillId="3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 readingOrder="1"/>
    </xf>
    <xf numFmtId="164" fontId="1" fillId="3" borderId="14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4" xfId="0" applyBorder="1"/>
    <xf numFmtId="0" fontId="7" fillId="3" borderId="1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 wrapText="1" readingOrder="1"/>
    </xf>
    <xf numFmtId="0" fontId="7" fillId="0" borderId="15" xfId="0" applyFont="1" applyBorder="1" applyAlignment="1">
      <alignment horizontal="center" vertical="center"/>
    </xf>
    <xf numFmtId="0" fontId="5" fillId="0" borderId="15" xfId="0" applyFont="1" applyBorder="1"/>
    <xf numFmtId="0" fontId="5" fillId="0" borderId="10" xfId="0" applyFont="1" applyBorder="1"/>
    <xf numFmtId="0" fontId="5" fillId="0" borderId="5" xfId="0" applyFont="1" applyBorder="1"/>
    <xf numFmtId="164" fontId="7" fillId="3" borderId="14" xfId="0" applyNumberFormat="1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14" xfId="0" applyFont="1" applyBorder="1"/>
    <xf numFmtId="0" fontId="5" fillId="0" borderId="5" xfId="0" applyFont="1" applyBorder="1" applyAlignment="1">
      <alignment horizontal="center" vertical="center"/>
    </xf>
    <xf numFmtId="165" fontId="0" fillId="0" borderId="14" xfId="0" applyNumberFormat="1" applyBorder="1"/>
    <xf numFmtId="165" fontId="0" fillId="0" borderId="15" xfId="0" applyNumberFormat="1" applyBorder="1"/>
    <xf numFmtId="165" fontId="0" fillId="0" borderId="10" xfId="0" applyNumberFormat="1" applyBorder="1"/>
    <xf numFmtId="2" fontId="0" fillId="0" borderId="15" xfId="0" applyNumberFormat="1" applyBorder="1"/>
    <xf numFmtId="2" fontId="0" fillId="0" borderId="10" xfId="0" applyNumberFormat="1" applyBorder="1"/>
    <xf numFmtId="164" fontId="1" fillId="0" borderId="15" xfId="0" applyNumberFormat="1" applyFont="1" applyBorder="1" applyAlignment="1">
      <alignment horizontal="center" vertical="center"/>
    </xf>
    <xf numFmtId="164" fontId="0" fillId="0" borderId="14" xfId="0" applyNumberFormat="1" applyBorder="1"/>
    <xf numFmtId="164" fontId="0" fillId="0" borderId="15" xfId="0" applyNumberFormat="1" applyBorder="1"/>
    <xf numFmtId="11" fontId="0" fillId="2" borderId="14" xfId="0" applyNumberFormat="1" applyFill="1" applyBorder="1"/>
    <xf numFmtId="0" fontId="0" fillId="2" borderId="14" xfId="0" applyFill="1" applyBorder="1"/>
    <xf numFmtId="0" fontId="0" fillId="2" borderId="13" xfId="0" applyFill="1" applyBorder="1"/>
    <xf numFmtId="0" fontId="0" fillId="3" borderId="9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11" fontId="0" fillId="3" borderId="8" xfId="0" applyNumberFormat="1" applyFill="1" applyBorder="1" applyAlignment="1">
      <alignment horizontal="center" vertical="top"/>
    </xf>
    <xf numFmtId="11" fontId="0" fillId="3" borderId="4" xfId="0" applyNumberFormat="1" applyFill="1" applyBorder="1" applyAlignment="1">
      <alignment horizontal="center" vertical="top"/>
    </xf>
    <xf numFmtId="164" fontId="4" fillId="0" borderId="8" xfId="0" applyNumberFormat="1" applyFont="1" applyBorder="1" applyAlignment="1">
      <alignment horizontal="center" vertical="top"/>
    </xf>
    <xf numFmtId="164" fontId="4" fillId="0" borderId="4" xfId="0" applyNumberFormat="1" applyFont="1" applyBorder="1" applyAlignment="1">
      <alignment horizontal="center" vertical="top"/>
    </xf>
    <xf numFmtId="164" fontId="6" fillId="0" borderId="8" xfId="0" applyNumberFormat="1" applyFont="1" applyBorder="1" applyAlignment="1">
      <alignment horizontal="center" vertical="top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/>
    <xf numFmtId="164" fontId="0" fillId="0" borderId="14" xfId="0" applyNumberFormat="1" applyFont="1" applyBorder="1"/>
    <xf numFmtId="164" fontId="0" fillId="0" borderId="15" xfId="0" applyNumberFormat="1" applyFont="1" applyBorder="1"/>
    <xf numFmtId="0" fontId="0" fillId="0" borderId="10" xfId="0" applyFont="1" applyBorder="1"/>
    <xf numFmtId="0" fontId="0" fillId="0" borderId="14" xfId="0" applyFont="1" applyBorder="1"/>
    <xf numFmtId="0" fontId="0" fillId="0" borderId="15" xfId="0" applyFont="1" applyBorder="1"/>
  </cellXfs>
  <cellStyles count="1">
    <cellStyle name="Normal" xfId="0" builtinId="0"/>
  </cellStyles>
  <dxfs count="8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AF5C-C6BD-4B38-95AA-3BF3D8D84AD1}">
  <dimension ref="A1:V127"/>
  <sheetViews>
    <sheetView tabSelected="1" zoomScaleNormal="100" workbookViewId="0">
      <selection activeCell="D4" sqref="D4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9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2" ht="15.75" thickBot="1" x14ac:dyDescent="0.3">
      <c r="A1" s="56">
        <v>103</v>
      </c>
      <c r="B1" s="56" t="s">
        <v>22</v>
      </c>
      <c r="C1" s="57" t="s">
        <v>11</v>
      </c>
      <c r="D1" s="50" t="s">
        <v>10</v>
      </c>
      <c r="E1" s="50" t="s">
        <v>9</v>
      </c>
      <c r="F1" s="58" t="s">
        <v>8</v>
      </c>
      <c r="G1" s="59" t="s">
        <v>7</v>
      </c>
      <c r="H1" s="52" t="s">
        <v>6</v>
      </c>
      <c r="I1" s="52" t="s">
        <v>5</v>
      </c>
      <c r="J1" s="52" t="s">
        <v>23</v>
      </c>
      <c r="K1" s="51" t="s">
        <v>24</v>
      </c>
      <c r="L1" s="60" t="s">
        <v>25</v>
      </c>
      <c r="M1" s="61" t="s">
        <v>12</v>
      </c>
      <c r="N1" s="62" t="s">
        <v>14</v>
      </c>
      <c r="O1" s="53" t="s">
        <v>15</v>
      </c>
      <c r="P1" s="63" t="s">
        <v>2</v>
      </c>
      <c r="Q1" s="64" t="s">
        <v>13</v>
      </c>
      <c r="R1" s="54" t="s">
        <v>16</v>
      </c>
      <c r="S1" s="55" t="s">
        <v>1</v>
      </c>
      <c r="T1" s="64" t="s">
        <v>17</v>
      </c>
      <c r="U1" s="54" t="s">
        <v>18</v>
      </c>
      <c r="V1" s="55" t="s">
        <v>0</v>
      </c>
    </row>
    <row r="2" spans="1:22" ht="15.75" thickBot="1" x14ac:dyDescent="0.3">
      <c r="A2" s="65" t="s">
        <v>21</v>
      </c>
      <c r="B2" s="36">
        <v>0</v>
      </c>
      <c r="C2" s="72">
        <f>0.00010888</f>
        <v>1.0888E-4</v>
      </c>
      <c r="D2" s="71">
        <f>400000000</f>
        <v>400000000</v>
      </c>
      <c r="E2" s="73">
        <f>0.02978</f>
        <v>2.9780000000000001E-2</v>
      </c>
      <c r="F2" s="12">
        <v>13.933999999999999</v>
      </c>
      <c r="G2" s="49">
        <v>0.12</v>
      </c>
      <c r="H2" s="18">
        <v>0.36149999999999999</v>
      </c>
      <c r="I2" s="18">
        <v>1.38</v>
      </c>
      <c r="J2" s="18">
        <v>1.25</v>
      </c>
      <c r="K2" s="18">
        <v>8.9390000000000001</v>
      </c>
      <c r="L2" s="18">
        <v>13019</v>
      </c>
      <c r="M2" s="36">
        <v>0</v>
      </c>
      <c r="N2" s="18">
        <v>9</v>
      </c>
      <c r="O2" s="18">
        <v>8</v>
      </c>
      <c r="P2" s="18">
        <f>O2+N2</f>
        <v>17</v>
      </c>
      <c r="Q2" s="66">
        <v>2.08921125</v>
      </c>
      <c r="R2" s="67">
        <v>0.69875237999999995</v>
      </c>
      <c r="S2" s="68">
        <f>Q2+R2</f>
        <v>2.7879636300000001</v>
      </c>
      <c r="T2" s="69">
        <f>N$2*LN(Q2/N$2)+2*M2</f>
        <v>-13.143941774409688</v>
      </c>
      <c r="U2" s="69">
        <f>O$2*LN(R2/O$2)+2*M2</f>
        <v>-19.503203120929399</v>
      </c>
      <c r="V2" s="70">
        <f>P$2*LN(S2/P$2)+2*M2</f>
        <v>-30.734332239424155</v>
      </c>
    </row>
    <row r="3" spans="1:22" ht="15.75" thickBot="1" x14ac:dyDescent="0.3">
      <c r="A3" s="84" t="s">
        <v>20</v>
      </c>
      <c r="B3" s="7">
        <v>1</v>
      </c>
      <c r="C3" s="80">
        <f>0.000113883344514939</f>
        <v>1.13883344514939E-4</v>
      </c>
      <c r="E3" s="78">
        <f>0.0292579040490377</f>
        <v>2.9257904049037699E-2</v>
      </c>
      <c r="F3" s="77">
        <v>10.8502258612326</v>
      </c>
      <c r="M3" s="7">
        <v>3</v>
      </c>
      <c r="Q3" s="25">
        <v>1.8793449499999999</v>
      </c>
      <c r="R3" s="26">
        <v>0.70935764999999995</v>
      </c>
      <c r="S3" s="29">
        <f t="shared" ref="S3" si="0">Q3+R3</f>
        <v>2.5887026</v>
      </c>
      <c r="T3" s="27">
        <f>N$2*LN(Q3/N$2)+2*M3</f>
        <v>-8.0967116285540257</v>
      </c>
      <c r="U3" s="27">
        <f>O$2*LN(R3/O$2)+2*M3</f>
        <v>-13.382695827528725</v>
      </c>
      <c r="V3" s="27">
        <f>P$2*LN(S3/P$2)+2*M3</f>
        <v>-25.994960848353131</v>
      </c>
    </row>
    <row r="4" spans="1:22" ht="15.75" thickBot="1" x14ac:dyDescent="0.3">
      <c r="A4" s="84"/>
      <c r="B4" s="7">
        <v>2</v>
      </c>
      <c r="C4" s="80"/>
      <c r="E4" s="78"/>
      <c r="F4" s="78"/>
      <c r="G4" s="31"/>
      <c r="M4" s="7">
        <v>1</v>
      </c>
      <c r="Q4" s="25"/>
      <c r="R4" s="26"/>
      <c r="S4" s="29">
        <f>Q4+R4</f>
        <v>0</v>
      </c>
      <c r="T4" s="27" t="e">
        <f t="shared" ref="T4:T64" si="1">N$2*LN(Q4/N$2)+2*M4</f>
        <v>#NUM!</v>
      </c>
      <c r="U4" s="27" t="e">
        <f t="shared" ref="U4:U64" si="2">O$2*LN(R4/O$2)+2*M4</f>
        <v>#NUM!</v>
      </c>
      <c r="V4" s="21" t="e">
        <f t="shared" ref="V4:V64" si="3">P$2*LN(S4/P$2)+2*M4</f>
        <v>#NUM!</v>
      </c>
    </row>
    <row r="5" spans="1:22" ht="15.75" thickBot="1" x14ac:dyDescent="0.3">
      <c r="A5" s="84"/>
      <c r="B5" s="7">
        <v>3</v>
      </c>
      <c r="C5" s="80"/>
      <c r="E5" s="78"/>
      <c r="F5" s="78"/>
      <c r="G5" s="32"/>
      <c r="H5" s="31"/>
      <c r="M5" s="7">
        <v>1</v>
      </c>
      <c r="Q5" s="25"/>
      <c r="R5" s="26"/>
      <c r="S5" s="29">
        <f t="shared" ref="S5:S64" si="4">Q5+R5</f>
        <v>0</v>
      </c>
      <c r="T5" s="27" t="e">
        <f t="shared" si="1"/>
        <v>#NUM!</v>
      </c>
      <c r="U5" s="27" t="e">
        <f t="shared" si="2"/>
        <v>#NUM!</v>
      </c>
      <c r="V5" s="21" t="e">
        <f t="shared" si="3"/>
        <v>#NUM!</v>
      </c>
    </row>
    <row r="6" spans="1:22" ht="15.75" thickBot="1" x14ac:dyDescent="0.3">
      <c r="A6" s="84"/>
      <c r="B6" s="7">
        <v>4</v>
      </c>
      <c r="C6" s="80"/>
      <c r="E6" s="78"/>
      <c r="F6" s="78"/>
      <c r="G6" s="32"/>
      <c r="H6" s="32"/>
      <c r="I6" s="34"/>
      <c r="J6" s="27"/>
      <c r="M6" s="7">
        <v>1</v>
      </c>
      <c r="Q6" s="25"/>
      <c r="R6" s="26"/>
      <c r="S6" s="29">
        <f t="shared" si="4"/>
        <v>0</v>
      </c>
      <c r="T6" s="27" t="e">
        <f t="shared" si="1"/>
        <v>#NUM!</v>
      </c>
      <c r="U6" s="27" t="e">
        <f t="shared" si="2"/>
        <v>#NUM!</v>
      </c>
      <c r="V6" s="21" t="e">
        <f t="shared" si="3"/>
        <v>#NUM!</v>
      </c>
    </row>
    <row r="7" spans="1:22" ht="15.75" thickBot="1" x14ac:dyDescent="0.3">
      <c r="A7" s="84"/>
      <c r="B7" s="7">
        <v>5</v>
      </c>
      <c r="C7" s="80"/>
      <c r="E7" s="78"/>
      <c r="F7" s="78"/>
      <c r="G7" s="32"/>
      <c r="H7" s="32"/>
      <c r="I7" s="27"/>
      <c r="J7" s="34"/>
      <c r="K7" s="26"/>
      <c r="M7" s="7">
        <v>1</v>
      </c>
      <c r="Q7" s="25"/>
      <c r="R7" s="26"/>
      <c r="S7" s="29">
        <f t="shared" si="4"/>
        <v>0</v>
      </c>
      <c r="T7" s="27" t="e">
        <f t="shared" si="1"/>
        <v>#NUM!</v>
      </c>
      <c r="U7" s="27" t="e">
        <f t="shared" si="2"/>
        <v>#NUM!</v>
      </c>
      <c r="V7" s="21" t="e">
        <f t="shared" si="3"/>
        <v>#NUM!</v>
      </c>
    </row>
    <row r="8" spans="1:22" ht="15.75" thickBot="1" x14ac:dyDescent="0.3">
      <c r="A8" s="84"/>
      <c r="B8" s="7">
        <v>6</v>
      </c>
      <c r="C8" s="80"/>
      <c r="E8" s="78"/>
      <c r="F8" s="78"/>
      <c r="G8" s="32"/>
      <c r="H8" s="32"/>
      <c r="I8" s="27"/>
      <c r="J8" s="27"/>
      <c r="K8" s="33"/>
      <c r="L8" s="35"/>
      <c r="M8" s="7">
        <v>1</v>
      </c>
      <c r="Q8" s="25"/>
      <c r="R8" s="26"/>
      <c r="S8" s="29">
        <f t="shared" si="4"/>
        <v>0</v>
      </c>
      <c r="T8" s="27" t="e">
        <f t="shared" si="1"/>
        <v>#NUM!</v>
      </c>
      <c r="U8" s="27" t="e">
        <f t="shared" si="2"/>
        <v>#NUM!</v>
      </c>
      <c r="V8" s="21" t="e">
        <f t="shared" si="3"/>
        <v>#NUM!</v>
      </c>
    </row>
    <row r="9" spans="1:22" ht="15.75" thickBot="1" x14ac:dyDescent="0.3">
      <c r="A9" s="84"/>
      <c r="B9" s="7">
        <v>7</v>
      </c>
      <c r="C9" s="80"/>
      <c r="E9" s="78"/>
      <c r="F9" s="78"/>
      <c r="G9" s="32"/>
      <c r="H9" s="32"/>
      <c r="I9" s="27"/>
      <c r="J9" s="27"/>
      <c r="K9" s="26"/>
      <c r="L9" s="74"/>
      <c r="M9" s="7">
        <v>1</v>
      </c>
      <c r="Q9" s="25"/>
      <c r="R9" s="26"/>
      <c r="S9" s="29">
        <f t="shared" si="4"/>
        <v>0</v>
      </c>
      <c r="T9" s="27" t="e">
        <f t="shared" si="1"/>
        <v>#NUM!</v>
      </c>
      <c r="U9" s="27" t="e">
        <f t="shared" si="2"/>
        <v>#NUM!</v>
      </c>
      <c r="V9" s="21" t="e">
        <f t="shared" si="3"/>
        <v>#NUM!</v>
      </c>
    </row>
    <row r="10" spans="1:22" ht="15.75" thickBot="1" x14ac:dyDescent="0.3">
      <c r="A10" s="84"/>
      <c r="B10" s="7">
        <v>8</v>
      </c>
      <c r="C10" s="80"/>
      <c r="E10" s="78"/>
      <c r="F10" s="78"/>
      <c r="G10" s="37"/>
      <c r="H10" s="31"/>
      <c r="I10" s="27"/>
      <c r="J10" s="27"/>
      <c r="K10" s="26"/>
      <c r="L10" s="35"/>
      <c r="M10" s="7">
        <v>2</v>
      </c>
      <c r="Q10" s="25"/>
      <c r="R10" s="26"/>
      <c r="S10" s="29">
        <f t="shared" si="4"/>
        <v>0</v>
      </c>
      <c r="T10" s="27" t="e">
        <f t="shared" si="1"/>
        <v>#NUM!</v>
      </c>
      <c r="U10" s="27" t="e">
        <f t="shared" si="2"/>
        <v>#NUM!</v>
      </c>
      <c r="V10" s="21" t="e">
        <f t="shared" si="3"/>
        <v>#NUM!</v>
      </c>
    </row>
    <row r="11" spans="1:22" ht="15.75" thickBot="1" x14ac:dyDescent="0.3">
      <c r="A11" s="84"/>
      <c r="B11" s="7">
        <v>9</v>
      </c>
      <c r="C11" s="80"/>
      <c r="E11" s="78"/>
      <c r="F11" s="78"/>
      <c r="G11" s="37"/>
      <c r="H11" s="32"/>
      <c r="I11" s="34"/>
      <c r="J11" s="27"/>
      <c r="K11" s="26"/>
      <c r="L11" s="35"/>
      <c r="M11" s="7">
        <v>2</v>
      </c>
      <c r="Q11" s="25"/>
      <c r="R11" s="26"/>
      <c r="S11" s="29">
        <f t="shared" si="4"/>
        <v>0</v>
      </c>
      <c r="T11" s="27" t="e">
        <f t="shared" si="1"/>
        <v>#NUM!</v>
      </c>
      <c r="U11" s="27" t="e">
        <f t="shared" si="2"/>
        <v>#NUM!</v>
      </c>
      <c r="V11" s="21" t="e">
        <f t="shared" si="3"/>
        <v>#NUM!</v>
      </c>
    </row>
    <row r="12" spans="1:22" ht="15.75" thickBot="1" x14ac:dyDescent="0.3">
      <c r="A12" s="84"/>
      <c r="B12" s="7">
        <v>10</v>
      </c>
      <c r="C12" s="80"/>
      <c r="E12" s="78"/>
      <c r="F12" s="78"/>
      <c r="G12" s="37"/>
      <c r="H12" s="32"/>
      <c r="I12" s="27"/>
      <c r="J12" s="34"/>
      <c r="K12" s="26"/>
      <c r="L12" s="35"/>
      <c r="M12" s="7">
        <v>2</v>
      </c>
      <c r="Q12" s="25"/>
      <c r="R12" s="26"/>
      <c r="S12" s="29">
        <f t="shared" si="4"/>
        <v>0</v>
      </c>
      <c r="T12" s="27" t="e">
        <f t="shared" si="1"/>
        <v>#NUM!</v>
      </c>
      <c r="U12" s="27" t="e">
        <f t="shared" si="2"/>
        <v>#NUM!</v>
      </c>
      <c r="V12" s="21" t="e">
        <f t="shared" si="3"/>
        <v>#NUM!</v>
      </c>
    </row>
    <row r="13" spans="1:22" ht="15.75" thickBot="1" x14ac:dyDescent="0.3">
      <c r="A13" s="84"/>
      <c r="B13" s="7">
        <v>11</v>
      </c>
      <c r="C13" s="80"/>
      <c r="E13" s="78"/>
      <c r="F13" s="78"/>
      <c r="G13" s="37"/>
      <c r="H13" s="32"/>
      <c r="I13" s="27"/>
      <c r="J13" s="27"/>
      <c r="K13" s="33"/>
      <c r="L13" s="35"/>
      <c r="M13" s="7">
        <v>2</v>
      </c>
      <c r="Q13" s="25"/>
      <c r="R13" s="26"/>
      <c r="S13" s="29">
        <f t="shared" si="4"/>
        <v>0</v>
      </c>
      <c r="T13" s="27" t="e">
        <f t="shared" si="1"/>
        <v>#NUM!</v>
      </c>
      <c r="U13" s="27" t="e">
        <f t="shared" si="2"/>
        <v>#NUM!</v>
      </c>
      <c r="V13" s="21" t="e">
        <f t="shared" si="3"/>
        <v>#NUM!</v>
      </c>
    </row>
    <row r="14" spans="1:22" ht="15.75" thickBot="1" x14ac:dyDescent="0.3">
      <c r="A14" s="84"/>
      <c r="B14" s="7">
        <v>12</v>
      </c>
      <c r="C14" s="80"/>
      <c r="E14" s="78"/>
      <c r="F14" s="78"/>
      <c r="G14" s="37"/>
      <c r="H14" s="32"/>
      <c r="I14" s="27"/>
      <c r="J14" s="27"/>
      <c r="K14" s="26"/>
      <c r="L14" s="74"/>
      <c r="M14" s="7">
        <v>2</v>
      </c>
      <c r="Q14" s="25"/>
      <c r="R14" s="26"/>
      <c r="S14" s="29">
        <f t="shared" si="4"/>
        <v>0</v>
      </c>
      <c r="T14" s="27" t="e">
        <f t="shared" si="1"/>
        <v>#NUM!</v>
      </c>
      <c r="U14" s="27" t="e">
        <f t="shared" si="2"/>
        <v>#NUM!</v>
      </c>
      <c r="V14" s="21" t="e">
        <f t="shared" si="3"/>
        <v>#NUM!</v>
      </c>
    </row>
    <row r="15" spans="1:22" ht="15.75" thickBot="1" x14ac:dyDescent="0.3">
      <c r="A15" s="84"/>
      <c r="B15" s="7">
        <v>13</v>
      </c>
      <c r="C15" s="80"/>
      <c r="E15" s="78"/>
      <c r="F15" s="78"/>
      <c r="G15" s="32"/>
      <c r="H15" s="31"/>
      <c r="I15" s="34"/>
      <c r="J15" s="27"/>
      <c r="K15" s="26"/>
      <c r="L15" s="35"/>
      <c r="M15" s="7">
        <v>2</v>
      </c>
      <c r="Q15" s="25"/>
      <c r="R15" s="26"/>
      <c r="S15" s="29">
        <f t="shared" si="4"/>
        <v>0</v>
      </c>
      <c r="T15" s="27" t="e">
        <f t="shared" si="1"/>
        <v>#NUM!</v>
      </c>
      <c r="U15" s="27" t="e">
        <f t="shared" si="2"/>
        <v>#NUM!</v>
      </c>
      <c r="V15" s="21" t="e">
        <f t="shared" si="3"/>
        <v>#NUM!</v>
      </c>
    </row>
    <row r="16" spans="1:22" ht="15.75" thickBot="1" x14ac:dyDescent="0.3">
      <c r="A16" s="84"/>
      <c r="B16" s="7">
        <v>14</v>
      </c>
      <c r="C16" s="80"/>
      <c r="E16" s="78"/>
      <c r="F16" s="78"/>
      <c r="G16" s="32"/>
      <c r="H16" s="31"/>
      <c r="I16" s="27"/>
      <c r="J16" s="34"/>
      <c r="K16" s="26"/>
      <c r="L16" s="35"/>
      <c r="M16" s="7">
        <v>2</v>
      </c>
      <c r="Q16" s="25"/>
      <c r="R16" s="26"/>
      <c r="S16" s="29">
        <f t="shared" si="4"/>
        <v>0</v>
      </c>
      <c r="T16" s="27" t="e">
        <f t="shared" si="1"/>
        <v>#NUM!</v>
      </c>
      <c r="U16" s="27" t="e">
        <f t="shared" si="2"/>
        <v>#NUM!</v>
      </c>
      <c r="V16" s="21" t="e">
        <f t="shared" si="3"/>
        <v>#NUM!</v>
      </c>
    </row>
    <row r="17" spans="1:22" ht="15.75" thickBot="1" x14ac:dyDescent="0.3">
      <c r="A17" s="84"/>
      <c r="B17" s="7">
        <v>15</v>
      </c>
      <c r="C17" s="80"/>
      <c r="E17" s="78"/>
      <c r="F17" s="78"/>
      <c r="G17" s="32"/>
      <c r="H17" s="31"/>
      <c r="I17" s="27"/>
      <c r="J17" s="27"/>
      <c r="K17" s="33"/>
      <c r="L17" s="35"/>
      <c r="M17" s="7">
        <v>2</v>
      </c>
      <c r="Q17" s="25"/>
      <c r="R17" s="26"/>
      <c r="S17" s="29">
        <f t="shared" si="4"/>
        <v>0</v>
      </c>
      <c r="T17" s="27" t="e">
        <f t="shared" si="1"/>
        <v>#NUM!</v>
      </c>
      <c r="U17" s="27" t="e">
        <f t="shared" si="2"/>
        <v>#NUM!</v>
      </c>
      <c r="V17" s="21" t="e">
        <f t="shared" si="3"/>
        <v>#NUM!</v>
      </c>
    </row>
    <row r="18" spans="1:22" ht="15.75" thickBot="1" x14ac:dyDescent="0.3">
      <c r="A18" s="84"/>
      <c r="B18" s="7">
        <v>16</v>
      </c>
      <c r="C18" s="80"/>
      <c r="E18" s="78"/>
      <c r="F18" s="78"/>
      <c r="G18" s="32"/>
      <c r="H18" s="31"/>
      <c r="I18" s="27"/>
      <c r="J18" s="27"/>
      <c r="K18" s="26"/>
      <c r="L18" s="74"/>
      <c r="M18" s="7">
        <v>2</v>
      </c>
      <c r="Q18" s="25"/>
      <c r="R18" s="26"/>
      <c r="S18" s="29">
        <f t="shared" si="4"/>
        <v>0</v>
      </c>
      <c r="T18" s="27" t="e">
        <f t="shared" si="1"/>
        <v>#NUM!</v>
      </c>
      <c r="U18" s="27" t="e">
        <f t="shared" si="2"/>
        <v>#NUM!</v>
      </c>
      <c r="V18" s="21" t="e">
        <f t="shared" si="3"/>
        <v>#NUM!</v>
      </c>
    </row>
    <row r="19" spans="1:22" ht="15.75" thickBot="1" x14ac:dyDescent="0.3">
      <c r="A19" s="84"/>
      <c r="B19" s="7">
        <v>17</v>
      </c>
      <c r="C19" s="80"/>
      <c r="E19" s="78"/>
      <c r="F19" s="78"/>
      <c r="G19" s="32"/>
      <c r="H19" s="32"/>
      <c r="I19" s="34"/>
      <c r="J19" s="34"/>
      <c r="K19" s="26"/>
      <c r="L19" s="35"/>
      <c r="M19" s="7">
        <v>2</v>
      </c>
      <c r="Q19" s="25"/>
      <c r="R19" s="26"/>
      <c r="S19" s="29">
        <f t="shared" si="4"/>
        <v>0</v>
      </c>
      <c r="T19" s="27" t="e">
        <f t="shared" si="1"/>
        <v>#NUM!</v>
      </c>
      <c r="U19" s="27" t="e">
        <f t="shared" si="2"/>
        <v>#NUM!</v>
      </c>
      <c r="V19" s="21" t="e">
        <f t="shared" si="3"/>
        <v>#NUM!</v>
      </c>
    </row>
    <row r="20" spans="1:22" ht="15.75" thickBot="1" x14ac:dyDescent="0.3">
      <c r="A20" s="84"/>
      <c r="B20" s="7">
        <v>18</v>
      </c>
      <c r="C20" s="80"/>
      <c r="E20" s="78"/>
      <c r="F20" s="78"/>
      <c r="G20" s="32"/>
      <c r="H20" s="32"/>
      <c r="I20" s="34"/>
      <c r="J20" s="27"/>
      <c r="K20" s="33"/>
      <c r="L20" s="35"/>
      <c r="M20" s="7">
        <v>2</v>
      </c>
      <c r="Q20" s="25"/>
      <c r="R20" s="26"/>
      <c r="S20" s="29">
        <f t="shared" si="4"/>
        <v>0</v>
      </c>
      <c r="T20" s="27" t="e">
        <f t="shared" si="1"/>
        <v>#NUM!</v>
      </c>
      <c r="U20" s="27" t="e">
        <f t="shared" si="2"/>
        <v>#NUM!</v>
      </c>
      <c r="V20" s="21" t="e">
        <f t="shared" si="3"/>
        <v>#NUM!</v>
      </c>
    </row>
    <row r="21" spans="1:22" ht="15.75" thickBot="1" x14ac:dyDescent="0.3">
      <c r="A21" s="84"/>
      <c r="B21" s="7">
        <v>19</v>
      </c>
      <c r="C21" s="80"/>
      <c r="E21" s="78"/>
      <c r="F21" s="78"/>
      <c r="G21" s="32"/>
      <c r="H21" s="32"/>
      <c r="I21" s="34"/>
      <c r="J21" s="27"/>
      <c r="K21" s="26"/>
      <c r="L21" s="74"/>
      <c r="M21" s="7">
        <v>2</v>
      </c>
      <c r="Q21" s="25"/>
      <c r="R21" s="26"/>
      <c r="S21" s="29">
        <f t="shared" si="4"/>
        <v>0</v>
      </c>
      <c r="T21" s="27" t="e">
        <f t="shared" si="1"/>
        <v>#NUM!</v>
      </c>
      <c r="U21" s="27" t="e">
        <f t="shared" si="2"/>
        <v>#NUM!</v>
      </c>
      <c r="V21" s="21" t="e">
        <f t="shared" si="3"/>
        <v>#NUM!</v>
      </c>
    </row>
    <row r="22" spans="1:22" ht="15.75" thickBot="1" x14ac:dyDescent="0.3">
      <c r="A22" s="84"/>
      <c r="B22" s="7">
        <v>20</v>
      </c>
      <c r="C22" s="80"/>
      <c r="E22" s="78"/>
      <c r="F22" s="78"/>
      <c r="G22" s="32"/>
      <c r="H22" s="32"/>
      <c r="I22" s="27"/>
      <c r="J22" s="34"/>
      <c r="K22" s="33"/>
      <c r="L22" s="35"/>
      <c r="M22" s="7">
        <v>2</v>
      </c>
      <c r="Q22" s="25"/>
      <c r="R22" s="26"/>
      <c r="S22" s="29">
        <f t="shared" si="4"/>
        <v>0</v>
      </c>
      <c r="T22" s="27" t="e">
        <f t="shared" si="1"/>
        <v>#NUM!</v>
      </c>
      <c r="U22" s="27" t="e">
        <f t="shared" si="2"/>
        <v>#NUM!</v>
      </c>
      <c r="V22" s="21" t="e">
        <f t="shared" si="3"/>
        <v>#NUM!</v>
      </c>
    </row>
    <row r="23" spans="1:22" ht="15.75" thickBot="1" x14ac:dyDescent="0.3">
      <c r="A23" s="84"/>
      <c r="B23" s="7">
        <v>21</v>
      </c>
      <c r="C23" s="80"/>
      <c r="E23" s="78"/>
      <c r="F23" s="78"/>
      <c r="G23" s="32"/>
      <c r="H23" s="32"/>
      <c r="I23" s="27"/>
      <c r="J23" s="34"/>
      <c r="K23" s="26"/>
      <c r="L23" s="74"/>
      <c r="M23" s="7">
        <v>2</v>
      </c>
      <c r="Q23" s="25"/>
      <c r="R23" s="26"/>
      <c r="S23" s="29">
        <f t="shared" si="4"/>
        <v>0</v>
      </c>
      <c r="T23" s="27" t="e">
        <f t="shared" si="1"/>
        <v>#NUM!</v>
      </c>
      <c r="U23" s="27" t="e">
        <f t="shared" si="2"/>
        <v>#NUM!</v>
      </c>
      <c r="V23" s="21" t="e">
        <f t="shared" si="3"/>
        <v>#NUM!</v>
      </c>
    </row>
    <row r="24" spans="1:22" ht="15.75" thickBot="1" x14ac:dyDescent="0.3">
      <c r="A24" s="84"/>
      <c r="B24" s="7">
        <v>22</v>
      </c>
      <c r="C24" s="80"/>
      <c r="E24" s="78"/>
      <c r="F24" s="78"/>
      <c r="G24" s="32"/>
      <c r="H24" s="32"/>
      <c r="I24" s="27"/>
      <c r="J24" s="27"/>
      <c r="K24" s="33"/>
      <c r="L24" s="74"/>
      <c r="M24" s="7">
        <v>2</v>
      </c>
      <c r="Q24" s="25"/>
      <c r="R24" s="26"/>
      <c r="S24" s="29">
        <f t="shared" si="4"/>
        <v>0</v>
      </c>
      <c r="T24" s="27" t="e">
        <f t="shared" si="1"/>
        <v>#NUM!</v>
      </c>
      <c r="U24" s="27" t="e">
        <f t="shared" si="2"/>
        <v>#NUM!</v>
      </c>
      <c r="V24" s="21" t="e">
        <f t="shared" si="3"/>
        <v>#NUM!</v>
      </c>
    </row>
    <row r="25" spans="1:22" ht="15.75" thickBot="1" x14ac:dyDescent="0.3">
      <c r="A25" s="84"/>
      <c r="B25" s="7">
        <v>23</v>
      </c>
      <c r="C25" s="80"/>
      <c r="E25" s="78"/>
      <c r="F25" s="78"/>
      <c r="G25" s="37"/>
      <c r="H25" s="31"/>
      <c r="I25" s="34"/>
      <c r="J25" s="27"/>
      <c r="K25" s="26"/>
      <c r="L25" s="35"/>
      <c r="M25" s="7">
        <v>3</v>
      </c>
      <c r="Q25" s="25"/>
      <c r="R25" s="26"/>
      <c r="S25" s="29">
        <f t="shared" si="4"/>
        <v>0</v>
      </c>
      <c r="T25" s="27" t="e">
        <f t="shared" si="1"/>
        <v>#NUM!</v>
      </c>
      <c r="U25" s="27" t="e">
        <f t="shared" si="2"/>
        <v>#NUM!</v>
      </c>
      <c r="V25" s="21" t="e">
        <f t="shared" si="3"/>
        <v>#NUM!</v>
      </c>
    </row>
    <row r="26" spans="1:22" ht="15.75" thickBot="1" x14ac:dyDescent="0.3">
      <c r="A26" s="84"/>
      <c r="B26" s="7">
        <v>24</v>
      </c>
      <c r="C26" s="80"/>
      <c r="E26" s="78"/>
      <c r="F26" s="78"/>
      <c r="G26" s="37"/>
      <c r="H26" s="31"/>
      <c r="I26" s="27"/>
      <c r="J26" s="34"/>
      <c r="K26" s="26"/>
      <c r="L26" s="35"/>
      <c r="M26" s="7">
        <v>3</v>
      </c>
      <c r="Q26" s="25"/>
      <c r="R26" s="26"/>
      <c r="S26" s="29">
        <f t="shared" si="4"/>
        <v>0</v>
      </c>
      <c r="T26" s="27" t="e">
        <f t="shared" si="1"/>
        <v>#NUM!</v>
      </c>
      <c r="U26" s="27" t="e">
        <f t="shared" si="2"/>
        <v>#NUM!</v>
      </c>
      <c r="V26" s="21" t="e">
        <f t="shared" si="3"/>
        <v>#NUM!</v>
      </c>
    </row>
    <row r="27" spans="1:22" ht="15.75" thickBot="1" x14ac:dyDescent="0.3">
      <c r="A27" s="84"/>
      <c r="B27" s="7">
        <v>25</v>
      </c>
      <c r="C27" s="80"/>
      <c r="E27" s="78"/>
      <c r="F27" s="78"/>
      <c r="G27" s="37"/>
      <c r="H27" s="31"/>
      <c r="I27" s="27"/>
      <c r="J27" s="27"/>
      <c r="K27" s="33"/>
      <c r="L27" s="35"/>
      <c r="M27" s="7">
        <v>3</v>
      </c>
      <c r="Q27" s="25"/>
      <c r="R27" s="26"/>
      <c r="S27" s="29">
        <f t="shared" si="4"/>
        <v>0</v>
      </c>
      <c r="T27" s="27" t="e">
        <f t="shared" si="1"/>
        <v>#NUM!</v>
      </c>
      <c r="U27" s="27" t="e">
        <f t="shared" si="2"/>
        <v>#NUM!</v>
      </c>
      <c r="V27" s="21" t="e">
        <f t="shared" si="3"/>
        <v>#NUM!</v>
      </c>
    </row>
    <row r="28" spans="1:22" ht="15.75" thickBot="1" x14ac:dyDescent="0.3">
      <c r="A28" s="84"/>
      <c r="B28" s="7">
        <v>26</v>
      </c>
      <c r="C28" s="80"/>
      <c r="E28" s="78"/>
      <c r="F28" s="78"/>
      <c r="G28" s="37"/>
      <c r="H28" s="31"/>
      <c r="I28" s="27"/>
      <c r="J28" s="27"/>
      <c r="K28" s="26"/>
      <c r="L28" s="74"/>
      <c r="M28" s="7">
        <v>3</v>
      </c>
      <c r="Q28" s="25"/>
      <c r="R28" s="26"/>
      <c r="S28" s="29">
        <f t="shared" si="4"/>
        <v>0</v>
      </c>
      <c r="T28" s="27" t="e">
        <f t="shared" si="1"/>
        <v>#NUM!</v>
      </c>
      <c r="U28" s="27" t="e">
        <f t="shared" si="2"/>
        <v>#NUM!</v>
      </c>
      <c r="V28" s="21" t="e">
        <f t="shared" si="3"/>
        <v>#NUM!</v>
      </c>
    </row>
    <row r="29" spans="1:22" ht="15.75" thickBot="1" x14ac:dyDescent="0.3">
      <c r="A29" s="84"/>
      <c r="B29" s="7">
        <v>27</v>
      </c>
      <c r="C29" s="80"/>
      <c r="E29" s="78"/>
      <c r="F29" s="78"/>
      <c r="G29" s="37"/>
      <c r="H29" s="32"/>
      <c r="I29" s="34"/>
      <c r="J29" s="34"/>
      <c r="K29" s="26"/>
      <c r="L29" s="35"/>
      <c r="M29" s="7">
        <v>3</v>
      </c>
      <c r="Q29" s="25"/>
      <c r="R29" s="26"/>
      <c r="S29" s="29">
        <f t="shared" si="4"/>
        <v>0</v>
      </c>
      <c r="T29" s="27" t="e">
        <f t="shared" si="1"/>
        <v>#NUM!</v>
      </c>
      <c r="U29" s="27" t="e">
        <f t="shared" si="2"/>
        <v>#NUM!</v>
      </c>
      <c r="V29" s="21" t="e">
        <f t="shared" si="3"/>
        <v>#NUM!</v>
      </c>
    </row>
    <row r="30" spans="1:22" ht="15.75" thickBot="1" x14ac:dyDescent="0.3">
      <c r="A30" s="84"/>
      <c r="B30" s="7">
        <v>28</v>
      </c>
      <c r="C30" s="80"/>
      <c r="E30" s="78"/>
      <c r="F30" s="78"/>
      <c r="G30" s="37"/>
      <c r="H30" s="32"/>
      <c r="I30" s="34"/>
      <c r="J30" s="27"/>
      <c r="K30" s="33"/>
      <c r="L30" s="35"/>
      <c r="M30" s="7">
        <v>3</v>
      </c>
      <c r="Q30" s="25"/>
      <c r="R30" s="26"/>
      <c r="S30" s="29">
        <f t="shared" si="4"/>
        <v>0</v>
      </c>
      <c r="T30" s="27" t="e">
        <f t="shared" si="1"/>
        <v>#NUM!</v>
      </c>
      <c r="U30" s="27" t="e">
        <f t="shared" si="2"/>
        <v>#NUM!</v>
      </c>
      <c r="V30" s="21" t="e">
        <f t="shared" si="3"/>
        <v>#NUM!</v>
      </c>
    </row>
    <row r="31" spans="1:22" ht="15.75" thickBot="1" x14ac:dyDescent="0.3">
      <c r="A31" s="84"/>
      <c r="B31" s="7">
        <v>29</v>
      </c>
      <c r="C31" s="80"/>
      <c r="E31" s="78"/>
      <c r="F31" s="78"/>
      <c r="G31" s="37"/>
      <c r="H31" s="32"/>
      <c r="I31" s="34"/>
      <c r="J31" s="27"/>
      <c r="K31" s="26"/>
      <c r="L31" s="74"/>
      <c r="M31" s="7">
        <v>3</v>
      </c>
      <c r="Q31" s="25"/>
      <c r="R31" s="26"/>
      <c r="S31" s="29">
        <f t="shared" si="4"/>
        <v>0</v>
      </c>
      <c r="T31" s="27" t="e">
        <f t="shared" si="1"/>
        <v>#NUM!</v>
      </c>
      <c r="U31" s="27" t="e">
        <f t="shared" si="2"/>
        <v>#NUM!</v>
      </c>
      <c r="V31" s="21" t="e">
        <f t="shared" si="3"/>
        <v>#NUM!</v>
      </c>
    </row>
    <row r="32" spans="1:22" ht="15.75" thickBot="1" x14ac:dyDescent="0.3">
      <c r="A32" s="84"/>
      <c r="B32" s="7">
        <v>30</v>
      </c>
      <c r="C32" s="80"/>
      <c r="E32" s="78"/>
      <c r="F32" s="78"/>
      <c r="G32" s="37"/>
      <c r="H32" s="32"/>
      <c r="I32" s="27"/>
      <c r="J32" s="34"/>
      <c r="K32" s="33"/>
      <c r="L32" s="35"/>
      <c r="M32" s="7">
        <v>3</v>
      </c>
      <c r="Q32" s="25"/>
      <c r="R32" s="26"/>
      <c r="S32" s="29">
        <f t="shared" si="4"/>
        <v>0</v>
      </c>
      <c r="T32" s="27" t="e">
        <f t="shared" si="1"/>
        <v>#NUM!</v>
      </c>
      <c r="U32" s="27" t="e">
        <f t="shared" si="2"/>
        <v>#NUM!</v>
      </c>
      <c r="V32" s="21" t="e">
        <f t="shared" si="3"/>
        <v>#NUM!</v>
      </c>
    </row>
    <row r="33" spans="1:22" ht="15.75" thickBot="1" x14ac:dyDescent="0.3">
      <c r="A33" s="84"/>
      <c r="B33" s="7">
        <v>31</v>
      </c>
      <c r="C33" s="80"/>
      <c r="E33" s="78"/>
      <c r="F33" s="78"/>
      <c r="G33" s="37"/>
      <c r="H33" s="32"/>
      <c r="I33" s="27"/>
      <c r="J33" s="34"/>
      <c r="K33" s="26"/>
      <c r="L33" s="74"/>
      <c r="M33" s="7">
        <v>3</v>
      </c>
      <c r="Q33" s="25"/>
      <c r="R33" s="26"/>
      <c r="S33" s="29">
        <f t="shared" si="4"/>
        <v>0</v>
      </c>
      <c r="T33" s="27" t="e">
        <f t="shared" si="1"/>
        <v>#NUM!</v>
      </c>
      <c r="U33" s="27" t="e">
        <f t="shared" si="2"/>
        <v>#NUM!</v>
      </c>
      <c r="V33" s="21" t="e">
        <f t="shared" si="3"/>
        <v>#NUM!</v>
      </c>
    </row>
    <row r="34" spans="1:22" ht="15.75" thickBot="1" x14ac:dyDescent="0.3">
      <c r="A34" s="84"/>
      <c r="B34" s="7">
        <v>32</v>
      </c>
      <c r="C34" s="80"/>
      <c r="E34" s="78"/>
      <c r="F34" s="78"/>
      <c r="G34" s="37"/>
      <c r="H34" s="32"/>
      <c r="I34" s="27"/>
      <c r="J34" s="27"/>
      <c r="K34" s="33"/>
      <c r="L34" s="74"/>
      <c r="M34" s="7">
        <v>3</v>
      </c>
      <c r="Q34" s="25"/>
      <c r="R34" s="26"/>
      <c r="S34" s="29">
        <f t="shared" si="4"/>
        <v>0</v>
      </c>
      <c r="T34" s="27" t="e">
        <f t="shared" si="1"/>
        <v>#NUM!</v>
      </c>
      <c r="U34" s="27" t="e">
        <f t="shared" si="2"/>
        <v>#NUM!</v>
      </c>
      <c r="V34" s="21" t="e">
        <f t="shared" si="3"/>
        <v>#NUM!</v>
      </c>
    </row>
    <row r="35" spans="1:22" ht="15.75" thickBot="1" x14ac:dyDescent="0.3">
      <c r="A35" s="84"/>
      <c r="B35" s="7">
        <v>33</v>
      </c>
      <c r="C35" s="80"/>
      <c r="E35" s="78"/>
      <c r="F35" s="78"/>
      <c r="H35" s="9"/>
      <c r="I35" s="9"/>
      <c r="J35" s="9"/>
      <c r="M35" s="7">
        <v>3</v>
      </c>
      <c r="Q35" s="6"/>
      <c r="S35" s="29">
        <f t="shared" si="4"/>
        <v>0</v>
      </c>
      <c r="T35" s="27" t="e">
        <f t="shared" si="1"/>
        <v>#NUM!</v>
      </c>
      <c r="U35" s="27" t="e">
        <f t="shared" si="2"/>
        <v>#NUM!</v>
      </c>
      <c r="V35" s="21" t="e">
        <f t="shared" si="3"/>
        <v>#NUM!</v>
      </c>
    </row>
    <row r="36" spans="1:22" ht="15.75" thickBot="1" x14ac:dyDescent="0.3">
      <c r="A36" s="84"/>
      <c r="B36" s="7">
        <v>34</v>
      </c>
      <c r="C36" s="80"/>
      <c r="E36" s="78"/>
      <c r="F36" s="78"/>
      <c r="H36" s="9"/>
      <c r="I36" s="9"/>
      <c r="K36" s="9"/>
      <c r="M36" s="7">
        <v>3</v>
      </c>
      <c r="Q36" s="6"/>
      <c r="S36" s="29">
        <f t="shared" si="4"/>
        <v>0</v>
      </c>
      <c r="T36" s="27" t="e">
        <f t="shared" si="1"/>
        <v>#NUM!</v>
      </c>
      <c r="U36" s="27" t="e">
        <f t="shared" si="2"/>
        <v>#NUM!</v>
      </c>
      <c r="V36" s="21" t="e">
        <f t="shared" si="3"/>
        <v>#NUM!</v>
      </c>
    </row>
    <row r="37" spans="1:22" ht="15.75" thickBot="1" x14ac:dyDescent="0.3">
      <c r="A37" s="84"/>
      <c r="B37" s="7">
        <v>35</v>
      </c>
      <c r="C37" s="80"/>
      <c r="E37" s="78"/>
      <c r="F37" s="78"/>
      <c r="H37" s="9"/>
      <c r="I37" s="9"/>
      <c r="L37" s="75"/>
      <c r="M37" s="7">
        <v>3</v>
      </c>
      <c r="Q37" s="6"/>
      <c r="S37" s="29">
        <f t="shared" si="4"/>
        <v>0</v>
      </c>
      <c r="T37" s="27" t="e">
        <f t="shared" si="1"/>
        <v>#NUM!</v>
      </c>
      <c r="U37" s="27" t="e">
        <f t="shared" si="2"/>
        <v>#NUM!</v>
      </c>
      <c r="V37" s="21" t="e">
        <f t="shared" si="3"/>
        <v>#NUM!</v>
      </c>
    </row>
    <row r="38" spans="1:22" ht="15.75" thickBot="1" x14ac:dyDescent="0.3">
      <c r="A38" s="84"/>
      <c r="B38" s="7">
        <v>36</v>
      </c>
      <c r="C38" s="80"/>
      <c r="E38" s="78"/>
      <c r="F38" s="78"/>
      <c r="H38" s="9"/>
      <c r="J38" s="9"/>
      <c r="K38" s="9"/>
      <c r="M38" s="7">
        <v>3</v>
      </c>
      <c r="Q38" s="6"/>
      <c r="S38" s="29">
        <f t="shared" si="4"/>
        <v>0</v>
      </c>
      <c r="T38" s="27" t="e">
        <f t="shared" si="1"/>
        <v>#NUM!</v>
      </c>
      <c r="U38" s="27" t="e">
        <f t="shared" si="2"/>
        <v>#NUM!</v>
      </c>
      <c r="V38" s="21" t="e">
        <f t="shared" si="3"/>
        <v>#NUM!</v>
      </c>
    </row>
    <row r="39" spans="1:22" ht="15.75" thickBot="1" x14ac:dyDescent="0.3">
      <c r="A39" s="84"/>
      <c r="B39" s="7">
        <v>37</v>
      </c>
      <c r="C39" s="80"/>
      <c r="E39" s="78"/>
      <c r="F39" s="78"/>
      <c r="H39" s="9"/>
      <c r="J39" s="9"/>
      <c r="L39" s="75"/>
      <c r="M39" s="7">
        <v>3</v>
      </c>
      <c r="Q39" s="6"/>
      <c r="S39" s="29">
        <f t="shared" si="4"/>
        <v>0</v>
      </c>
      <c r="T39" s="27" t="e">
        <f t="shared" si="1"/>
        <v>#NUM!</v>
      </c>
      <c r="U39" s="27" t="e">
        <f t="shared" si="2"/>
        <v>#NUM!</v>
      </c>
      <c r="V39" s="21" t="e">
        <f t="shared" si="3"/>
        <v>#NUM!</v>
      </c>
    </row>
    <row r="40" spans="1:22" ht="15.75" thickBot="1" x14ac:dyDescent="0.3">
      <c r="A40" s="84"/>
      <c r="B40" s="7">
        <v>38</v>
      </c>
      <c r="C40" s="80"/>
      <c r="E40" s="78"/>
      <c r="F40" s="78"/>
      <c r="H40" s="9"/>
      <c r="K40" s="9"/>
      <c r="L40" s="75"/>
      <c r="M40" s="7">
        <v>3</v>
      </c>
      <c r="Q40" s="6"/>
      <c r="S40" s="29">
        <f t="shared" si="4"/>
        <v>0</v>
      </c>
      <c r="T40" s="27" t="e">
        <f t="shared" si="1"/>
        <v>#NUM!</v>
      </c>
      <c r="U40" s="27" t="e">
        <f t="shared" si="2"/>
        <v>#NUM!</v>
      </c>
      <c r="V40" s="21" t="e">
        <f t="shared" si="3"/>
        <v>#NUM!</v>
      </c>
    </row>
    <row r="41" spans="1:22" ht="15.75" thickBot="1" x14ac:dyDescent="0.3">
      <c r="A41" s="84"/>
      <c r="B41" s="7">
        <v>39</v>
      </c>
      <c r="C41" s="80"/>
      <c r="E41" s="78"/>
      <c r="F41" s="78"/>
      <c r="I41" s="9"/>
      <c r="J41" s="9"/>
      <c r="K41" s="9"/>
      <c r="M41" s="7">
        <v>3</v>
      </c>
      <c r="Q41" s="6"/>
      <c r="S41" s="29">
        <f t="shared" si="4"/>
        <v>0</v>
      </c>
      <c r="T41" s="27" t="e">
        <f t="shared" si="1"/>
        <v>#NUM!</v>
      </c>
      <c r="U41" s="27" t="e">
        <f t="shared" si="2"/>
        <v>#NUM!</v>
      </c>
      <c r="V41" s="21" t="e">
        <f t="shared" si="3"/>
        <v>#NUM!</v>
      </c>
    </row>
    <row r="42" spans="1:22" ht="15.75" thickBot="1" x14ac:dyDescent="0.3">
      <c r="A42" s="84"/>
      <c r="B42" s="7">
        <v>40</v>
      </c>
      <c r="C42" s="80"/>
      <c r="E42" s="78"/>
      <c r="F42" s="78"/>
      <c r="I42" s="9"/>
      <c r="J42" s="9"/>
      <c r="L42" s="75"/>
      <c r="M42" s="7">
        <v>3</v>
      </c>
      <c r="Q42" s="6"/>
      <c r="S42" s="29">
        <f t="shared" si="4"/>
        <v>0</v>
      </c>
      <c r="T42" s="27" t="e">
        <f t="shared" si="1"/>
        <v>#NUM!</v>
      </c>
      <c r="U42" s="27" t="e">
        <f t="shared" si="2"/>
        <v>#NUM!</v>
      </c>
      <c r="V42" s="21" t="e">
        <f t="shared" si="3"/>
        <v>#NUM!</v>
      </c>
    </row>
    <row r="43" spans="1:22" ht="15.75" thickBot="1" x14ac:dyDescent="0.3">
      <c r="A43" s="84"/>
      <c r="B43" s="7">
        <v>41</v>
      </c>
      <c r="C43" s="80"/>
      <c r="E43" s="78"/>
      <c r="F43" s="78"/>
      <c r="J43" s="9"/>
      <c r="K43" s="9"/>
      <c r="L43" s="75"/>
      <c r="M43" s="7">
        <v>3</v>
      </c>
      <c r="Q43" s="6"/>
      <c r="S43" s="29">
        <f t="shared" si="4"/>
        <v>0</v>
      </c>
      <c r="T43" s="27" t="e">
        <f t="shared" si="1"/>
        <v>#NUM!</v>
      </c>
      <c r="U43" s="27" t="e">
        <f t="shared" si="2"/>
        <v>#NUM!</v>
      </c>
      <c r="V43" s="21" t="e">
        <f t="shared" si="3"/>
        <v>#NUM!</v>
      </c>
    </row>
    <row r="44" spans="1:22" ht="15.75" thickBot="1" x14ac:dyDescent="0.3">
      <c r="A44" s="84"/>
      <c r="B44" s="7">
        <v>42</v>
      </c>
      <c r="C44" s="80"/>
      <c r="E44" s="78"/>
      <c r="F44" s="78"/>
      <c r="G44" s="38"/>
      <c r="H44" s="9"/>
      <c r="I44" s="9"/>
      <c r="J44" s="9"/>
      <c r="M44" s="7">
        <v>4</v>
      </c>
      <c r="Q44" s="6"/>
      <c r="S44" s="29">
        <f t="shared" si="4"/>
        <v>0</v>
      </c>
      <c r="T44" s="27" t="e">
        <f t="shared" si="1"/>
        <v>#NUM!</v>
      </c>
      <c r="U44" s="27" t="e">
        <f t="shared" si="2"/>
        <v>#NUM!</v>
      </c>
      <c r="V44" s="21" t="e">
        <f t="shared" si="3"/>
        <v>#NUM!</v>
      </c>
    </row>
    <row r="45" spans="1:22" ht="15.75" thickBot="1" x14ac:dyDescent="0.3">
      <c r="A45" s="84"/>
      <c r="B45" s="7">
        <v>43</v>
      </c>
      <c r="C45" s="80"/>
      <c r="E45" s="78"/>
      <c r="F45" s="78"/>
      <c r="G45" s="38"/>
      <c r="H45" s="9"/>
      <c r="I45" s="9"/>
      <c r="K45" s="9"/>
      <c r="M45" s="7">
        <v>4</v>
      </c>
      <c r="Q45" s="6"/>
      <c r="S45" s="29">
        <f t="shared" si="4"/>
        <v>0</v>
      </c>
      <c r="T45" s="27" t="e">
        <f t="shared" si="1"/>
        <v>#NUM!</v>
      </c>
      <c r="U45" s="27" t="e">
        <f t="shared" si="2"/>
        <v>#NUM!</v>
      </c>
      <c r="V45" s="21" t="e">
        <f t="shared" si="3"/>
        <v>#NUM!</v>
      </c>
    </row>
    <row r="46" spans="1:22" ht="15.75" thickBot="1" x14ac:dyDescent="0.3">
      <c r="A46" s="84"/>
      <c r="B46" s="7">
        <v>44</v>
      </c>
      <c r="C46" s="80"/>
      <c r="E46" s="78"/>
      <c r="F46" s="78"/>
      <c r="G46" s="38"/>
      <c r="H46" s="9"/>
      <c r="I46" s="9"/>
      <c r="L46" s="75"/>
      <c r="M46" s="7">
        <v>4</v>
      </c>
      <c r="Q46" s="6"/>
      <c r="S46" s="29">
        <f t="shared" si="4"/>
        <v>0</v>
      </c>
      <c r="T46" s="27" t="e">
        <f t="shared" si="1"/>
        <v>#NUM!</v>
      </c>
      <c r="U46" s="27" t="e">
        <f t="shared" si="2"/>
        <v>#NUM!</v>
      </c>
      <c r="V46" s="21" t="e">
        <f t="shared" si="3"/>
        <v>#NUM!</v>
      </c>
    </row>
    <row r="47" spans="1:22" ht="15.75" thickBot="1" x14ac:dyDescent="0.3">
      <c r="A47" s="84"/>
      <c r="B47" s="7">
        <v>45</v>
      </c>
      <c r="C47" s="80"/>
      <c r="E47" s="78"/>
      <c r="F47" s="78"/>
      <c r="G47" s="38"/>
      <c r="H47" s="9"/>
      <c r="J47" s="9"/>
      <c r="K47" s="9"/>
      <c r="M47" s="7">
        <v>4</v>
      </c>
      <c r="Q47" s="6"/>
      <c r="S47" s="29">
        <f t="shared" si="4"/>
        <v>0</v>
      </c>
      <c r="T47" s="27" t="e">
        <f t="shared" si="1"/>
        <v>#NUM!</v>
      </c>
      <c r="U47" s="27" t="e">
        <f t="shared" si="2"/>
        <v>#NUM!</v>
      </c>
      <c r="V47" s="21" t="e">
        <f t="shared" si="3"/>
        <v>#NUM!</v>
      </c>
    </row>
    <row r="48" spans="1:22" ht="15.75" thickBot="1" x14ac:dyDescent="0.3">
      <c r="A48" s="84"/>
      <c r="B48" s="7">
        <v>46</v>
      </c>
      <c r="C48" s="80"/>
      <c r="E48" s="78"/>
      <c r="F48" s="78"/>
      <c r="G48" s="38"/>
      <c r="H48" s="9"/>
      <c r="J48" s="9"/>
      <c r="L48" s="75"/>
      <c r="M48" s="7">
        <v>4</v>
      </c>
      <c r="Q48" s="6"/>
      <c r="S48" s="29">
        <f t="shared" si="4"/>
        <v>0</v>
      </c>
      <c r="T48" s="27" t="e">
        <f t="shared" si="1"/>
        <v>#NUM!</v>
      </c>
      <c r="U48" s="27" t="e">
        <f t="shared" si="2"/>
        <v>#NUM!</v>
      </c>
      <c r="V48" s="21" t="e">
        <f t="shared" si="3"/>
        <v>#NUM!</v>
      </c>
    </row>
    <row r="49" spans="1:22" ht="15.75" thickBot="1" x14ac:dyDescent="0.3">
      <c r="A49" s="84"/>
      <c r="B49" s="7">
        <v>47</v>
      </c>
      <c r="C49" s="80"/>
      <c r="E49" s="78"/>
      <c r="F49" s="78"/>
      <c r="G49" s="38"/>
      <c r="H49" s="9"/>
      <c r="K49" s="9"/>
      <c r="L49" s="75"/>
      <c r="M49" s="7">
        <v>4</v>
      </c>
      <c r="Q49" s="6"/>
      <c r="S49" s="29">
        <f t="shared" si="4"/>
        <v>0</v>
      </c>
      <c r="T49" s="27" t="e">
        <f t="shared" si="1"/>
        <v>#NUM!</v>
      </c>
      <c r="U49" s="27" t="e">
        <f t="shared" si="2"/>
        <v>#NUM!</v>
      </c>
      <c r="V49" s="21" t="e">
        <f t="shared" si="3"/>
        <v>#NUM!</v>
      </c>
    </row>
    <row r="50" spans="1:22" ht="15.75" thickBot="1" x14ac:dyDescent="0.3">
      <c r="A50" s="84"/>
      <c r="B50" s="7">
        <v>48</v>
      </c>
      <c r="C50" s="80"/>
      <c r="E50" s="78"/>
      <c r="F50" s="78"/>
      <c r="G50" s="38"/>
      <c r="I50" s="9"/>
      <c r="J50" s="9"/>
      <c r="K50" s="9"/>
      <c r="M50" s="7">
        <v>4</v>
      </c>
      <c r="Q50" s="6"/>
      <c r="S50" s="29">
        <f t="shared" si="4"/>
        <v>0</v>
      </c>
      <c r="T50" s="27" t="e">
        <f t="shared" si="1"/>
        <v>#NUM!</v>
      </c>
      <c r="U50" s="27" t="e">
        <f t="shared" si="2"/>
        <v>#NUM!</v>
      </c>
      <c r="V50" s="21" t="e">
        <f t="shared" si="3"/>
        <v>#NUM!</v>
      </c>
    </row>
    <row r="51" spans="1:22" ht="15.75" thickBot="1" x14ac:dyDescent="0.3">
      <c r="A51" s="84"/>
      <c r="B51" s="7">
        <v>49</v>
      </c>
      <c r="C51" s="80"/>
      <c r="E51" s="78"/>
      <c r="F51" s="78"/>
      <c r="G51" s="38"/>
      <c r="I51" s="9"/>
      <c r="J51" s="9"/>
      <c r="L51" s="75"/>
      <c r="M51" s="7">
        <v>4</v>
      </c>
      <c r="Q51" s="6"/>
      <c r="S51" s="29">
        <f t="shared" si="4"/>
        <v>0</v>
      </c>
      <c r="T51" s="27" t="e">
        <f t="shared" si="1"/>
        <v>#NUM!</v>
      </c>
      <c r="U51" s="27" t="e">
        <f t="shared" si="2"/>
        <v>#NUM!</v>
      </c>
      <c r="V51" s="21" t="e">
        <f t="shared" si="3"/>
        <v>#NUM!</v>
      </c>
    </row>
    <row r="52" spans="1:22" ht="15.75" thickBot="1" x14ac:dyDescent="0.3">
      <c r="A52" s="84"/>
      <c r="B52" s="7">
        <v>50</v>
      </c>
      <c r="C52" s="80"/>
      <c r="E52" s="78"/>
      <c r="F52" s="78"/>
      <c r="G52" s="38"/>
      <c r="I52" s="9"/>
      <c r="K52" s="9"/>
      <c r="L52" s="75"/>
      <c r="M52" s="7">
        <v>4</v>
      </c>
      <c r="Q52" s="6"/>
      <c r="S52" s="29">
        <f t="shared" si="4"/>
        <v>0</v>
      </c>
      <c r="T52" s="27" t="e">
        <f t="shared" si="1"/>
        <v>#NUM!</v>
      </c>
      <c r="U52" s="27" t="e">
        <f t="shared" si="2"/>
        <v>#NUM!</v>
      </c>
      <c r="V52" s="21" t="e">
        <f t="shared" si="3"/>
        <v>#NUM!</v>
      </c>
    </row>
    <row r="53" spans="1:22" ht="15.75" thickBot="1" x14ac:dyDescent="0.3">
      <c r="A53" s="84"/>
      <c r="B53" s="7">
        <v>51</v>
      </c>
      <c r="C53" s="80"/>
      <c r="E53" s="78"/>
      <c r="F53" s="78"/>
      <c r="G53" s="38"/>
      <c r="J53" s="9"/>
      <c r="K53" s="9"/>
      <c r="L53" s="75"/>
      <c r="M53" s="7">
        <v>4</v>
      </c>
      <c r="Q53" s="6"/>
      <c r="S53" s="29">
        <f t="shared" si="4"/>
        <v>0</v>
      </c>
      <c r="T53" s="27" t="e">
        <f t="shared" si="1"/>
        <v>#NUM!</v>
      </c>
      <c r="U53" s="27" t="e">
        <f t="shared" si="2"/>
        <v>#NUM!</v>
      </c>
      <c r="V53" s="21" t="e">
        <f t="shared" si="3"/>
        <v>#NUM!</v>
      </c>
    </row>
    <row r="54" spans="1:22" ht="15.75" thickBot="1" x14ac:dyDescent="0.3">
      <c r="A54" s="84"/>
      <c r="B54" s="7">
        <v>52</v>
      </c>
      <c r="C54" s="80"/>
      <c r="E54" s="78"/>
      <c r="F54" s="78"/>
      <c r="H54" s="9"/>
      <c r="I54" s="9"/>
      <c r="J54" s="9"/>
      <c r="K54" s="9"/>
      <c r="M54" s="7">
        <v>4</v>
      </c>
      <c r="Q54" s="6"/>
      <c r="S54" s="29">
        <f t="shared" si="4"/>
        <v>0</v>
      </c>
      <c r="T54" s="27" t="e">
        <f t="shared" si="1"/>
        <v>#NUM!</v>
      </c>
      <c r="U54" s="27" t="e">
        <f t="shared" si="2"/>
        <v>#NUM!</v>
      </c>
      <c r="V54" s="21" t="e">
        <f t="shared" si="3"/>
        <v>#NUM!</v>
      </c>
    </row>
    <row r="55" spans="1:22" ht="15.75" thickBot="1" x14ac:dyDescent="0.3">
      <c r="A55" s="84"/>
      <c r="B55" s="7">
        <v>53</v>
      </c>
      <c r="C55" s="80"/>
      <c r="E55" s="78"/>
      <c r="F55" s="78"/>
      <c r="H55" s="9"/>
      <c r="I55" s="9"/>
      <c r="J55" s="9"/>
      <c r="L55" s="75"/>
      <c r="M55" s="7">
        <v>4</v>
      </c>
      <c r="Q55" s="6"/>
      <c r="S55" s="29">
        <f t="shared" si="4"/>
        <v>0</v>
      </c>
      <c r="T55" s="27" t="e">
        <f t="shared" si="1"/>
        <v>#NUM!</v>
      </c>
      <c r="U55" s="27" t="e">
        <f t="shared" si="2"/>
        <v>#NUM!</v>
      </c>
      <c r="V55" s="21" t="e">
        <f t="shared" si="3"/>
        <v>#NUM!</v>
      </c>
    </row>
    <row r="56" spans="1:22" ht="15.75" thickBot="1" x14ac:dyDescent="0.3">
      <c r="A56" s="84"/>
      <c r="B56" s="7">
        <v>54</v>
      </c>
      <c r="C56" s="80"/>
      <c r="E56" s="78"/>
      <c r="F56" s="78"/>
      <c r="H56" s="9"/>
      <c r="I56" s="9"/>
      <c r="K56" s="9"/>
      <c r="L56" s="75"/>
      <c r="M56" s="7">
        <v>4</v>
      </c>
      <c r="Q56" s="6"/>
      <c r="S56" s="29">
        <f t="shared" si="4"/>
        <v>0</v>
      </c>
      <c r="T56" s="27" t="e">
        <f t="shared" si="1"/>
        <v>#NUM!</v>
      </c>
      <c r="U56" s="27" t="e">
        <f t="shared" si="2"/>
        <v>#NUM!</v>
      </c>
      <c r="V56" s="21" t="e">
        <f t="shared" si="3"/>
        <v>#NUM!</v>
      </c>
    </row>
    <row r="57" spans="1:22" ht="15.75" thickBot="1" x14ac:dyDescent="0.3">
      <c r="A57" s="84"/>
      <c r="B57" s="7">
        <v>55</v>
      </c>
      <c r="C57" s="80"/>
      <c r="E57" s="78"/>
      <c r="F57" s="78"/>
      <c r="H57" s="9"/>
      <c r="J57" s="9"/>
      <c r="K57" s="9"/>
      <c r="L57" s="75"/>
      <c r="M57" s="7">
        <v>4</v>
      </c>
      <c r="Q57" s="6"/>
      <c r="S57" s="29">
        <f t="shared" si="4"/>
        <v>0</v>
      </c>
      <c r="T57" s="27" t="e">
        <f t="shared" si="1"/>
        <v>#NUM!</v>
      </c>
      <c r="U57" s="27" t="e">
        <f t="shared" si="2"/>
        <v>#NUM!</v>
      </c>
      <c r="V57" s="21" t="e">
        <f t="shared" si="3"/>
        <v>#NUM!</v>
      </c>
    </row>
    <row r="58" spans="1:22" ht="15.75" thickBot="1" x14ac:dyDescent="0.3">
      <c r="A58" s="84"/>
      <c r="B58" s="7">
        <v>56</v>
      </c>
      <c r="C58" s="80"/>
      <c r="E58" s="78"/>
      <c r="F58" s="78"/>
      <c r="I58" s="9"/>
      <c r="J58" s="9"/>
      <c r="K58" s="9"/>
      <c r="L58" s="75"/>
      <c r="M58" s="7">
        <v>4</v>
      </c>
      <c r="Q58" s="6"/>
      <c r="S58" s="29">
        <f t="shared" si="4"/>
        <v>0</v>
      </c>
      <c r="T58" s="27" t="e">
        <f t="shared" si="1"/>
        <v>#NUM!</v>
      </c>
      <c r="U58" s="27" t="e">
        <f t="shared" si="2"/>
        <v>#NUM!</v>
      </c>
      <c r="V58" s="21" t="e">
        <f t="shared" si="3"/>
        <v>#NUM!</v>
      </c>
    </row>
    <row r="59" spans="1:22" ht="15.75" thickBot="1" x14ac:dyDescent="0.3">
      <c r="A59" s="84"/>
      <c r="B59" s="7">
        <v>57</v>
      </c>
      <c r="C59" s="80"/>
      <c r="E59" s="78"/>
      <c r="F59" s="78"/>
      <c r="G59" s="38"/>
      <c r="H59" s="9"/>
      <c r="I59" s="9"/>
      <c r="J59" s="9"/>
      <c r="K59" s="9"/>
      <c r="M59" s="7">
        <v>5</v>
      </c>
      <c r="Q59" s="6"/>
      <c r="S59" s="29">
        <f t="shared" si="4"/>
        <v>0</v>
      </c>
      <c r="T59" s="27" t="e">
        <f t="shared" si="1"/>
        <v>#NUM!</v>
      </c>
      <c r="U59" s="27" t="e">
        <f t="shared" si="2"/>
        <v>#NUM!</v>
      </c>
      <c r="V59" s="21" t="e">
        <f t="shared" si="3"/>
        <v>#NUM!</v>
      </c>
    </row>
    <row r="60" spans="1:22" ht="15.75" thickBot="1" x14ac:dyDescent="0.3">
      <c r="A60" s="84"/>
      <c r="B60" s="7">
        <v>58</v>
      </c>
      <c r="C60" s="80"/>
      <c r="E60" s="78"/>
      <c r="F60" s="78"/>
      <c r="G60" s="38"/>
      <c r="H60" s="9"/>
      <c r="I60" s="9"/>
      <c r="J60" s="9"/>
      <c r="L60" s="75"/>
      <c r="M60" s="7">
        <v>5</v>
      </c>
      <c r="Q60" s="6"/>
      <c r="S60" s="29">
        <f t="shared" si="4"/>
        <v>0</v>
      </c>
      <c r="T60" s="27" t="e">
        <f t="shared" si="1"/>
        <v>#NUM!</v>
      </c>
      <c r="U60" s="27" t="e">
        <f t="shared" si="2"/>
        <v>#NUM!</v>
      </c>
      <c r="V60" s="21" t="e">
        <f t="shared" si="3"/>
        <v>#NUM!</v>
      </c>
    </row>
    <row r="61" spans="1:22" ht="15.75" thickBot="1" x14ac:dyDescent="0.3">
      <c r="A61" s="84"/>
      <c r="B61" s="7">
        <v>59</v>
      </c>
      <c r="C61" s="80"/>
      <c r="E61" s="78"/>
      <c r="F61" s="78"/>
      <c r="G61" s="38"/>
      <c r="H61" s="9"/>
      <c r="I61" s="9"/>
      <c r="K61" s="9"/>
      <c r="L61" s="75"/>
      <c r="M61" s="7">
        <v>5</v>
      </c>
      <c r="Q61" s="6"/>
      <c r="S61" s="29">
        <f t="shared" si="4"/>
        <v>0</v>
      </c>
      <c r="T61" s="27" t="e">
        <f t="shared" si="1"/>
        <v>#NUM!</v>
      </c>
      <c r="U61" s="27" t="e">
        <f t="shared" si="2"/>
        <v>#NUM!</v>
      </c>
      <c r="V61" s="21" t="e">
        <f t="shared" si="3"/>
        <v>#NUM!</v>
      </c>
    </row>
    <row r="62" spans="1:22" ht="15.75" thickBot="1" x14ac:dyDescent="0.3">
      <c r="A62" s="84"/>
      <c r="B62" s="7">
        <v>60</v>
      </c>
      <c r="C62" s="80"/>
      <c r="E62" s="78"/>
      <c r="F62" s="78"/>
      <c r="G62" s="38"/>
      <c r="I62" s="9"/>
      <c r="J62" s="9"/>
      <c r="K62" s="9"/>
      <c r="L62" s="75"/>
      <c r="M62" s="7">
        <v>5</v>
      </c>
      <c r="Q62" s="6"/>
      <c r="S62" s="29">
        <f t="shared" si="4"/>
        <v>0</v>
      </c>
      <c r="T62" s="27" t="e">
        <f t="shared" si="1"/>
        <v>#NUM!</v>
      </c>
      <c r="U62" s="27" t="e">
        <f t="shared" si="2"/>
        <v>#NUM!</v>
      </c>
      <c r="V62" s="21" t="e">
        <f t="shared" si="3"/>
        <v>#NUM!</v>
      </c>
    </row>
    <row r="63" spans="1:22" ht="15.75" thickBot="1" x14ac:dyDescent="0.3">
      <c r="A63" s="84"/>
      <c r="B63" s="7">
        <v>61</v>
      </c>
      <c r="C63" s="80"/>
      <c r="E63" s="78"/>
      <c r="F63" s="78"/>
      <c r="H63" s="9"/>
      <c r="I63" s="9"/>
      <c r="J63" s="9"/>
      <c r="K63" s="9"/>
      <c r="L63" s="75"/>
      <c r="M63" s="7">
        <v>5</v>
      </c>
      <c r="Q63" s="6"/>
      <c r="S63" s="29">
        <f t="shared" si="4"/>
        <v>0</v>
      </c>
      <c r="T63" s="27" t="e">
        <f t="shared" si="1"/>
        <v>#NUM!</v>
      </c>
      <c r="U63" s="27" t="e">
        <f t="shared" si="2"/>
        <v>#NUM!</v>
      </c>
      <c r="V63" s="21" t="e">
        <f t="shared" si="3"/>
        <v>#NUM!</v>
      </c>
    </row>
    <row r="64" spans="1:22" ht="15.75" thickBot="1" x14ac:dyDescent="0.3">
      <c r="A64" s="84"/>
      <c r="B64" s="7">
        <v>62</v>
      </c>
      <c r="C64" s="80"/>
      <c r="E64" s="78"/>
      <c r="F64" s="79"/>
      <c r="G64" s="39"/>
      <c r="H64" s="40"/>
      <c r="I64" s="40"/>
      <c r="J64" s="40"/>
      <c r="K64" s="40"/>
      <c r="L64" s="76"/>
      <c r="M64" s="3">
        <v>6</v>
      </c>
      <c r="Q64" s="2"/>
      <c r="R64" s="5"/>
      <c r="S64" s="30">
        <f t="shared" si="4"/>
        <v>0</v>
      </c>
      <c r="T64" s="27" t="e">
        <f t="shared" si="1"/>
        <v>#NUM!</v>
      </c>
      <c r="U64" s="27" t="e">
        <f t="shared" si="2"/>
        <v>#NUM!</v>
      </c>
      <c r="V64" s="21" t="e">
        <f t="shared" si="3"/>
        <v>#NUM!</v>
      </c>
    </row>
    <row r="65" spans="1:22" ht="15.75" thickBot="1" x14ac:dyDescent="0.3">
      <c r="A65" s="56">
        <v>103</v>
      </c>
      <c r="B65" s="36" t="s">
        <v>22</v>
      </c>
      <c r="C65" s="44" t="s">
        <v>11</v>
      </c>
      <c r="D65" s="41" t="s">
        <v>10</v>
      </c>
      <c r="E65" s="41" t="s">
        <v>9</v>
      </c>
      <c r="F65" s="45" t="s">
        <v>8</v>
      </c>
      <c r="G65" s="46" t="s">
        <v>7</v>
      </c>
      <c r="H65" s="43" t="s">
        <v>6</v>
      </c>
      <c r="I65" s="43" t="s">
        <v>5</v>
      </c>
      <c r="J65" s="43" t="s">
        <v>23</v>
      </c>
      <c r="K65" s="42" t="s">
        <v>4</v>
      </c>
      <c r="L65" s="47" t="s">
        <v>3</v>
      </c>
      <c r="M65" s="48" t="s">
        <v>12</v>
      </c>
      <c r="N65" s="15" t="s">
        <v>14</v>
      </c>
      <c r="O65" s="16" t="s">
        <v>15</v>
      </c>
      <c r="P65" s="17" t="s">
        <v>2</v>
      </c>
      <c r="Q65" s="49" t="s">
        <v>13</v>
      </c>
      <c r="R65" s="18" t="s">
        <v>16</v>
      </c>
      <c r="S65" s="12" t="s">
        <v>1</v>
      </c>
      <c r="T65" s="49" t="s">
        <v>17</v>
      </c>
      <c r="U65" s="18" t="s">
        <v>18</v>
      </c>
      <c r="V65" s="12" t="s">
        <v>0</v>
      </c>
    </row>
    <row r="66" spans="1:22" ht="15.75" thickBot="1" x14ac:dyDescent="0.3">
      <c r="A66" s="82" t="s">
        <v>19</v>
      </c>
      <c r="B66" s="7">
        <v>63</v>
      </c>
      <c r="C66" s="80"/>
      <c r="D66" s="80"/>
      <c r="F66" s="77"/>
      <c r="M66" s="11">
        <v>0</v>
      </c>
      <c r="N66">
        <v>9</v>
      </c>
      <c r="O66">
        <v>8</v>
      </c>
      <c r="P66">
        <f>O66+N66</f>
        <v>17</v>
      </c>
      <c r="Q66" s="23"/>
      <c r="R66" s="24"/>
      <c r="S66" s="28">
        <f>Q66+R66</f>
        <v>0</v>
      </c>
      <c r="T66" s="19" t="e">
        <f>N$2*LN(Q66/N$2)+2*M66</f>
        <v>#NUM!</v>
      </c>
      <c r="U66" s="10" t="e">
        <f>O$2*LN(R66/O$2)+2*M66</f>
        <v>#NUM!</v>
      </c>
      <c r="V66" s="20" t="e">
        <f>P$2*LN(S66/P$2)+2*M66</f>
        <v>#NUM!</v>
      </c>
    </row>
    <row r="67" spans="1:22" ht="15.75" thickBot="1" x14ac:dyDescent="0.3">
      <c r="A67" s="82"/>
      <c r="B67" s="7">
        <v>64</v>
      </c>
      <c r="C67" s="80"/>
      <c r="D67" s="80"/>
      <c r="F67" s="78"/>
      <c r="G67" s="37"/>
      <c r="M67" s="7">
        <v>1</v>
      </c>
      <c r="Q67" s="6"/>
      <c r="S67" s="8">
        <f>R67+Q67</f>
        <v>0</v>
      </c>
      <c r="T67" s="13" t="e">
        <f t="shared" ref="T67:T127" si="5">N$2*LN(Q67/N$2)+2*M67</f>
        <v>#NUM!</v>
      </c>
      <c r="U67" s="27" t="e">
        <f t="shared" ref="U67:U127" si="6">O$2*LN(R67/O$2)+2*M67</f>
        <v>#NUM!</v>
      </c>
      <c r="V67" s="21" t="e">
        <f t="shared" ref="V67:V127" si="7">P$2*LN(S67/P$2)+2*M67</f>
        <v>#NUM!</v>
      </c>
    </row>
    <row r="68" spans="1:22" ht="15.75" thickBot="1" x14ac:dyDescent="0.3">
      <c r="A68" s="82"/>
      <c r="B68" s="7">
        <v>65</v>
      </c>
      <c r="C68" s="80"/>
      <c r="D68" s="80"/>
      <c r="F68" s="78"/>
      <c r="G68" s="32"/>
      <c r="H68" s="31"/>
      <c r="M68" s="7">
        <v>1</v>
      </c>
      <c r="Q68" s="6"/>
      <c r="S68" s="8">
        <f t="shared" ref="S68:S127" si="8">R68+Q68</f>
        <v>0</v>
      </c>
      <c r="T68" s="13" t="e">
        <f t="shared" si="5"/>
        <v>#NUM!</v>
      </c>
      <c r="U68" s="27" t="e">
        <f t="shared" si="6"/>
        <v>#NUM!</v>
      </c>
      <c r="V68" s="21" t="e">
        <f t="shared" si="7"/>
        <v>#NUM!</v>
      </c>
    </row>
    <row r="69" spans="1:22" ht="15.75" thickBot="1" x14ac:dyDescent="0.3">
      <c r="A69" s="82"/>
      <c r="B69" s="7">
        <v>66</v>
      </c>
      <c r="C69" s="80"/>
      <c r="D69" s="80"/>
      <c r="F69" s="78"/>
      <c r="G69" s="32"/>
      <c r="H69" s="32"/>
      <c r="I69" s="34"/>
      <c r="J69" s="27"/>
      <c r="M69" s="7">
        <v>1</v>
      </c>
      <c r="Q69" s="6"/>
      <c r="S69" s="8">
        <f t="shared" si="8"/>
        <v>0</v>
      </c>
      <c r="T69" s="13" t="e">
        <f t="shared" si="5"/>
        <v>#NUM!</v>
      </c>
      <c r="U69" s="27" t="e">
        <f t="shared" si="6"/>
        <v>#NUM!</v>
      </c>
      <c r="V69" s="21" t="e">
        <f t="shared" si="7"/>
        <v>#NUM!</v>
      </c>
    </row>
    <row r="70" spans="1:22" ht="15.75" thickBot="1" x14ac:dyDescent="0.3">
      <c r="A70" s="82"/>
      <c r="B70" s="7">
        <v>67</v>
      </c>
      <c r="C70" s="80"/>
      <c r="D70" s="80"/>
      <c r="F70" s="78"/>
      <c r="G70" s="32"/>
      <c r="H70" s="32"/>
      <c r="I70" s="27"/>
      <c r="J70" s="34"/>
      <c r="K70" s="26"/>
      <c r="M70" s="7">
        <v>1</v>
      </c>
      <c r="Q70" s="6"/>
      <c r="S70" s="8">
        <f t="shared" si="8"/>
        <v>0</v>
      </c>
      <c r="T70" s="13" t="e">
        <f t="shared" si="5"/>
        <v>#NUM!</v>
      </c>
      <c r="U70" s="27" t="e">
        <f t="shared" si="6"/>
        <v>#NUM!</v>
      </c>
      <c r="V70" s="21" t="e">
        <f t="shared" si="7"/>
        <v>#NUM!</v>
      </c>
    </row>
    <row r="71" spans="1:22" ht="15.75" thickBot="1" x14ac:dyDescent="0.3">
      <c r="A71" s="82"/>
      <c r="B71" s="7">
        <v>68</v>
      </c>
      <c r="C71" s="80"/>
      <c r="D71" s="80"/>
      <c r="F71" s="78"/>
      <c r="G71" s="32"/>
      <c r="H71" s="32"/>
      <c r="I71" s="27"/>
      <c r="J71" s="27"/>
      <c r="K71" s="33"/>
      <c r="L71" s="35"/>
      <c r="M71" s="7">
        <v>1</v>
      </c>
      <c r="Q71" s="6"/>
      <c r="S71" s="8">
        <f t="shared" si="8"/>
        <v>0</v>
      </c>
      <c r="T71" s="13" t="e">
        <f t="shared" si="5"/>
        <v>#NUM!</v>
      </c>
      <c r="U71" s="27" t="e">
        <f t="shared" si="6"/>
        <v>#NUM!</v>
      </c>
      <c r="V71" s="21" t="e">
        <f t="shared" si="7"/>
        <v>#NUM!</v>
      </c>
    </row>
    <row r="72" spans="1:22" ht="15.75" thickBot="1" x14ac:dyDescent="0.3">
      <c r="A72" s="82"/>
      <c r="B72" s="7">
        <v>69</v>
      </c>
      <c r="C72" s="80"/>
      <c r="D72" s="80"/>
      <c r="F72" s="78"/>
      <c r="G72" s="32"/>
      <c r="H72" s="32"/>
      <c r="I72" s="27"/>
      <c r="J72" s="27"/>
      <c r="K72" s="26"/>
      <c r="L72" s="74"/>
      <c r="M72" s="7">
        <v>1</v>
      </c>
      <c r="Q72" s="6"/>
      <c r="S72" s="8">
        <f t="shared" si="8"/>
        <v>0</v>
      </c>
      <c r="T72" s="13" t="e">
        <f t="shared" si="5"/>
        <v>#NUM!</v>
      </c>
      <c r="U72" s="27" t="e">
        <f t="shared" si="6"/>
        <v>#NUM!</v>
      </c>
      <c r="V72" s="21" t="e">
        <f t="shared" si="7"/>
        <v>#NUM!</v>
      </c>
    </row>
    <row r="73" spans="1:22" ht="15.75" thickBot="1" x14ac:dyDescent="0.3">
      <c r="A73" s="82"/>
      <c r="B73" s="7">
        <v>70</v>
      </c>
      <c r="C73" s="80"/>
      <c r="D73" s="80"/>
      <c r="F73" s="78"/>
      <c r="G73" s="37"/>
      <c r="H73" s="31"/>
      <c r="I73" s="27"/>
      <c r="J73" s="27"/>
      <c r="K73" s="26"/>
      <c r="L73" s="35"/>
      <c r="M73" s="7">
        <v>2</v>
      </c>
      <c r="Q73" s="6"/>
      <c r="S73" s="8">
        <f t="shared" si="8"/>
        <v>0</v>
      </c>
      <c r="T73" s="13" t="e">
        <f t="shared" si="5"/>
        <v>#NUM!</v>
      </c>
      <c r="U73" s="27" t="e">
        <f t="shared" si="6"/>
        <v>#NUM!</v>
      </c>
      <c r="V73" s="21" t="e">
        <f t="shared" si="7"/>
        <v>#NUM!</v>
      </c>
    </row>
    <row r="74" spans="1:22" ht="15.75" thickBot="1" x14ac:dyDescent="0.3">
      <c r="A74" s="82"/>
      <c r="B74" s="7">
        <v>71</v>
      </c>
      <c r="C74" s="80"/>
      <c r="D74" s="80"/>
      <c r="F74" s="78"/>
      <c r="G74" s="37"/>
      <c r="H74" s="32"/>
      <c r="I74" s="34"/>
      <c r="J74" s="27"/>
      <c r="K74" s="26"/>
      <c r="L74" s="35"/>
      <c r="M74" s="7">
        <v>2</v>
      </c>
      <c r="Q74" s="6"/>
      <c r="S74" s="8">
        <f t="shared" si="8"/>
        <v>0</v>
      </c>
      <c r="T74" s="13" t="e">
        <f t="shared" si="5"/>
        <v>#NUM!</v>
      </c>
      <c r="U74" s="27" t="e">
        <f t="shared" si="6"/>
        <v>#NUM!</v>
      </c>
      <c r="V74" s="21" t="e">
        <f t="shared" si="7"/>
        <v>#NUM!</v>
      </c>
    </row>
    <row r="75" spans="1:22" ht="15.75" thickBot="1" x14ac:dyDescent="0.3">
      <c r="A75" s="82"/>
      <c r="B75" s="7">
        <v>72</v>
      </c>
      <c r="C75" s="80"/>
      <c r="D75" s="80"/>
      <c r="F75" s="78"/>
      <c r="G75" s="37"/>
      <c r="H75" s="32"/>
      <c r="I75" s="27"/>
      <c r="J75" s="34"/>
      <c r="K75" s="26"/>
      <c r="L75" s="35"/>
      <c r="M75" s="7">
        <v>2</v>
      </c>
      <c r="Q75" s="6"/>
      <c r="S75" s="8">
        <f t="shared" si="8"/>
        <v>0</v>
      </c>
      <c r="T75" s="13" t="e">
        <f t="shared" si="5"/>
        <v>#NUM!</v>
      </c>
      <c r="U75" s="27" t="e">
        <f t="shared" si="6"/>
        <v>#NUM!</v>
      </c>
      <c r="V75" s="21" t="e">
        <f t="shared" si="7"/>
        <v>#NUM!</v>
      </c>
    </row>
    <row r="76" spans="1:22" ht="15.75" thickBot="1" x14ac:dyDescent="0.3">
      <c r="A76" s="82"/>
      <c r="B76" s="7">
        <v>73</v>
      </c>
      <c r="C76" s="80"/>
      <c r="D76" s="80"/>
      <c r="F76" s="78"/>
      <c r="G76" s="37"/>
      <c r="H76" s="32"/>
      <c r="I76" s="27"/>
      <c r="J76" s="27"/>
      <c r="K76" s="33"/>
      <c r="L76" s="35"/>
      <c r="M76" s="7">
        <v>2</v>
      </c>
      <c r="Q76" s="6"/>
      <c r="S76" s="8">
        <f t="shared" si="8"/>
        <v>0</v>
      </c>
      <c r="T76" s="13" t="e">
        <f t="shared" si="5"/>
        <v>#NUM!</v>
      </c>
      <c r="U76" s="27" t="e">
        <f t="shared" si="6"/>
        <v>#NUM!</v>
      </c>
      <c r="V76" s="21" t="e">
        <f t="shared" si="7"/>
        <v>#NUM!</v>
      </c>
    </row>
    <row r="77" spans="1:22" ht="15.75" thickBot="1" x14ac:dyDescent="0.3">
      <c r="A77" s="82"/>
      <c r="B77" s="7">
        <v>74</v>
      </c>
      <c r="C77" s="80"/>
      <c r="D77" s="80"/>
      <c r="F77" s="78"/>
      <c r="G77" s="37"/>
      <c r="H77" s="32"/>
      <c r="I77" s="27"/>
      <c r="J77" s="27"/>
      <c r="K77" s="26"/>
      <c r="L77" s="74"/>
      <c r="M77" s="7">
        <v>2</v>
      </c>
      <c r="Q77" s="6"/>
      <c r="S77" s="8">
        <f t="shared" si="8"/>
        <v>0</v>
      </c>
      <c r="T77" s="13" t="e">
        <f t="shared" si="5"/>
        <v>#NUM!</v>
      </c>
      <c r="U77" s="27" t="e">
        <f t="shared" si="6"/>
        <v>#NUM!</v>
      </c>
      <c r="V77" s="21" t="e">
        <f t="shared" si="7"/>
        <v>#NUM!</v>
      </c>
    </row>
    <row r="78" spans="1:22" ht="15.75" thickBot="1" x14ac:dyDescent="0.3">
      <c r="A78" s="82"/>
      <c r="B78" s="7">
        <v>75</v>
      </c>
      <c r="C78" s="80"/>
      <c r="D78" s="80"/>
      <c r="F78" s="78"/>
      <c r="G78" s="32"/>
      <c r="H78" s="31"/>
      <c r="I78" s="34"/>
      <c r="J78" s="27"/>
      <c r="K78" s="26"/>
      <c r="L78" s="35"/>
      <c r="M78" s="7">
        <v>2</v>
      </c>
      <c r="Q78" s="6"/>
      <c r="S78" s="8">
        <f t="shared" si="8"/>
        <v>0</v>
      </c>
      <c r="T78" s="13" t="e">
        <f t="shared" si="5"/>
        <v>#NUM!</v>
      </c>
      <c r="U78" s="27" t="e">
        <f t="shared" si="6"/>
        <v>#NUM!</v>
      </c>
      <c r="V78" s="21" t="e">
        <f t="shared" si="7"/>
        <v>#NUM!</v>
      </c>
    </row>
    <row r="79" spans="1:22" ht="15.75" thickBot="1" x14ac:dyDescent="0.3">
      <c r="A79" s="82"/>
      <c r="B79" s="7">
        <v>76</v>
      </c>
      <c r="C79" s="80"/>
      <c r="D79" s="80"/>
      <c r="F79" s="78"/>
      <c r="G79" s="32"/>
      <c r="H79" s="31"/>
      <c r="I79" s="27"/>
      <c r="J79" s="34"/>
      <c r="K79" s="26"/>
      <c r="L79" s="35"/>
      <c r="M79" s="7">
        <v>2</v>
      </c>
      <c r="Q79" s="6"/>
      <c r="S79" s="8">
        <f t="shared" si="8"/>
        <v>0</v>
      </c>
      <c r="T79" s="13" t="e">
        <f t="shared" si="5"/>
        <v>#NUM!</v>
      </c>
      <c r="U79" s="27" t="e">
        <f t="shared" si="6"/>
        <v>#NUM!</v>
      </c>
      <c r="V79" s="21" t="e">
        <f t="shared" si="7"/>
        <v>#NUM!</v>
      </c>
    </row>
    <row r="80" spans="1:22" ht="15.75" thickBot="1" x14ac:dyDescent="0.3">
      <c r="A80" s="82"/>
      <c r="B80" s="7">
        <v>77</v>
      </c>
      <c r="C80" s="80"/>
      <c r="D80" s="80"/>
      <c r="F80" s="78"/>
      <c r="G80" s="32"/>
      <c r="H80" s="31"/>
      <c r="I80" s="27"/>
      <c r="J80" s="27"/>
      <c r="K80" s="33"/>
      <c r="L80" s="35"/>
      <c r="M80" s="7">
        <v>2</v>
      </c>
      <c r="Q80" s="6"/>
      <c r="S80" s="8">
        <f t="shared" si="8"/>
        <v>0</v>
      </c>
      <c r="T80" s="13" t="e">
        <f t="shared" si="5"/>
        <v>#NUM!</v>
      </c>
      <c r="U80" s="27" t="e">
        <f t="shared" si="6"/>
        <v>#NUM!</v>
      </c>
      <c r="V80" s="21" t="e">
        <f t="shared" si="7"/>
        <v>#NUM!</v>
      </c>
    </row>
    <row r="81" spans="1:22" ht="15.75" thickBot="1" x14ac:dyDescent="0.3">
      <c r="A81" s="82"/>
      <c r="B81" s="7">
        <v>78</v>
      </c>
      <c r="C81" s="80"/>
      <c r="D81" s="80"/>
      <c r="F81" s="78"/>
      <c r="G81" s="32"/>
      <c r="H81" s="31"/>
      <c r="I81" s="27"/>
      <c r="J81" s="27"/>
      <c r="K81" s="26"/>
      <c r="L81" s="74"/>
      <c r="M81" s="7">
        <v>2</v>
      </c>
      <c r="Q81" s="6"/>
      <c r="S81" s="8">
        <f t="shared" si="8"/>
        <v>0</v>
      </c>
      <c r="T81" s="13" t="e">
        <f t="shared" si="5"/>
        <v>#NUM!</v>
      </c>
      <c r="U81" s="27" t="e">
        <f t="shared" si="6"/>
        <v>#NUM!</v>
      </c>
      <c r="V81" s="21" t="e">
        <f t="shared" si="7"/>
        <v>#NUM!</v>
      </c>
    </row>
    <row r="82" spans="1:22" ht="15.75" thickBot="1" x14ac:dyDescent="0.3">
      <c r="A82" s="82"/>
      <c r="B82" s="7">
        <v>79</v>
      </c>
      <c r="C82" s="80"/>
      <c r="D82" s="80"/>
      <c r="F82" s="78"/>
      <c r="G82" s="32"/>
      <c r="H82" s="32"/>
      <c r="I82" s="34"/>
      <c r="J82" s="34"/>
      <c r="K82" s="26"/>
      <c r="L82" s="35"/>
      <c r="M82" s="7">
        <v>2</v>
      </c>
      <c r="Q82" s="6"/>
      <c r="S82" s="8">
        <f t="shared" si="8"/>
        <v>0</v>
      </c>
      <c r="T82" s="13" t="e">
        <f t="shared" si="5"/>
        <v>#NUM!</v>
      </c>
      <c r="U82" s="27" t="e">
        <f t="shared" si="6"/>
        <v>#NUM!</v>
      </c>
      <c r="V82" s="21" t="e">
        <f t="shared" si="7"/>
        <v>#NUM!</v>
      </c>
    </row>
    <row r="83" spans="1:22" ht="15.75" thickBot="1" x14ac:dyDescent="0.3">
      <c r="A83" s="82"/>
      <c r="B83" s="7">
        <v>80</v>
      </c>
      <c r="C83" s="80"/>
      <c r="D83" s="80"/>
      <c r="F83" s="78"/>
      <c r="G83" s="32"/>
      <c r="H83" s="32"/>
      <c r="I83" s="34"/>
      <c r="J83" s="27"/>
      <c r="K83" s="33"/>
      <c r="L83" s="35"/>
      <c r="M83" s="7">
        <v>2</v>
      </c>
      <c r="Q83" s="6"/>
      <c r="S83" s="8">
        <f t="shared" si="8"/>
        <v>0</v>
      </c>
      <c r="T83" s="13" t="e">
        <f t="shared" si="5"/>
        <v>#NUM!</v>
      </c>
      <c r="U83" s="27" t="e">
        <f t="shared" si="6"/>
        <v>#NUM!</v>
      </c>
      <c r="V83" s="21" t="e">
        <f t="shared" si="7"/>
        <v>#NUM!</v>
      </c>
    </row>
    <row r="84" spans="1:22" ht="15.75" thickBot="1" x14ac:dyDescent="0.3">
      <c r="A84" s="82"/>
      <c r="B84" s="7">
        <v>81</v>
      </c>
      <c r="C84" s="80"/>
      <c r="D84" s="80"/>
      <c r="F84" s="78"/>
      <c r="G84" s="32"/>
      <c r="H84" s="32"/>
      <c r="I84" s="34"/>
      <c r="J84" s="27"/>
      <c r="K84" s="26"/>
      <c r="L84" s="74"/>
      <c r="M84" s="7">
        <v>2</v>
      </c>
      <c r="Q84" s="6"/>
      <c r="S84" s="8">
        <f t="shared" si="8"/>
        <v>0</v>
      </c>
      <c r="T84" s="13" t="e">
        <f t="shared" si="5"/>
        <v>#NUM!</v>
      </c>
      <c r="U84" s="27" t="e">
        <f t="shared" si="6"/>
        <v>#NUM!</v>
      </c>
      <c r="V84" s="21" t="e">
        <f t="shared" si="7"/>
        <v>#NUM!</v>
      </c>
    </row>
    <row r="85" spans="1:22" ht="15.75" thickBot="1" x14ac:dyDescent="0.3">
      <c r="A85" s="82"/>
      <c r="B85" s="7">
        <v>82</v>
      </c>
      <c r="C85" s="80"/>
      <c r="D85" s="80"/>
      <c r="F85" s="78"/>
      <c r="G85" s="32"/>
      <c r="H85" s="32"/>
      <c r="I85" s="27"/>
      <c r="J85" s="34"/>
      <c r="K85" s="33"/>
      <c r="L85" s="35"/>
      <c r="M85" s="7">
        <v>2</v>
      </c>
      <c r="Q85" s="6"/>
      <c r="S85" s="8">
        <f t="shared" si="8"/>
        <v>0</v>
      </c>
      <c r="T85" s="13" t="e">
        <f t="shared" si="5"/>
        <v>#NUM!</v>
      </c>
      <c r="U85" s="27" t="e">
        <f t="shared" si="6"/>
        <v>#NUM!</v>
      </c>
      <c r="V85" s="21" t="e">
        <f t="shared" si="7"/>
        <v>#NUM!</v>
      </c>
    </row>
    <row r="86" spans="1:22" ht="15.75" thickBot="1" x14ac:dyDescent="0.3">
      <c r="A86" s="82"/>
      <c r="B86" s="7">
        <v>83</v>
      </c>
      <c r="C86" s="80"/>
      <c r="D86" s="80"/>
      <c r="F86" s="78"/>
      <c r="G86" s="32"/>
      <c r="H86" s="32"/>
      <c r="I86" s="27"/>
      <c r="J86" s="34"/>
      <c r="K86" s="26"/>
      <c r="L86" s="74"/>
      <c r="M86" s="7">
        <v>2</v>
      </c>
      <c r="Q86" s="6"/>
      <c r="S86" s="8">
        <f t="shared" si="8"/>
        <v>0</v>
      </c>
      <c r="T86" s="13" t="e">
        <f t="shared" si="5"/>
        <v>#NUM!</v>
      </c>
      <c r="U86" s="27" t="e">
        <f t="shared" si="6"/>
        <v>#NUM!</v>
      </c>
      <c r="V86" s="21" t="e">
        <f t="shared" si="7"/>
        <v>#NUM!</v>
      </c>
    </row>
    <row r="87" spans="1:22" ht="15.75" thickBot="1" x14ac:dyDescent="0.3">
      <c r="A87" s="82"/>
      <c r="B87" s="7">
        <v>84</v>
      </c>
      <c r="C87" s="80"/>
      <c r="D87" s="80"/>
      <c r="F87" s="78"/>
      <c r="G87" s="32"/>
      <c r="H87" s="32"/>
      <c r="I87" s="27"/>
      <c r="J87" s="27"/>
      <c r="K87" s="33"/>
      <c r="L87" s="74"/>
      <c r="M87" s="7">
        <v>2</v>
      </c>
      <c r="Q87" s="6"/>
      <c r="S87" s="8">
        <f t="shared" si="8"/>
        <v>0</v>
      </c>
      <c r="T87" s="13" t="e">
        <f t="shared" si="5"/>
        <v>#NUM!</v>
      </c>
      <c r="U87" s="27" t="e">
        <f t="shared" si="6"/>
        <v>#NUM!</v>
      </c>
      <c r="V87" s="21" t="e">
        <f t="shared" si="7"/>
        <v>#NUM!</v>
      </c>
    </row>
    <row r="88" spans="1:22" ht="15.75" thickBot="1" x14ac:dyDescent="0.3">
      <c r="A88" s="82"/>
      <c r="B88" s="7">
        <v>85</v>
      </c>
      <c r="C88" s="80"/>
      <c r="D88" s="80"/>
      <c r="F88" s="78"/>
      <c r="G88" s="37"/>
      <c r="H88" s="31"/>
      <c r="I88" s="34"/>
      <c r="J88" s="27"/>
      <c r="K88" s="26"/>
      <c r="L88" s="35"/>
      <c r="M88" s="7">
        <v>3</v>
      </c>
      <c r="Q88" s="6"/>
      <c r="S88" s="8">
        <f t="shared" si="8"/>
        <v>0</v>
      </c>
      <c r="T88" s="13" t="e">
        <f t="shared" si="5"/>
        <v>#NUM!</v>
      </c>
      <c r="U88" s="27" t="e">
        <f t="shared" si="6"/>
        <v>#NUM!</v>
      </c>
      <c r="V88" s="21" t="e">
        <f t="shared" si="7"/>
        <v>#NUM!</v>
      </c>
    </row>
    <row r="89" spans="1:22" ht="15.75" thickBot="1" x14ac:dyDescent="0.3">
      <c r="A89" s="82"/>
      <c r="B89" s="7">
        <v>86</v>
      </c>
      <c r="C89" s="80"/>
      <c r="D89" s="80"/>
      <c r="F89" s="78"/>
      <c r="G89" s="37"/>
      <c r="H89" s="31"/>
      <c r="I89" s="27"/>
      <c r="J89" s="34"/>
      <c r="K89" s="26"/>
      <c r="L89" s="35"/>
      <c r="M89" s="7">
        <v>3</v>
      </c>
      <c r="Q89" s="6"/>
      <c r="S89" s="8">
        <f t="shared" si="8"/>
        <v>0</v>
      </c>
      <c r="T89" s="13" t="e">
        <f t="shared" si="5"/>
        <v>#NUM!</v>
      </c>
      <c r="U89" s="27" t="e">
        <f t="shared" si="6"/>
        <v>#NUM!</v>
      </c>
      <c r="V89" s="21" t="e">
        <f t="shared" si="7"/>
        <v>#NUM!</v>
      </c>
    </row>
    <row r="90" spans="1:22" ht="15.75" thickBot="1" x14ac:dyDescent="0.3">
      <c r="A90" s="82"/>
      <c r="B90" s="7">
        <v>87</v>
      </c>
      <c r="C90" s="80"/>
      <c r="D90" s="80"/>
      <c r="F90" s="78"/>
      <c r="G90" s="37"/>
      <c r="H90" s="31"/>
      <c r="I90" s="27"/>
      <c r="J90" s="27"/>
      <c r="K90" s="33"/>
      <c r="L90" s="35"/>
      <c r="M90" s="7">
        <v>3</v>
      </c>
      <c r="Q90" s="6"/>
      <c r="S90" s="8">
        <f t="shared" si="8"/>
        <v>0</v>
      </c>
      <c r="T90" s="13" t="e">
        <f t="shared" si="5"/>
        <v>#NUM!</v>
      </c>
      <c r="U90" s="27" t="e">
        <f t="shared" si="6"/>
        <v>#NUM!</v>
      </c>
      <c r="V90" s="21" t="e">
        <f t="shared" si="7"/>
        <v>#NUM!</v>
      </c>
    </row>
    <row r="91" spans="1:22" ht="15.75" thickBot="1" x14ac:dyDescent="0.3">
      <c r="A91" s="82"/>
      <c r="B91" s="7">
        <v>88</v>
      </c>
      <c r="C91" s="80"/>
      <c r="D91" s="80"/>
      <c r="F91" s="78"/>
      <c r="G91" s="37"/>
      <c r="H91" s="31"/>
      <c r="I91" s="27"/>
      <c r="J91" s="27"/>
      <c r="K91" s="26"/>
      <c r="L91" s="74"/>
      <c r="M91" s="7">
        <v>3</v>
      </c>
      <c r="Q91" s="6"/>
      <c r="S91" s="8">
        <f t="shared" si="8"/>
        <v>0</v>
      </c>
      <c r="T91" s="13" t="e">
        <f t="shared" si="5"/>
        <v>#NUM!</v>
      </c>
      <c r="U91" s="27" t="e">
        <f t="shared" si="6"/>
        <v>#NUM!</v>
      </c>
      <c r="V91" s="21" t="e">
        <f t="shared" si="7"/>
        <v>#NUM!</v>
      </c>
    </row>
    <row r="92" spans="1:22" ht="15.75" thickBot="1" x14ac:dyDescent="0.3">
      <c r="A92" s="82"/>
      <c r="B92" s="7">
        <v>89</v>
      </c>
      <c r="C92" s="80"/>
      <c r="D92" s="80"/>
      <c r="F92" s="78"/>
      <c r="G92" s="37"/>
      <c r="H92" s="32"/>
      <c r="I92" s="34"/>
      <c r="J92" s="34"/>
      <c r="K92" s="26"/>
      <c r="L92" s="35"/>
      <c r="M92" s="7">
        <v>3</v>
      </c>
      <c r="Q92" s="6"/>
      <c r="S92" s="8">
        <f t="shared" si="8"/>
        <v>0</v>
      </c>
      <c r="T92" s="13" t="e">
        <f t="shared" si="5"/>
        <v>#NUM!</v>
      </c>
      <c r="U92" s="27" t="e">
        <f t="shared" si="6"/>
        <v>#NUM!</v>
      </c>
      <c r="V92" s="21" t="e">
        <f t="shared" si="7"/>
        <v>#NUM!</v>
      </c>
    </row>
    <row r="93" spans="1:22" ht="15.75" thickBot="1" x14ac:dyDescent="0.3">
      <c r="A93" s="82"/>
      <c r="B93" s="7">
        <v>90</v>
      </c>
      <c r="C93" s="80"/>
      <c r="D93" s="80"/>
      <c r="F93" s="78"/>
      <c r="G93" s="37"/>
      <c r="H93" s="32"/>
      <c r="I93" s="34"/>
      <c r="J93" s="27"/>
      <c r="K93" s="33"/>
      <c r="L93" s="35"/>
      <c r="M93" s="7">
        <v>3</v>
      </c>
      <c r="Q93" s="6"/>
      <c r="S93" s="8">
        <f t="shared" si="8"/>
        <v>0</v>
      </c>
      <c r="T93" s="13" t="e">
        <f t="shared" si="5"/>
        <v>#NUM!</v>
      </c>
      <c r="U93" s="27" t="e">
        <f t="shared" si="6"/>
        <v>#NUM!</v>
      </c>
      <c r="V93" s="21" t="e">
        <f t="shared" si="7"/>
        <v>#NUM!</v>
      </c>
    </row>
    <row r="94" spans="1:22" ht="15.75" thickBot="1" x14ac:dyDescent="0.3">
      <c r="A94" s="82"/>
      <c r="B94" s="7">
        <v>91</v>
      </c>
      <c r="C94" s="80"/>
      <c r="D94" s="80"/>
      <c r="F94" s="78"/>
      <c r="G94" s="37"/>
      <c r="H94" s="32"/>
      <c r="I94" s="34"/>
      <c r="J94" s="27"/>
      <c r="K94" s="26"/>
      <c r="L94" s="74"/>
      <c r="M94" s="7">
        <v>3</v>
      </c>
      <c r="Q94" s="6"/>
      <c r="S94" s="8">
        <f t="shared" si="8"/>
        <v>0</v>
      </c>
      <c r="T94" s="13" t="e">
        <f t="shared" si="5"/>
        <v>#NUM!</v>
      </c>
      <c r="U94" s="27" t="e">
        <f t="shared" si="6"/>
        <v>#NUM!</v>
      </c>
      <c r="V94" s="21" t="e">
        <f t="shared" si="7"/>
        <v>#NUM!</v>
      </c>
    </row>
    <row r="95" spans="1:22" ht="15.75" thickBot="1" x14ac:dyDescent="0.3">
      <c r="A95" s="82"/>
      <c r="B95" s="7">
        <v>92</v>
      </c>
      <c r="C95" s="80"/>
      <c r="D95" s="80"/>
      <c r="F95" s="78"/>
      <c r="G95" s="37"/>
      <c r="H95" s="32"/>
      <c r="I95" s="27"/>
      <c r="J95" s="34"/>
      <c r="K95" s="33"/>
      <c r="L95" s="35"/>
      <c r="M95" s="7">
        <v>3</v>
      </c>
      <c r="Q95" s="6"/>
      <c r="S95" s="8">
        <f t="shared" si="8"/>
        <v>0</v>
      </c>
      <c r="T95" s="13" t="e">
        <f t="shared" si="5"/>
        <v>#NUM!</v>
      </c>
      <c r="U95" s="27" t="e">
        <f t="shared" si="6"/>
        <v>#NUM!</v>
      </c>
      <c r="V95" s="21" t="e">
        <f t="shared" si="7"/>
        <v>#NUM!</v>
      </c>
    </row>
    <row r="96" spans="1:22" ht="15.75" thickBot="1" x14ac:dyDescent="0.3">
      <c r="A96" s="82"/>
      <c r="B96" s="7">
        <v>93</v>
      </c>
      <c r="C96" s="80"/>
      <c r="D96" s="80"/>
      <c r="F96" s="78"/>
      <c r="G96" s="37"/>
      <c r="H96" s="32"/>
      <c r="I96" s="27"/>
      <c r="J96" s="34"/>
      <c r="K96" s="26"/>
      <c r="L96" s="74"/>
      <c r="M96" s="7">
        <v>3</v>
      </c>
      <c r="Q96" s="6"/>
      <c r="S96" s="8">
        <f t="shared" si="8"/>
        <v>0</v>
      </c>
      <c r="T96" s="13" t="e">
        <f t="shared" si="5"/>
        <v>#NUM!</v>
      </c>
      <c r="U96" s="27" t="e">
        <f t="shared" si="6"/>
        <v>#NUM!</v>
      </c>
      <c r="V96" s="21" t="e">
        <f t="shared" si="7"/>
        <v>#NUM!</v>
      </c>
    </row>
    <row r="97" spans="1:22" ht="15.75" thickBot="1" x14ac:dyDescent="0.3">
      <c r="A97" s="82"/>
      <c r="B97" s="7">
        <v>94</v>
      </c>
      <c r="C97" s="80"/>
      <c r="D97" s="80"/>
      <c r="F97" s="78"/>
      <c r="G97" s="37"/>
      <c r="H97" s="32"/>
      <c r="I97" s="27"/>
      <c r="J97" s="27"/>
      <c r="K97" s="33"/>
      <c r="L97" s="74"/>
      <c r="M97" s="7">
        <v>3</v>
      </c>
      <c r="Q97" s="6"/>
      <c r="S97" s="8">
        <f t="shared" si="8"/>
        <v>0</v>
      </c>
      <c r="T97" s="13" t="e">
        <f t="shared" si="5"/>
        <v>#NUM!</v>
      </c>
      <c r="U97" s="27" t="e">
        <f t="shared" si="6"/>
        <v>#NUM!</v>
      </c>
      <c r="V97" s="21" t="e">
        <f t="shared" si="7"/>
        <v>#NUM!</v>
      </c>
    </row>
    <row r="98" spans="1:22" ht="15.75" thickBot="1" x14ac:dyDescent="0.3">
      <c r="A98" s="82"/>
      <c r="B98" s="7">
        <v>95</v>
      </c>
      <c r="C98" s="80"/>
      <c r="D98" s="80"/>
      <c r="F98" s="78"/>
      <c r="H98" s="9"/>
      <c r="I98" s="9"/>
      <c r="J98" s="9"/>
      <c r="M98" s="7">
        <v>3</v>
      </c>
      <c r="Q98" s="6"/>
      <c r="S98" s="8">
        <f t="shared" si="8"/>
        <v>0</v>
      </c>
      <c r="T98" s="13" t="e">
        <f t="shared" si="5"/>
        <v>#NUM!</v>
      </c>
      <c r="U98" s="27" t="e">
        <f t="shared" si="6"/>
        <v>#NUM!</v>
      </c>
      <c r="V98" s="21" t="e">
        <f t="shared" si="7"/>
        <v>#NUM!</v>
      </c>
    </row>
    <row r="99" spans="1:22" ht="15.75" thickBot="1" x14ac:dyDescent="0.3">
      <c r="A99" s="82"/>
      <c r="B99" s="7">
        <v>96</v>
      </c>
      <c r="C99" s="80"/>
      <c r="D99" s="80"/>
      <c r="F99" s="78"/>
      <c r="H99" s="9"/>
      <c r="I99" s="9"/>
      <c r="K99" s="9"/>
      <c r="M99" s="7">
        <v>3</v>
      </c>
      <c r="Q99" s="6"/>
      <c r="S99" s="8">
        <f t="shared" si="8"/>
        <v>0</v>
      </c>
      <c r="T99" s="13" t="e">
        <f t="shared" si="5"/>
        <v>#NUM!</v>
      </c>
      <c r="U99" s="27" t="e">
        <f t="shared" si="6"/>
        <v>#NUM!</v>
      </c>
      <c r="V99" s="21" t="e">
        <f t="shared" si="7"/>
        <v>#NUM!</v>
      </c>
    </row>
    <row r="100" spans="1:22" ht="15.75" thickBot="1" x14ac:dyDescent="0.3">
      <c r="A100" s="82"/>
      <c r="B100" s="7">
        <v>97</v>
      </c>
      <c r="C100" s="80"/>
      <c r="D100" s="80"/>
      <c r="F100" s="78"/>
      <c r="H100" s="9"/>
      <c r="I100" s="9"/>
      <c r="L100" s="75"/>
      <c r="M100" s="7">
        <v>3</v>
      </c>
      <c r="Q100" s="6"/>
      <c r="S100" s="8">
        <f t="shared" si="8"/>
        <v>0</v>
      </c>
      <c r="T100" s="13" t="e">
        <f t="shared" si="5"/>
        <v>#NUM!</v>
      </c>
      <c r="U100" s="27" t="e">
        <f t="shared" si="6"/>
        <v>#NUM!</v>
      </c>
      <c r="V100" s="21" t="e">
        <f t="shared" si="7"/>
        <v>#NUM!</v>
      </c>
    </row>
    <row r="101" spans="1:22" ht="15.75" thickBot="1" x14ac:dyDescent="0.3">
      <c r="A101" s="82"/>
      <c r="B101" s="7">
        <v>98</v>
      </c>
      <c r="C101" s="80"/>
      <c r="D101" s="80"/>
      <c r="F101" s="78"/>
      <c r="H101" s="9"/>
      <c r="J101" s="9"/>
      <c r="K101" s="9"/>
      <c r="M101" s="7">
        <v>3</v>
      </c>
      <c r="Q101" s="6"/>
      <c r="S101" s="8">
        <f t="shared" si="8"/>
        <v>0</v>
      </c>
      <c r="T101" s="13" t="e">
        <f t="shared" si="5"/>
        <v>#NUM!</v>
      </c>
      <c r="U101" s="27" t="e">
        <f t="shared" si="6"/>
        <v>#NUM!</v>
      </c>
      <c r="V101" s="21" t="e">
        <f t="shared" si="7"/>
        <v>#NUM!</v>
      </c>
    </row>
    <row r="102" spans="1:22" ht="15.75" thickBot="1" x14ac:dyDescent="0.3">
      <c r="A102" s="82"/>
      <c r="B102" s="7">
        <v>99</v>
      </c>
      <c r="C102" s="80"/>
      <c r="D102" s="80"/>
      <c r="F102" s="78"/>
      <c r="H102" s="9"/>
      <c r="J102" s="9"/>
      <c r="L102" s="75"/>
      <c r="M102" s="7">
        <v>3</v>
      </c>
      <c r="Q102" s="6"/>
      <c r="S102" s="8">
        <f t="shared" si="8"/>
        <v>0</v>
      </c>
      <c r="T102" s="13" t="e">
        <f t="shared" si="5"/>
        <v>#NUM!</v>
      </c>
      <c r="U102" s="27" t="e">
        <f t="shared" si="6"/>
        <v>#NUM!</v>
      </c>
      <c r="V102" s="21" t="e">
        <f t="shared" si="7"/>
        <v>#NUM!</v>
      </c>
    </row>
    <row r="103" spans="1:22" ht="15.75" thickBot="1" x14ac:dyDescent="0.3">
      <c r="A103" s="82"/>
      <c r="B103" s="7">
        <v>100</v>
      </c>
      <c r="C103" s="80"/>
      <c r="D103" s="80"/>
      <c r="F103" s="78"/>
      <c r="H103" s="9"/>
      <c r="K103" s="9"/>
      <c r="L103" s="75"/>
      <c r="M103" s="7">
        <v>3</v>
      </c>
      <c r="Q103" s="6"/>
      <c r="S103" s="8">
        <f t="shared" si="8"/>
        <v>0</v>
      </c>
      <c r="T103" s="13" t="e">
        <f t="shared" si="5"/>
        <v>#NUM!</v>
      </c>
      <c r="U103" s="27" t="e">
        <f t="shared" si="6"/>
        <v>#NUM!</v>
      </c>
      <c r="V103" s="21" t="e">
        <f t="shared" si="7"/>
        <v>#NUM!</v>
      </c>
    </row>
    <row r="104" spans="1:22" ht="15.75" thickBot="1" x14ac:dyDescent="0.3">
      <c r="A104" s="82"/>
      <c r="B104" s="7">
        <v>101</v>
      </c>
      <c r="C104" s="80"/>
      <c r="D104" s="80"/>
      <c r="F104" s="78"/>
      <c r="I104" s="9"/>
      <c r="J104" s="9"/>
      <c r="K104" s="9"/>
      <c r="M104" s="7">
        <v>3</v>
      </c>
      <c r="Q104" s="6"/>
      <c r="S104" s="8">
        <f t="shared" si="8"/>
        <v>0</v>
      </c>
      <c r="T104" s="13" t="e">
        <f t="shared" si="5"/>
        <v>#NUM!</v>
      </c>
      <c r="U104" s="27" t="e">
        <f t="shared" si="6"/>
        <v>#NUM!</v>
      </c>
      <c r="V104" s="21" t="e">
        <f t="shared" si="7"/>
        <v>#NUM!</v>
      </c>
    </row>
    <row r="105" spans="1:22" ht="15.75" thickBot="1" x14ac:dyDescent="0.3">
      <c r="A105" s="82"/>
      <c r="B105" s="7">
        <v>102</v>
      </c>
      <c r="C105" s="80"/>
      <c r="D105" s="80"/>
      <c r="F105" s="78"/>
      <c r="I105" s="9"/>
      <c r="J105" s="9"/>
      <c r="L105" s="75"/>
      <c r="M105" s="7">
        <v>3</v>
      </c>
      <c r="Q105" s="6"/>
      <c r="S105" s="8">
        <f t="shared" si="8"/>
        <v>0</v>
      </c>
      <c r="T105" s="13" t="e">
        <f t="shared" si="5"/>
        <v>#NUM!</v>
      </c>
      <c r="U105" s="27" t="e">
        <f t="shared" si="6"/>
        <v>#NUM!</v>
      </c>
      <c r="V105" s="21" t="e">
        <f t="shared" si="7"/>
        <v>#NUM!</v>
      </c>
    </row>
    <row r="106" spans="1:22" ht="15.75" thickBot="1" x14ac:dyDescent="0.3">
      <c r="A106" s="82"/>
      <c r="B106" s="7">
        <v>103</v>
      </c>
      <c r="C106" s="80"/>
      <c r="D106" s="80"/>
      <c r="F106" s="78"/>
      <c r="J106" s="9"/>
      <c r="K106" s="9"/>
      <c r="L106" s="75"/>
      <c r="M106" s="7">
        <v>3</v>
      </c>
      <c r="Q106" s="6"/>
      <c r="S106" s="8">
        <f t="shared" si="8"/>
        <v>0</v>
      </c>
      <c r="T106" s="13" t="e">
        <f t="shared" si="5"/>
        <v>#NUM!</v>
      </c>
      <c r="U106" s="27" t="e">
        <f t="shared" si="6"/>
        <v>#NUM!</v>
      </c>
      <c r="V106" s="21" t="e">
        <f t="shared" si="7"/>
        <v>#NUM!</v>
      </c>
    </row>
    <row r="107" spans="1:22" ht="15.75" thickBot="1" x14ac:dyDescent="0.3">
      <c r="A107" s="82"/>
      <c r="B107" s="7">
        <v>104</v>
      </c>
      <c r="C107" s="80"/>
      <c r="D107" s="80"/>
      <c r="F107" s="78"/>
      <c r="G107" s="38"/>
      <c r="H107" s="9"/>
      <c r="I107" s="9"/>
      <c r="J107" s="9"/>
      <c r="M107" s="7">
        <v>4</v>
      </c>
      <c r="Q107" s="6"/>
      <c r="S107" s="8">
        <f t="shared" si="8"/>
        <v>0</v>
      </c>
      <c r="T107" s="13" t="e">
        <f t="shared" si="5"/>
        <v>#NUM!</v>
      </c>
      <c r="U107" s="27" t="e">
        <f t="shared" si="6"/>
        <v>#NUM!</v>
      </c>
      <c r="V107" s="21" t="e">
        <f t="shared" si="7"/>
        <v>#NUM!</v>
      </c>
    </row>
    <row r="108" spans="1:22" ht="15.75" thickBot="1" x14ac:dyDescent="0.3">
      <c r="A108" s="82"/>
      <c r="B108" s="7">
        <v>105</v>
      </c>
      <c r="C108" s="80"/>
      <c r="D108" s="80"/>
      <c r="F108" s="78"/>
      <c r="G108" s="38"/>
      <c r="H108" s="9"/>
      <c r="I108" s="9"/>
      <c r="K108" s="9"/>
      <c r="M108" s="7">
        <v>4</v>
      </c>
      <c r="Q108" s="6"/>
      <c r="S108" s="8">
        <f t="shared" si="8"/>
        <v>0</v>
      </c>
      <c r="T108" s="13" t="e">
        <f t="shared" si="5"/>
        <v>#NUM!</v>
      </c>
      <c r="U108" s="27" t="e">
        <f t="shared" si="6"/>
        <v>#NUM!</v>
      </c>
      <c r="V108" s="21" t="e">
        <f t="shared" si="7"/>
        <v>#NUM!</v>
      </c>
    </row>
    <row r="109" spans="1:22" ht="15.75" thickBot="1" x14ac:dyDescent="0.3">
      <c r="A109" s="82"/>
      <c r="B109" s="7">
        <v>106</v>
      </c>
      <c r="C109" s="80"/>
      <c r="D109" s="80"/>
      <c r="F109" s="78"/>
      <c r="G109" s="38"/>
      <c r="H109" s="9"/>
      <c r="I109" s="9"/>
      <c r="L109" s="75"/>
      <c r="M109" s="7">
        <v>4</v>
      </c>
      <c r="Q109" s="6"/>
      <c r="S109" s="8">
        <f t="shared" si="8"/>
        <v>0</v>
      </c>
      <c r="T109" s="13" t="e">
        <f t="shared" si="5"/>
        <v>#NUM!</v>
      </c>
      <c r="U109" s="27" t="e">
        <f t="shared" si="6"/>
        <v>#NUM!</v>
      </c>
      <c r="V109" s="21" t="e">
        <f t="shared" si="7"/>
        <v>#NUM!</v>
      </c>
    </row>
    <row r="110" spans="1:22" ht="15.75" thickBot="1" x14ac:dyDescent="0.3">
      <c r="A110" s="82"/>
      <c r="B110" s="7">
        <v>107</v>
      </c>
      <c r="C110" s="80"/>
      <c r="D110" s="80"/>
      <c r="F110" s="78"/>
      <c r="G110" s="38"/>
      <c r="H110" s="9"/>
      <c r="J110" s="9"/>
      <c r="K110" s="9"/>
      <c r="M110" s="7">
        <v>4</v>
      </c>
      <c r="Q110" s="6"/>
      <c r="S110" s="8">
        <f t="shared" si="8"/>
        <v>0</v>
      </c>
      <c r="T110" s="13" t="e">
        <f t="shared" si="5"/>
        <v>#NUM!</v>
      </c>
      <c r="U110" s="27" t="e">
        <f t="shared" si="6"/>
        <v>#NUM!</v>
      </c>
      <c r="V110" s="21" t="e">
        <f t="shared" si="7"/>
        <v>#NUM!</v>
      </c>
    </row>
    <row r="111" spans="1:22" ht="15.75" thickBot="1" x14ac:dyDescent="0.3">
      <c r="A111" s="82"/>
      <c r="B111" s="7">
        <v>108</v>
      </c>
      <c r="C111" s="80"/>
      <c r="D111" s="80"/>
      <c r="F111" s="78"/>
      <c r="G111" s="38"/>
      <c r="H111" s="9"/>
      <c r="J111" s="9"/>
      <c r="L111" s="75"/>
      <c r="M111" s="7">
        <v>4</v>
      </c>
      <c r="Q111" s="6"/>
      <c r="S111" s="8">
        <f t="shared" si="8"/>
        <v>0</v>
      </c>
      <c r="T111" s="13" t="e">
        <f t="shared" si="5"/>
        <v>#NUM!</v>
      </c>
      <c r="U111" s="27" t="e">
        <f t="shared" si="6"/>
        <v>#NUM!</v>
      </c>
      <c r="V111" s="21" t="e">
        <f t="shared" si="7"/>
        <v>#NUM!</v>
      </c>
    </row>
    <row r="112" spans="1:22" ht="15.75" thickBot="1" x14ac:dyDescent="0.3">
      <c r="A112" s="82"/>
      <c r="B112" s="7">
        <v>109</v>
      </c>
      <c r="C112" s="80"/>
      <c r="D112" s="80"/>
      <c r="F112" s="78"/>
      <c r="G112" s="38"/>
      <c r="H112" s="9"/>
      <c r="K112" s="9"/>
      <c r="L112" s="75"/>
      <c r="M112" s="7">
        <v>4</v>
      </c>
      <c r="Q112" s="6"/>
      <c r="S112" s="8">
        <f t="shared" si="8"/>
        <v>0</v>
      </c>
      <c r="T112" s="13" t="e">
        <f t="shared" si="5"/>
        <v>#NUM!</v>
      </c>
      <c r="U112" s="27" t="e">
        <f t="shared" si="6"/>
        <v>#NUM!</v>
      </c>
      <c r="V112" s="21" t="e">
        <f t="shared" si="7"/>
        <v>#NUM!</v>
      </c>
    </row>
    <row r="113" spans="1:22" ht="15.75" thickBot="1" x14ac:dyDescent="0.3">
      <c r="A113" s="82"/>
      <c r="B113" s="7">
        <v>110</v>
      </c>
      <c r="C113" s="80"/>
      <c r="D113" s="80"/>
      <c r="F113" s="78"/>
      <c r="G113" s="38"/>
      <c r="I113" s="9"/>
      <c r="J113" s="9"/>
      <c r="K113" s="9"/>
      <c r="M113" s="7">
        <v>4</v>
      </c>
      <c r="Q113" s="6"/>
      <c r="S113" s="8">
        <f t="shared" si="8"/>
        <v>0</v>
      </c>
      <c r="T113" s="13" t="e">
        <f t="shared" si="5"/>
        <v>#NUM!</v>
      </c>
      <c r="U113" s="27" t="e">
        <f t="shared" si="6"/>
        <v>#NUM!</v>
      </c>
      <c r="V113" s="21" t="e">
        <f t="shared" si="7"/>
        <v>#NUM!</v>
      </c>
    </row>
    <row r="114" spans="1:22" ht="15.75" thickBot="1" x14ac:dyDescent="0.3">
      <c r="A114" s="82"/>
      <c r="B114" s="7">
        <v>111</v>
      </c>
      <c r="C114" s="80"/>
      <c r="D114" s="80"/>
      <c r="F114" s="78"/>
      <c r="G114" s="38"/>
      <c r="I114" s="9"/>
      <c r="J114" s="9"/>
      <c r="L114" s="75"/>
      <c r="M114" s="7">
        <v>4</v>
      </c>
      <c r="Q114" s="6"/>
      <c r="S114" s="8">
        <f t="shared" si="8"/>
        <v>0</v>
      </c>
      <c r="T114" s="13" t="e">
        <f t="shared" si="5"/>
        <v>#NUM!</v>
      </c>
      <c r="U114" s="27" t="e">
        <f t="shared" si="6"/>
        <v>#NUM!</v>
      </c>
      <c r="V114" s="21" t="e">
        <f t="shared" si="7"/>
        <v>#NUM!</v>
      </c>
    </row>
    <row r="115" spans="1:22" ht="15.75" thickBot="1" x14ac:dyDescent="0.3">
      <c r="A115" s="82"/>
      <c r="B115" s="7">
        <v>112</v>
      </c>
      <c r="C115" s="80"/>
      <c r="D115" s="80"/>
      <c r="F115" s="78"/>
      <c r="G115" s="38"/>
      <c r="I115" s="9"/>
      <c r="K115" s="9"/>
      <c r="L115" s="75"/>
      <c r="M115" s="7">
        <v>4</v>
      </c>
      <c r="Q115" s="6"/>
      <c r="S115" s="8">
        <f t="shared" si="8"/>
        <v>0</v>
      </c>
      <c r="T115" s="13" t="e">
        <f t="shared" si="5"/>
        <v>#NUM!</v>
      </c>
      <c r="U115" s="27" t="e">
        <f t="shared" si="6"/>
        <v>#NUM!</v>
      </c>
      <c r="V115" s="21" t="e">
        <f t="shared" si="7"/>
        <v>#NUM!</v>
      </c>
    </row>
    <row r="116" spans="1:22" ht="15.75" thickBot="1" x14ac:dyDescent="0.3">
      <c r="A116" s="82"/>
      <c r="B116" s="7">
        <v>113</v>
      </c>
      <c r="C116" s="80"/>
      <c r="D116" s="80"/>
      <c r="F116" s="78"/>
      <c r="G116" s="38"/>
      <c r="J116" s="9"/>
      <c r="K116" s="9"/>
      <c r="L116" s="75"/>
      <c r="M116" s="7">
        <v>4</v>
      </c>
      <c r="Q116" s="6"/>
      <c r="S116" s="8">
        <f t="shared" si="8"/>
        <v>0</v>
      </c>
      <c r="T116" s="13" t="e">
        <f t="shared" si="5"/>
        <v>#NUM!</v>
      </c>
      <c r="U116" s="27" t="e">
        <f t="shared" si="6"/>
        <v>#NUM!</v>
      </c>
      <c r="V116" s="21" t="e">
        <f t="shared" si="7"/>
        <v>#NUM!</v>
      </c>
    </row>
    <row r="117" spans="1:22" ht="15.75" thickBot="1" x14ac:dyDescent="0.3">
      <c r="A117" s="82"/>
      <c r="B117" s="7">
        <v>114</v>
      </c>
      <c r="C117" s="80"/>
      <c r="D117" s="80"/>
      <c r="F117" s="78"/>
      <c r="H117" s="9"/>
      <c r="I117" s="9"/>
      <c r="J117" s="9"/>
      <c r="K117" s="9"/>
      <c r="M117" s="7">
        <v>4</v>
      </c>
      <c r="Q117" s="6"/>
      <c r="S117" s="8">
        <f t="shared" si="8"/>
        <v>0</v>
      </c>
      <c r="T117" s="13" t="e">
        <f t="shared" si="5"/>
        <v>#NUM!</v>
      </c>
      <c r="U117" s="27" t="e">
        <f t="shared" si="6"/>
        <v>#NUM!</v>
      </c>
      <c r="V117" s="21" t="e">
        <f t="shared" si="7"/>
        <v>#NUM!</v>
      </c>
    </row>
    <row r="118" spans="1:22" ht="15.75" thickBot="1" x14ac:dyDescent="0.3">
      <c r="A118" s="82"/>
      <c r="B118" s="7">
        <v>115</v>
      </c>
      <c r="C118" s="80"/>
      <c r="D118" s="80"/>
      <c r="F118" s="78"/>
      <c r="H118" s="9"/>
      <c r="I118" s="9"/>
      <c r="J118" s="9"/>
      <c r="L118" s="75"/>
      <c r="M118" s="7">
        <v>4</v>
      </c>
      <c r="Q118" s="6"/>
      <c r="S118" s="8">
        <f t="shared" si="8"/>
        <v>0</v>
      </c>
      <c r="T118" s="13" t="e">
        <f t="shared" si="5"/>
        <v>#NUM!</v>
      </c>
      <c r="U118" s="27" t="e">
        <f t="shared" si="6"/>
        <v>#NUM!</v>
      </c>
      <c r="V118" s="21" t="e">
        <f t="shared" si="7"/>
        <v>#NUM!</v>
      </c>
    </row>
    <row r="119" spans="1:22" ht="15.75" thickBot="1" x14ac:dyDescent="0.3">
      <c r="A119" s="82"/>
      <c r="B119" s="7">
        <v>116</v>
      </c>
      <c r="C119" s="80"/>
      <c r="D119" s="80"/>
      <c r="F119" s="78"/>
      <c r="H119" s="9"/>
      <c r="I119" s="9"/>
      <c r="K119" s="9"/>
      <c r="L119" s="75"/>
      <c r="M119" s="7">
        <v>4</v>
      </c>
      <c r="Q119" s="6"/>
      <c r="S119" s="8">
        <f t="shared" si="8"/>
        <v>0</v>
      </c>
      <c r="T119" s="13" t="e">
        <f t="shared" si="5"/>
        <v>#NUM!</v>
      </c>
      <c r="U119" s="27" t="e">
        <f t="shared" si="6"/>
        <v>#NUM!</v>
      </c>
      <c r="V119" s="21" t="e">
        <f t="shared" si="7"/>
        <v>#NUM!</v>
      </c>
    </row>
    <row r="120" spans="1:22" ht="15.75" thickBot="1" x14ac:dyDescent="0.3">
      <c r="A120" s="82"/>
      <c r="B120" s="7">
        <v>117</v>
      </c>
      <c r="C120" s="80"/>
      <c r="D120" s="80"/>
      <c r="F120" s="78"/>
      <c r="H120" s="9"/>
      <c r="J120" s="9"/>
      <c r="K120" s="9"/>
      <c r="L120" s="75"/>
      <c r="M120" s="7">
        <v>4</v>
      </c>
      <c r="Q120" s="6"/>
      <c r="S120" s="8">
        <f t="shared" si="8"/>
        <v>0</v>
      </c>
      <c r="T120" s="13" t="e">
        <f t="shared" si="5"/>
        <v>#NUM!</v>
      </c>
      <c r="U120" s="27" t="e">
        <f t="shared" si="6"/>
        <v>#NUM!</v>
      </c>
      <c r="V120" s="21" t="e">
        <f t="shared" si="7"/>
        <v>#NUM!</v>
      </c>
    </row>
    <row r="121" spans="1:22" ht="15.75" thickBot="1" x14ac:dyDescent="0.3">
      <c r="A121" s="82"/>
      <c r="B121" s="7">
        <v>118</v>
      </c>
      <c r="C121" s="80"/>
      <c r="D121" s="80"/>
      <c r="F121" s="78"/>
      <c r="I121" s="9"/>
      <c r="J121" s="9"/>
      <c r="K121" s="9"/>
      <c r="L121" s="75"/>
      <c r="M121" s="7">
        <v>4</v>
      </c>
      <c r="Q121" s="6"/>
      <c r="S121" s="8">
        <f t="shared" si="8"/>
        <v>0</v>
      </c>
      <c r="T121" s="13" t="e">
        <f t="shared" si="5"/>
        <v>#NUM!</v>
      </c>
      <c r="U121" s="27" t="e">
        <f t="shared" si="6"/>
        <v>#NUM!</v>
      </c>
      <c r="V121" s="21" t="e">
        <f t="shared" si="7"/>
        <v>#NUM!</v>
      </c>
    </row>
    <row r="122" spans="1:22" ht="15.75" thickBot="1" x14ac:dyDescent="0.3">
      <c r="A122" s="82"/>
      <c r="B122" s="7">
        <v>119</v>
      </c>
      <c r="C122" s="80"/>
      <c r="D122" s="80"/>
      <c r="F122" s="78"/>
      <c r="G122" s="38"/>
      <c r="H122" s="9"/>
      <c r="I122" s="9"/>
      <c r="J122" s="9"/>
      <c r="K122" s="9"/>
      <c r="M122" s="7">
        <v>5</v>
      </c>
      <c r="Q122" s="6"/>
      <c r="S122" s="8">
        <f t="shared" si="8"/>
        <v>0</v>
      </c>
      <c r="T122" s="13" t="e">
        <f t="shared" si="5"/>
        <v>#NUM!</v>
      </c>
      <c r="U122" s="27" t="e">
        <f t="shared" si="6"/>
        <v>#NUM!</v>
      </c>
      <c r="V122" s="21" t="e">
        <f t="shared" si="7"/>
        <v>#NUM!</v>
      </c>
    </row>
    <row r="123" spans="1:22" ht="15.75" thickBot="1" x14ac:dyDescent="0.3">
      <c r="A123" s="82"/>
      <c r="B123" s="7">
        <v>120</v>
      </c>
      <c r="C123" s="80"/>
      <c r="D123" s="80"/>
      <c r="F123" s="78"/>
      <c r="G123" s="38"/>
      <c r="H123" s="9"/>
      <c r="I123" s="9"/>
      <c r="J123" s="9"/>
      <c r="L123" s="75"/>
      <c r="M123" s="7">
        <v>5</v>
      </c>
      <c r="Q123" s="6"/>
      <c r="S123" s="8">
        <f t="shared" si="8"/>
        <v>0</v>
      </c>
      <c r="T123" s="13" t="e">
        <f t="shared" si="5"/>
        <v>#NUM!</v>
      </c>
      <c r="U123" s="27" t="e">
        <f t="shared" si="6"/>
        <v>#NUM!</v>
      </c>
      <c r="V123" s="21" t="e">
        <f t="shared" si="7"/>
        <v>#NUM!</v>
      </c>
    </row>
    <row r="124" spans="1:22" ht="15.75" thickBot="1" x14ac:dyDescent="0.3">
      <c r="A124" s="82"/>
      <c r="B124" s="7">
        <v>121</v>
      </c>
      <c r="C124" s="80"/>
      <c r="D124" s="80"/>
      <c r="F124" s="78"/>
      <c r="G124" s="38"/>
      <c r="H124" s="9"/>
      <c r="I124" s="9"/>
      <c r="K124" s="9"/>
      <c r="L124" s="75"/>
      <c r="M124" s="7">
        <v>5</v>
      </c>
      <c r="Q124" s="6"/>
      <c r="S124" s="8">
        <f t="shared" si="8"/>
        <v>0</v>
      </c>
      <c r="T124" s="13" t="e">
        <f t="shared" si="5"/>
        <v>#NUM!</v>
      </c>
      <c r="U124" s="27" t="e">
        <f t="shared" si="6"/>
        <v>#NUM!</v>
      </c>
      <c r="V124" s="21" t="e">
        <f t="shared" si="7"/>
        <v>#NUM!</v>
      </c>
    </row>
    <row r="125" spans="1:22" ht="15.75" thickBot="1" x14ac:dyDescent="0.3">
      <c r="A125" s="82"/>
      <c r="B125" s="7">
        <v>122</v>
      </c>
      <c r="C125" s="80"/>
      <c r="D125" s="80"/>
      <c r="F125" s="78"/>
      <c r="G125" s="38"/>
      <c r="I125" s="9"/>
      <c r="J125" s="9"/>
      <c r="K125" s="9"/>
      <c r="L125" s="75"/>
      <c r="M125" s="7">
        <v>5</v>
      </c>
      <c r="Q125" s="6"/>
      <c r="S125" s="8">
        <f t="shared" si="8"/>
        <v>0</v>
      </c>
      <c r="T125" s="13" t="e">
        <f t="shared" si="5"/>
        <v>#NUM!</v>
      </c>
      <c r="U125" s="27" t="e">
        <f t="shared" si="6"/>
        <v>#NUM!</v>
      </c>
      <c r="V125" s="21" t="e">
        <f t="shared" si="7"/>
        <v>#NUM!</v>
      </c>
    </row>
    <row r="126" spans="1:22" ht="15.75" thickBot="1" x14ac:dyDescent="0.3">
      <c r="A126" s="82"/>
      <c r="B126" s="7">
        <v>123</v>
      </c>
      <c r="C126" s="80"/>
      <c r="D126" s="80"/>
      <c r="F126" s="78"/>
      <c r="H126" s="9"/>
      <c r="I126" s="9"/>
      <c r="J126" s="9"/>
      <c r="K126" s="9"/>
      <c r="L126" s="75"/>
      <c r="M126" s="7">
        <v>5</v>
      </c>
      <c r="Q126" s="6"/>
      <c r="S126" s="8">
        <f t="shared" si="8"/>
        <v>0</v>
      </c>
      <c r="T126" s="13" t="e">
        <f t="shared" si="5"/>
        <v>#NUM!</v>
      </c>
      <c r="U126" s="27" t="e">
        <f t="shared" si="6"/>
        <v>#NUM!</v>
      </c>
      <c r="V126" s="21" t="e">
        <f t="shared" si="7"/>
        <v>#NUM!</v>
      </c>
    </row>
    <row r="127" spans="1:22" ht="15.75" thickBot="1" x14ac:dyDescent="0.3">
      <c r="A127" s="83"/>
      <c r="B127" s="3">
        <v>124</v>
      </c>
      <c r="C127" s="81"/>
      <c r="D127" s="81"/>
      <c r="E127" s="5"/>
      <c r="F127" s="79"/>
      <c r="G127" s="38"/>
      <c r="H127" s="9"/>
      <c r="I127" s="9"/>
      <c r="J127" s="9"/>
      <c r="K127" s="9"/>
      <c r="L127" s="75"/>
      <c r="M127" s="3">
        <v>6</v>
      </c>
      <c r="N127" s="5"/>
      <c r="O127" s="5"/>
      <c r="P127" s="5"/>
      <c r="Q127" s="2"/>
      <c r="R127" s="5"/>
      <c r="S127" s="4">
        <f t="shared" si="8"/>
        <v>0</v>
      </c>
      <c r="T127" s="14" t="e">
        <f t="shared" si="5"/>
        <v>#NUM!</v>
      </c>
      <c r="U127" s="1" t="e">
        <f t="shared" si="6"/>
        <v>#NUM!</v>
      </c>
      <c r="V127" s="22" t="e">
        <f t="shared" si="7"/>
        <v>#NUM!</v>
      </c>
    </row>
  </sheetData>
  <mergeCells count="8">
    <mergeCell ref="F66:F127"/>
    <mergeCell ref="D66:D127"/>
    <mergeCell ref="C66:C127"/>
    <mergeCell ref="A66:A127"/>
    <mergeCell ref="C3:C64"/>
    <mergeCell ref="E3:E64"/>
    <mergeCell ref="F3:F64"/>
    <mergeCell ref="A3:A64"/>
  </mergeCells>
  <conditionalFormatting sqref="M128:M104857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{36683D4F-4804-4E03-A2B8-C1F69E375897}</x14:id>
        </ext>
      </extLst>
    </cfRule>
  </conditionalFormatting>
  <conditionalFormatting sqref="Q2:Q3 Q66">
    <cfRule type="top10" dxfId="83" priority="10" bottom="1" rank="1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82" priority="7" bottom="1" rank="1"/>
  </conditionalFormatting>
  <conditionalFormatting sqref="Q4:Q4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81" priority="9" bottom="1" rank="1"/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80" priority="6" bottom="1" rank="1"/>
  </conditionalFormatting>
  <conditionalFormatting sqref="R4:R4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79" priority="8" bottom="1" rank="1"/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78" priority="5" bottom="1" rank="1"/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V64 V66:V12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7" priority="38" bottom="1" rank="1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683D4F-4804-4E03-A2B8-C1F69E3758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1965-0780-41CC-A7CB-A13FCB6E86C1}">
  <dimension ref="A1:V127"/>
  <sheetViews>
    <sheetView zoomScaleNormal="100" workbookViewId="0">
      <selection activeCell="C3" sqref="C3:C64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9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2" ht="15.75" thickBot="1" x14ac:dyDescent="0.3">
      <c r="A1" s="56">
        <v>107</v>
      </c>
      <c r="B1" s="56" t="s">
        <v>22</v>
      </c>
      <c r="C1" s="57" t="s">
        <v>11</v>
      </c>
      <c r="D1" s="50" t="s">
        <v>10</v>
      </c>
      <c r="E1" s="50" t="s">
        <v>9</v>
      </c>
      <c r="F1" s="58" t="s">
        <v>8</v>
      </c>
      <c r="G1" s="59" t="s">
        <v>7</v>
      </c>
      <c r="H1" s="52" t="s">
        <v>6</v>
      </c>
      <c r="I1" s="52" t="s">
        <v>5</v>
      </c>
      <c r="J1" s="52" t="s">
        <v>23</v>
      </c>
      <c r="K1" s="51" t="s">
        <v>24</v>
      </c>
      <c r="L1" s="60" t="s">
        <v>25</v>
      </c>
      <c r="M1" s="61" t="s">
        <v>12</v>
      </c>
      <c r="N1" s="62" t="s">
        <v>14</v>
      </c>
      <c r="O1" s="53" t="s">
        <v>15</v>
      </c>
      <c r="P1" s="63" t="s">
        <v>2</v>
      </c>
      <c r="Q1" s="64" t="s">
        <v>13</v>
      </c>
      <c r="R1" s="54" t="s">
        <v>16</v>
      </c>
      <c r="S1" s="55" t="s">
        <v>1</v>
      </c>
      <c r="T1" s="64" t="s">
        <v>17</v>
      </c>
      <c r="U1" s="54" t="s">
        <v>18</v>
      </c>
      <c r="V1" s="55" t="s">
        <v>0</v>
      </c>
    </row>
    <row r="2" spans="1:22" ht="15.75" thickBot="1" x14ac:dyDescent="0.3">
      <c r="A2" s="85" t="s">
        <v>21</v>
      </c>
      <c r="B2" s="86">
        <v>0</v>
      </c>
      <c r="C2" s="87">
        <f>0.00010888</f>
        <v>1.0888E-4</v>
      </c>
      <c r="D2" s="71">
        <f>400000000</f>
        <v>400000000</v>
      </c>
      <c r="E2" s="88">
        <f>0.02978</f>
        <v>2.9780000000000001E-2</v>
      </c>
      <c r="F2" s="89">
        <v>13.933999999999999</v>
      </c>
      <c r="G2" s="90">
        <v>0.12</v>
      </c>
      <c r="H2" s="91">
        <v>0.36149999999999999</v>
      </c>
      <c r="I2" s="91">
        <v>1.38</v>
      </c>
      <c r="J2" s="91">
        <v>1.25</v>
      </c>
      <c r="K2" s="91">
        <v>8.9390000000000001</v>
      </c>
      <c r="L2" s="91">
        <v>13019</v>
      </c>
      <c r="M2" s="36">
        <v>0</v>
      </c>
      <c r="N2" s="18">
        <v>8</v>
      </c>
      <c r="O2" s="18">
        <v>8</v>
      </c>
      <c r="P2" s="18">
        <f>O2+N2</f>
        <v>16</v>
      </c>
      <c r="Q2" s="66">
        <v>7.5848533600000003</v>
      </c>
      <c r="R2" s="67">
        <v>1.3325747999999999</v>
      </c>
      <c r="S2" s="68">
        <f>Q2+R2</f>
        <v>8.91742816</v>
      </c>
      <c r="T2" s="69">
        <f>N$2*LN(Q2/N$2)+2*M2</f>
        <v>-0.42630609568074074</v>
      </c>
      <c r="U2" s="69">
        <f>O$2*LN(R2/O$2)+2*M2</f>
        <v>-14.338628248904485</v>
      </c>
      <c r="V2" s="70">
        <f>P$2*LN(S2/P$2)+2*M2</f>
        <v>-9.3532982414535706</v>
      </c>
    </row>
    <row r="3" spans="1:22" ht="15.75" thickBot="1" x14ac:dyDescent="0.3">
      <c r="A3" s="84" t="s">
        <v>20</v>
      </c>
      <c r="B3" s="7">
        <v>1</v>
      </c>
      <c r="C3" s="80">
        <f>0.0000700999354791349</f>
        <v>7.0099935479134905E-5</v>
      </c>
      <c r="E3" s="78">
        <v>0.125282455563449</v>
      </c>
      <c r="F3" s="77">
        <v>59.595196419452897</v>
      </c>
      <c r="M3" s="7">
        <v>3</v>
      </c>
      <c r="Q3" s="25">
        <v>1.8195395299999999</v>
      </c>
      <c r="R3" s="26">
        <v>1.3280744099999999</v>
      </c>
      <c r="S3" s="29">
        <f t="shared" ref="S3" si="0">Q3+R3</f>
        <v>3.1476139399999998</v>
      </c>
      <c r="T3" s="19">
        <f>N$2*LN(Q3/N$2)+2*M3</f>
        <v>-5.8468646247754172</v>
      </c>
      <c r="U3" s="10">
        <f>O$2*LN(R3/O$2)+2*M3</f>
        <v>-8.3656916845504057</v>
      </c>
      <c r="V3" s="20">
        <f>P$2*LN(S3/P$2)+2*M3</f>
        <v>-20.015104572796318</v>
      </c>
    </row>
    <row r="4" spans="1:22" ht="15.75" thickBot="1" x14ac:dyDescent="0.3">
      <c r="A4" s="84"/>
      <c r="B4" s="7">
        <v>2</v>
      </c>
      <c r="C4" s="80"/>
      <c r="E4" s="78"/>
      <c r="F4" s="78"/>
      <c r="G4" s="31"/>
      <c r="M4" s="7">
        <v>1</v>
      </c>
      <c r="Q4" s="25"/>
      <c r="R4" s="26"/>
      <c r="S4" s="29">
        <f>Q4+R4</f>
        <v>0</v>
      </c>
      <c r="T4" s="13" t="e">
        <f t="shared" ref="T4:T64" si="1">N$2*LN(Q4/N$2)+2*M4</f>
        <v>#NUM!</v>
      </c>
      <c r="U4" s="27" t="e">
        <f t="shared" ref="U4:U64" si="2">O$2*LN(R4/O$2)+2*M4</f>
        <v>#NUM!</v>
      </c>
      <c r="V4" s="21" t="e">
        <f t="shared" ref="V4:V64" si="3">P$2*LN(S4/P$2)+2*M4</f>
        <v>#NUM!</v>
      </c>
    </row>
    <row r="5" spans="1:22" ht="15.75" thickBot="1" x14ac:dyDescent="0.3">
      <c r="A5" s="84"/>
      <c r="B5" s="7">
        <v>3</v>
      </c>
      <c r="C5" s="80"/>
      <c r="E5" s="78"/>
      <c r="F5" s="78"/>
      <c r="G5" s="32"/>
      <c r="H5" s="31"/>
      <c r="M5" s="7">
        <v>1</v>
      </c>
      <c r="Q5" s="25"/>
      <c r="R5" s="26"/>
      <c r="S5" s="29">
        <f t="shared" ref="S5:S64" si="4">Q5+R5</f>
        <v>0</v>
      </c>
      <c r="T5" s="13" t="e">
        <f t="shared" si="1"/>
        <v>#NUM!</v>
      </c>
      <c r="U5" s="27" t="e">
        <f t="shared" si="2"/>
        <v>#NUM!</v>
      </c>
      <c r="V5" s="21" t="e">
        <f t="shared" si="3"/>
        <v>#NUM!</v>
      </c>
    </row>
    <row r="6" spans="1:22" ht="15.75" thickBot="1" x14ac:dyDescent="0.3">
      <c r="A6" s="84"/>
      <c r="B6" s="7">
        <v>4</v>
      </c>
      <c r="C6" s="80"/>
      <c r="E6" s="78"/>
      <c r="F6" s="78"/>
      <c r="G6" s="32"/>
      <c r="H6" s="32"/>
      <c r="I6" s="34"/>
      <c r="J6" s="27"/>
      <c r="M6" s="7">
        <v>1</v>
      </c>
      <c r="Q6" s="25"/>
      <c r="R6" s="26"/>
      <c r="S6" s="29">
        <f t="shared" si="4"/>
        <v>0</v>
      </c>
      <c r="T6" s="13" t="e">
        <f t="shared" si="1"/>
        <v>#NUM!</v>
      </c>
      <c r="U6" s="27" t="e">
        <f t="shared" si="2"/>
        <v>#NUM!</v>
      </c>
      <c r="V6" s="21" t="e">
        <f t="shared" si="3"/>
        <v>#NUM!</v>
      </c>
    </row>
    <row r="7" spans="1:22" ht="15.75" thickBot="1" x14ac:dyDescent="0.3">
      <c r="A7" s="84"/>
      <c r="B7" s="7">
        <v>5</v>
      </c>
      <c r="C7" s="80"/>
      <c r="E7" s="78"/>
      <c r="F7" s="78"/>
      <c r="G7" s="32"/>
      <c r="H7" s="32"/>
      <c r="I7" s="27"/>
      <c r="J7" s="34"/>
      <c r="K7" s="26"/>
      <c r="M7" s="7">
        <v>1</v>
      </c>
      <c r="Q7" s="25"/>
      <c r="R7" s="26"/>
      <c r="S7" s="29">
        <f t="shared" si="4"/>
        <v>0</v>
      </c>
      <c r="T7" s="13" t="e">
        <f t="shared" si="1"/>
        <v>#NUM!</v>
      </c>
      <c r="U7" s="27" t="e">
        <f t="shared" si="2"/>
        <v>#NUM!</v>
      </c>
      <c r="V7" s="21" t="e">
        <f t="shared" si="3"/>
        <v>#NUM!</v>
      </c>
    </row>
    <row r="8" spans="1:22" ht="15.75" thickBot="1" x14ac:dyDescent="0.3">
      <c r="A8" s="84"/>
      <c r="B8" s="7">
        <v>6</v>
      </c>
      <c r="C8" s="80"/>
      <c r="E8" s="78"/>
      <c r="F8" s="78"/>
      <c r="G8" s="32"/>
      <c r="H8" s="32"/>
      <c r="I8" s="27"/>
      <c r="J8" s="27"/>
      <c r="K8" s="33"/>
      <c r="L8" s="35"/>
      <c r="M8" s="7">
        <v>1</v>
      </c>
      <c r="Q8" s="25"/>
      <c r="R8" s="26"/>
      <c r="S8" s="29">
        <f t="shared" si="4"/>
        <v>0</v>
      </c>
      <c r="T8" s="13" t="e">
        <f t="shared" si="1"/>
        <v>#NUM!</v>
      </c>
      <c r="U8" s="27" t="e">
        <f t="shared" si="2"/>
        <v>#NUM!</v>
      </c>
      <c r="V8" s="21" t="e">
        <f t="shared" si="3"/>
        <v>#NUM!</v>
      </c>
    </row>
    <row r="9" spans="1:22" ht="15.75" thickBot="1" x14ac:dyDescent="0.3">
      <c r="A9" s="84"/>
      <c r="B9" s="7">
        <v>7</v>
      </c>
      <c r="C9" s="80"/>
      <c r="E9" s="78"/>
      <c r="F9" s="78"/>
      <c r="G9" s="32"/>
      <c r="H9" s="32"/>
      <c r="I9" s="27"/>
      <c r="J9" s="27"/>
      <c r="K9" s="26"/>
      <c r="L9" s="74"/>
      <c r="M9" s="7">
        <v>1</v>
      </c>
      <c r="Q9" s="25"/>
      <c r="R9" s="26"/>
      <c r="S9" s="29">
        <f t="shared" si="4"/>
        <v>0</v>
      </c>
      <c r="T9" s="13" t="e">
        <f t="shared" si="1"/>
        <v>#NUM!</v>
      </c>
      <c r="U9" s="27" t="e">
        <f t="shared" si="2"/>
        <v>#NUM!</v>
      </c>
      <c r="V9" s="21" t="e">
        <f t="shared" si="3"/>
        <v>#NUM!</v>
      </c>
    </row>
    <row r="10" spans="1:22" ht="15.75" thickBot="1" x14ac:dyDescent="0.3">
      <c r="A10" s="84"/>
      <c r="B10" s="7">
        <v>8</v>
      </c>
      <c r="C10" s="80"/>
      <c r="E10" s="78"/>
      <c r="F10" s="78"/>
      <c r="G10" s="37"/>
      <c r="H10" s="31"/>
      <c r="I10" s="27"/>
      <c r="J10" s="27"/>
      <c r="K10" s="26"/>
      <c r="L10" s="35"/>
      <c r="M10" s="7">
        <v>2</v>
      </c>
      <c r="Q10" s="25"/>
      <c r="R10" s="26"/>
      <c r="S10" s="29">
        <f t="shared" si="4"/>
        <v>0</v>
      </c>
      <c r="T10" s="13" t="e">
        <f t="shared" si="1"/>
        <v>#NUM!</v>
      </c>
      <c r="U10" s="27" t="e">
        <f t="shared" si="2"/>
        <v>#NUM!</v>
      </c>
      <c r="V10" s="21" t="e">
        <f t="shared" si="3"/>
        <v>#NUM!</v>
      </c>
    </row>
    <row r="11" spans="1:22" ht="15.75" thickBot="1" x14ac:dyDescent="0.3">
      <c r="A11" s="84"/>
      <c r="B11" s="7">
        <v>9</v>
      </c>
      <c r="C11" s="80"/>
      <c r="E11" s="78"/>
      <c r="F11" s="78"/>
      <c r="G11" s="37"/>
      <c r="H11" s="32"/>
      <c r="I11" s="34"/>
      <c r="J11" s="27"/>
      <c r="K11" s="26"/>
      <c r="L11" s="35"/>
      <c r="M11" s="7">
        <v>2</v>
      </c>
      <c r="Q11" s="25"/>
      <c r="R11" s="26"/>
      <c r="S11" s="29">
        <f t="shared" si="4"/>
        <v>0</v>
      </c>
      <c r="T11" s="13" t="e">
        <f t="shared" si="1"/>
        <v>#NUM!</v>
      </c>
      <c r="U11" s="27" t="e">
        <f t="shared" si="2"/>
        <v>#NUM!</v>
      </c>
      <c r="V11" s="21" t="e">
        <f t="shared" si="3"/>
        <v>#NUM!</v>
      </c>
    </row>
    <row r="12" spans="1:22" ht="15.75" thickBot="1" x14ac:dyDescent="0.3">
      <c r="A12" s="84"/>
      <c r="B12" s="7">
        <v>10</v>
      </c>
      <c r="C12" s="80"/>
      <c r="E12" s="78"/>
      <c r="F12" s="78"/>
      <c r="G12" s="37"/>
      <c r="H12" s="32"/>
      <c r="I12" s="27"/>
      <c r="J12" s="34"/>
      <c r="K12" s="26"/>
      <c r="L12" s="35"/>
      <c r="M12" s="7">
        <v>2</v>
      </c>
      <c r="Q12" s="25"/>
      <c r="R12" s="26"/>
      <c r="S12" s="29">
        <f t="shared" si="4"/>
        <v>0</v>
      </c>
      <c r="T12" s="13" t="e">
        <f t="shared" si="1"/>
        <v>#NUM!</v>
      </c>
      <c r="U12" s="27" t="e">
        <f t="shared" si="2"/>
        <v>#NUM!</v>
      </c>
      <c r="V12" s="21" t="e">
        <f t="shared" si="3"/>
        <v>#NUM!</v>
      </c>
    </row>
    <row r="13" spans="1:22" ht="15.75" thickBot="1" x14ac:dyDescent="0.3">
      <c r="A13" s="84"/>
      <c r="B13" s="7">
        <v>11</v>
      </c>
      <c r="C13" s="80"/>
      <c r="E13" s="78"/>
      <c r="F13" s="78"/>
      <c r="G13" s="37"/>
      <c r="H13" s="32"/>
      <c r="I13" s="27"/>
      <c r="J13" s="27"/>
      <c r="K13" s="33"/>
      <c r="L13" s="35"/>
      <c r="M13" s="7">
        <v>2</v>
      </c>
      <c r="Q13" s="25"/>
      <c r="R13" s="26"/>
      <c r="S13" s="29">
        <f t="shared" si="4"/>
        <v>0</v>
      </c>
      <c r="T13" s="13" t="e">
        <f t="shared" si="1"/>
        <v>#NUM!</v>
      </c>
      <c r="U13" s="27" t="e">
        <f t="shared" si="2"/>
        <v>#NUM!</v>
      </c>
      <c r="V13" s="21" t="e">
        <f t="shared" si="3"/>
        <v>#NUM!</v>
      </c>
    </row>
    <row r="14" spans="1:22" ht="15.75" thickBot="1" x14ac:dyDescent="0.3">
      <c r="A14" s="84"/>
      <c r="B14" s="7">
        <v>12</v>
      </c>
      <c r="C14" s="80"/>
      <c r="E14" s="78"/>
      <c r="F14" s="78"/>
      <c r="G14" s="37"/>
      <c r="H14" s="32"/>
      <c r="I14" s="27"/>
      <c r="J14" s="27"/>
      <c r="K14" s="26"/>
      <c r="L14" s="74"/>
      <c r="M14" s="7">
        <v>2</v>
      </c>
      <c r="Q14" s="25"/>
      <c r="R14" s="26"/>
      <c r="S14" s="29">
        <f t="shared" si="4"/>
        <v>0</v>
      </c>
      <c r="T14" s="13" t="e">
        <f t="shared" si="1"/>
        <v>#NUM!</v>
      </c>
      <c r="U14" s="27" t="e">
        <f t="shared" si="2"/>
        <v>#NUM!</v>
      </c>
      <c r="V14" s="21" t="e">
        <f t="shared" si="3"/>
        <v>#NUM!</v>
      </c>
    </row>
    <row r="15" spans="1:22" ht="15.75" thickBot="1" x14ac:dyDescent="0.3">
      <c r="A15" s="84"/>
      <c r="B15" s="7">
        <v>13</v>
      </c>
      <c r="C15" s="80"/>
      <c r="E15" s="78"/>
      <c r="F15" s="78"/>
      <c r="G15" s="32"/>
      <c r="H15" s="31"/>
      <c r="I15" s="34"/>
      <c r="J15" s="27"/>
      <c r="K15" s="26"/>
      <c r="L15" s="35"/>
      <c r="M15" s="7">
        <v>2</v>
      </c>
      <c r="Q15" s="25"/>
      <c r="R15" s="26"/>
      <c r="S15" s="29">
        <f t="shared" si="4"/>
        <v>0</v>
      </c>
      <c r="T15" s="13" t="e">
        <f t="shared" si="1"/>
        <v>#NUM!</v>
      </c>
      <c r="U15" s="27" t="e">
        <f t="shared" si="2"/>
        <v>#NUM!</v>
      </c>
      <c r="V15" s="21" t="e">
        <f t="shared" si="3"/>
        <v>#NUM!</v>
      </c>
    </row>
    <row r="16" spans="1:22" ht="15.75" thickBot="1" x14ac:dyDescent="0.3">
      <c r="A16" s="84"/>
      <c r="B16" s="7">
        <v>14</v>
      </c>
      <c r="C16" s="80"/>
      <c r="E16" s="78"/>
      <c r="F16" s="78"/>
      <c r="G16" s="32"/>
      <c r="H16" s="31"/>
      <c r="I16" s="27"/>
      <c r="J16" s="34"/>
      <c r="K16" s="26"/>
      <c r="L16" s="35"/>
      <c r="M16" s="7">
        <v>2</v>
      </c>
      <c r="Q16" s="25"/>
      <c r="R16" s="26"/>
      <c r="S16" s="29">
        <f t="shared" si="4"/>
        <v>0</v>
      </c>
      <c r="T16" s="13" t="e">
        <f t="shared" si="1"/>
        <v>#NUM!</v>
      </c>
      <c r="U16" s="27" t="e">
        <f t="shared" si="2"/>
        <v>#NUM!</v>
      </c>
      <c r="V16" s="21" t="e">
        <f t="shared" si="3"/>
        <v>#NUM!</v>
      </c>
    </row>
    <row r="17" spans="1:22" ht="15.75" thickBot="1" x14ac:dyDescent="0.3">
      <c r="A17" s="84"/>
      <c r="B17" s="7">
        <v>15</v>
      </c>
      <c r="C17" s="80"/>
      <c r="E17" s="78"/>
      <c r="F17" s="78"/>
      <c r="G17" s="32"/>
      <c r="H17" s="31"/>
      <c r="I17" s="27"/>
      <c r="J17" s="27"/>
      <c r="K17" s="33"/>
      <c r="L17" s="35"/>
      <c r="M17" s="7">
        <v>2</v>
      </c>
      <c r="Q17" s="25"/>
      <c r="R17" s="26"/>
      <c r="S17" s="29">
        <f t="shared" si="4"/>
        <v>0</v>
      </c>
      <c r="T17" s="13" t="e">
        <f t="shared" si="1"/>
        <v>#NUM!</v>
      </c>
      <c r="U17" s="27" t="e">
        <f t="shared" si="2"/>
        <v>#NUM!</v>
      </c>
      <c r="V17" s="21" t="e">
        <f t="shared" si="3"/>
        <v>#NUM!</v>
      </c>
    </row>
    <row r="18" spans="1:22" ht="15.75" thickBot="1" x14ac:dyDescent="0.3">
      <c r="A18" s="84"/>
      <c r="B18" s="7">
        <v>16</v>
      </c>
      <c r="C18" s="80"/>
      <c r="E18" s="78"/>
      <c r="F18" s="78"/>
      <c r="G18" s="32"/>
      <c r="H18" s="31"/>
      <c r="I18" s="27"/>
      <c r="J18" s="27"/>
      <c r="K18" s="26"/>
      <c r="L18" s="74"/>
      <c r="M18" s="7">
        <v>2</v>
      </c>
      <c r="Q18" s="25"/>
      <c r="R18" s="26"/>
      <c r="S18" s="29">
        <f t="shared" si="4"/>
        <v>0</v>
      </c>
      <c r="T18" s="13" t="e">
        <f t="shared" si="1"/>
        <v>#NUM!</v>
      </c>
      <c r="U18" s="27" t="e">
        <f t="shared" si="2"/>
        <v>#NUM!</v>
      </c>
      <c r="V18" s="21" t="e">
        <f t="shared" si="3"/>
        <v>#NUM!</v>
      </c>
    </row>
    <row r="19" spans="1:22" ht="15.75" thickBot="1" x14ac:dyDescent="0.3">
      <c r="A19" s="84"/>
      <c r="B19" s="7">
        <v>17</v>
      </c>
      <c r="C19" s="80"/>
      <c r="E19" s="78"/>
      <c r="F19" s="78"/>
      <c r="G19" s="32"/>
      <c r="H19" s="32"/>
      <c r="I19" s="34"/>
      <c r="J19" s="34"/>
      <c r="K19" s="26"/>
      <c r="L19" s="35"/>
      <c r="M19" s="7">
        <v>2</v>
      </c>
      <c r="Q19" s="25"/>
      <c r="R19" s="26"/>
      <c r="S19" s="29">
        <f t="shared" si="4"/>
        <v>0</v>
      </c>
      <c r="T19" s="13" t="e">
        <f t="shared" si="1"/>
        <v>#NUM!</v>
      </c>
      <c r="U19" s="27" t="e">
        <f t="shared" si="2"/>
        <v>#NUM!</v>
      </c>
      <c r="V19" s="21" t="e">
        <f t="shared" si="3"/>
        <v>#NUM!</v>
      </c>
    </row>
    <row r="20" spans="1:22" ht="15.75" thickBot="1" x14ac:dyDescent="0.3">
      <c r="A20" s="84"/>
      <c r="B20" s="7">
        <v>18</v>
      </c>
      <c r="C20" s="80"/>
      <c r="E20" s="78"/>
      <c r="F20" s="78"/>
      <c r="G20" s="32"/>
      <c r="H20" s="32"/>
      <c r="I20" s="34"/>
      <c r="J20" s="27"/>
      <c r="K20" s="33"/>
      <c r="L20" s="35"/>
      <c r="M20" s="7">
        <v>2</v>
      </c>
      <c r="Q20" s="25"/>
      <c r="R20" s="26"/>
      <c r="S20" s="29">
        <f t="shared" si="4"/>
        <v>0</v>
      </c>
      <c r="T20" s="13" t="e">
        <f t="shared" si="1"/>
        <v>#NUM!</v>
      </c>
      <c r="U20" s="27" t="e">
        <f t="shared" si="2"/>
        <v>#NUM!</v>
      </c>
      <c r="V20" s="21" t="e">
        <f t="shared" si="3"/>
        <v>#NUM!</v>
      </c>
    </row>
    <row r="21" spans="1:22" ht="15.75" thickBot="1" x14ac:dyDescent="0.3">
      <c r="A21" s="84"/>
      <c r="B21" s="7">
        <v>19</v>
      </c>
      <c r="C21" s="80"/>
      <c r="E21" s="78"/>
      <c r="F21" s="78"/>
      <c r="G21" s="32"/>
      <c r="H21" s="32"/>
      <c r="I21" s="34"/>
      <c r="J21" s="27"/>
      <c r="K21" s="26"/>
      <c r="L21" s="74"/>
      <c r="M21" s="7">
        <v>2</v>
      </c>
      <c r="Q21" s="25"/>
      <c r="R21" s="26"/>
      <c r="S21" s="29">
        <f t="shared" si="4"/>
        <v>0</v>
      </c>
      <c r="T21" s="13" t="e">
        <f t="shared" si="1"/>
        <v>#NUM!</v>
      </c>
      <c r="U21" s="27" t="e">
        <f t="shared" si="2"/>
        <v>#NUM!</v>
      </c>
      <c r="V21" s="21" t="e">
        <f t="shared" si="3"/>
        <v>#NUM!</v>
      </c>
    </row>
    <row r="22" spans="1:22" ht="15.75" thickBot="1" x14ac:dyDescent="0.3">
      <c r="A22" s="84"/>
      <c r="B22" s="7">
        <v>20</v>
      </c>
      <c r="C22" s="80"/>
      <c r="E22" s="78"/>
      <c r="F22" s="78"/>
      <c r="G22" s="32"/>
      <c r="H22" s="32"/>
      <c r="I22" s="27"/>
      <c r="J22" s="34"/>
      <c r="K22" s="33"/>
      <c r="L22" s="35"/>
      <c r="M22" s="7">
        <v>2</v>
      </c>
      <c r="Q22" s="25"/>
      <c r="R22" s="26"/>
      <c r="S22" s="29">
        <f t="shared" si="4"/>
        <v>0</v>
      </c>
      <c r="T22" s="13" t="e">
        <f t="shared" si="1"/>
        <v>#NUM!</v>
      </c>
      <c r="U22" s="27" t="e">
        <f t="shared" si="2"/>
        <v>#NUM!</v>
      </c>
      <c r="V22" s="21" t="e">
        <f t="shared" si="3"/>
        <v>#NUM!</v>
      </c>
    </row>
    <row r="23" spans="1:22" ht="15.75" thickBot="1" x14ac:dyDescent="0.3">
      <c r="A23" s="84"/>
      <c r="B23" s="7">
        <v>21</v>
      </c>
      <c r="C23" s="80"/>
      <c r="E23" s="78"/>
      <c r="F23" s="78"/>
      <c r="G23" s="32"/>
      <c r="H23" s="32"/>
      <c r="I23" s="27"/>
      <c r="J23" s="34"/>
      <c r="K23" s="26"/>
      <c r="L23" s="74"/>
      <c r="M23" s="7">
        <v>2</v>
      </c>
      <c r="Q23" s="25"/>
      <c r="R23" s="26"/>
      <c r="S23" s="29">
        <f t="shared" si="4"/>
        <v>0</v>
      </c>
      <c r="T23" s="13" t="e">
        <f t="shared" si="1"/>
        <v>#NUM!</v>
      </c>
      <c r="U23" s="27" t="e">
        <f t="shared" si="2"/>
        <v>#NUM!</v>
      </c>
      <c r="V23" s="21" t="e">
        <f t="shared" si="3"/>
        <v>#NUM!</v>
      </c>
    </row>
    <row r="24" spans="1:22" ht="15.75" thickBot="1" x14ac:dyDescent="0.3">
      <c r="A24" s="84"/>
      <c r="B24" s="7">
        <v>22</v>
      </c>
      <c r="C24" s="80"/>
      <c r="E24" s="78"/>
      <c r="F24" s="78"/>
      <c r="G24" s="32"/>
      <c r="H24" s="32"/>
      <c r="I24" s="27"/>
      <c r="J24" s="27"/>
      <c r="K24" s="33"/>
      <c r="L24" s="74"/>
      <c r="M24" s="7">
        <v>2</v>
      </c>
      <c r="Q24" s="25"/>
      <c r="R24" s="26"/>
      <c r="S24" s="29">
        <f t="shared" si="4"/>
        <v>0</v>
      </c>
      <c r="T24" s="13" t="e">
        <f t="shared" si="1"/>
        <v>#NUM!</v>
      </c>
      <c r="U24" s="27" t="e">
        <f t="shared" si="2"/>
        <v>#NUM!</v>
      </c>
      <c r="V24" s="21" t="e">
        <f t="shared" si="3"/>
        <v>#NUM!</v>
      </c>
    </row>
    <row r="25" spans="1:22" ht="15.75" thickBot="1" x14ac:dyDescent="0.3">
      <c r="A25" s="84"/>
      <c r="B25" s="7">
        <v>23</v>
      </c>
      <c r="C25" s="80"/>
      <c r="E25" s="78"/>
      <c r="F25" s="78"/>
      <c r="G25" s="37"/>
      <c r="H25" s="31"/>
      <c r="I25" s="34"/>
      <c r="J25" s="27"/>
      <c r="K25" s="26"/>
      <c r="L25" s="35"/>
      <c r="M25" s="7">
        <v>3</v>
      </c>
      <c r="Q25" s="25"/>
      <c r="R25" s="26"/>
      <c r="S25" s="29">
        <f t="shared" si="4"/>
        <v>0</v>
      </c>
      <c r="T25" s="13" t="e">
        <f t="shared" si="1"/>
        <v>#NUM!</v>
      </c>
      <c r="U25" s="27" t="e">
        <f t="shared" si="2"/>
        <v>#NUM!</v>
      </c>
      <c r="V25" s="21" t="e">
        <f t="shared" si="3"/>
        <v>#NUM!</v>
      </c>
    </row>
    <row r="26" spans="1:22" ht="15.75" thickBot="1" x14ac:dyDescent="0.3">
      <c r="A26" s="84"/>
      <c r="B26" s="7">
        <v>24</v>
      </c>
      <c r="C26" s="80"/>
      <c r="E26" s="78"/>
      <c r="F26" s="78"/>
      <c r="G26" s="37"/>
      <c r="H26" s="31"/>
      <c r="I26" s="27"/>
      <c r="J26" s="34"/>
      <c r="K26" s="26"/>
      <c r="L26" s="35"/>
      <c r="M26" s="7">
        <v>3</v>
      </c>
      <c r="Q26" s="25"/>
      <c r="R26" s="26"/>
      <c r="S26" s="29">
        <f t="shared" si="4"/>
        <v>0</v>
      </c>
      <c r="T26" s="13" t="e">
        <f t="shared" si="1"/>
        <v>#NUM!</v>
      </c>
      <c r="U26" s="27" t="e">
        <f t="shared" si="2"/>
        <v>#NUM!</v>
      </c>
      <c r="V26" s="21" t="e">
        <f t="shared" si="3"/>
        <v>#NUM!</v>
      </c>
    </row>
    <row r="27" spans="1:22" ht="15.75" thickBot="1" x14ac:dyDescent="0.3">
      <c r="A27" s="84"/>
      <c r="B27" s="7">
        <v>25</v>
      </c>
      <c r="C27" s="80"/>
      <c r="E27" s="78"/>
      <c r="F27" s="78"/>
      <c r="G27" s="37"/>
      <c r="H27" s="31"/>
      <c r="I27" s="27"/>
      <c r="J27" s="27"/>
      <c r="K27" s="33"/>
      <c r="L27" s="35"/>
      <c r="M27" s="7">
        <v>3</v>
      </c>
      <c r="Q27" s="25"/>
      <c r="R27" s="26"/>
      <c r="S27" s="29">
        <f t="shared" si="4"/>
        <v>0</v>
      </c>
      <c r="T27" s="13" t="e">
        <f t="shared" si="1"/>
        <v>#NUM!</v>
      </c>
      <c r="U27" s="27" t="e">
        <f t="shared" si="2"/>
        <v>#NUM!</v>
      </c>
      <c r="V27" s="21" t="e">
        <f t="shared" si="3"/>
        <v>#NUM!</v>
      </c>
    </row>
    <row r="28" spans="1:22" ht="15.75" thickBot="1" x14ac:dyDescent="0.3">
      <c r="A28" s="84"/>
      <c r="B28" s="7">
        <v>26</v>
      </c>
      <c r="C28" s="80"/>
      <c r="E28" s="78"/>
      <c r="F28" s="78"/>
      <c r="G28" s="37"/>
      <c r="H28" s="31"/>
      <c r="I28" s="27"/>
      <c r="J28" s="27"/>
      <c r="K28" s="26"/>
      <c r="L28" s="74"/>
      <c r="M28" s="7">
        <v>3</v>
      </c>
      <c r="Q28" s="25"/>
      <c r="R28" s="26"/>
      <c r="S28" s="29">
        <f t="shared" si="4"/>
        <v>0</v>
      </c>
      <c r="T28" s="13" t="e">
        <f t="shared" si="1"/>
        <v>#NUM!</v>
      </c>
      <c r="U28" s="27" t="e">
        <f t="shared" si="2"/>
        <v>#NUM!</v>
      </c>
      <c r="V28" s="21" t="e">
        <f t="shared" si="3"/>
        <v>#NUM!</v>
      </c>
    </row>
    <row r="29" spans="1:22" ht="15.75" thickBot="1" x14ac:dyDescent="0.3">
      <c r="A29" s="84"/>
      <c r="B29" s="7">
        <v>27</v>
      </c>
      <c r="C29" s="80"/>
      <c r="E29" s="78"/>
      <c r="F29" s="78"/>
      <c r="G29" s="37"/>
      <c r="H29" s="32"/>
      <c r="I29" s="34"/>
      <c r="J29" s="34"/>
      <c r="K29" s="26"/>
      <c r="L29" s="35"/>
      <c r="M29" s="7">
        <v>3</v>
      </c>
      <c r="Q29" s="25"/>
      <c r="R29" s="26"/>
      <c r="S29" s="29">
        <f t="shared" si="4"/>
        <v>0</v>
      </c>
      <c r="T29" s="13" t="e">
        <f t="shared" si="1"/>
        <v>#NUM!</v>
      </c>
      <c r="U29" s="27" t="e">
        <f t="shared" si="2"/>
        <v>#NUM!</v>
      </c>
      <c r="V29" s="21" t="e">
        <f t="shared" si="3"/>
        <v>#NUM!</v>
      </c>
    </row>
    <row r="30" spans="1:22" ht="15.75" thickBot="1" x14ac:dyDescent="0.3">
      <c r="A30" s="84"/>
      <c r="B30" s="7">
        <v>28</v>
      </c>
      <c r="C30" s="80"/>
      <c r="E30" s="78"/>
      <c r="F30" s="78"/>
      <c r="G30" s="37"/>
      <c r="H30" s="32"/>
      <c r="I30" s="34"/>
      <c r="J30" s="27"/>
      <c r="K30" s="33"/>
      <c r="L30" s="35"/>
      <c r="M30" s="7">
        <v>3</v>
      </c>
      <c r="Q30" s="25"/>
      <c r="R30" s="26"/>
      <c r="S30" s="29">
        <f t="shared" si="4"/>
        <v>0</v>
      </c>
      <c r="T30" s="13" t="e">
        <f t="shared" si="1"/>
        <v>#NUM!</v>
      </c>
      <c r="U30" s="27" t="e">
        <f t="shared" si="2"/>
        <v>#NUM!</v>
      </c>
      <c r="V30" s="21" t="e">
        <f t="shared" si="3"/>
        <v>#NUM!</v>
      </c>
    </row>
    <row r="31" spans="1:22" ht="15.75" thickBot="1" x14ac:dyDescent="0.3">
      <c r="A31" s="84"/>
      <c r="B31" s="7">
        <v>29</v>
      </c>
      <c r="C31" s="80"/>
      <c r="E31" s="78"/>
      <c r="F31" s="78"/>
      <c r="G31" s="37"/>
      <c r="H31" s="32"/>
      <c r="I31" s="34"/>
      <c r="J31" s="27"/>
      <c r="K31" s="26"/>
      <c r="L31" s="74"/>
      <c r="M31" s="7">
        <v>3</v>
      </c>
      <c r="Q31" s="25"/>
      <c r="R31" s="26"/>
      <c r="S31" s="29">
        <f t="shared" si="4"/>
        <v>0</v>
      </c>
      <c r="T31" s="13" t="e">
        <f t="shared" si="1"/>
        <v>#NUM!</v>
      </c>
      <c r="U31" s="27" t="e">
        <f t="shared" si="2"/>
        <v>#NUM!</v>
      </c>
      <c r="V31" s="21" t="e">
        <f t="shared" si="3"/>
        <v>#NUM!</v>
      </c>
    </row>
    <row r="32" spans="1:22" ht="15.75" thickBot="1" x14ac:dyDescent="0.3">
      <c r="A32" s="84"/>
      <c r="B32" s="7">
        <v>30</v>
      </c>
      <c r="C32" s="80"/>
      <c r="E32" s="78"/>
      <c r="F32" s="78"/>
      <c r="G32" s="37"/>
      <c r="H32" s="32"/>
      <c r="I32" s="27"/>
      <c r="J32" s="34"/>
      <c r="K32" s="33"/>
      <c r="L32" s="35"/>
      <c r="M32" s="7">
        <v>3</v>
      </c>
      <c r="Q32" s="25"/>
      <c r="R32" s="26"/>
      <c r="S32" s="29">
        <f t="shared" si="4"/>
        <v>0</v>
      </c>
      <c r="T32" s="13" t="e">
        <f t="shared" si="1"/>
        <v>#NUM!</v>
      </c>
      <c r="U32" s="27" t="e">
        <f t="shared" si="2"/>
        <v>#NUM!</v>
      </c>
      <c r="V32" s="21" t="e">
        <f t="shared" si="3"/>
        <v>#NUM!</v>
      </c>
    </row>
    <row r="33" spans="1:22" ht="15.75" thickBot="1" x14ac:dyDescent="0.3">
      <c r="A33" s="84"/>
      <c r="B33" s="7">
        <v>31</v>
      </c>
      <c r="C33" s="80"/>
      <c r="E33" s="78"/>
      <c r="F33" s="78"/>
      <c r="G33" s="37"/>
      <c r="H33" s="32"/>
      <c r="I33" s="27"/>
      <c r="J33" s="34"/>
      <c r="K33" s="26"/>
      <c r="L33" s="74"/>
      <c r="M33" s="7">
        <v>3</v>
      </c>
      <c r="Q33" s="25"/>
      <c r="R33" s="26"/>
      <c r="S33" s="29">
        <f t="shared" si="4"/>
        <v>0</v>
      </c>
      <c r="T33" s="13" t="e">
        <f t="shared" si="1"/>
        <v>#NUM!</v>
      </c>
      <c r="U33" s="27" t="e">
        <f t="shared" si="2"/>
        <v>#NUM!</v>
      </c>
      <c r="V33" s="21" t="e">
        <f t="shared" si="3"/>
        <v>#NUM!</v>
      </c>
    </row>
    <row r="34" spans="1:22" ht="15.75" thickBot="1" x14ac:dyDescent="0.3">
      <c r="A34" s="84"/>
      <c r="B34" s="7">
        <v>32</v>
      </c>
      <c r="C34" s="80"/>
      <c r="E34" s="78"/>
      <c r="F34" s="78"/>
      <c r="G34" s="37"/>
      <c r="H34" s="32"/>
      <c r="I34" s="27"/>
      <c r="J34" s="27"/>
      <c r="K34" s="33"/>
      <c r="L34" s="74"/>
      <c r="M34" s="7">
        <v>3</v>
      </c>
      <c r="Q34" s="25"/>
      <c r="R34" s="26"/>
      <c r="S34" s="29">
        <f t="shared" si="4"/>
        <v>0</v>
      </c>
      <c r="T34" s="13" t="e">
        <f t="shared" si="1"/>
        <v>#NUM!</v>
      </c>
      <c r="U34" s="27" t="e">
        <f t="shared" si="2"/>
        <v>#NUM!</v>
      </c>
      <c r="V34" s="21" t="e">
        <f t="shared" si="3"/>
        <v>#NUM!</v>
      </c>
    </row>
    <row r="35" spans="1:22" ht="15.75" thickBot="1" x14ac:dyDescent="0.3">
      <c r="A35" s="84"/>
      <c r="B35" s="7">
        <v>33</v>
      </c>
      <c r="C35" s="80"/>
      <c r="E35" s="78"/>
      <c r="F35" s="78"/>
      <c r="H35" s="9"/>
      <c r="I35" s="9"/>
      <c r="J35" s="9"/>
      <c r="M35" s="7">
        <v>3</v>
      </c>
      <c r="Q35" s="6"/>
      <c r="S35" s="29">
        <f t="shared" si="4"/>
        <v>0</v>
      </c>
      <c r="T35" s="13" t="e">
        <f t="shared" si="1"/>
        <v>#NUM!</v>
      </c>
      <c r="U35" s="27" t="e">
        <f t="shared" si="2"/>
        <v>#NUM!</v>
      </c>
      <c r="V35" s="21" t="e">
        <f t="shared" si="3"/>
        <v>#NUM!</v>
      </c>
    </row>
    <row r="36" spans="1:22" ht="15.75" thickBot="1" x14ac:dyDescent="0.3">
      <c r="A36" s="84"/>
      <c r="B36" s="7">
        <v>34</v>
      </c>
      <c r="C36" s="80"/>
      <c r="E36" s="78"/>
      <c r="F36" s="78"/>
      <c r="H36" s="9"/>
      <c r="I36" s="9"/>
      <c r="K36" s="9"/>
      <c r="M36" s="7">
        <v>3</v>
      </c>
      <c r="Q36" s="6"/>
      <c r="S36" s="29">
        <f t="shared" si="4"/>
        <v>0</v>
      </c>
      <c r="T36" s="13" t="e">
        <f t="shared" si="1"/>
        <v>#NUM!</v>
      </c>
      <c r="U36" s="27" t="e">
        <f t="shared" si="2"/>
        <v>#NUM!</v>
      </c>
      <c r="V36" s="21" t="e">
        <f t="shared" si="3"/>
        <v>#NUM!</v>
      </c>
    </row>
    <row r="37" spans="1:22" ht="15.75" thickBot="1" x14ac:dyDescent="0.3">
      <c r="A37" s="84"/>
      <c r="B37" s="7">
        <v>35</v>
      </c>
      <c r="C37" s="80"/>
      <c r="E37" s="78"/>
      <c r="F37" s="78"/>
      <c r="H37" s="9"/>
      <c r="I37" s="9"/>
      <c r="L37" s="75"/>
      <c r="M37" s="7">
        <v>3</v>
      </c>
      <c r="Q37" s="6"/>
      <c r="S37" s="29">
        <f t="shared" si="4"/>
        <v>0</v>
      </c>
      <c r="T37" s="13" t="e">
        <f t="shared" si="1"/>
        <v>#NUM!</v>
      </c>
      <c r="U37" s="27" t="e">
        <f t="shared" si="2"/>
        <v>#NUM!</v>
      </c>
      <c r="V37" s="21" t="e">
        <f t="shared" si="3"/>
        <v>#NUM!</v>
      </c>
    </row>
    <row r="38" spans="1:22" ht="15.75" thickBot="1" x14ac:dyDescent="0.3">
      <c r="A38" s="84"/>
      <c r="B38" s="7">
        <v>36</v>
      </c>
      <c r="C38" s="80"/>
      <c r="E38" s="78"/>
      <c r="F38" s="78"/>
      <c r="H38" s="9"/>
      <c r="J38" s="9"/>
      <c r="K38" s="9"/>
      <c r="M38" s="7">
        <v>3</v>
      </c>
      <c r="Q38" s="6"/>
      <c r="S38" s="29">
        <f t="shared" si="4"/>
        <v>0</v>
      </c>
      <c r="T38" s="13" t="e">
        <f t="shared" si="1"/>
        <v>#NUM!</v>
      </c>
      <c r="U38" s="27" t="e">
        <f t="shared" si="2"/>
        <v>#NUM!</v>
      </c>
      <c r="V38" s="21" t="e">
        <f t="shared" si="3"/>
        <v>#NUM!</v>
      </c>
    </row>
    <row r="39" spans="1:22" ht="15.75" thickBot="1" x14ac:dyDescent="0.3">
      <c r="A39" s="84"/>
      <c r="B39" s="7">
        <v>37</v>
      </c>
      <c r="C39" s="80"/>
      <c r="E39" s="78"/>
      <c r="F39" s="78"/>
      <c r="H39" s="9"/>
      <c r="J39" s="9"/>
      <c r="L39" s="75"/>
      <c r="M39" s="7">
        <v>3</v>
      </c>
      <c r="Q39" s="6"/>
      <c r="S39" s="29">
        <f t="shared" si="4"/>
        <v>0</v>
      </c>
      <c r="T39" s="13" t="e">
        <f t="shared" si="1"/>
        <v>#NUM!</v>
      </c>
      <c r="U39" s="27" t="e">
        <f t="shared" si="2"/>
        <v>#NUM!</v>
      </c>
      <c r="V39" s="21" t="e">
        <f t="shared" si="3"/>
        <v>#NUM!</v>
      </c>
    </row>
    <row r="40" spans="1:22" ht="15.75" thickBot="1" x14ac:dyDescent="0.3">
      <c r="A40" s="84"/>
      <c r="B40" s="7">
        <v>38</v>
      </c>
      <c r="C40" s="80"/>
      <c r="E40" s="78"/>
      <c r="F40" s="78"/>
      <c r="H40" s="9"/>
      <c r="K40" s="9"/>
      <c r="L40" s="75"/>
      <c r="M40" s="7">
        <v>3</v>
      </c>
      <c r="Q40" s="6"/>
      <c r="S40" s="29">
        <f t="shared" si="4"/>
        <v>0</v>
      </c>
      <c r="T40" s="13" t="e">
        <f t="shared" si="1"/>
        <v>#NUM!</v>
      </c>
      <c r="U40" s="27" t="e">
        <f t="shared" si="2"/>
        <v>#NUM!</v>
      </c>
      <c r="V40" s="21" t="e">
        <f t="shared" si="3"/>
        <v>#NUM!</v>
      </c>
    </row>
    <row r="41" spans="1:22" ht="15.75" thickBot="1" x14ac:dyDescent="0.3">
      <c r="A41" s="84"/>
      <c r="B41" s="7">
        <v>39</v>
      </c>
      <c r="C41" s="80"/>
      <c r="E41" s="78"/>
      <c r="F41" s="78"/>
      <c r="I41" s="9"/>
      <c r="J41" s="9"/>
      <c r="K41" s="9"/>
      <c r="M41" s="7">
        <v>3</v>
      </c>
      <c r="Q41" s="6"/>
      <c r="S41" s="29">
        <f t="shared" si="4"/>
        <v>0</v>
      </c>
      <c r="T41" s="13" t="e">
        <f t="shared" si="1"/>
        <v>#NUM!</v>
      </c>
      <c r="U41" s="27" t="e">
        <f t="shared" si="2"/>
        <v>#NUM!</v>
      </c>
      <c r="V41" s="21" t="e">
        <f t="shared" si="3"/>
        <v>#NUM!</v>
      </c>
    </row>
    <row r="42" spans="1:22" ht="15.75" thickBot="1" x14ac:dyDescent="0.3">
      <c r="A42" s="84"/>
      <c r="B42" s="7">
        <v>40</v>
      </c>
      <c r="C42" s="80"/>
      <c r="E42" s="78"/>
      <c r="F42" s="78"/>
      <c r="I42" s="9"/>
      <c r="J42" s="9"/>
      <c r="L42" s="75"/>
      <c r="M42" s="7">
        <v>3</v>
      </c>
      <c r="Q42" s="6"/>
      <c r="S42" s="29">
        <f t="shared" si="4"/>
        <v>0</v>
      </c>
      <c r="T42" s="13" t="e">
        <f t="shared" si="1"/>
        <v>#NUM!</v>
      </c>
      <c r="U42" s="27" t="e">
        <f t="shared" si="2"/>
        <v>#NUM!</v>
      </c>
      <c r="V42" s="21" t="e">
        <f t="shared" si="3"/>
        <v>#NUM!</v>
      </c>
    </row>
    <row r="43" spans="1:22" ht="15.75" thickBot="1" x14ac:dyDescent="0.3">
      <c r="A43" s="84"/>
      <c r="B43" s="7">
        <v>41</v>
      </c>
      <c r="C43" s="80"/>
      <c r="E43" s="78"/>
      <c r="F43" s="78"/>
      <c r="J43" s="9"/>
      <c r="K43" s="9"/>
      <c r="L43" s="75"/>
      <c r="M43" s="7">
        <v>3</v>
      </c>
      <c r="Q43" s="6"/>
      <c r="S43" s="29">
        <f t="shared" si="4"/>
        <v>0</v>
      </c>
      <c r="T43" s="13" t="e">
        <f t="shared" si="1"/>
        <v>#NUM!</v>
      </c>
      <c r="U43" s="27" t="e">
        <f t="shared" si="2"/>
        <v>#NUM!</v>
      </c>
      <c r="V43" s="21" t="e">
        <f t="shared" si="3"/>
        <v>#NUM!</v>
      </c>
    </row>
    <row r="44" spans="1:22" ht="15.75" thickBot="1" x14ac:dyDescent="0.3">
      <c r="A44" s="84"/>
      <c r="B44" s="7">
        <v>42</v>
      </c>
      <c r="C44" s="80"/>
      <c r="E44" s="78"/>
      <c r="F44" s="78"/>
      <c r="G44" s="38"/>
      <c r="H44" s="9"/>
      <c r="I44" s="9"/>
      <c r="J44" s="9"/>
      <c r="M44" s="7">
        <v>4</v>
      </c>
      <c r="Q44" s="6"/>
      <c r="S44" s="29">
        <f t="shared" si="4"/>
        <v>0</v>
      </c>
      <c r="T44" s="13" t="e">
        <f t="shared" si="1"/>
        <v>#NUM!</v>
      </c>
      <c r="U44" s="27" t="e">
        <f t="shared" si="2"/>
        <v>#NUM!</v>
      </c>
      <c r="V44" s="21" t="e">
        <f t="shared" si="3"/>
        <v>#NUM!</v>
      </c>
    </row>
    <row r="45" spans="1:22" ht="15.75" thickBot="1" x14ac:dyDescent="0.3">
      <c r="A45" s="84"/>
      <c r="B45" s="7">
        <v>43</v>
      </c>
      <c r="C45" s="80"/>
      <c r="E45" s="78"/>
      <c r="F45" s="78"/>
      <c r="G45" s="38"/>
      <c r="H45" s="9"/>
      <c r="I45" s="9"/>
      <c r="K45" s="9"/>
      <c r="M45" s="7">
        <v>4</v>
      </c>
      <c r="Q45" s="6"/>
      <c r="S45" s="29">
        <f t="shared" si="4"/>
        <v>0</v>
      </c>
      <c r="T45" s="13" t="e">
        <f t="shared" si="1"/>
        <v>#NUM!</v>
      </c>
      <c r="U45" s="27" t="e">
        <f t="shared" si="2"/>
        <v>#NUM!</v>
      </c>
      <c r="V45" s="21" t="e">
        <f t="shared" si="3"/>
        <v>#NUM!</v>
      </c>
    </row>
    <row r="46" spans="1:22" ht="15.75" thickBot="1" x14ac:dyDescent="0.3">
      <c r="A46" s="84"/>
      <c r="B46" s="7">
        <v>44</v>
      </c>
      <c r="C46" s="80"/>
      <c r="E46" s="78"/>
      <c r="F46" s="78"/>
      <c r="G46" s="38"/>
      <c r="H46" s="9"/>
      <c r="I46" s="9"/>
      <c r="L46" s="75"/>
      <c r="M46" s="7">
        <v>4</v>
      </c>
      <c r="Q46" s="6"/>
      <c r="S46" s="29">
        <f t="shared" si="4"/>
        <v>0</v>
      </c>
      <c r="T46" s="13" t="e">
        <f t="shared" si="1"/>
        <v>#NUM!</v>
      </c>
      <c r="U46" s="27" t="e">
        <f t="shared" si="2"/>
        <v>#NUM!</v>
      </c>
      <c r="V46" s="21" t="e">
        <f t="shared" si="3"/>
        <v>#NUM!</v>
      </c>
    </row>
    <row r="47" spans="1:22" ht="15.75" thickBot="1" x14ac:dyDescent="0.3">
      <c r="A47" s="84"/>
      <c r="B47" s="7">
        <v>45</v>
      </c>
      <c r="C47" s="80"/>
      <c r="E47" s="78"/>
      <c r="F47" s="78"/>
      <c r="G47" s="38"/>
      <c r="H47" s="9"/>
      <c r="J47" s="9"/>
      <c r="K47" s="9"/>
      <c r="M47" s="7">
        <v>4</v>
      </c>
      <c r="Q47" s="6"/>
      <c r="S47" s="29">
        <f t="shared" si="4"/>
        <v>0</v>
      </c>
      <c r="T47" s="13" t="e">
        <f t="shared" si="1"/>
        <v>#NUM!</v>
      </c>
      <c r="U47" s="27" t="e">
        <f t="shared" si="2"/>
        <v>#NUM!</v>
      </c>
      <c r="V47" s="21" t="e">
        <f t="shared" si="3"/>
        <v>#NUM!</v>
      </c>
    </row>
    <row r="48" spans="1:22" ht="15.75" thickBot="1" x14ac:dyDescent="0.3">
      <c r="A48" s="84"/>
      <c r="B48" s="7">
        <v>46</v>
      </c>
      <c r="C48" s="80"/>
      <c r="E48" s="78"/>
      <c r="F48" s="78"/>
      <c r="G48" s="38"/>
      <c r="H48" s="9"/>
      <c r="J48" s="9"/>
      <c r="L48" s="75"/>
      <c r="M48" s="7">
        <v>4</v>
      </c>
      <c r="Q48" s="6"/>
      <c r="S48" s="29">
        <f t="shared" si="4"/>
        <v>0</v>
      </c>
      <c r="T48" s="13" t="e">
        <f t="shared" si="1"/>
        <v>#NUM!</v>
      </c>
      <c r="U48" s="27" t="e">
        <f t="shared" si="2"/>
        <v>#NUM!</v>
      </c>
      <c r="V48" s="21" t="e">
        <f t="shared" si="3"/>
        <v>#NUM!</v>
      </c>
    </row>
    <row r="49" spans="1:22" ht="15.75" thickBot="1" x14ac:dyDescent="0.3">
      <c r="A49" s="84"/>
      <c r="B49" s="7">
        <v>47</v>
      </c>
      <c r="C49" s="80"/>
      <c r="E49" s="78"/>
      <c r="F49" s="78"/>
      <c r="G49" s="38"/>
      <c r="H49" s="9"/>
      <c r="K49" s="9"/>
      <c r="L49" s="75"/>
      <c r="M49" s="7">
        <v>4</v>
      </c>
      <c r="Q49" s="6"/>
      <c r="S49" s="29">
        <f t="shared" si="4"/>
        <v>0</v>
      </c>
      <c r="T49" s="13" t="e">
        <f t="shared" si="1"/>
        <v>#NUM!</v>
      </c>
      <c r="U49" s="27" t="e">
        <f t="shared" si="2"/>
        <v>#NUM!</v>
      </c>
      <c r="V49" s="21" t="e">
        <f t="shared" si="3"/>
        <v>#NUM!</v>
      </c>
    </row>
    <row r="50" spans="1:22" ht="15.75" thickBot="1" x14ac:dyDescent="0.3">
      <c r="A50" s="84"/>
      <c r="B50" s="7">
        <v>48</v>
      </c>
      <c r="C50" s="80"/>
      <c r="E50" s="78"/>
      <c r="F50" s="78"/>
      <c r="G50" s="38"/>
      <c r="I50" s="9"/>
      <c r="J50" s="9"/>
      <c r="K50" s="9"/>
      <c r="M50" s="7">
        <v>4</v>
      </c>
      <c r="Q50" s="6"/>
      <c r="S50" s="29">
        <f t="shared" si="4"/>
        <v>0</v>
      </c>
      <c r="T50" s="13" t="e">
        <f t="shared" si="1"/>
        <v>#NUM!</v>
      </c>
      <c r="U50" s="27" t="e">
        <f t="shared" si="2"/>
        <v>#NUM!</v>
      </c>
      <c r="V50" s="21" t="e">
        <f t="shared" si="3"/>
        <v>#NUM!</v>
      </c>
    </row>
    <row r="51" spans="1:22" ht="15.75" thickBot="1" x14ac:dyDescent="0.3">
      <c r="A51" s="84"/>
      <c r="B51" s="7">
        <v>49</v>
      </c>
      <c r="C51" s="80"/>
      <c r="E51" s="78"/>
      <c r="F51" s="78"/>
      <c r="G51" s="38"/>
      <c r="I51" s="9"/>
      <c r="J51" s="9"/>
      <c r="L51" s="75"/>
      <c r="M51" s="7">
        <v>4</v>
      </c>
      <c r="Q51" s="6"/>
      <c r="S51" s="29">
        <f t="shared" si="4"/>
        <v>0</v>
      </c>
      <c r="T51" s="13" t="e">
        <f t="shared" si="1"/>
        <v>#NUM!</v>
      </c>
      <c r="U51" s="27" t="e">
        <f t="shared" si="2"/>
        <v>#NUM!</v>
      </c>
      <c r="V51" s="21" t="e">
        <f t="shared" si="3"/>
        <v>#NUM!</v>
      </c>
    </row>
    <row r="52" spans="1:22" ht="15.75" thickBot="1" x14ac:dyDescent="0.3">
      <c r="A52" s="84"/>
      <c r="B52" s="7">
        <v>50</v>
      </c>
      <c r="C52" s="80"/>
      <c r="E52" s="78"/>
      <c r="F52" s="78"/>
      <c r="G52" s="38"/>
      <c r="I52" s="9"/>
      <c r="K52" s="9"/>
      <c r="L52" s="75"/>
      <c r="M52" s="7">
        <v>4</v>
      </c>
      <c r="Q52" s="6"/>
      <c r="S52" s="29">
        <f t="shared" si="4"/>
        <v>0</v>
      </c>
      <c r="T52" s="13" t="e">
        <f t="shared" si="1"/>
        <v>#NUM!</v>
      </c>
      <c r="U52" s="27" t="e">
        <f t="shared" si="2"/>
        <v>#NUM!</v>
      </c>
      <c r="V52" s="21" t="e">
        <f t="shared" si="3"/>
        <v>#NUM!</v>
      </c>
    </row>
    <row r="53" spans="1:22" ht="15.75" thickBot="1" x14ac:dyDescent="0.3">
      <c r="A53" s="84"/>
      <c r="B53" s="7">
        <v>51</v>
      </c>
      <c r="C53" s="80"/>
      <c r="E53" s="78"/>
      <c r="F53" s="78"/>
      <c r="G53" s="38"/>
      <c r="J53" s="9"/>
      <c r="K53" s="9"/>
      <c r="L53" s="75"/>
      <c r="M53" s="7">
        <v>4</v>
      </c>
      <c r="Q53" s="6"/>
      <c r="S53" s="29">
        <f t="shared" si="4"/>
        <v>0</v>
      </c>
      <c r="T53" s="13" t="e">
        <f t="shared" si="1"/>
        <v>#NUM!</v>
      </c>
      <c r="U53" s="27" t="e">
        <f t="shared" si="2"/>
        <v>#NUM!</v>
      </c>
      <c r="V53" s="21" t="e">
        <f t="shared" si="3"/>
        <v>#NUM!</v>
      </c>
    </row>
    <row r="54" spans="1:22" ht="15.75" thickBot="1" x14ac:dyDescent="0.3">
      <c r="A54" s="84"/>
      <c r="B54" s="7">
        <v>52</v>
      </c>
      <c r="C54" s="80"/>
      <c r="E54" s="78"/>
      <c r="F54" s="78"/>
      <c r="H54" s="9"/>
      <c r="I54" s="9"/>
      <c r="J54" s="9"/>
      <c r="K54" s="9"/>
      <c r="M54" s="7">
        <v>4</v>
      </c>
      <c r="Q54" s="6"/>
      <c r="S54" s="29">
        <f t="shared" si="4"/>
        <v>0</v>
      </c>
      <c r="T54" s="13" t="e">
        <f t="shared" si="1"/>
        <v>#NUM!</v>
      </c>
      <c r="U54" s="27" t="e">
        <f t="shared" si="2"/>
        <v>#NUM!</v>
      </c>
      <c r="V54" s="21" t="e">
        <f t="shared" si="3"/>
        <v>#NUM!</v>
      </c>
    </row>
    <row r="55" spans="1:22" ht="15.75" thickBot="1" x14ac:dyDescent="0.3">
      <c r="A55" s="84"/>
      <c r="B55" s="7">
        <v>53</v>
      </c>
      <c r="C55" s="80"/>
      <c r="E55" s="78"/>
      <c r="F55" s="78"/>
      <c r="H55" s="9"/>
      <c r="I55" s="9"/>
      <c r="J55" s="9"/>
      <c r="L55" s="75"/>
      <c r="M55" s="7">
        <v>4</v>
      </c>
      <c r="Q55" s="6"/>
      <c r="S55" s="29">
        <f t="shared" si="4"/>
        <v>0</v>
      </c>
      <c r="T55" s="13" t="e">
        <f t="shared" si="1"/>
        <v>#NUM!</v>
      </c>
      <c r="U55" s="27" t="e">
        <f t="shared" si="2"/>
        <v>#NUM!</v>
      </c>
      <c r="V55" s="21" t="e">
        <f t="shared" si="3"/>
        <v>#NUM!</v>
      </c>
    </row>
    <row r="56" spans="1:22" ht="15.75" thickBot="1" x14ac:dyDescent="0.3">
      <c r="A56" s="84"/>
      <c r="B56" s="7">
        <v>54</v>
      </c>
      <c r="C56" s="80"/>
      <c r="E56" s="78"/>
      <c r="F56" s="78"/>
      <c r="H56" s="9"/>
      <c r="I56" s="9"/>
      <c r="K56" s="9"/>
      <c r="L56" s="75"/>
      <c r="M56" s="7">
        <v>4</v>
      </c>
      <c r="Q56" s="6"/>
      <c r="S56" s="29">
        <f t="shared" si="4"/>
        <v>0</v>
      </c>
      <c r="T56" s="13" t="e">
        <f t="shared" si="1"/>
        <v>#NUM!</v>
      </c>
      <c r="U56" s="27" t="e">
        <f t="shared" si="2"/>
        <v>#NUM!</v>
      </c>
      <c r="V56" s="21" t="e">
        <f t="shared" si="3"/>
        <v>#NUM!</v>
      </c>
    </row>
    <row r="57" spans="1:22" ht="15.75" thickBot="1" x14ac:dyDescent="0.3">
      <c r="A57" s="84"/>
      <c r="B57" s="7">
        <v>55</v>
      </c>
      <c r="C57" s="80"/>
      <c r="E57" s="78"/>
      <c r="F57" s="78"/>
      <c r="H57" s="9"/>
      <c r="J57" s="9"/>
      <c r="K57" s="9"/>
      <c r="L57" s="75"/>
      <c r="M57" s="7">
        <v>4</v>
      </c>
      <c r="Q57" s="6"/>
      <c r="S57" s="29">
        <f t="shared" si="4"/>
        <v>0</v>
      </c>
      <c r="T57" s="13" t="e">
        <f t="shared" si="1"/>
        <v>#NUM!</v>
      </c>
      <c r="U57" s="27" t="e">
        <f t="shared" si="2"/>
        <v>#NUM!</v>
      </c>
      <c r="V57" s="21" t="e">
        <f t="shared" si="3"/>
        <v>#NUM!</v>
      </c>
    </row>
    <row r="58" spans="1:22" ht="15.75" thickBot="1" x14ac:dyDescent="0.3">
      <c r="A58" s="84"/>
      <c r="B58" s="7">
        <v>56</v>
      </c>
      <c r="C58" s="80"/>
      <c r="E58" s="78"/>
      <c r="F58" s="78"/>
      <c r="I58" s="9"/>
      <c r="J58" s="9"/>
      <c r="K58" s="9"/>
      <c r="L58" s="75"/>
      <c r="M58" s="7">
        <v>4</v>
      </c>
      <c r="Q58" s="6"/>
      <c r="S58" s="29">
        <f t="shared" si="4"/>
        <v>0</v>
      </c>
      <c r="T58" s="13" t="e">
        <f t="shared" si="1"/>
        <v>#NUM!</v>
      </c>
      <c r="U58" s="27" t="e">
        <f t="shared" si="2"/>
        <v>#NUM!</v>
      </c>
      <c r="V58" s="21" t="e">
        <f t="shared" si="3"/>
        <v>#NUM!</v>
      </c>
    </row>
    <row r="59" spans="1:22" ht="15.75" thickBot="1" x14ac:dyDescent="0.3">
      <c r="A59" s="84"/>
      <c r="B59" s="7">
        <v>57</v>
      </c>
      <c r="C59" s="80"/>
      <c r="E59" s="78"/>
      <c r="F59" s="78"/>
      <c r="G59" s="38"/>
      <c r="H59" s="9"/>
      <c r="I59" s="9"/>
      <c r="J59" s="9"/>
      <c r="K59" s="9"/>
      <c r="M59" s="7">
        <v>5</v>
      </c>
      <c r="Q59" s="6"/>
      <c r="S59" s="29">
        <f t="shared" si="4"/>
        <v>0</v>
      </c>
      <c r="T59" s="13" t="e">
        <f t="shared" si="1"/>
        <v>#NUM!</v>
      </c>
      <c r="U59" s="27" t="e">
        <f t="shared" si="2"/>
        <v>#NUM!</v>
      </c>
      <c r="V59" s="21" t="e">
        <f t="shared" si="3"/>
        <v>#NUM!</v>
      </c>
    </row>
    <row r="60" spans="1:22" ht="15.75" thickBot="1" x14ac:dyDescent="0.3">
      <c r="A60" s="84"/>
      <c r="B60" s="7">
        <v>58</v>
      </c>
      <c r="C60" s="80"/>
      <c r="E60" s="78"/>
      <c r="F60" s="78"/>
      <c r="G60" s="38"/>
      <c r="H60" s="9"/>
      <c r="I60" s="9"/>
      <c r="J60" s="9"/>
      <c r="L60" s="75"/>
      <c r="M60" s="7">
        <v>5</v>
      </c>
      <c r="Q60" s="6"/>
      <c r="S60" s="29">
        <f t="shared" si="4"/>
        <v>0</v>
      </c>
      <c r="T60" s="13" t="e">
        <f t="shared" si="1"/>
        <v>#NUM!</v>
      </c>
      <c r="U60" s="27" t="e">
        <f t="shared" si="2"/>
        <v>#NUM!</v>
      </c>
      <c r="V60" s="21" t="e">
        <f t="shared" si="3"/>
        <v>#NUM!</v>
      </c>
    </row>
    <row r="61" spans="1:22" ht="15.75" thickBot="1" x14ac:dyDescent="0.3">
      <c r="A61" s="84"/>
      <c r="B61" s="7">
        <v>59</v>
      </c>
      <c r="C61" s="80"/>
      <c r="E61" s="78"/>
      <c r="F61" s="78"/>
      <c r="G61" s="38"/>
      <c r="H61" s="9"/>
      <c r="I61" s="9"/>
      <c r="K61" s="9"/>
      <c r="L61" s="75"/>
      <c r="M61" s="7">
        <v>5</v>
      </c>
      <c r="Q61" s="6"/>
      <c r="S61" s="29">
        <f t="shared" si="4"/>
        <v>0</v>
      </c>
      <c r="T61" s="13" t="e">
        <f t="shared" si="1"/>
        <v>#NUM!</v>
      </c>
      <c r="U61" s="27" t="e">
        <f t="shared" si="2"/>
        <v>#NUM!</v>
      </c>
      <c r="V61" s="21" t="e">
        <f t="shared" si="3"/>
        <v>#NUM!</v>
      </c>
    </row>
    <row r="62" spans="1:22" ht="15.75" thickBot="1" x14ac:dyDescent="0.3">
      <c r="A62" s="84"/>
      <c r="B62" s="7">
        <v>60</v>
      </c>
      <c r="C62" s="80"/>
      <c r="E62" s="78"/>
      <c r="F62" s="78"/>
      <c r="G62" s="38"/>
      <c r="I62" s="9"/>
      <c r="J62" s="9"/>
      <c r="K62" s="9"/>
      <c r="L62" s="75"/>
      <c r="M62" s="7">
        <v>5</v>
      </c>
      <c r="Q62" s="6"/>
      <c r="S62" s="29">
        <f t="shared" si="4"/>
        <v>0</v>
      </c>
      <c r="T62" s="13" t="e">
        <f t="shared" si="1"/>
        <v>#NUM!</v>
      </c>
      <c r="U62" s="27" t="e">
        <f t="shared" si="2"/>
        <v>#NUM!</v>
      </c>
      <c r="V62" s="21" t="e">
        <f t="shared" si="3"/>
        <v>#NUM!</v>
      </c>
    </row>
    <row r="63" spans="1:22" ht="15.75" thickBot="1" x14ac:dyDescent="0.3">
      <c r="A63" s="84"/>
      <c r="B63" s="7">
        <v>61</v>
      </c>
      <c r="C63" s="80"/>
      <c r="E63" s="78"/>
      <c r="F63" s="78"/>
      <c r="H63" s="9"/>
      <c r="I63" s="9"/>
      <c r="J63" s="9"/>
      <c r="K63" s="9"/>
      <c r="L63" s="75"/>
      <c r="M63" s="7">
        <v>5</v>
      </c>
      <c r="Q63" s="6"/>
      <c r="S63" s="29">
        <f t="shared" si="4"/>
        <v>0</v>
      </c>
      <c r="T63" s="13" t="e">
        <f t="shared" si="1"/>
        <v>#NUM!</v>
      </c>
      <c r="U63" s="27" t="e">
        <f t="shared" si="2"/>
        <v>#NUM!</v>
      </c>
      <c r="V63" s="21" t="e">
        <f t="shared" si="3"/>
        <v>#NUM!</v>
      </c>
    </row>
    <row r="64" spans="1:22" ht="15.75" thickBot="1" x14ac:dyDescent="0.3">
      <c r="A64" s="84"/>
      <c r="B64" s="7">
        <v>62</v>
      </c>
      <c r="C64" s="80"/>
      <c r="E64" s="78"/>
      <c r="F64" s="79"/>
      <c r="G64" s="39"/>
      <c r="H64" s="40"/>
      <c r="I64" s="40"/>
      <c r="J64" s="40"/>
      <c r="K64" s="40"/>
      <c r="L64" s="76"/>
      <c r="M64" s="3">
        <v>6</v>
      </c>
      <c r="Q64" s="2"/>
      <c r="R64" s="5"/>
      <c r="S64" s="30">
        <f t="shared" si="4"/>
        <v>0</v>
      </c>
      <c r="T64" s="13" t="e">
        <f t="shared" si="1"/>
        <v>#NUM!</v>
      </c>
      <c r="U64" s="27" t="e">
        <f t="shared" si="2"/>
        <v>#NUM!</v>
      </c>
      <c r="V64" s="21" t="e">
        <f t="shared" si="3"/>
        <v>#NUM!</v>
      </c>
    </row>
    <row r="65" spans="1:22" ht="15.75" thickBot="1" x14ac:dyDescent="0.3">
      <c r="A65" s="56">
        <v>103</v>
      </c>
      <c r="B65" s="36" t="s">
        <v>22</v>
      </c>
      <c r="C65" s="44" t="s">
        <v>11</v>
      </c>
      <c r="D65" s="41" t="s">
        <v>10</v>
      </c>
      <c r="E65" s="41" t="s">
        <v>9</v>
      </c>
      <c r="F65" s="45" t="s">
        <v>8</v>
      </c>
      <c r="G65" s="46" t="s">
        <v>7</v>
      </c>
      <c r="H65" s="43" t="s">
        <v>6</v>
      </c>
      <c r="I65" s="43" t="s">
        <v>5</v>
      </c>
      <c r="J65" s="43" t="s">
        <v>23</v>
      </c>
      <c r="K65" s="42" t="s">
        <v>4</v>
      </c>
      <c r="L65" s="47" t="s">
        <v>3</v>
      </c>
      <c r="M65" s="48" t="s">
        <v>12</v>
      </c>
      <c r="N65" s="15" t="s">
        <v>14</v>
      </c>
      <c r="O65" s="16" t="s">
        <v>15</v>
      </c>
      <c r="P65" s="17" t="s">
        <v>2</v>
      </c>
      <c r="Q65" s="49" t="s">
        <v>13</v>
      </c>
      <c r="R65" s="18" t="s">
        <v>16</v>
      </c>
      <c r="S65" s="12" t="s">
        <v>1</v>
      </c>
      <c r="T65" s="49" t="s">
        <v>17</v>
      </c>
      <c r="U65" s="18" t="s">
        <v>18</v>
      </c>
      <c r="V65" s="12" t="s">
        <v>0</v>
      </c>
    </row>
    <row r="66" spans="1:22" ht="15.75" thickBot="1" x14ac:dyDescent="0.3">
      <c r="A66" s="82" t="s">
        <v>19</v>
      </c>
      <c r="B66" s="7">
        <v>63</v>
      </c>
      <c r="C66" s="80"/>
      <c r="D66" s="80"/>
      <c r="F66" s="77"/>
      <c r="M66" s="11">
        <v>0</v>
      </c>
      <c r="N66">
        <v>9</v>
      </c>
      <c r="O66">
        <v>8</v>
      </c>
      <c r="P66">
        <f>O66+N66</f>
        <v>17</v>
      </c>
      <c r="Q66" s="23"/>
      <c r="R66" s="24"/>
      <c r="S66" s="28">
        <f>Q66+R66</f>
        <v>0</v>
      </c>
      <c r="T66" s="19" t="e">
        <f>N$2*LN(Q66/N$2)+2*M66</f>
        <v>#NUM!</v>
      </c>
      <c r="U66" s="10" t="e">
        <f>O$2*LN(R66/O$2)+2*M66</f>
        <v>#NUM!</v>
      </c>
      <c r="V66" s="20" t="e">
        <f>P$2*LN(S66/P$2)+2*M66</f>
        <v>#NUM!</v>
      </c>
    </row>
    <row r="67" spans="1:22" ht="15.75" thickBot="1" x14ac:dyDescent="0.3">
      <c r="A67" s="82"/>
      <c r="B67" s="7">
        <v>64</v>
      </c>
      <c r="C67" s="80"/>
      <c r="D67" s="80"/>
      <c r="F67" s="78"/>
      <c r="G67" s="37"/>
      <c r="M67" s="7">
        <v>1</v>
      </c>
      <c r="Q67" s="6"/>
      <c r="S67" s="8">
        <f>R67+Q67</f>
        <v>0</v>
      </c>
      <c r="T67" s="13" t="e">
        <f>N$2*LN(Q67/N$2)+2*M67</f>
        <v>#NUM!</v>
      </c>
      <c r="U67" s="27" t="e">
        <f>O$2*LN(R67/O$2)+2*M67</f>
        <v>#NUM!</v>
      </c>
      <c r="V67" s="21" t="e">
        <f>P$2*LN(S67/P$2)+2*M67</f>
        <v>#NUM!</v>
      </c>
    </row>
    <row r="68" spans="1:22" ht="15.75" thickBot="1" x14ac:dyDescent="0.3">
      <c r="A68" s="82"/>
      <c r="B68" s="7">
        <v>65</v>
      </c>
      <c r="C68" s="80"/>
      <c r="D68" s="80"/>
      <c r="F68" s="78"/>
      <c r="G68" s="32"/>
      <c r="H68" s="31"/>
      <c r="M68" s="7">
        <v>1</v>
      </c>
      <c r="Q68" s="6"/>
      <c r="S68" s="8">
        <f t="shared" ref="S68:S127" si="5">R68+Q68</f>
        <v>0</v>
      </c>
      <c r="T68" s="13" t="e">
        <f>N$2*LN(Q68/N$2)+2*M68</f>
        <v>#NUM!</v>
      </c>
      <c r="U68" s="27" t="e">
        <f>O$2*LN(R68/O$2)+2*M68</f>
        <v>#NUM!</v>
      </c>
      <c r="V68" s="21" t="e">
        <f>P$2*LN(S68/P$2)+2*M68</f>
        <v>#NUM!</v>
      </c>
    </row>
    <row r="69" spans="1:22" ht="15.75" thickBot="1" x14ac:dyDescent="0.3">
      <c r="A69" s="82"/>
      <c r="B69" s="7">
        <v>66</v>
      </c>
      <c r="C69" s="80"/>
      <c r="D69" s="80"/>
      <c r="F69" s="78"/>
      <c r="G69" s="32"/>
      <c r="H69" s="32"/>
      <c r="I69" s="34"/>
      <c r="J69" s="27"/>
      <c r="M69" s="7">
        <v>1</v>
      </c>
      <c r="Q69" s="6"/>
      <c r="S69" s="8">
        <f t="shared" si="5"/>
        <v>0</v>
      </c>
      <c r="T69" s="13" t="e">
        <f t="shared" ref="T69:T127" si="6">N$2*LN(Q69/N$2)+2*M69</f>
        <v>#NUM!</v>
      </c>
      <c r="U69" s="27" t="e">
        <f t="shared" ref="U69:U127" si="7">O$2*LN(R69/O$2)+2*M69</f>
        <v>#NUM!</v>
      </c>
      <c r="V69" s="21" t="e">
        <f t="shared" ref="V69:V127" si="8">P$2*LN(S69/P$2)+2*M69</f>
        <v>#NUM!</v>
      </c>
    </row>
    <row r="70" spans="1:22" ht="15.75" thickBot="1" x14ac:dyDescent="0.3">
      <c r="A70" s="82"/>
      <c r="B70" s="7">
        <v>67</v>
      </c>
      <c r="C70" s="80"/>
      <c r="D70" s="80"/>
      <c r="F70" s="78"/>
      <c r="G70" s="32"/>
      <c r="H70" s="32"/>
      <c r="I70" s="27"/>
      <c r="J70" s="34"/>
      <c r="K70" s="26"/>
      <c r="M70" s="7">
        <v>1</v>
      </c>
      <c r="Q70" s="6"/>
      <c r="S70" s="8">
        <f t="shared" si="5"/>
        <v>0</v>
      </c>
      <c r="T70" s="13" t="e">
        <f t="shared" si="6"/>
        <v>#NUM!</v>
      </c>
      <c r="U70" s="27" t="e">
        <f t="shared" si="7"/>
        <v>#NUM!</v>
      </c>
      <c r="V70" s="21" t="e">
        <f t="shared" si="8"/>
        <v>#NUM!</v>
      </c>
    </row>
    <row r="71" spans="1:22" ht="15.75" thickBot="1" x14ac:dyDescent="0.3">
      <c r="A71" s="82"/>
      <c r="B71" s="7">
        <v>68</v>
      </c>
      <c r="C71" s="80"/>
      <c r="D71" s="80"/>
      <c r="F71" s="78"/>
      <c r="G71" s="32"/>
      <c r="H71" s="32"/>
      <c r="I71" s="27"/>
      <c r="J71" s="27"/>
      <c r="K71" s="33"/>
      <c r="L71" s="35"/>
      <c r="M71" s="7">
        <v>1</v>
      </c>
      <c r="Q71" s="6"/>
      <c r="S71" s="8">
        <f t="shared" si="5"/>
        <v>0</v>
      </c>
      <c r="T71" s="13" t="e">
        <f t="shared" si="6"/>
        <v>#NUM!</v>
      </c>
      <c r="U71" s="27" t="e">
        <f t="shared" si="7"/>
        <v>#NUM!</v>
      </c>
      <c r="V71" s="21" t="e">
        <f t="shared" si="8"/>
        <v>#NUM!</v>
      </c>
    </row>
    <row r="72" spans="1:22" ht="15.75" thickBot="1" x14ac:dyDescent="0.3">
      <c r="A72" s="82"/>
      <c r="B72" s="7">
        <v>69</v>
      </c>
      <c r="C72" s="80"/>
      <c r="D72" s="80"/>
      <c r="F72" s="78"/>
      <c r="G72" s="32"/>
      <c r="H72" s="32"/>
      <c r="I72" s="27"/>
      <c r="J72" s="27"/>
      <c r="K72" s="26"/>
      <c r="L72" s="74"/>
      <c r="M72" s="7">
        <v>1</v>
      </c>
      <c r="Q72" s="6"/>
      <c r="S72" s="8">
        <f t="shared" si="5"/>
        <v>0</v>
      </c>
      <c r="T72" s="13" t="e">
        <f t="shared" si="6"/>
        <v>#NUM!</v>
      </c>
      <c r="U72" s="27" t="e">
        <f t="shared" si="7"/>
        <v>#NUM!</v>
      </c>
      <c r="V72" s="21" t="e">
        <f t="shared" si="8"/>
        <v>#NUM!</v>
      </c>
    </row>
    <row r="73" spans="1:22" ht="15.75" thickBot="1" x14ac:dyDescent="0.3">
      <c r="A73" s="82"/>
      <c r="B73" s="7">
        <v>70</v>
      </c>
      <c r="C73" s="80"/>
      <c r="D73" s="80"/>
      <c r="F73" s="78"/>
      <c r="G73" s="37"/>
      <c r="H73" s="31"/>
      <c r="I73" s="27"/>
      <c r="J73" s="27"/>
      <c r="K73" s="26"/>
      <c r="L73" s="35"/>
      <c r="M73" s="7">
        <v>2</v>
      </c>
      <c r="Q73" s="6"/>
      <c r="S73" s="8">
        <f t="shared" si="5"/>
        <v>0</v>
      </c>
      <c r="T73" s="13" t="e">
        <f t="shared" si="6"/>
        <v>#NUM!</v>
      </c>
      <c r="U73" s="27" t="e">
        <f t="shared" si="7"/>
        <v>#NUM!</v>
      </c>
      <c r="V73" s="21" t="e">
        <f t="shared" si="8"/>
        <v>#NUM!</v>
      </c>
    </row>
    <row r="74" spans="1:22" ht="15.75" thickBot="1" x14ac:dyDescent="0.3">
      <c r="A74" s="82"/>
      <c r="B74" s="7">
        <v>71</v>
      </c>
      <c r="C74" s="80"/>
      <c r="D74" s="80"/>
      <c r="F74" s="78"/>
      <c r="G74" s="37"/>
      <c r="H74" s="32"/>
      <c r="I74" s="34"/>
      <c r="J74" s="27"/>
      <c r="K74" s="26"/>
      <c r="L74" s="35"/>
      <c r="M74" s="7">
        <v>2</v>
      </c>
      <c r="Q74" s="6"/>
      <c r="S74" s="8">
        <f t="shared" si="5"/>
        <v>0</v>
      </c>
      <c r="T74" s="13" t="e">
        <f t="shared" si="6"/>
        <v>#NUM!</v>
      </c>
      <c r="U74" s="27" t="e">
        <f t="shared" si="7"/>
        <v>#NUM!</v>
      </c>
      <c r="V74" s="21" t="e">
        <f t="shared" si="8"/>
        <v>#NUM!</v>
      </c>
    </row>
    <row r="75" spans="1:22" ht="15.75" thickBot="1" x14ac:dyDescent="0.3">
      <c r="A75" s="82"/>
      <c r="B75" s="7">
        <v>72</v>
      </c>
      <c r="C75" s="80"/>
      <c r="D75" s="80"/>
      <c r="F75" s="78"/>
      <c r="G75" s="37"/>
      <c r="H75" s="32"/>
      <c r="I75" s="27"/>
      <c r="J75" s="34"/>
      <c r="K75" s="26"/>
      <c r="L75" s="35"/>
      <c r="M75" s="7">
        <v>2</v>
      </c>
      <c r="Q75" s="6"/>
      <c r="S75" s="8">
        <f t="shared" si="5"/>
        <v>0</v>
      </c>
      <c r="T75" s="13" t="e">
        <f t="shared" si="6"/>
        <v>#NUM!</v>
      </c>
      <c r="U75" s="27" t="e">
        <f t="shared" si="7"/>
        <v>#NUM!</v>
      </c>
      <c r="V75" s="21" t="e">
        <f t="shared" si="8"/>
        <v>#NUM!</v>
      </c>
    </row>
    <row r="76" spans="1:22" ht="15.75" thickBot="1" x14ac:dyDescent="0.3">
      <c r="A76" s="82"/>
      <c r="B76" s="7">
        <v>73</v>
      </c>
      <c r="C76" s="80"/>
      <c r="D76" s="80"/>
      <c r="F76" s="78"/>
      <c r="G76" s="37"/>
      <c r="H76" s="32"/>
      <c r="I76" s="27"/>
      <c r="J76" s="27"/>
      <c r="K76" s="33"/>
      <c r="L76" s="35"/>
      <c r="M76" s="7">
        <v>2</v>
      </c>
      <c r="Q76" s="6"/>
      <c r="S76" s="8">
        <f t="shared" si="5"/>
        <v>0</v>
      </c>
      <c r="T76" s="13" t="e">
        <f t="shared" si="6"/>
        <v>#NUM!</v>
      </c>
      <c r="U76" s="27" t="e">
        <f t="shared" si="7"/>
        <v>#NUM!</v>
      </c>
      <c r="V76" s="21" t="e">
        <f t="shared" si="8"/>
        <v>#NUM!</v>
      </c>
    </row>
    <row r="77" spans="1:22" ht="15.75" thickBot="1" x14ac:dyDescent="0.3">
      <c r="A77" s="82"/>
      <c r="B77" s="7">
        <v>74</v>
      </c>
      <c r="C77" s="80"/>
      <c r="D77" s="80"/>
      <c r="F77" s="78"/>
      <c r="G77" s="37"/>
      <c r="H77" s="32"/>
      <c r="I77" s="27"/>
      <c r="J77" s="27"/>
      <c r="K77" s="26"/>
      <c r="L77" s="74"/>
      <c r="M77" s="7">
        <v>2</v>
      </c>
      <c r="Q77" s="6"/>
      <c r="S77" s="8">
        <f t="shared" si="5"/>
        <v>0</v>
      </c>
      <c r="T77" s="13" t="e">
        <f t="shared" si="6"/>
        <v>#NUM!</v>
      </c>
      <c r="U77" s="27" t="e">
        <f t="shared" si="7"/>
        <v>#NUM!</v>
      </c>
      <c r="V77" s="21" t="e">
        <f t="shared" si="8"/>
        <v>#NUM!</v>
      </c>
    </row>
    <row r="78" spans="1:22" ht="15.75" thickBot="1" x14ac:dyDescent="0.3">
      <c r="A78" s="82"/>
      <c r="B78" s="7">
        <v>75</v>
      </c>
      <c r="C78" s="80"/>
      <c r="D78" s="80"/>
      <c r="F78" s="78"/>
      <c r="G78" s="32"/>
      <c r="H78" s="31"/>
      <c r="I78" s="34"/>
      <c r="J78" s="27"/>
      <c r="K78" s="26"/>
      <c r="L78" s="35"/>
      <c r="M78" s="7">
        <v>2</v>
      </c>
      <c r="Q78" s="6"/>
      <c r="S78" s="8">
        <f t="shared" si="5"/>
        <v>0</v>
      </c>
      <c r="T78" s="13" t="e">
        <f t="shared" si="6"/>
        <v>#NUM!</v>
      </c>
      <c r="U78" s="27" t="e">
        <f t="shared" si="7"/>
        <v>#NUM!</v>
      </c>
      <c r="V78" s="21" t="e">
        <f t="shared" si="8"/>
        <v>#NUM!</v>
      </c>
    </row>
    <row r="79" spans="1:22" ht="15.75" thickBot="1" x14ac:dyDescent="0.3">
      <c r="A79" s="82"/>
      <c r="B79" s="7">
        <v>76</v>
      </c>
      <c r="C79" s="80"/>
      <c r="D79" s="80"/>
      <c r="F79" s="78"/>
      <c r="G79" s="32"/>
      <c r="H79" s="31"/>
      <c r="I79" s="27"/>
      <c r="J79" s="34"/>
      <c r="K79" s="26"/>
      <c r="L79" s="35"/>
      <c r="M79" s="7">
        <v>2</v>
      </c>
      <c r="Q79" s="6"/>
      <c r="S79" s="8">
        <f t="shared" si="5"/>
        <v>0</v>
      </c>
      <c r="T79" s="13" t="e">
        <f t="shared" si="6"/>
        <v>#NUM!</v>
      </c>
      <c r="U79" s="27" t="e">
        <f t="shared" si="7"/>
        <v>#NUM!</v>
      </c>
      <c r="V79" s="21" t="e">
        <f t="shared" si="8"/>
        <v>#NUM!</v>
      </c>
    </row>
    <row r="80" spans="1:22" ht="15.75" thickBot="1" x14ac:dyDescent="0.3">
      <c r="A80" s="82"/>
      <c r="B80" s="7">
        <v>77</v>
      </c>
      <c r="C80" s="80"/>
      <c r="D80" s="80"/>
      <c r="F80" s="78"/>
      <c r="G80" s="32"/>
      <c r="H80" s="31"/>
      <c r="I80" s="27"/>
      <c r="J80" s="27"/>
      <c r="K80" s="33"/>
      <c r="L80" s="35"/>
      <c r="M80" s="7">
        <v>2</v>
      </c>
      <c r="Q80" s="6"/>
      <c r="S80" s="8">
        <f t="shared" si="5"/>
        <v>0</v>
      </c>
      <c r="T80" s="13" t="e">
        <f t="shared" si="6"/>
        <v>#NUM!</v>
      </c>
      <c r="U80" s="27" t="e">
        <f t="shared" si="7"/>
        <v>#NUM!</v>
      </c>
      <c r="V80" s="21" t="e">
        <f t="shared" si="8"/>
        <v>#NUM!</v>
      </c>
    </row>
    <row r="81" spans="1:22" ht="15.75" thickBot="1" x14ac:dyDescent="0.3">
      <c r="A81" s="82"/>
      <c r="B81" s="7">
        <v>78</v>
      </c>
      <c r="C81" s="80"/>
      <c r="D81" s="80"/>
      <c r="F81" s="78"/>
      <c r="G81" s="32"/>
      <c r="H81" s="31"/>
      <c r="I81" s="27"/>
      <c r="J81" s="27"/>
      <c r="K81" s="26"/>
      <c r="L81" s="74"/>
      <c r="M81" s="7">
        <v>2</v>
      </c>
      <c r="Q81" s="6"/>
      <c r="S81" s="8">
        <f t="shared" si="5"/>
        <v>0</v>
      </c>
      <c r="T81" s="13" t="e">
        <f t="shared" si="6"/>
        <v>#NUM!</v>
      </c>
      <c r="U81" s="27" t="e">
        <f t="shared" si="7"/>
        <v>#NUM!</v>
      </c>
      <c r="V81" s="21" t="e">
        <f t="shared" si="8"/>
        <v>#NUM!</v>
      </c>
    </row>
    <row r="82" spans="1:22" ht="15.75" thickBot="1" x14ac:dyDescent="0.3">
      <c r="A82" s="82"/>
      <c r="B82" s="7">
        <v>79</v>
      </c>
      <c r="C82" s="80"/>
      <c r="D82" s="80"/>
      <c r="F82" s="78"/>
      <c r="G82" s="32"/>
      <c r="H82" s="32"/>
      <c r="I82" s="34"/>
      <c r="J82" s="34"/>
      <c r="K82" s="26"/>
      <c r="L82" s="35"/>
      <c r="M82" s="7">
        <v>2</v>
      </c>
      <c r="Q82" s="6"/>
      <c r="S82" s="8">
        <f t="shared" si="5"/>
        <v>0</v>
      </c>
      <c r="T82" s="13" t="e">
        <f t="shared" si="6"/>
        <v>#NUM!</v>
      </c>
      <c r="U82" s="27" t="e">
        <f t="shared" si="7"/>
        <v>#NUM!</v>
      </c>
      <c r="V82" s="21" t="e">
        <f t="shared" si="8"/>
        <v>#NUM!</v>
      </c>
    </row>
    <row r="83" spans="1:22" ht="15.75" thickBot="1" x14ac:dyDescent="0.3">
      <c r="A83" s="82"/>
      <c r="B83" s="7">
        <v>80</v>
      </c>
      <c r="C83" s="80"/>
      <c r="D83" s="80"/>
      <c r="F83" s="78"/>
      <c r="G83" s="32"/>
      <c r="H83" s="32"/>
      <c r="I83" s="34"/>
      <c r="J83" s="27"/>
      <c r="K83" s="33"/>
      <c r="L83" s="35"/>
      <c r="M83" s="7">
        <v>2</v>
      </c>
      <c r="Q83" s="6"/>
      <c r="S83" s="8">
        <f t="shared" si="5"/>
        <v>0</v>
      </c>
      <c r="T83" s="13" t="e">
        <f t="shared" si="6"/>
        <v>#NUM!</v>
      </c>
      <c r="U83" s="27" t="e">
        <f t="shared" si="7"/>
        <v>#NUM!</v>
      </c>
      <c r="V83" s="21" t="e">
        <f t="shared" si="8"/>
        <v>#NUM!</v>
      </c>
    </row>
    <row r="84" spans="1:22" ht="15.75" thickBot="1" x14ac:dyDescent="0.3">
      <c r="A84" s="82"/>
      <c r="B84" s="7">
        <v>81</v>
      </c>
      <c r="C84" s="80"/>
      <c r="D84" s="80"/>
      <c r="F84" s="78"/>
      <c r="G84" s="32"/>
      <c r="H84" s="32"/>
      <c r="I84" s="34"/>
      <c r="J84" s="27"/>
      <c r="K84" s="26"/>
      <c r="L84" s="74"/>
      <c r="M84" s="7">
        <v>2</v>
      </c>
      <c r="Q84" s="6"/>
      <c r="S84" s="8">
        <f t="shared" si="5"/>
        <v>0</v>
      </c>
      <c r="T84" s="13" t="e">
        <f t="shared" si="6"/>
        <v>#NUM!</v>
      </c>
      <c r="U84" s="27" t="e">
        <f t="shared" si="7"/>
        <v>#NUM!</v>
      </c>
      <c r="V84" s="21" t="e">
        <f t="shared" si="8"/>
        <v>#NUM!</v>
      </c>
    </row>
    <row r="85" spans="1:22" ht="15.75" thickBot="1" x14ac:dyDescent="0.3">
      <c r="A85" s="82"/>
      <c r="B85" s="7">
        <v>82</v>
      </c>
      <c r="C85" s="80"/>
      <c r="D85" s="80"/>
      <c r="F85" s="78"/>
      <c r="G85" s="32"/>
      <c r="H85" s="32"/>
      <c r="I85" s="27"/>
      <c r="J85" s="34"/>
      <c r="K85" s="33"/>
      <c r="L85" s="35"/>
      <c r="M85" s="7">
        <v>2</v>
      </c>
      <c r="Q85" s="6"/>
      <c r="S85" s="8">
        <f t="shared" si="5"/>
        <v>0</v>
      </c>
      <c r="T85" s="13" t="e">
        <f t="shared" si="6"/>
        <v>#NUM!</v>
      </c>
      <c r="U85" s="27" t="e">
        <f t="shared" si="7"/>
        <v>#NUM!</v>
      </c>
      <c r="V85" s="21" t="e">
        <f t="shared" si="8"/>
        <v>#NUM!</v>
      </c>
    </row>
    <row r="86" spans="1:22" ht="15.75" thickBot="1" x14ac:dyDescent="0.3">
      <c r="A86" s="82"/>
      <c r="B86" s="7">
        <v>83</v>
      </c>
      <c r="C86" s="80"/>
      <c r="D86" s="80"/>
      <c r="F86" s="78"/>
      <c r="G86" s="32"/>
      <c r="H86" s="32"/>
      <c r="I86" s="27"/>
      <c r="J86" s="34"/>
      <c r="K86" s="26"/>
      <c r="L86" s="74"/>
      <c r="M86" s="7">
        <v>2</v>
      </c>
      <c r="Q86" s="6"/>
      <c r="S86" s="8">
        <f t="shared" si="5"/>
        <v>0</v>
      </c>
      <c r="T86" s="13" t="e">
        <f t="shared" si="6"/>
        <v>#NUM!</v>
      </c>
      <c r="U86" s="27" t="e">
        <f t="shared" si="7"/>
        <v>#NUM!</v>
      </c>
      <c r="V86" s="21" t="e">
        <f t="shared" si="8"/>
        <v>#NUM!</v>
      </c>
    </row>
    <row r="87" spans="1:22" ht="15.75" thickBot="1" x14ac:dyDescent="0.3">
      <c r="A87" s="82"/>
      <c r="B87" s="7">
        <v>84</v>
      </c>
      <c r="C87" s="80"/>
      <c r="D87" s="80"/>
      <c r="F87" s="78"/>
      <c r="G87" s="32"/>
      <c r="H87" s="32"/>
      <c r="I87" s="27"/>
      <c r="J87" s="27"/>
      <c r="K87" s="33"/>
      <c r="L87" s="74"/>
      <c r="M87" s="7">
        <v>2</v>
      </c>
      <c r="Q87" s="6"/>
      <c r="S87" s="8">
        <f t="shared" si="5"/>
        <v>0</v>
      </c>
      <c r="T87" s="13" t="e">
        <f t="shared" si="6"/>
        <v>#NUM!</v>
      </c>
      <c r="U87" s="27" t="e">
        <f t="shared" si="7"/>
        <v>#NUM!</v>
      </c>
      <c r="V87" s="21" t="e">
        <f t="shared" si="8"/>
        <v>#NUM!</v>
      </c>
    </row>
    <row r="88" spans="1:22" ht="15.75" thickBot="1" x14ac:dyDescent="0.3">
      <c r="A88" s="82"/>
      <c r="B88" s="7">
        <v>85</v>
      </c>
      <c r="C88" s="80"/>
      <c r="D88" s="80"/>
      <c r="F88" s="78"/>
      <c r="G88" s="37"/>
      <c r="H88" s="31"/>
      <c r="I88" s="34"/>
      <c r="J88" s="27"/>
      <c r="K88" s="26"/>
      <c r="L88" s="35"/>
      <c r="M88" s="7">
        <v>3</v>
      </c>
      <c r="Q88" s="6"/>
      <c r="S88" s="8">
        <f t="shared" si="5"/>
        <v>0</v>
      </c>
      <c r="T88" s="13" t="e">
        <f t="shared" si="6"/>
        <v>#NUM!</v>
      </c>
      <c r="U88" s="27" t="e">
        <f t="shared" si="7"/>
        <v>#NUM!</v>
      </c>
      <c r="V88" s="21" t="e">
        <f t="shared" si="8"/>
        <v>#NUM!</v>
      </c>
    </row>
    <row r="89" spans="1:22" ht="15.75" thickBot="1" x14ac:dyDescent="0.3">
      <c r="A89" s="82"/>
      <c r="B89" s="7">
        <v>86</v>
      </c>
      <c r="C89" s="80"/>
      <c r="D89" s="80"/>
      <c r="F89" s="78"/>
      <c r="G89" s="37"/>
      <c r="H89" s="31"/>
      <c r="I89" s="27"/>
      <c r="J89" s="34"/>
      <c r="K89" s="26"/>
      <c r="L89" s="35"/>
      <c r="M89" s="7">
        <v>3</v>
      </c>
      <c r="Q89" s="6"/>
      <c r="S89" s="8">
        <f t="shared" si="5"/>
        <v>0</v>
      </c>
      <c r="T89" s="13" t="e">
        <f t="shared" si="6"/>
        <v>#NUM!</v>
      </c>
      <c r="U89" s="27" t="e">
        <f t="shared" si="7"/>
        <v>#NUM!</v>
      </c>
      <c r="V89" s="21" t="e">
        <f t="shared" si="8"/>
        <v>#NUM!</v>
      </c>
    </row>
    <row r="90" spans="1:22" ht="15.75" thickBot="1" x14ac:dyDescent="0.3">
      <c r="A90" s="82"/>
      <c r="B90" s="7">
        <v>87</v>
      </c>
      <c r="C90" s="80"/>
      <c r="D90" s="80"/>
      <c r="F90" s="78"/>
      <c r="G90" s="37"/>
      <c r="H90" s="31"/>
      <c r="I90" s="27"/>
      <c r="J90" s="27"/>
      <c r="K90" s="33"/>
      <c r="L90" s="35"/>
      <c r="M90" s="7">
        <v>3</v>
      </c>
      <c r="Q90" s="6"/>
      <c r="S90" s="8">
        <f t="shared" si="5"/>
        <v>0</v>
      </c>
      <c r="T90" s="13" t="e">
        <f t="shared" si="6"/>
        <v>#NUM!</v>
      </c>
      <c r="U90" s="27" t="e">
        <f t="shared" si="7"/>
        <v>#NUM!</v>
      </c>
      <c r="V90" s="21" t="e">
        <f t="shared" si="8"/>
        <v>#NUM!</v>
      </c>
    </row>
    <row r="91" spans="1:22" ht="15.75" thickBot="1" x14ac:dyDescent="0.3">
      <c r="A91" s="82"/>
      <c r="B91" s="7">
        <v>88</v>
      </c>
      <c r="C91" s="80"/>
      <c r="D91" s="80"/>
      <c r="F91" s="78"/>
      <c r="G91" s="37"/>
      <c r="H91" s="31"/>
      <c r="I91" s="27"/>
      <c r="J91" s="27"/>
      <c r="K91" s="26"/>
      <c r="L91" s="74"/>
      <c r="M91" s="7">
        <v>3</v>
      </c>
      <c r="Q91" s="6"/>
      <c r="S91" s="8">
        <f t="shared" si="5"/>
        <v>0</v>
      </c>
      <c r="T91" s="13" t="e">
        <f t="shared" si="6"/>
        <v>#NUM!</v>
      </c>
      <c r="U91" s="27" t="e">
        <f t="shared" si="7"/>
        <v>#NUM!</v>
      </c>
      <c r="V91" s="21" t="e">
        <f t="shared" si="8"/>
        <v>#NUM!</v>
      </c>
    </row>
    <row r="92" spans="1:22" ht="15.75" thickBot="1" x14ac:dyDescent="0.3">
      <c r="A92" s="82"/>
      <c r="B92" s="7">
        <v>89</v>
      </c>
      <c r="C92" s="80"/>
      <c r="D92" s="80"/>
      <c r="F92" s="78"/>
      <c r="G92" s="37"/>
      <c r="H92" s="32"/>
      <c r="I92" s="34"/>
      <c r="J92" s="34"/>
      <c r="K92" s="26"/>
      <c r="L92" s="35"/>
      <c r="M92" s="7">
        <v>3</v>
      </c>
      <c r="Q92" s="6"/>
      <c r="S92" s="8">
        <f t="shared" si="5"/>
        <v>0</v>
      </c>
      <c r="T92" s="13" t="e">
        <f t="shared" si="6"/>
        <v>#NUM!</v>
      </c>
      <c r="U92" s="27" t="e">
        <f t="shared" si="7"/>
        <v>#NUM!</v>
      </c>
      <c r="V92" s="21" t="e">
        <f t="shared" si="8"/>
        <v>#NUM!</v>
      </c>
    </row>
    <row r="93" spans="1:22" ht="15.75" thickBot="1" x14ac:dyDescent="0.3">
      <c r="A93" s="82"/>
      <c r="B93" s="7">
        <v>90</v>
      </c>
      <c r="C93" s="80"/>
      <c r="D93" s="80"/>
      <c r="F93" s="78"/>
      <c r="G93" s="37"/>
      <c r="H93" s="32"/>
      <c r="I93" s="34"/>
      <c r="J93" s="27"/>
      <c r="K93" s="33"/>
      <c r="L93" s="35"/>
      <c r="M93" s="7">
        <v>3</v>
      </c>
      <c r="Q93" s="6"/>
      <c r="S93" s="8">
        <f t="shared" si="5"/>
        <v>0</v>
      </c>
      <c r="T93" s="13" t="e">
        <f t="shared" si="6"/>
        <v>#NUM!</v>
      </c>
      <c r="U93" s="27" t="e">
        <f t="shared" si="7"/>
        <v>#NUM!</v>
      </c>
      <c r="V93" s="21" t="e">
        <f t="shared" si="8"/>
        <v>#NUM!</v>
      </c>
    </row>
    <row r="94" spans="1:22" ht="15.75" thickBot="1" x14ac:dyDescent="0.3">
      <c r="A94" s="82"/>
      <c r="B94" s="7">
        <v>91</v>
      </c>
      <c r="C94" s="80"/>
      <c r="D94" s="80"/>
      <c r="F94" s="78"/>
      <c r="G94" s="37"/>
      <c r="H94" s="32"/>
      <c r="I94" s="34"/>
      <c r="J94" s="27"/>
      <c r="K94" s="26"/>
      <c r="L94" s="74"/>
      <c r="M94" s="7">
        <v>3</v>
      </c>
      <c r="Q94" s="6"/>
      <c r="S94" s="8">
        <f t="shared" si="5"/>
        <v>0</v>
      </c>
      <c r="T94" s="13" t="e">
        <f t="shared" si="6"/>
        <v>#NUM!</v>
      </c>
      <c r="U94" s="27" t="e">
        <f t="shared" si="7"/>
        <v>#NUM!</v>
      </c>
      <c r="V94" s="21" t="e">
        <f t="shared" si="8"/>
        <v>#NUM!</v>
      </c>
    </row>
    <row r="95" spans="1:22" ht="15.75" thickBot="1" x14ac:dyDescent="0.3">
      <c r="A95" s="82"/>
      <c r="B95" s="7">
        <v>92</v>
      </c>
      <c r="C95" s="80"/>
      <c r="D95" s="80"/>
      <c r="F95" s="78"/>
      <c r="G95" s="37"/>
      <c r="H95" s="32"/>
      <c r="I95" s="27"/>
      <c r="J95" s="34"/>
      <c r="K95" s="33"/>
      <c r="L95" s="35"/>
      <c r="M95" s="7">
        <v>3</v>
      </c>
      <c r="Q95" s="6"/>
      <c r="S95" s="8">
        <f t="shared" si="5"/>
        <v>0</v>
      </c>
      <c r="T95" s="13" t="e">
        <f t="shared" si="6"/>
        <v>#NUM!</v>
      </c>
      <c r="U95" s="27" t="e">
        <f t="shared" si="7"/>
        <v>#NUM!</v>
      </c>
      <c r="V95" s="21" t="e">
        <f t="shared" si="8"/>
        <v>#NUM!</v>
      </c>
    </row>
    <row r="96" spans="1:22" ht="15.75" thickBot="1" x14ac:dyDescent="0.3">
      <c r="A96" s="82"/>
      <c r="B96" s="7">
        <v>93</v>
      </c>
      <c r="C96" s="80"/>
      <c r="D96" s="80"/>
      <c r="F96" s="78"/>
      <c r="G96" s="37"/>
      <c r="H96" s="32"/>
      <c r="I96" s="27"/>
      <c r="J96" s="34"/>
      <c r="K96" s="26"/>
      <c r="L96" s="74"/>
      <c r="M96" s="7">
        <v>3</v>
      </c>
      <c r="Q96" s="6"/>
      <c r="S96" s="8">
        <f t="shared" si="5"/>
        <v>0</v>
      </c>
      <c r="T96" s="13" t="e">
        <f t="shared" si="6"/>
        <v>#NUM!</v>
      </c>
      <c r="U96" s="27" t="e">
        <f t="shared" si="7"/>
        <v>#NUM!</v>
      </c>
      <c r="V96" s="21" t="e">
        <f t="shared" si="8"/>
        <v>#NUM!</v>
      </c>
    </row>
    <row r="97" spans="1:22" ht="15.75" thickBot="1" x14ac:dyDescent="0.3">
      <c r="A97" s="82"/>
      <c r="B97" s="7">
        <v>94</v>
      </c>
      <c r="C97" s="80"/>
      <c r="D97" s="80"/>
      <c r="F97" s="78"/>
      <c r="G97" s="37"/>
      <c r="H97" s="32"/>
      <c r="I97" s="27"/>
      <c r="J97" s="27"/>
      <c r="K97" s="33"/>
      <c r="L97" s="74"/>
      <c r="M97" s="7">
        <v>3</v>
      </c>
      <c r="Q97" s="6"/>
      <c r="S97" s="8">
        <f t="shared" si="5"/>
        <v>0</v>
      </c>
      <c r="T97" s="13" t="e">
        <f t="shared" si="6"/>
        <v>#NUM!</v>
      </c>
      <c r="U97" s="27" t="e">
        <f t="shared" si="7"/>
        <v>#NUM!</v>
      </c>
      <c r="V97" s="21" t="e">
        <f t="shared" si="8"/>
        <v>#NUM!</v>
      </c>
    </row>
    <row r="98" spans="1:22" ht="15.75" thickBot="1" x14ac:dyDescent="0.3">
      <c r="A98" s="82"/>
      <c r="B98" s="7">
        <v>95</v>
      </c>
      <c r="C98" s="80"/>
      <c r="D98" s="80"/>
      <c r="F98" s="78"/>
      <c r="H98" s="9"/>
      <c r="I98" s="9"/>
      <c r="J98" s="9"/>
      <c r="M98" s="7">
        <v>3</v>
      </c>
      <c r="Q98" s="6"/>
      <c r="S98" s="8">
        <f t="shared" si="5"/>
        <v>0</v>
      </c>
      <c r="T98" s="13" t="e">
        <f t="shared" si="6"/>
        <v>#NUM!</v>
      </c>
      <c r="U98" s="27" t="e">
        <f t="shared" si="7"/>
        <v>#NUM!</v>
      </c>
      <c r="V98" s="21" t="e">
        <f t="shared" si="8"/>
        <v>#NUM!</v>
      </c>
    </row>
    <row r="99" spans="1:22" ht="15.75" thickBot="1" x14ac:dyDescent="0.3">
      <c r="A99" s="82"/>
      <c r="B99" s="7">
        <v>96</v>
      </c>
      <c r="C99" s="80"/>
      <c r="D99" s="80"/>
      <c r="F99" s="78"/>
      <c r="H99" s="9"/>
      <c r="I99" s="9"/>
      <c r="K99" s="9"/>
      <c r="M99" s="7">
        <v>3</v>
      </c>
      <c r="Q99" s="6"/>
      <c r="S99" s="8">
        <f t="shared" si="5"/>
        <v>0</v>
      </c>
      <c r="T99" s="13" t="e">
        <f t="shared" si="6"/>
        <v>#NUM!</v>
      </c>
      <c r="U99" s="27" t="e">
        <f t="shared" si="7"/>
        <v>#NUM!</v>
      </c>
      <c r="V99" s="21" t="e">
        <f t="shared" si="8"/>
        <v>#NUM!</v>
      </c>
    </row>
    <row r="100" spans="1:22" ht="15.75" thickBot="1" x14ac:dyDescent="0.3">
      <c r="A100" s="82"/>
      <c r="B100" s="7">
        <v>97</v>
      </c>
      <c r="C100" s="80"/>
      <c r="D100" s="80"/>
      <c r="F100" s="78"/>
      <c r="H100" s="9"/>
      <c r="I100" s="9"/>
      <c r="L100" s="75"/>
      <c r="M100" s="7">
        <v>3</v>
      </c>
      <c r="Q100" s="6"/>
      <c r="S100" s="8">
        <f t="shared" si="5"/>
        <v>0</v>
      </c>
      <c r="T100" s="13" t="e">
        <f t="shared" si="6"/>
        <v>#NUM!</v>
      </c>
      <c r="U100" s="27" t="e">
        <f t="shared" si="7"/>
        <v>#NUM!</v>
      </c>
      <c r="V100" s="21" t="e">
        <f t="shared" si="8"/>
        <v>#NUM!</v>
      </c>
    </row>
    <row r="101" spans="1:22" ht="15.75" thickBot="1" x14ac:dyDescent="0.3">
      <c r="A101" s="82"/>
      <c r="B101" s="7">
        <v>98</v>
      </c>
      <c r="C101" s="80"/>
      <c r="D101" s="80"/>
      <c r="F101" s="78"/>
      <c r="H101" s="9"/>
      <c r="J101" s="9"/>
      <c r="K101" s="9"/>
      <c r="M101" s="7">
        <v>3</v>
      </c>
      <c r="Q101" s="6"/>
      <c r="S101" s="8">
        <f t="shared" si="5"/>
        <v>0</v>
      </c>
      <c r="T101" s="13" t="e">
        <f t="shared" si="6"/>
        <v>#NUM!</v>
      </c>
      <c r="U101" s="27" t="e">
        <f t="shared" si="7"/>
        <v>#NUM!</v>
      </c>
      <c r="V101" s="21" t="e">
        <f t="shared" si="8"/>
        <v>#NUM!</v>
      </c>
    </row>
    <row r="102" spans="1:22" ht="15.75" thickBot="1" x14ac:dyDescent="0.3">
      <c r="A102" s="82"/>
      <c r="B102" s="7">
        <v>99</v>
      </c>
      <c r="C102" s="80"/>
      <c r="D102" s="80"/>
      <c r="F102" s="78"/>
      <c r="H102" s="9"/>
      <c r="J102" s="9"/>
      <c r="L102" s="75"/>
      <c r="M102" s="7">
        <v>3</v>
      </c>
      <c r="Q102" s="6"/>
      <c r="S102" s="8">
        <f t="shared" si="5"/>
        <v>0</v>
      </c>
      <c r="T102" s="13" t="e">
        <f t="shared" si="6"/>
        <v>#NUM!</v>
      </c>
      <c r="U102" s="27" t="e">
        <f t="shared" si="7"/>
        <v>#NUM!</v>
      </c>
      <c r="V102" s="21" t="e">
        <f t="shared" si="8"/>
        <v>#NUM!</v>
      </c>
    </row>
    <row r="103" spans="1:22" ht="15.75" thickBot="1" x14ac:dyDescent="0.3">
      <c r="A103" s="82"/>
      <c r="B103" s="7">
        <v>100</v>
      </c>
      <c r="C103" s="80"/>
      <c r="D103" s="80"/>
      <c r="F103" s="78"/>
      <c r="H103" s="9"/>
      <c r="K103" s="9"/>
      <c r="L103" s="75"/>
      <c r="M103" s="7">
        <v>3</v>
      </c>
      <c r="Q103" s="6"/>
      <c r="S103" s="8">
        <f t="shared" si="5"/>
        <v>0</v>
      </c>
      <c r="T103" s="13" t="e">
        <f t="shared" si="6"/>
        <v>#NUM!</v>
      </c>
      <c r="U103" s="27" t="e">
        <f t="shared" si="7"/>
        <v>#NUM!</v>
      </c>
      <c r="V103" s="21" t="e">
        <f t="shared" si="8"/>
        <v>#NUM!</v>
      </c>
    </row>
    <row r="104" spans="1:22" ht="15.75" thickBot="1" x14ac:dyDescent="0.3">
      <c r="A104" s="82"/>
      <c r="B104" s="7">
        <v>101</v>
      </c>
      <c r="C104" s="80"/>
      <c r="D104" s="80"/>
      <c r="F104" s="78"/>
      <c r="I104" s="9"/>
      <c r="J104" s="9"/>
      <c r="K104" s="9"/>
      <c r="M104" s="7">
        <v>3</v>
      </c>
      <c r="Q104" s="6"/>
      <c r="S104" s="8">
        <f t="shared" si="5"/>
        <v>0</v>
      </c>
      <c r="T104" s="13" t="e">
        <f t="shared" si="6"/>
        <v>#NUM!</v>
      </c>
      <c r="U104" s="27" t="e">
        <f t="shared" si="7"/>
        <v>#NUM!</v>
      </c>
      <c r="V104" s="21" t="e">
        <f t="shared" si="8"/>
        <v>#NUM!</v>
      </c>
    </row>
    <row r="105" spans="1:22" ht="15.75" thickBot="1" x14ac:dyDescent="0.3">
      <c r="A105" s="82"/>
      <c r="B105" s="7">
        <v>102</v>
      </c>
      <c r="C105" s="80"/>
      <c r="D105" s="80"/>
      <c r="F105" s="78"/>
      <c r="I105" s="9"/>
      <c r="J105" s="9"/>
      <c r="L105" s="75"/>
      <c r="M105" s="7">
        <v>3</v>
      </c>
      <c r="Q105" s="6"/>
      <c r="S105" s="8">
        <f t="shared" si="5"/>
        <v>0</v>
      </c>
      <c r="T105" s="13" t="e">
        <f t="shared" si="6"/>
        <v>#NUM!</v>
      </c>
      <c r="U105" s="27" t="e">
        <f t="shared" si="7"/>
        <v>#NUM!</v>
      </c>
      <c r="V105" s="21" t="e">
        <f t="shared" si="8"/>
        <v>#NUM!</v>
      </c>
    </row>
    <row r="106" spans="1:22" ht="15.75" thickBot="1" x14ac:dyDescent="0.3">
      <c r="A106" s="82"/>
      <c r="B106" s="7">
        <v>103</v>
      </c>
      <c r="C106" s="80"/>
      <c r="D106" s="80"/>
      <c r="F106" s="78"/>
      <c r="J106" s="9"/>
      <c r="K106" s="9"/>
      <c r="L106" s="75"/>
      <c r="M106" s="7">
        <v>3</v>
      </c>
      <c r="Q106" s="6"/>
      <c r="S106" s="8">
        <f t="shared" si="5"/>
        <v>0</v>
      </c>
      <c r="T106" s="13" t="e">
        <f t="shared" si="6"/>
        <v>#NUM!</v>
      </c>
      <c r="U106" s="27" t="e">
        <f t="shared" si="7"/>
        <v>#NUM!</v>
      </c>
      <c r="V106" s="21" t="e">
        <f t="shared" si="8"/>
        <v>#NUM!</v>
      </c>
    </row>
    <row r="107" spans="1:22" ht="15.75" thickBot="1" x14ac:dyDescent="0.3">
      <c r="A107" s="82"/>
      <c r="B107" s="7">
        <v>104</v>
      </c>
      <c r="C107" s="80"/>
      <c r="D107" s="80"/>
      <c r="F107" s="78"/>
      <c r="G107" s="38"/>
      <c r="H107" s="9"/>
      <c r="I107" s="9"/>
      <c r="J107" s="9"/>
      <c r="M107" s="7">
        <v>4</v>
      </c>
      <c r="Q107" s="6"/>
      <c r="S107" s="8">
        <f t="shared" si="5"/>
        <v>0</v>
      </c>
      <c r="T107" s="13" t="e">
        <f t="shared" si="6"/>
        <v>#NUM!</v>
      </c>
      <c r="U107" s="27" t="e">
        <f t="shared" si="7"/>
        <v>#NUM!</v>
      </c>
      <c r="V107" s="21" t="e">
        <f t="shared" si="8"/>
        <v>#NUM!</v>
      </c>
    </row>
    <row r="108" spans="1:22" ht="15.75" thickBot="1" x14ac:dyDescent="0.3">
      <c r="A108" s="82"/>
      <c r="B108" s="7">
        <v>105</v>
      </c>
      <c r="C108" s="80"/>
      <c r="D108" s="80"/>
      <c r="F108" s="78"/>
      <c r="G108" s="38"/>
      <c r="H108" s="9"/>
      <c r="I108" s="9"/>
      <c r="K108" s="9"/>
      <c r="M108" s="7">
        <v>4</v>
      </c>
      <c r="Q108" s="6"/>
      <c r="S108" s="8">
        <f t="shared" si="5"/>
        <v>0</v>
      </c>
      <c r="T108" s="13" t="e">
        <f t="shared" si="6"/>
        <v>#NUM!</v>
      </c>
      <c r="U108" s="27" t="e">
        <f t="shared" si="7"/>
        <v>#NUM!</v>
      </c>
      <c r="V108" s="21" t="e">
        <f t="shared" si="8"/>
        <v>#NUM!</v>
      </c>
    </row>
    <row r="109" spans="1:22" ht="15.75" thickBot="1" x14ac:dyDescent="0.3">
      <c r="A109" s="82"/>
      <c r="B109" s="7">
        <v>106</v>
      </c>
      <c r="C109" s="80"/>
      <c r="D109" s="80"/>
      <c r="F109" s="78"/>
      <c r="G109" s="38"/>
      <c r="H109" s="9"/>
      <c r="I109" s="9"/>
      <c r="L109" s="75"/>
      <c r="M109" s="7">
        <v>4</v>
      </c>
      <c r="Q109" s="6"/>
      <c r="S109" s="8">
        <f t="shared" si="5"/>
        <v>0</v>
      </c>
      <c r="T109" s="13" t="e">
        <f t="shared" si="6"/>
        <v>#NUM!</v>
      </c>
      <c r="U109" s="27" t="e">
        <f t="shared" si="7"/>
        <v>#NUM!</v>
      </c>
      <c r="V109" s="21" t="e">
        <f t="shared" si="8"/>
        <v>#NUM!</v>
      </c>
    </row>
    <row r="110" spans="1:22" ht="15.75" thickBot="1" x14ac:dyDescent="0.3">
      <c r="A110" s="82"/>
      <c r="B110" s="7">
        <v>107</v>
      </c>
      <c r="C110" s="80"/>
      <c r="D110" s="80"/>
      <c r="F110" s="78"/>
      <c r="G110" s="38"/>
      <c r="H110" s="9"/>
      <c r="J110" s="9"/>
      <c r="K110" s="9"/>
      <c r="M110" s="7">
        <v>4</v>
      </c>
      <c r="Q110" s="6"/>
      <c r="S110" s="8">
        <f t="shared" si="5"/>
        <v>0</v>
      </c>
      <c r="T110" s="13" t="e">
        <f t="shared" si="6"/>
        <v>#NUM!</v>
      </c>
      <c r="U110" s="27" t="e">
        <f t="shared" si="7"/>
        <v>#NUM!</v>
      </c>
      <c r="V110" s="21" t="e">
        <f t="shared" si="8"/>
        <v>#NUM!</v>
      </c>
    </row>
    <row r="111" spans="1:22" ht="15.75" thickBot="1" x14ac:dyDescent="0.3">
      <c r="A111" s="82"/>
      <c r="B111" s="7">
        <v>108</v>
      </c>
      <c r="C111" s="80"/>
      <c r="D111" s="80"/>
      <c r="F111" s="78"/>
      <c r="G111" s="38"/>
      <c r="H111" s="9"/>
      <c r="J111" s="9"/>
      <c r="L111" s="75"/>
      <c r="M111" s="7">
        <v>4</v>
      </c>
      <c r="Q111" s="6"/>
      <c r="S111" s="8">
        <f t="shared" si="5"/>
        <v>0</v>
      </c>
      <c r="T111" s="13" t="e">
        <f t="shared" si="6"/>
        <v>#NUM!</v>
      </c>
      <c r="U111" s="27" t="e">
        <f t="shared" si="7"/>
        <v>#NUM!</v>
      </c>
      <c r="V111" s="21" t="e">
        <f t="shared" si="8"/>
        <v>#NUM!</v>
      </c>
    </row>
    <row r="112" spans="1:22" ht="15.75" thickBot="1" x14ac:dyDescent="0.3">
      <c r="A112" s="82"/>
      <c r="B112" s="7">
        <v>109</v>
      </c>
      <c r="C112" s="80"/>
      <c r="D112" s="80"/>
      <c r="F112" s="78"/>
      <c r="G112" s="38"/>
      <c r="H112" s="9"/>
      <c r="K112" s="9"/>
      <c r="L112" s="75"/>
      <c r="M112" s="7">
        <v>4</v>
      </c>
      <c r="Q112" s="6"/>
      <c r="S112" s="8">
        <f t="shared" si="5"/>
        <v>0</v>
      </c>
      <c r="T112" s="13" t="e">
        <f t="shared" si="6"/>
        <v>#NUM!</v>
      </c>
      <c r="U112" s="27" t="e">
        <f t="shared" si="7"/>
        <v>#NUM!</v>
      </c>
      <c r="V112" s="21" t="e">
        <f t="shared" si="8"/>
        <v>#NUM!</v>
      </c>
    </row>
    <row r="113" spans="1:22" ht="15.75" thickBot="1" x14ac:dyDescent="0.3">
      <c r="A113" s="82"/>
      <c r="B113" s="7">
        <v>110</v>
      </c>
      <c r="C113" s="80"/>
      <c r="D113" s="80"/>
      <c r="F113" s="78"/>
      <c r="G113" s="38"/>
      <c r="I113" s="9"/>
      <c r="J113" s="9"/>
      <c r="K113" s="9"/>
      <c r="M113" s="7">
        <v>4</v>
      </c>
      <c r="Q113" s="6"/>
      <c r="S113" s="8">
        <f t="shared" si="5"/>
        <v>0</v>
      </c>
      <c r="T113" s="13" t="e">
        <f t="shared" si="6"/>
        <v>#NUM!</v>
      </c>
      <c r="U113" s="27" t="e">
        <f t="shared" si="7"/>
        <v>#NUM!</v>
      </c>
      <c r="V113" s="21" t="e">
        <f t="shared" si="8"/>
        <v>#NUM!</v>
      </c>
    </row>
    <row r="114" spans="1:22" ht="15.75" thickBot="1" x14ac:dyDescent="0.3">
      <c r="A114" s="82"/>
      <c r="B114" s="7">
        <v>111</v>
      </c>
      <c r="C114" s="80"/>
      <c r="D114" s="80"/>
      <c r="F114" s="78"/>
      <c r="G114" s="38"/>
      <c r="I114" s="9"/>
      <c r="J114" s="9"/>
      <c r="L114" s="75"/>
      <c r="M114" s="7">
        <v>4</v>
      </c>
      <c r="Q114" s="6"/>
      <c r="S114" s="8">
        <f t="shared" si="5"/>
        <v>0</v>
      </c>
      <c r="T114" s="13" t="e">
        <f t="shared" si="6"/>
        <v>#NUM!</v>
      </c>
      <c r="U114" s="27" t="e">
        <f t="shared" si="7"/>
        <v>#NUM!</v>
      </c>
      <c r="V114" s="21" t="e">
        <f t="shared" si="8"/>
        <v>#NUM!</v>
      </c>
    </row>
    <row r="115" spans="1:22" ht="15.75" thickBot="1" x14ac:dyDescent="0.3">
      <c r="A115" s="82"/>
      <c r="B115" s="7">
        <v>112</v>
      </c>
      <c r="C115" s="80"/>
      <c r="D115" s="80"/>
      <c r="F115" s="78"/>
      <c r="G115" s="38"/>
      <c r="I115" s="9"/>
      <c r="K115" s="9"/>
      <c r="L115" s="75"/>
      <c r="M115" s="7">
        <v>4</v>
      </c>
      <c r="Q115" s="6"/>
      <c r="S115" s="8">
        <f t="shared" si="5"/>
        <v>0</v>
      </c>
      <c r="T115" s="13" t="e">
        <f t="shared" si="6"/>
        <v>#NUM!</v>
      </c>
      <c r="U115" s="27" t="e">
        <f t="shared" si="7"/>
        <v>#NUM!</v>
      </c>
      <c r="V115" s="21" t="e">
        <f t="shared" si="8"/>
        <v>#NUM!</v>
      </c>
    </row>
    <row r="116" spans="1:22" ht="15.75" thickBot="1" x14ac:dyDescent="0.3">
      <c r="A116" s="82"/>
      <c r="B116" s="7">
        <v>113</v>
      </c>
      <c r="C116" s="80"/>
      <c r="D116" s="80"/>
      <c r="F116" s="78"/>
      <c r="G116" s="38"/>
      <c r="J116" s="9"/>
      <c r="K116" s="9"/>
      <c r="L116" s="75"/>
      <c r="M116" s="7">
        <v>4</v>
      </c>
      <c r="Q116" s="6"/>
      <c r="S116" s="8">
        <f t="shared" si="5"/>
        <v>0</v>
      </c>
      <c r="T116" s="13" t="e">
        <f t="shared" si="6"/>
        <v>#NUM!</v>
      </c>
      <c r="U116" s="27" t="e">
        <f t="shared" si="7"/>
        <v>#NUM!</v>
      </c>
      <c r="V116" s="21" t="e">
        <f t="shared" si="8"/>
        <v>#NUM!</v>
      </c>
    </row>
    <row r="117" spans="1:22" ht="15.75" thickBot="1" x14ac:dyDescent="0.3">
      <c r="A117" s="82"/>
      <c r="B117" s="7">
        <v>114</v>
      </c>
      <c r="C117" s="80"/>
      <c r="D117" s="80"/>
      <c r="F117" s="78"/>
      <c r="H117" s="9"/>
      <c r="I117" s="9"/>
      <c r="J117" s="9"/>
      <c r="K117" s="9"/>
      <c r="M117" s="7">
        <v>4</v>
      </c>
      <c r="Q117" s="6"/>
      <c r="S117" s="8">
        <f t="shared" si="5"/>
        <v>0</v>
      </c>
      <c r="T117" s="13" t="e">
        <f t="shared" si="6"/>
        <v>#NUM!</v>
      </c>
      <c r="U117" s="27" t="e">
        <f t="shared" si="7"/>
        <v>#NUM!</v>
      </c>
      <c r="V117" s="21" t="e">
        <f t="shared" si="8"/>
        <v>#NUM!</v>
      </c>
    </row>
    <row r="118" spans="1:22" ht="15.75" thickBot="1" x14ac:dyDescent="0.3">
      <c r="A118" s="82"/>
      <c r="B118" s="7">
        <v>115</v>
      </c>
      <c r="C118" s="80"/>
      <c r="D118" s="80"/>
      <c r="F118" s="78"/>
      <c r="H118" s="9"/>
      <c r="I118" s="9"/>
      <c r="J118" s="9"/>
      <c r="L118" s="75"/>
      <c r="M118" s="7">
        <v>4</v>
      </c>
      <c r="Q118" s="6"/>
      <c r="S118" s="8">
        <f t="shared" si="5"/>
        <v>0</v>
      </c>
      <c r="T118" s="13" t="e">
        <f t="shared" si="6"/>
        <v>#NUM!</v>
      </c>
      <c r="U118" s="27" t="e">
        <f t="shared" si="7"/>
        <v>#NUM!</v>
      </c>
      <c r="V118" s="21" t="e">
        <f t="shared" si="8"/>
        <v>#NUM!</v>
      </c>
    </row>
    <row r="119" spans="1:22" ht="15.75" thickBot="1" x14ac:dyDescent="0.3">
      <c r="A119" s="82"/>
      <c r="B119" s="7">
        <v>116</v>
      </c>
      <c r="C119" s="80"/>
      <c r="D119" s="80"/>
      <c r="F119" s="78"/>
      <c r="H119" s="9"/>
      <c r="I119" s="9"/>
      <c r="K119" s="9"/>
      <c r="L119" s="75"/>
      <c r="M119" s="7">
        <v>4</v>
      </c>
      <c r="Q119" s="6"/>
      <c r="S119" s="8">
        <f t="shared" si="5"/>
        <v>0</v>
      </c>
      <c r="T119" s="13" t="e">
        <f t="shared" si="6"/>
        <v>#NUM!</v>
      </c>
      <c r="U119" s="27" t="e">
        <f t="shared" si="7"/>
        <v>#NUM!</v>
      </c>
      <c r="V119" s="21" t="e">
        <f t="shared" si="8"/>
        <v>#NUM!</v>
      </c>
    </row>
    <row r="120" spans="1:22" ht="15.75" thickBot="1" x14ac:dyDescent="0.3">
      <c r="A120" s="82"/>
      <c r="B120" s="7">
        <v>117</v>
      </c>
      <c r="C120" s="80"/>
      <c r="D120" s="80"/>
      <c r="F120" s="78"/>
      <c r="H120" s="9"/>
      <c r="J120" s="9"/>
      <c r="K120" s="9"/>
      <c r="L120" s="75"/>
      <c r="M120" s="7">
        <v>4</v>
      </c>
      <c r="Q120" s="6"/>
      <c r="S120" s="8">
        <f t="shared" si="5"/>
        <v>0</v>
      </c>
      <c r="T120" s="13" t="e">
        <f t="shared" si="6"/>
        <v>#NUM!</v>
      </c>
      <c r="U120" s="27" t="e">
        <f t="shared" si="7"/>
        <v>#NUM!</v>
      </c>
      <c r="V120" s="21" t="e">
        <f t="shared" si="8"/>
        <v>#NUM!</v>
      </c>
    </row>
    <row r="121" spans="1:22" ht="15.75" thickBot="1" x14ac:dyDescent="0.3">
      <c r="A121" s="82"/>
      <c r="B121" s="7">
        <v>118</v>
      </c>
      <c r="C121" s="80"/>
      <c r="D121" s="80"/>
      <c r="F121" s="78"/>
      <c r="I121" s="9"/>
      <c r="J121" s="9"/>
      <c r="K121" s="9"/>
      <c r="L121" s="75"/>
      <c r="M121" s="7">
        <v>4</v>
      </c>
      <c r="Q121" s="6"/>
      <c r="S121" s="8">
        <f t="shared" si="5"/>
        <v>0</v>
      </c>
      <c r="T121" s="13" t="e">
        <f t="shared" si="6"/>
        <v>#NUM!</v>
      </c>
      <c r="U121" s="27" t="e">
        <f t="shared" si="7"/>
        <v>#NUM!</v>
      </c>
      <c r="V121" s="21" t="e">
        <f t="shared" si="8"/>
        <v>#NUM!</v>
      </c>
    </row>
    <row r="122" spans="1:22" ht="15.75" thickBot="1" x14ac:dyDescent="0.3">
      <c r="A122" s="82"/>
      <c r="B122" s="7">
        <v>119</v>
      </c>
      <c r="C122" s="80"/>
      <c r="D122" s="80"/>
      <c r="F122" s="78"/>
      <c r="G122" s="38"/>
      <c r="H122" s="9"/>
      <c r="I122" s="9"/>
      <c r="J122" s="9"/>
      <c r="K122" s="9"/>
      <c r="M122" s="7">
        <v>5</v>
      </c>
      <c r="Q122" s="6"/>
      <c r="S122" s="8">
        <f t="shared" si="5"/>
        <v>0</v>
      </c>
      <c r="T122" s="13" t="e">
        <f t="shared" si="6"/>
        <v>#NUM!</v>
      </c>
      <c r="U122" s="27" t="e">
        <f t="shared" si="7"/>
        <v>#NUM!</v>
      </c>
      <c r="V122" s="21" t="e">
        <f t="shared" si="8"/>
        <v>#NUM!</v>
      </c>
    </row>
    <row r="123" spans="1:22" ht="15.75" thickBot="1" x14ac:dyDescent="0.3">
      <c r="A123" s="82"/>
      <c r="B123" s="7">
        <v>120</v>
      </c>
      <c r="C123" s="80"/>
      <c r="D123" s="80"/>
      <c r="F123" s="78"/>
      <c r="G123" s="38"/>
      <c r="H123" s="9"/>
      <c r="I123" s="9"/>
      <c r="J123" s="9"/>
      <c r="L123" s="75"/>
      <c r="M123" s="7">
        <v>5</v>
      </c>
      <c r="Q123" s="6"/>
      <c r="S123" s="8">
        <f t="shared" si="5"/>
        <v>0</v>
      </c>
      <c r="T123" s="13" t="e">
        <f t="shared" si="6"/>
        <v>#NUM!</v>
      </c>
      <c r="U123" s="27" t="e">
        <f t="shared" si="7"/>
        <v>#NUM!</v>
      </c>
      <c r="V123" s="21" t="e">
        <f t="shared" si="8"/>
        <v>#NUM!</v>
      </c>
    </row>
    <row r="124" spans="1:22" ht="15.75" thickBot="1" x14ac:dyDescent="0.3">
      <c r="A124" s="82"/>
      <c r="B124" s="7">
        <v>121</v>
      </c>
      <c r="C124" s="80"/>
      <c r="D124" s="80"/>
      <c r="F124" s="78"/>
      <c r="G124" s="38"/>
      <c r="H124" s="9"/>
      <c r="I124" s="9"/>
      <c r="K124" s="9"/>
      <c r="L124" s="75"/>
      <c r="M124" s="7">
        <v>5</v>
      </c>
      <c r="Q124" s="6"/>
      <c r="S124" s="8">
        <f t="shared" si="5"/>
        <v>0</v>
      </c>
      <c r="T124" s="13" t="e">
        <f t="shared" si="6"/>
        <v>#NUM!</v>
      </c>
      <c r="U124" s="27" t="e">
        <f t="shared" si="7"/>
        <v>#NUM!</v>
      </c>
      <c r="V124" s="21" t="e">
        <f t="shared" si="8"/>
        <v>#NUM!</v>
      </c>
    </row>
    <row r="125" spans="1:22" ht="15.75" thickBot="1" x14ac:dyDescent="0.3">
      <c r="A125" s="82"/>
      <c r="B125" s="7">
        <v>122</v>
      </c>
      <c r="C125" s="80"/>
      <c r="D125" s="80"/>
      <c r="F125" s="78"/>
      <c r="G125" s="38"/>
      <c r="I125" s="9"/>
      <c r="J125" s="9"/>
      <c r="K125" s="9"/>
      <c r="L125" s="75"/>
      <c r="M125" s="7">
        <v>5</v>
      </c>
      <c r="Q125" s="6"/>
      <c r="S125" s="8">
        <f t="shared" si="5"/>
        <v>0</v>
      </c>
      <c r="T125" s="13" t="e">
        <f t="shared" si="6"/>
        <v>#NUM!</v>
      </c>
      <c r="U125" s="27" t="e">
        <f t="shared" si="7"/>
        <v>#NUM!</v>
      </c>
      <c r="V125" s="21" t="e">
        <f t="shared" si="8"/>
        <v>#NUM!</v>
      </c>
    </row>
    <row r="126" spans="1:22" ht="15.75" thickBot="1" x14ac:dyDescent="0.3">
      <c r="A126" s="82"/>
      <c r="B126" s="7">
        <v>123</v>
      </c>
      <c r="C126" s="80"/>
      <c r="D126" s="80"/>
      <c r="F126" s="78"/>
      <c r="H126" s="9"/>
      <c r="I126" s="9"/>
      <c r="J126" s="9"/>
      <c r="K126" s="9"/>
      <c r="L126" s="75"/>
      <c r="M126" s="7">
        <v>5</v>
      </c>
      <c r="Q126" s="6"/>
      <c r="S126" s="8">
        <f t="shared" si="5"/>
        <v>0</v>
      </c>
      <c r="T126" s="13" t="e">
        <f t="shared" si="6"/>
        <v>#NUM!</v>
      </c>
      <c r="U126" s="27" t="e">
        <f t="shared" si="7"/>
        <v>#NUM!</v>
      </c>
      <c r="V126" s="21" t="e">
        <f t="shared" si="8"/>
        <v>#NUM!</v>
      </c>
    </row>
    <row r="127" spans="1:22" ht="15.75" thickBot="1" x14ac:dyDescent="0.3">
      <c r="A127" s="83"/>
      <c r="B127" s="3">
        <v>124</v>
      </c>
      <c r="C127" s="81"/>
      <c r="D127" s="81"/>
      <c r="E127" s="5"/>
      <c r="F127" s="79"/>
      <c r="G127" s="38"/>
      <c r="H127" s="9"/>
      <c r="I127" s="9"/>
      <c r="J127" s="9"/>
      <c r="K127" s="9"/>
      <c r="L127" s="75"/>
      <c r="M127" s="3">
        <v>6</v>
      </c>
      <c r="N127" s="5"/>
      <c r="O127" s="5"/>
      <c r="P127" s="5"/>
      <c r="Q127" s="2"/>
      <c r="R127" s="5"/>
      <c r="S127" s="4">
        <f t="shared" si="5"/>
        <v>0</v>
      </c>
      <c r="T127" s="14" t="e">
        <f t="shared" si="6"/>
        <v>#NUM!</v>
      </c>
      <c r="U127" s="1" t="e">
        <f t="shared" si="7"/>
        <v>#NUM!</v>
      </c>
      <c r="V127" s="22" t="e">
        <f t="shared" si="8"/>
        <v>#NUM!</v>
      </c>
    </row>
  </sheetData>
  <mergeCells count="8">
    <mergeCell ref="A3:A64"/>
    <mergeCell ref="C3:C64"/>
    <mergeCell ref="E3:E64"/>
    <mergeCell ref="F3:F64"/>
    <mergeCell ref="A66:A127"/>
    <mergeCell ref="C66:C127"/>
    <mergeCell ref="D66:D127"/>
    <mergeCell ref="F66:F127"/>
  </mergeCells>
  <conditionalFormatting sqref="M128:M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{B8352F54-0729-4E6C-BC10-83B090445C7E}</x14:id>
        </ext>
      </extLst>
    </cfRule>
  </conditionalFormatting>
  <conditionalFormatting sqref="Q2:Q3 Q66">
    <cfRule type="top10" dxfId="20" priority="9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19" priority="6" bottom="1" rank="1"/>
  </conditionalFormatting>
  <conditionalFormatting sqref="Q4:Q4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18" priority="8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17" priority="5" bottom="1" rank="1"/>
  </conditionalFormatting>
  <conditionalFormatting sqref="R4:R4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16" priority="7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15" priority="4" bottom="1" rank="1"/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V64 V66:V1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4" priority="19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352F54-0729-4E6C-BC10-83B090445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AB21-50DF-4D46-A471-AD14F8A1CEB2}">
  <dimension ref="A1:V127"/>
  <sheetViews>
    <sheetView zoomScaleNormal="100" workbookViewId="0">
      <selection activeCell="F3" sqref="F3:F64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9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2" ht="15.75" thickBot="1" x14ac:dyDescent="0.3">
      <c r="A1" s="56">
        <v>107</v>
      </c>
      <c r="B1" s="56" t="s">
        <v>22</v>
      </c>
      <c r="C1" s="57" t="s">
        <v>11</v>
      </c>
      <c r="D1" s="50" t="s">
        <v>10</v>
      </c>
      <c r="E1" s="50" t="s">
        <v>9</v>
      </c>
      <c r="F1" s="58" t="s">
        <v>8</v>
      </c>
      <c r="G1" s="59" t="s">
        <v>7</v>
      </c>
      <c r="H1" s="52" t="s">
        <v>6</v>
      </c>
      <c r="I1" s="52" t="s">
        <v>5</v>
      </c>
      <c r="J1" s="52" t="s">
        <v>23</v>
      </c>
      <c r="K1" s="51" t="s">
        <v>24</v>
      </c>
      <c r="L1" s="60" t="s">
        <v>25</v>
      </c>
      <c r="M1" s="61" t="s">
        <v>12</v>
      </c>
      <c r="N1" s="62" t="s">
        <v>14</v>
      </c>
      <c r="O1" s="53" t="s">
        <v>15</v>
      </c>
      <c r="P1" s="63" t="s">
        <v>2</v>
      </c>
      <c r="Q1" s="64" t="s">
        <v>13</v>
      </c>
      <c r="R1" s="54" t="s">
        <v>16</v>
      </c>
      <c r="S1" s="55" t="s">
        <v>1</v>
      </c>
      <c r="T1" s="64" t="s">
        <v>17</v>
      </c>
      <c r="U1" s="54" t="s">
        <v>18</v>
      </c>
      <c r="V1" s="55" t="s">
        <v>0</v>
      </c>
    </row>
    <row r="2" spans="1:22" ht="15.75" thickBot="1" x14ac:dyDescent="0.3">
      <c r="A2" s="65" t="s">
        <v>21</v>
      </c>
      <c r="B2" s="36">
        <v>0</v>
      </c>
      <c r="C2" s="72">
        <f>0.00010888</f>
        <v>1.0888E-4</v>
      </c>
      <c r="D2" s="71">
        <f>400000000</f>
        <v>400000000</v>
      </c>
      <c r="E2" s="73">
        <f>0.02978</f>
        <v>2.9780000000000001E-2</v>
      </c>
      <c r="F2" s="12">
        <v>13.933999999999999</v>
      </c>
      <c r="G2" s="49">
        <v>0.12</v>
      </c>
      <c r="H2" s="18">
        <v>0.36149999999999999</v>
      </c>
      <c r="I2" s="18">
        <v>1.38</v>
      </c>
      <c r="J2" s="18">
        <v>1.25</v>
      </c>
      <c r="K2" s="18">
        <v>8.9390000000000001</v>
      </c>
      <c r="L2" s="18">
        <v>13019</v>
      </c>
      <c r="M2" s="36">
        <v>0</v>
      </c>
      <c r="N2" s="18">
        <v>8</v>
      </c>
      <c r="O2" s="18">
        <v>8</v>
      </c>
      <c r="P2" s="18">
        <f>O2+N2</f>
        <v>16</v>
      </c>
      <c r="Q2" s="66">
        <v>49.400048519999999</v>
      </c>
      <c r="R2" s="67">
        <v>1.3496750399999999</v>
      </c>
      <c r="S2" s="68">
        <f>Q2+R2</f>
        <v>50.74972356</v>
      </c>
      <c r="T2" s="69">
        <f>N$2*LN(Q2/N$2)+2*M2</f>
        <v>14.564078917598346</v>
      </c>
      <c r="U2" s="69">
        <f>O$2*LN(R2/O$2)+2*M2</f>
        <v>-14.236621514529427</v>
      </c>
      <c r="V2" s="70">
        <f>P$2*LN(S2/P$2)+2*M2</f>
        <v>18.469079177178944</v>
      </c>
    </row>
    <row r="3" spans="1:22" ht="15.75" thickBot="1" x14ac:dyDescent="0.3">
      <c r="A3" s="84" t="s">
        <v>20</v>
      </c>
      <c r="B3" s="7">
        <v>1</v>
      </c>
      <c r="C3" s="80">
        <v>9.9880392514069993E-2</v>
      </c>
      <c r="E3" s="78">
        <v>1.00003416428435E-2</v>
      </c>
      <c r="F3" s="77">
        <v>99.767469895473994</v>
      </c>
      <c r="M3" s="7">
        <v>3</v>
      </c>
      <c r="Q3" s="25">
        <v>10.05814075</v>
      </c>
      <c r="R3" s="26">
        <v>1.2492669599999999</v>
      </c>
      <c r="S3" s="29">
        <f t="shared" ref="S3" si="0">Q3+R3</f>
        <v>11.30740771</v>
      </c>
      <c r="T3" s="19">
        <f>N$2*LN(Q3/N$2)+2*M3</f>
        <v>7.831526318462215</v>
      </c>
      <c r="U3" s="10">
        <f>O$2*LN(R3/O$2)+2*M3</f>
        <v>-8.8550767550730107</v>
      </c>
      <c r="V3" s="20">
        <f>P$2*LN(S3/P$2)+2*M3</f>
        <v>0.44590941211655721</v>
      </c>
    </row>
    <row r="4" spans="1:22" ht="15.75" thickBot="1" x14ac:dyDescent="0.3">
      <c r="A4" s="84"/>
      <c r="B4" s="7">
        <v>2</v>
      </c>
      <c r="C4" s="80"/>
      <c r="E4" s="78"/>
      <c r="F4" s="78"/>
      <c r="G4" s="31"/>
      <c r="M4" s="7">
        <v>1</v>
      </c>
      <c r="Q4" s="25"/>
      <c r="R4" s="26"/>
      <c r="S4" s="29">
        <f>Q4+R4</f>
        <v>0</v>
      </c>
      <c r="T4" s="13" t="e">
        <f t="shared" ref="T4:T64" si="1">N$2*LN(Q4/N$2)+2*M4</f>
        <v>#NUM!</v>
      </c>
      <c r="U4" s="27" t="e">
        <f t="shared" ref="U4:U64" si="2">O$2*LN(R4/O$2)+2*M4</f>
        <v>#NUM!</v>
      </c>
      <c r="V4" s="21" t="e">
        <f t="shared" ref="V4:V64" si="3">P$2*LN(S4/P$2)+2*M4</f>
        <v>#NUM!</v>
      </c>
    </row>
    <row r="5" spans="1:22" ht="15.75" thickBot="1" x14ac:dyDescent="0.3">
      <c r="A5" s="84"/>
      <c r="B5" s="7">
        <v>3</v>
      </c>
      <c r="C5" s="80"/>
      <c r="E5" s="78"/>
      <c r="F5" s="78"/>
      <c r="G5" s="32"/>
      <c r="H5" s="31"/>
      <c r="M5" s="7">
        <v>1</v>
      </c>
      <c r="Q5" s="25"/>
      <c r="R5" s="26"/>
      <c r="S5" s="29">
        <f t="shared" ref="S5:S64" si="4">Q5+R5</f>
        <v>0</v>
      </c>
      <c r="T5" s="13" t="e">
        <f t="shared" si="1"/>
        <v>#NUM!</v>
      </c>
      <c r="U5" s="27" t="e">
        <f t="shared" si="2"/>
        <v>#NUM!</v>
      </c>
      <c r="V5" s="21" t="e">
        <f t="shared" si="3"/>
        <v>#NUM!</v>
      </c>
    </row>
    <row r="6" spans="1:22" ht="15.75" thickBot="1" x14ac:dyDescent="0.3">
      <c r="A6" s="84"/>
      <c r="B6" s="7">
        <v>4</v>
      </c>
      <c r="C6" s="80"/>
      <c r="E6" s="78"/>
      <c r="F6" s="78"/>
      <c r="G6" s="32"/>
      <c r="H6" s="32"/>
      <c r="I6" s="34"/>
      <c r="J6" s="27"/>
      <c r="M6" s="7">
        <v>1</v>
      </c>
      <c r="Q6" s="25"/>
      <c r="R6" s="26"/>
      <c r="S6" s="29">
        <f t="shared" si="4"/>
        <v>0</v>
      </c>
      <c r="T6" s="13" t="e">
        <f t="shared" si="1"/>
        <v>#NUM!</v>
      </c>
      <c r="U6" s="27" t="e">
        <f t="shared" si="2"/>
        <v>#NUM!</v>
      </c>
      <c r="V6" s="21" t="e">
        <f t="shared" si="3"/>
        <v>#NUM!</v>
      </c>
    </row>
    <row r="7" spans="1:22" ht="15.75" thickBot="1" x14ac:dyDescent="0.3">
      <c r="A7" s="84"/>
      <c r="B7" s="7">
        <v>5</v>
      </c>
      <c r="C7" s="80"/>
      <c r="E7" s="78"/>
      <c r="F7" s="78"/>
      <c r="G7" s="32"/>
      <c r="H7" s="32"/>
      <c r="I7" s="27"/>
      <c r="J7" s="34"/>
      <c r="K7" s="26"/>
      <c r="M7" s="7">
        <v>1</v>
      </c>
      <c r="Q7" s="25"/>
      <c r="R7" s="26"/>
      <c r="S7" s="29">
        <f t="shared" si="4"/>
        <v>0</v>
      </c>
      <c r="T7" s="13" t="e">
        <f t="shared" si="1"/>
        <v>#NUM!</v>
      </c>
      <c r="U7" s="27" t="e">
        <f t="shared" si="2"/>
        <v>#NUM!</v>
      </c>
      <c r="V7" s="21" t="e">
        <f t="shared" si="3"/>
        <v>#NUM!</v>
      </c>
    </row>
    <row r="8" spans="1:22" ht="15.75" thickBot="1" x14ac:dyDescent="0.3">
      <c r="A8" s="84"/>
      <c r="B8" s="7">
        <v>6</v>
      </c>
      <c r="C8" s="80"/>
      <c r="E8" s="78"/>
      <c r="F8" s="78"/>
      <c r="G8" s="32"/>
      <c r="H8" s="32"/>
      <c r="I8" s="27"/>
      <c r="J8" s="27"/>
      <c r="K8" s="33"/>
      <c r="L8" s="35"/>
      <c r="M8" s="7">
        <v>1</v>
      </c>
      <c r="Q8" s="25"/>
      <c r="R8" s="26"/>
      <c r="S8" s="29">
        <f t="shared" si="4"/>
        <v>0</v>
      </c>
      <c r="T8" s="13" t="e">
        <f t="shared" si="1"/>
        <v>#NUM!</v>
      </c>
      <c r="U8" s="27" t="e">
        <f t="shared" si="2"/>
        <v>#NUM!</v>
      </c>
      <c r="V8" s="21" t="e">
        <f t="shared" si="3"/>
        <v>#NUM!</v>
      </c>
    </row>
    <row r="9" spans="1:22" ht="15.75" thickBot="1" x14ac:dyDescent="0.3">
      <c r="A9" s="84"/>
      <c r="B9" s="7">
        <v>7</v>
      </c>
      <c r="C9" s="80"/>
      <c r="E9" s="78"/>
      <c r="F9" s="78"/>
      <c r="G9" s="32"/>
      <c r="H9" s="32"/>
      <c r="I9" s="27"/>
      <c r="J9" s="27"/>
      <c r="K9" s="26"/>
      <c r="L9" s="74"/>
      <c r="M9" s="7">
        <v>1</v>
      </c>
      <c r="Q9" s="25"/>
      <c r="R9" s="26"/>
      <c r="S9" s="29">
        <f t="shared" si="4"/>
        <v>0</v>
      </c>
      <c r="T9" s="13" t="e">
        <f t="shared" si="1"/>
        <v>#NUM!</v>
      </c>
      <c r="U9" s="27" t="e">
        <f t="shared" si="2"/>
        <v>#NUM!</v>
      </c>
      <c r="V9" s="21" t="e">
        <f t="shared" si="3"/>
        <v>#NUM!</v>
      </c>
    </row>
    <row r="10" spans="1:22" ht="15.75" thickBot="1" x14ac:dyDescent="0.3">
      <c r="A10" s="84"/>
      <c r="B10" s="7">
        <v>8</v>
      </c>
      <c r="C10" s="80"/>
      <c r="E10" s="78"/>
      <c r="F10" s="78"/>
      <c r="G10" s="37"/>
      <c r="H10" s="31"/>
      <c r="I10" s="27"/>
      <c r="J10" s="27"/>
      <c r="K10" s="26"/>
      <c r="L10" s="35"/>
      <c r="M10" s="7">
        <v>2</v>
      </c>
      <c r="Q10" s="25"/>
      <c r="R10" s="26"/>
      <c r="S10" s="29">
        <f t="shared" si="4"/>
        <v>0</v>
      </c>
      <c r="T10" s="13" t="e">
        <f t="shared" si="1"/>
        <v>#NUM!</v>
      </c>
      <c r="U10" s="27" t="e">
        <f t="shared" si="2"/>
        <v>#NUM!</v>
      </c>
      <c r="V10" s="21" t="e">
        <f t="shared" si="3"/>
        <v>#NUM!</v>
      </c>
    </row>
    <row r="11" spans="1:22" ht="15.75" thickBot="1" x14ac:dyDescent="0.3">
      <c r="A11" s="84"/>
      <c r="B11" s="7">
        <v>9</v>
      </c>
      <c r="C11" s="80"/>
      <c r="E11" s="78"/>
      <c r="F11" s="78"/>
      <c r="G11" s="37"/>
      <c r="H11" s="32"/>
      <c r="I11" s="34"/>
      <c r="J11" s="27"/>
      <c r="K11" s="26"/>
      <c r="L11" s="35"/>
      <c r="M11" s="7">
        <v>2</v>
      </c>
      <c r="Q11" s="25"/>
      <c r="R11" s="26"/>
      <c r="S11" s="29">
        <f t="shared" si="4"/>
        <v>0</v>
      </c>
      <c r="T11" s="13" t="e">
        <f t="shared" si="1"/>
        <v>#NUM!</v>
      </c>
      <c r="U11" s="27" t="e">
        <f t="shared" si="2"/>
        <v>#NUM!</v>
      </c>
      <c r="V11" s="21" t="e">
        <f t="shared" si="3"/>
        <v>#NUM!</v>
      </c>
    </row>
    <row r="12" spans="1:22" ht="15.75" thickBot="1" x14ac:dyDescent="0.3">
      <c r="A12" s="84"/>
      <c r="B12" s="7">
        <v>10</v>
      </c>
      <c r="C12" s="80"/>
      <c r="E12" s="78"/>
      <c r="F12" s="78"/>
      <c r="G12" s="37"/>
      <c r="H12" s="32"/>
      <c r="I12" s="27"/>
      <c r="J12" s="34"/>
      <c r="K12" s="26"/>
      <c r="L12" s="35"/>
      <c r="M12" s="7">
        <v>2</v>
      </c>
      <c r="Q12" s="25"/>
      <c r="R12" s="26"/>
      <c r="S12" s="29">
        <f t="shared" si="4"/>
        <v>0</v>
      </c>
      <c r="T12" s="13" t="e">
        <f t="shared" si="1"/>
        <v>#NUM!</v>
      </c>
      <c r="U12" s="27" t="e">
        <f t="shared" si="2"/>
        <v>#NUM!</v>
      </c>
      <c r="V12" s="21" t="e">
        <f t="shared" si="3"/>
        <v>#NUM!</v>
      </c>
    </row>
    <row r="13" spans="1:22" ht="15.75" thickBot="1" x14ac:dyDescent="0.3">
      <c r="A13" s="84"/>
      <c r="B13" s="7">
        <v>11</v>
      </c>
      <c r="C13" s="80"/>
      <c r="E13" s="78"/>
      <c r="F13" s="78"/>
      <c r="G13" s="37"/>
      <c r="H13" s="32"/>
      <c r="I13" s="27"/>
      <c r="J13" s="27"/>
      <c r="K13" s="33"/>
      <c r="L13" s="35"/>
      <c r="M13" s="7">
        <v>2</v>
      </c>
      <c r="Q13" s="25"/>
      <c r="R13" s="26"/>
      <c r="S13" s="29">
        <f t="shared" si="4"/>
        <v>0</v>
      </c>
      <c r="T13" s="13" t="e">
        <f t="shared" si="1"/>
        <v>#NUM!</v>
      </c>
      <c r="U13" s="27" t="e">
        <f t="shared" si="2"/>
        <v>#NUM!</v>
      </c>
      <c r="V13" s="21" t="e">
        <f t="shared" si="3"/>
        <v>#NUM!</v>
      </c>
    </row>
    <row r="14" spans="1:22" ht="15.75" thickBot="1" x14ac:dyDescent="0.3">
      <c r="A14" s="84"/>
      <c r="B14" s="7">
        <v>12</v>
      </c>
      <c r="C14" s="80"/>
      <c r="E14" s="78"/>
      <c r="F14" s="78"/>
      <c r="G14" s="37"/>
      <c r="H14" s="32"/>
      <c r="I14" s="27"/>
      <c r="J14" s="27"/>
      <c r="K14" s="26"/>
      <c r="L14" s="74"/>
      <c r="M14" s="7">
        <v>2</v>
      </c>
      <c r="Q14" s="25"/>
      <c r="R14" s="26"/>
      <c r="S14" s="29">
        <f t="shared" si="4"/>
        <v>0</v>
      </c>
      <c r="T14" s="13" t="e">
        <f t="shared" si="1"/>
        <v>#NUM!</v>
      </c>
      <c r="U14" s="27" t="e">
        <f t="shared" si="2"/>
        <v>#NUM!</v>
      </c>
      <c r="V14" s="21" t="e">
        <f t="shared" si="3"/>
        <v>#NUM!</v>
      </c>
    </row>
    <row r="15" spans="1:22" ht="15.75" thickBot="1" x14ac:dyDescent="0.3">
      <c r="A15" s="84"/>
      <c r="B15" s="7">
        <v>13</v>
      </c>
      <c r="C15" s="80"/>
      <c r="E15" s="78"/>
      <c r="F15" s="78"/>
      <c r="G15" s="32"/>
      <c r="H15" s="31"/>
      <c r="I15" s="34"/>
      <c r="J15" s="27"/>
      <c r="K15" s="26"/>
      <c r="L15" s="35"/>
      <c r="M15" s="7">
        <v>2</v>
      </c>
      <c r="Q15" s="25"/>
      <c r="R15" s="26"/>
      <c r="S15" s="29">
        <f t="shared" si="4"/>
        <v>0</v>
      </c>
      <c r="T15" s="13" t="e">
        <f t="shared" si="1"/>
        <v>#NUM!</v>
      </c>
      <c r="U15" s="27" t="e">
        <f t="shared" si="2"/>
        <v>#NUM!</v>
      </c>
      <c r="V15" s="21" t="e">
        <f t="shared" si="3"/>
        <v>#NUM!</v>
      </c>
    </row>
    <row r="16" spans="1:22" ht="15.75" thickBot="1" x14ac:dyDescent="0.3">
      <c r="A16" s="84"/>
      <c r="B16" s="7">
        <v>14</v>
      </c>
      <c r="C16" s="80"/>
      <c r="E16" s="78"/>
      <c r="F16" s="78"/>
      <c r="G16" s="32"/>
      <c r="H16" s="31"/>
      <c r="I16" s="27"/>
      <c r="J16" s="34"/>
      <c r="K16" s="26"/>
      <c r="L16" s="35"/>
      <c r="M16" s="7">
        <v>2</v>
      </c>
      <c r="Q16" s="25"/>
      <c r="R16" s="26"/>
      <c r="S16" s="29">
        <f t="shared" si="4"/>
        <v>0</v>
      </c>
      <c r="T16" s="13" t="e">
        <f t="shared" si="1"/>
        <v>#NUM!</v>
      </c>
      <c r="U16" s="27" t="e">
        <f t="shared" si="2"/>
        <v>#NUM!</v>
      </c>
      <c r="V16" s="21" t="e">
        <f t="shared" si="3"/>
        <v>#NUM!</v>
      </c>
    </row>
    <row r="17" spans="1:22" ht="15.75" thickBot="1" x14ac:dyDescent="0.3">
      <c r="A17" s="84"/>
      <c r="B17" s="7">
        <v>15</v>
      </c>
      <c r="C17" s="80"/>
      <c r="E17" s="78"/>
      <c r="F17" s="78"/>
      <c r="G17" s="32"/>
      <c r="H17" s="31"/>
      <c r="I17" s="27"/>
      <c r="J17" s="27"/>
      <c r="K17" s="33"/>
      <c r="L17" s="35"/>
      <c r="M17" s="7">
        <v>2</v>
      </c>
      <c r="Q17" s="25"/>
      <c r="R17" s="26"/>
      <c r="S17" s="29">
        <f t="shared" si="4"/>
        <v>0</v>
      </c>
      <c r="T17" s="13" t="e">
        <f t="shared" si="1"/>
        <v>#NUM!</v>
      </c>
      <c r="U17" s="27" t="e">
        <f t="shared" si="2"/>
        <v>#NUM!</v>
      </c>
      <c r="V17" s="21" t="e">
        <f t="shared" si="3"/>
        <v>#NUM!</v>
      </c>
    </row>
    <row r="18" spans="1:22" ht="15.75" thickBot="1" x14ac:dyDescent="0.3">
      <c r="A18" s="84"/>
      <c r="B18" s="7">
        <v>16</v>
      </c>
      <c r="C18" s="80"/>
      <c r="E18" s="78"/>
      <c r="F18" s="78"/>
      <c r="G18" s="32"/>
      <c r="H18" s="31"/>
      <c r="I18" s="27"/>
      <c r="J18" s="27"/>
      <c r="K18" s="26"/>
      <c r="L18" s="74"/>
      <c r="M18" s="7">
        <v>2</v>
      </c>
      <c r="Q18" s="25"/>
      <c r="R18" s="26"/>
      <c r="S18" s="29">
        <f t="shared" si="4"/>
        <v>0</v>
      </c>
      <c r="T18" s="13" t="e">
        <f t="shared" si="1"/>
        <v>#NUM!</v>
      </c>
      <c r="U18" s="27" t="e">
        <f t="shared" si="2"/>
        <v>#NUM!</v>
      </c>
      <c r="V18" s="21" t="e">
        <f t="shared" si="3"/>
        <v>#NUM!</v>
      </c>
    </row>
    <row r="19" spans="1:22" ht="15.75" thickBot="1" x14ac:dyDescent="0.3">
      <c r="A19" s="84"/>
      <c r="B19" s="7">
        <v>17</v>
      </c>
      <c r="C19" s="80"/>
      <c r="E19" s="78"/>
      <c r="F19" s="78"/>
      <c r="G19" s="32"/>
      <c r="H19" s="32"/>
      <c r="I19" s="34"/>
      <c r="J19" s="34"/>
      <c r="K19" s="26"/>
      <c r="L19" s="35"/>
      <c r="M19" s="7">
        <v>2</v>
      </c>
      <c r="Q19" s="25"/>
      <c r="R19" s="26"/>
      <c r="S19" s="29">
        <f t="shared" si="4"/>
        <v>0</v>
      </c>
      <c r="T19" s="13" t="e">
        <f t="shared" si="1"/>
        <v>#NUM!</v>
      </c>
      <c r="U19" s="27" t="e">
        <f t="shared" si="2"/>
        <v>#NUM!</v>
      </c>
      <c r="V19" s="21" t="e">
        <f t="shared" si="3"/>
        <v>#NUM!</v>
      </c>
    </row>
    <row r="20" spans="1:22" ht="15.75" thickBot="1" x14ac:dyDescent="0.3">
      <c r="A20" s="84"/>
      <c r="B20" s="7">
        <v>18</v>
      </c>
      <c r="C20" s="80"/>
      <c r="E20" s="78"/>
      <c r="F20" s="78"/>
      <c r="G20" s="32"/>
      <c r="H20" s="32"/>
      <c r="I20" s="34"/>
      <c r="J20" s="27"/>
      <c r="K20" s="33"/>
      <c r="L20" s="35"/>
      <c r="M20" s="7">
        <v>2</v>
      </c>
      <c r="Q20" s="25"/>
      <c r="R20" s="26"/>
      <c r="S20" s="29">
        <f t="shared" si="4"/>
        <v>0</v>
      </c>
      <c r="T20" s="13" t="e">
        <f t="shared" si="1"/>
        <v>#NUM!</v>
      </c>
      <c r="U20" s="27" t="e">
        <f t="shared" si="2"/>
        <v>#NUM!</v>
      </c>
      <c r="V20" s="21" t="e">
        <f t="shared" si="3"/>
        <v>#NUM!</v>
      </c>
    </row>
    <row r="21" spans="1:22" ht="15.75" thickBot="1" x14ac:dyDescent="0.3">
      <c r="A21" s="84"/>
      <c r="B21" s="7">
        <v>19</v>
      </c>
      <c r="C21" s="80"/>
      <c r="E21" s="78"/>
      <c r="F21" s="78"/>
      <c r="G21" s="32"/>
      <c r="H21" s="32"/>
      <c r="I21" s="34"/>
      <c r="J21" s="27"/>
      <c r="K21" s="26"/>
      <c r="L21" s="74"/>
      <c r="M21" s="7">
        <v>2</v>
      </c>
      <c r="Q21" s="25"/>
      <c r="R21" s="26"/>
      <c r="S21" s="29">
        <f t="shared" si="4"/>
        <v>0</v>
      </c>
      <c r="T21" s="13" t="e">
        <f t="shared" si="1"/>
        <v>#NUM!</v>
      </c>
      <c r="U21" s="27" t="e">
        <f t="shared" si="2"/>
        <v>#NUM!</v>
      </c>
      <c r="V21" s="21" t="e">
        <f t="shared" si="3"/>
        <v>#NUM!</v>
      </c>
    </row>
    <row r="22" spans="1:22" ht="15.75" thickBot="1" x14ac:dyDescent="0.3">
      <c r="A22" s="84"/>
      <c r="B22" s="7">
        <v>20</v>
      </c>
      <c r="C22" s="80"/>
      <c r="E22" s="78"/>
      <c r="F22" s="78"/>
      <c r="G22" s="32"/>
      <c r="H22" s="32"/>
      <c r="I22" s="27"/>
      <c r="J22" s="34"/>
      <c r="K22" s="33"/>
      <c r="L22" s="35"/>
      <c r="M22" s="7">
        <v>2</v>
      </c>
      <c r="Q22" s="25"/>
      <c r="R22" s="26"/>
      <c r="S22" s="29">
        <f t="shared" si="4"/>
        <v>0</v>
      </c>
      <c r="T22" s="13" t="e">
        <f t="shared" si="1"/>
        <v>#NUM!</v>
      </c>
      <c r="U22" s="27" t="e">
        <f t="shared" si="2"/>
        <v>#NUM!</v>
      </c>
      <c r="V22" s="21" t="e">
        <f t="shared" si="3"/>
        <v>#NUM!</v>
      </c>
    </row>
    <row r="23" spans="1:22" ht="15.75" thickBot="1" x14ac:dyDescent="0.3">
      <c r="A23" s="84"/>
      <c r="B23" s="7">
        <v>21</v>
      </c>
      <c r="C23" s="80"/>
      <c r="E23" s="78"/>
      <c r="F23" s="78"/>
      <c r="G23" s="32"/>
      <c r="H23" s="32"/>
      <c r="I23" s="27"/>
      <c r="J23" s="34"/>
      <c r="K23" s="26"/>
      <c r="L23" s="74"/>
      <c r="M23" s="7">
        <v>2</v>
      </c>
      <c r="Q23" s="25"/>
      <c r="R23" s="26"/>
      <c r="S23" s="29">
        <f t="shared" si="4"/>
        <v>0</v>
      </c>
      <c r="T23" s="13" t="e">
        <f t="shared" si="1"/>
        <v>#NUM!</v>
      </c>
      <c r="U23" s="27" t="e">
        <f t="shared" si="2"/>
        <v>#NUM!</v>
      </c>
      <c r="V23" s="21" t="e">
        <f t="shared" si="3"/>
        <v>#NUM!</v>
      </c>
    </row>
    <row r="24" spans="1:22" ht="15.75" thickBot="1" x14ac:dyDescent="0.3">
      <c r="A24" s="84"/>
      <c r="B24" s="7">
        <v>22</v>
      </c>
      <c r="C24" s="80"/>
      <c r="E24" s="78"/>
      <c r="F24" s="78"/>
      <c r="G24" s="32"/>
      <c r="H24" s="32"/>
      <c r="I24" s="27"/>
      <c r="J24" s="27"/>
      <c r="K24" s="33"/>
      <c r="L24" s="74"/>
      <c r="M24" s="7">
        <v>2</v>
      </c>
      <c r="Q24" s="25"/>
      <c r="R24" s="26"/>
      <c r="S24" s="29">
        <f t="shared" si="4"/>
        <v>0</v>
      </c>
      <c r="T24" s="13" t="e">
        <f t="shared" si="1"/>
        <v>#NUM!</v>
      </c>
      <c r="U24" s="27" t="e">
        <f t="shared" si="2"/>
        <v>#NUM!</v>
      </c>
      <c r="V24" s="21" t="e">
        <f t="shared" si="3"/>
        <v>#NUM!</v>
      </c>
    </row>
    <row r="25" spans="1:22" ht="15.75" thickBot="1" x14ac:dyDescent="0.3">
      <c r="A25" s="84"/>
      <c r="B25" s="7">
        <v>23</v>
      </c>
      <c r="C25" s="80"/>
      <c r="E25" s="78"/>
      <c r="F25" s="78"/>
      <c r="G25" s="37"/>
      <c r="H25" s="31"/>
      <c r="I25" s="34"/>
      <c r="J25" s="27"/>
      <c r="K25" s="26"/>
      <c r="L25" s="35"/>
      <c r="M25" s="7">
        <v>3</v>
      </c>
      <c r="Q25" s="25"/>
      <c r="R25" s="26"/>
      <c r="S25" s="29">
        <f t="shared" si="4"/>
        <v>0</v>
      </c>
      <c r="T25" s="13" t="e">
        <f t="shared" si="1"/>
        <v>#NUM!</v>
      </c>
      <c r="U25" s="27" t="e">
        <f t="shared" si="2"/>
        <v>#NUM!</v>
      </c>
      <c r="V25" s="21" t="e">
        <f t="shared" si="3"/>
        <v>#NUM!</v>
      </c>
    </row>
    <row r="26" spans="1:22" ht="15.75" thickBot="1" x14ac:dyDescent="0.3">
      <c r="A26" s="84"/>
      <c r="B26" s="7">
        <v>24</v>
      </c>
      <c r="C26" s="80"/>
      <c r="E26" s="78"/>
      <c r="F26" s="78"/>
      <c r="G26" s="37"/>
      <c r="H26" s="31"/>
      <c r="I26" s="27"/>
      <c r="J26" s="34"/>
      <c r="K26" s="26"/>
      <c r="L26" s="35"/>
      <c r="M26" s="7">
        <v>3</v>
      </c>
      <c r="Q26" s="25"/>
      <c r="R26" s="26"/>
      <c r="S26" s="29">
        <f t="shared" si="4"/>
        <v>0</v>
      </c>
      <c r="T26" s="13" t="e">
        <f t="shared" si="1"/>
        <v>#NUM!</v>
      </c>
      <c r="U26" s="27" t="e">
        <f t="shared" si="2"/>
        <v>#NUM!</v>
      </c>
      <c r="V26" s="21" t="e">
        <f t="shared" si="3"/>
        <v>#NUM!</v>
      </c>
    </row>
    <row r="27" spans="1:22" ht="15.75" thickBot="1" x14ac:dyDescent="0.3">
      <c r="A27" s="84"/>
      <c r="B27" s="7">
        <v>25</v>
      </c>
      <c r="C27" s="80"/>
      <c r="E27" s="78"/>
      <c r="F27" s="78"/>
      <c r="G27" s="37"/>
      <c r="H27" s="31"/>
      <c r="I27" s="27"/>
      <c r="J27" s="27"/>
      <c r="K27" s="33"/>
      <c r="L27" s="35"/>
      <c r="M27" s="7">
        <v>3</v>
      </c>
      <c r="Q27" s="25"/>
      <c r="R27" s="26"/>
      <c r="S27" s="29">
        <f t="shared" si="4"/>
        <v>0</v>
      </c>
      <c r="T27" s="13" t="e">
        <f t="shared" si="1"/>
        <v>#NUM!</v>
      </c>
      <c r="U27" s="27" t="e">
        <f t="shared" si="2"/>
        <v>#NUM!</v>
      </c>
      <c r="V27" s="21" t="e">
        <f t="shared" si="3"/>
        <v>#NUM!</v>
      </c>
    </row>
    <row r="28" spans="1:22" ht="15.75" thickBot="1" x14ac:dyDescent="0.3">
      <c r="A28" s="84"/>
      <c r="B28" s="7">
        <v>26</v>
      </c>
      <c r="C28" s="80"/>
      <c r="E28" s="78"/>
      <c r="F28" s="78"/>
      <c r="G28" s="37"/>
      <c r="H28" s="31"/>
      <c r="I28" s="27"/>
      <c r="J28" s="27"/>
      <c r="K28" s="26"/>
      <c r="L28" s="74"/>
      <c r="M28" s="7">
        <v>3</v>
      </c>
      <c r="Q28" s="25"/>
      <c r="R28" s="26"/>
      <c r="S28" s="29">
        <f t="shared" si="4"/>
        <v>0</v>
      </c>
      <c r="T28" s="13" t="e">
        <f t="shared" si="1"/>
        <v>#NUM!</v>
      </c>
      <c r="U28" s="27" t="e">
        <f t="shared" si="2"/>
        <v>#NUM!</v>
      </c>
      <c r="V28" s="21" t="e">
        <f t="shared" si="3"/>
        <v>#NUM!</v>
      </c>
    </row>
    <row r="29" spans="1:22" ht="15.75" thickBot="1" x14ac:dyDescent="0.3">
      <c r="A29" s="84"/>
      <c r="B29" s="7">
        <v>27</v>
      </c>
      <c r="C29" s="80"/>
      <c r="E29" s="78"/>
      <c r="F29" s="78"/>
      <c r="G29" s="37"/>
      <c r="H29" s="32"/>
      <c r="I29" s="34"/>
      <c r="J29" s="34"/>
      <c r="K29" s="26"/>
      <c r="L29" s="35"/>
      <c r="M29" s="7">
        <v>3</v>
      </c>
      <c r="Q29" s="25"/>
      <c r="R29" s="26"/>
      <c r="S29" s="29">
        <f t="shared" si="4"/>
        <v>0</v>
      </c>
      <c r="T29" s="13" t="e">
        <f t="shared" si="1"/>
        <v>#NUM!</v>
      </c>
      <c r="U29" s="27" t="e">
        <f t="shared" si="2"/>
        <v>#NUM!</v>
      </c>
      <c r="V29" s="21" t="e">
        <f t="shared" si="3"/>
        <v>#NUM!</v>
      </c>
    </row>
    <row r="30" spans="1:22" ht="15.75" thickBot="1" x14ac:dyDescent="0.3">
      <c r="A30" s="84"/>
      <c r="B30" s="7">
        <v>28</v>
      </c>
      <c r="C30" s="80"/>
      <c r="E30" s="78"/>
      <c r="F30" s="78"/>
      <c r="G30" s="37"/>
      <c r="H30" s="32"/>
      <c r="I30" s="34"/>
      <c r="J30" s="27"/>
      <c r="K30" s="33"/>
      <c r="L30" s="35"/>
      <c r="M30" s="7">
        <v>3</v>
      </c>
      <c r="Q30" s="25"/>
      <c r="R30" s="26"/>
      <c r="S30" s="29">
        <f t="shared" si="4"/>
        <v>0</v>
      </c>
      <c r="T30" s="13" t="e">
        <f t="shared" si="1"/>
        <v>#NUM!</v>
      </c>
      <c r="U30" s="27" t="e">
        <f t="shared" si="2"/>
        <v>#NUM!</v>
      </c>
      <c r="V30" s="21" t="e">
        <f t="shared" si="3"/>
        <v>#NUM!</v>
      </c>
    </row>
    <row r="31" spans="1:22" ht="15.75" thickBot="1" x14ac:dyDescent="0.3">
      <c r="A31" s="84"/>
      <c r="B31" s="7">
        <v>29</v>
      </c>
      <c r="C31" s="80"/>
      <c r="E31" s="78"/>
      <c r="F31" s="78"/>
      <c r="G31" s="37"/>
      <c r="H31" s="32"/>
      <c r="I31" s="34"/>
      <c r="J31" s="27"/>
      <c r="K31" s="26"/>
      <c r="L31" s="74"/>
      <c r="M31" s="7">
        <v>3</v>
      </c>
      <c r="Q31" s="25"/>
      <c r="R31" s="26"/>
      <c r="S31" s="29">
        <f t="shared" si="4"/>
        <v>0</v>
      </c>
      <c r="T31" s="13" t="e">
        <f t="shared" si="1"/>
        <v>#NUM!</v>
      </c>
      <c r="U31" s="27" t="e">
        <f t="shared" si="2"/>
        <v>#NUM!</v>
      </c>
      <c r="V31" s="21" t="e">
        <f t="shared" si="3"/>
        <v>#NUM!</v>
      </c>
    </row>
    <row r="32" spans="1:22" ht="15.75" thickBot="1" x14ac:dyDescent="0.3">
      <c r="A32" s="84"/>
      <c r="B32" s="7">
        <v>30</v>
      </c>
      <c r="C32" s="80"/>
      <c r="E32" s="78"/>
      <c r="F32" s="78"/>
      <c r="G32" s="37"/>
      <c r="H32" s="32"/>
      <c r="I32" s="27"/>
      <c r="J32" s="34"/>
      <c r="K32" s="33"/>
      <c r="L32" s="35"/>
      <c r="M32" s="7">
        <v>3</v>
      </c>
      <c r="Q32" s="25"/>
      <c r="R32" s="26"/>
      <c r="S32" s="29">
        <f t="shared" si="4"/>
        <v>0</v>
      </c>
      <c r="T32" s="13" t="e">
        <f t="shared" si="1"/>
        <v>#NUM!</v>
      </c>
      <c r="U32" s="27" t="e">
        <f t="shared" si="2"/>
        <v>#NUM!</v>
      </c>
      <c r="V32" s="21" t="e">
        <f t="shared" si="3"/>
        <v>#NUM!</v>
      </c>
    </row>
    <row r="33" spans="1:22" ht="15.75" thickBot="1" x14ac:dyDescent="0.3">
      <c r="A33" s="84"/>
      <c r="B33" s="7">
        <v>31</v>
      </c>
      <c r="C33" s="80"/>
      <c r="E33" s="78"/>
      <c r="F33" s="78"/>
      <c r="G33" s="37"/>
      <c r="H33" s="32"/>
      <c r="I33" s="27"/>
      <c r="J33" s="34"/>
      <c r="K33" s="26"/>
      <c r="L33" s="74"/>
      <c r="M33" s="7">
        <v>3</v>
      </c>
      <c r="Q33" s="25"/>
      <c r="R33" s="26"/>
      <c r="S33" s="29">
        <f t="shared" si="4"/>
        <v>0</v>
      </c>
      <c r="T33" s="13" t="e">
        <f t="shared" si="1"/>
        <v>#NUM!</v>
      </c>
      <c r="U33" s="27" t="e">
        <f t="shared" si="2"/>
        <v>#NUM!</v>
      </c>
      <c r="V33" s="21" t="e">
        <f t="shared" si="3"/>
        <v>#NUM!</v>
      </c>
    </row>
    <row r="34" spans="1:22" ht="15.75" thickBot="1" x14ac:dyDescent="0.3">
      <c r="A34" s="84"/>
      <c r="B34" s="7">
        <v>32</v>
      </c>
      <c r="C34" s="80"/>
      <c r="E34" s="78"/>
      <c r="F34" s="78"/>
      <c r="G34" s="37"/>
      <c r="H34" s="32"/>
      <c r="I34" s="27"/>
      <c r="J34" s="27"/>
      <c r="K34" s="33"/>
      <c r="L34" s="74"/>
      <c r="M34" s="7">
        <v>3</v>
      </c>
      <c r="Q34" s="25"/>
      <c r="R34" s="26"/>
      <c r="S34" s="29">
        <f t="shared" si="4"/>
        <v>0</v>
      </c>
      <c r="T34" s="13" t="e">
        <f t="shared" si="1"/>
        <v>#NUM!</v>
      </c>
      <c r="U34" s="27" t="e">
        <f t="shared" si="2"/>
        <v>#NUM!</v>
      </c>
      <c r="V34" s="21" t="e">
        <f t="shared" si="3"/>
        <v>#NUM!</v>
      </c>
    </row>
    <row r="35" spans="1:22" ht="15.75" thickBot="1" x14ac:dyDescent="0.3">
      <c r="A35" s="84"/>
      <c r="B35" s="7">
        <v>33</v>
      </c>
      <c r="C35" s="80"/>
      <c r="E35" s="78"/>
      <c r="F35" s="78"/>
      <c r="H35" s="9"/>
      <c r="I35" s="9"/>
      <c r="J35" s="9"/>
      <c r="M35" s="7">
        <v>3</v>
      </c>
      <c r="Q35" s="6"/>
      <c r="S35" s="29">
        <f t="shared" si="4"/>
        <v>0</v>
      </c>
      <c r="T35" s="13" t="e">
        <f t="shared" si="1"/>
        <v>#NUM!</v>
      </c>
      <c r="U35" s="27" t="e">
        <f t="shared" si="2"/>
        <v>#NUM!</v>
      </c>
      <c r="V35" s="21" t="e">
        <f t="shared" si="3"/>
        <v>#NUM!</v>
      </c>
    </row>
    <row r="36" spans="1:22" ht="15.75" thickBot="1" x14ac:dyDescent="0.3">
      <c r="A36" s="84"/>
      <c r="B36" s="7">
        <v>34</v>
      </c>
      <c r="C36" s="80"/>
      <c r="E36" s="78"/>
      <c r="F36" s="78"/>
      <c r="H36" s="9"/>
      <c r="I36" s="9"/>
      <c r="K36" s="9"/>
      <c r="M36" s="7">
        <v>3</v>
      </c>
      <c r="Q36" s="6"/>
      <c r="S36" s="29">
        <f t="shared" si="4"/>
        <v>0</v>
      </c>
      <c r="T36" s="13" t="e">
        <f t="shared" si="1"/>
        <v>#NUM!</v>
      </c>
      <c r="U36" s="27" t="e">
        <f t="shared" si="2"/>
        <v>#NUM!</v>
      </c>
      <c r="V36" s="21" t="e">
        <f t="shared" si="3"/>
        <v>#NUM!</v>
      </c>
    </row>
    <row r="37" spans="1:22" ht="15.75" thickBot="1" x14ac:dyDescent="0.3">
      <c r="A37" s="84"/>
      <c r="B37" s="7">
        <v>35</v>
      </c>
      <c r="C37" s="80"/>
      <c r="E37" s="78"/>
      <c r="F37" s="78"/>
      <c r="H37" s="9"/>
      <c r="I37" s="9"/>
      <c r="L37" s="75"/>
      <c r="M37" s="7">
        <v>3</v>
      </c>
      <c r="Q37" s="6"/>
      <c r="S37" s="29">
        <f t="shared" si="4"/>
        <v>0</v>
      </c>
      <c r="T37" s="13" t="e">
        <f t="shared" si="1"/>
        <v>#NUM!</v>
      </c>
      <c r="U37" s="27" t="e">
        <f t="shared" si="2"/>
        <v>#NUM!</v>
      </c>
      <c r="V37" s="21" t="e">
        <f t="shared" si="3"/>
        <v>#NUM!</v>
      </c>
    </row>
    <row r="38" spans="1:22" ht="15.75" thickBot="1" x14ac:dyDescent="0.3">
      <c r="A38" s="84"/>
      <c r="B38" s="7">
        <v>36</v>
      </c>
      <c r="C38" s="80"/>
      <c r="E38" s="78"/>
      <c r="F38" s="78"/>
      <c r="H38" s="9"/>
      <c r="J38" s="9"/>
      <c r="K38" s="9"/>
      <c r="M38" s="7">
        <v>3</v>
      </c>
      <c r="Q38" s="6"/>
      <c r="S38" s="29">
        <f t="shared" si="4"/>
        <v>0</v>
      </c>
      <c r="T38" s="13" t="e">
        <f t="shared" si="1"/>
        <v>#NUM!</v>
      </c>
      <c r="U38" s="27" t="e">
        <f t="shared" si="2"/>
        <v>#NUM!</v>
      </c>
      <c r="V38" s="21" t="e">
        <f t="shared" si="3"/>
        <v>#NUM!</v>
      </c>
    </row>
    <row r="39" spans="1:22" ht="15.75" thickBot="1" x14ac:dyDescent="0.3">
      <c r="A39" s="84"/>
      <c r="B39" s="7">
        <v>37</v>
      </c>
      <c r="C39" s="80"/>
      <c r="E39" s="78"/>
      <c r="F39" s="78"/>
      <c r="H39" s="9"/>
      <c r="J39" s="9"/>
      <c r="L39" s="75"/>
      <c r="M39" s="7">
        <v>3</v>
      </c>
      <c r="Q39" s="6"/>
      <c r="S39" s="29">
        <f t="shared" si="4"/>
        <v>0</v>
      </c>
      <c r="T39" s="13" t="e">
        <f t="shared" si="1"/>
        <v>#NUM!</v>
      </c>
      <c r="U39" s="27" t="e">
        <f t="shared" si="2"/>
        <v>#NUM!</v>
      </c>
      <c r="V39" s="21" t="e">
        <f t="shared" si="3"/>
        <v>#NUM!</v>
      </c>
    </row>
    <row r="40" spans="1:22" ht="15.75" thickBot="1" x14ac:dyDescent="0.3">
      <c r="A40" s="84"/>
      <c r="B40" s="7">
        <v>38</v>
      </c>
      <c r="C40" s="80"/>
      <c r="E40" s="78"/>
      <c r="F40" s="78"/>
      <c r="H40" s="9"/>
      <c r="K40" s="9"/>
      <c r="L40" s="75"/>
      <c r="M40" s="7">
        <v>3</v>
      </c>
      <c r="Q40" s="6"/>
      <c r="S40" s="29">
        <f t="shared" si="4"/>
        <v>0</v>
      </c>
      <c r="T40" s="13" t="e">
        <f t="shared" si="1"/>
        <v>#NUM!</v>
      </c>
      <c r="U40" s="27" t="e">
        <f t="shared" si="2"/>
        <v>#NUM!</v>
      </c>
      <c r="V40" s="21" t="e">
        <f t="shared" si="3"/>
        <v>#NUM!</v>
      </c>
    </row>
    <row r="41" spans="1:22" ht="15.75" thickBot="1" x14ac:dyDescent="0.3">
      <c r="A41" s="84"/>
      <c r="B41" s="7">
        <v>39</v>
      </c>
      <c r="C41" s="80"/>
      <c r="E41" s="78"/>
      <c r="F41" s="78"/>
      <c r="I41" s="9"/>
      <c r="J41" s="9"/>
      <c r="K41" s="9"/>
      <c r="M41" s="7">
        <v>3</v>
      </c>
      <c r="Q41" s="6"/>
      <c r="S41" s="29">
        <f t="shared" si="4"/>
        <v>0</v>
      </c>
      <c r="T41" s="13" t="e">
        <f t="shared" si="1"/>
        <v>#NUM!</v>
      </c>
      <c r="U41" s="27" t="e">
        <f t="shared" si="2"/>
        <v>#NUM!</v>
      </c>
      <c r="V41" s="21" t="e">
        <f t="shared" si="3"/>
        <v>#NUM!</v>
      </c>
    </row>
    <row r="42" spans="1:22" ht="15.75" thickBot="1" x14ac:dyDescent="0.3">
      <c r="A42" s="84"/>
      <c r="B42" s="7">
        <v>40</v>
      </c>
      <c r="C42" s="80"/>
      <c r="E42" s="78"/>
      <c r="F42" s="78"/>
      <c r="I42" s="9"/>
      <c r="J42" s="9"/>
      <c r="L42" s="75"/>
      <c r="M42" s="7">
        <v>3</v>
      </c>
      <c r="Q42" s="6"/>
      <c r="S42" s="29">
        <f t="shared" si="4"/>
        <v>0</v>
      </c>
      <c r="T42" s="13" t="e">
        <f t="shared" si="1"/>
        <v>#NUM!</v>
      </c>
      <c r="U42" s="27" t="e">
        <f t="shared" si="2"/>
        <v>#NUM!</v>
      </c>
      <c r="V42" s="21" t="e">
        <f t="shared" si="3"/>
        <v>#NUM!</v>
      </c>
    </row>
    <row r="43" spans="1:22" ht="15.75" thickBot="1" x14ac:dyDescent="0.3">
      <c r="A43" s="84"/>
      <c r="B43" s="7">
        <v>41</v>
      </c>
      <c r="C43" s="80"/>
      <c r="E43" s="78"/>
      <c r="F43" s="78"/>
      <c r="J43" s="9"/>
      <c r="K43" s="9"/>
      <c r="L43" s="75"/>
      <c r="M43" s="7">
        <v>3</v>
      </c>
      <c r="Q43" s="6"/>
      <c r="S43" s="29">
        <f t="shared" si="4"/>
        <v>0</v>
      </c>
      <c r="T43" s="13" t="e">
        <f t="shared" si="1"/>
        <v>#NUM!</v>
      </c>
      <c r="U43" s="27" t="e">
        <f t="shared" si="2"/>
        <v>#NUM!</v>
      </c>
      <c r="V43" s="21" t="e">
        <f t="shared" si="3"/>
        <v>#NUM!</v>
      </c>
    </row>
    <row r="44" spans="1:22" ht="15.75" thickBot="1" x14ac:dyDescent="0.3">
      <c r="A44" s="84"/>
      <c r="B44" s="7">
        <v>42</v>
      </c>
      <c r="C44" s="80"/>
      <c r="E44" s="78"/>
      <c r="F44" s="78"/>
      <c r="G44" s="38"/>
      <c r="H44" s="9"/>
      <c r="I44" s="9"/>
      <c r="J44" s="9"/>
      <c r="M44" s="7">
        <v>4</v>
      </c>
      <c r="Q44" s="6"/>
      <c r="S44" s="29">
        <f t="shared" si="4"/>
        <v>0</v>
      </c>
      <c r="T44" s="13" t="e">
        <f t="shared" si="1"/>
        <v>#NUM!</v>
      </c>
      <c r="U44" s="27" t="e">
        <f t="shared" si="2"/>
        <v>#NUM!</v>
      </c>
      <c r="V44" s="21" t="e">
        <f t="shared" si="3"/>
        <v>#NUM!</v>
      </c>
    </row>
    <row r="45" spans="1:22" ht="15.75" thickBot="1" x14ac:dyDescent="0.3">
      <c r="A45" s="84"/>
      <c r="B45" s="7">
        <v>43</v>
      </c>
      <c r="C45" s="80"/>
      <c r="E45" s="78"/>
      <c r="F45" s="78"/>
      <c r="G45" s="38"/>
      <c r="H45" s="9"/>
      <c r="I45" s="9"/>
      <c r="K45" s="9"/>
      <c r="M45" s="7">
        <v>4</v>
      </c>
      <c r="Q45" s="6"/>
      <c r="S45" s="29">
        <f t="shared" si="4"/>
        <v>0</v>
      </c>
      <c r="T45" s="13" t="e">
        <f t="shared" si="1"/>
        <v>#NUM!</v>
      </c>
      <c r="U45" s="27" t="e">
        <f t="shared" si="2"/>
        <v>#NUM!</v>
      </c>
      <c r="V45" s="21" t="e">
        <f t="shared" si="3"/>
        <v>#NUM!</v>
      </c>
    </row>
    <row r="46" spans="1:22" ht="15.75" thickBot="1" x14ac:dyDescent="0.3">
      <c r="A46" s="84"/>
      <c r="B46" s="7">
        <v>44</v>
      </c>
      <c r="C46" s="80"/>
      <c r="E46" s="78"/>
      <c r="F46" s="78"/>
      <c r="G46" s="38"/>
      <c r="H46" s="9"/>
      <c r="I46" s="9"/>
      <c r="L46" s="75"/>
      <c r="M46" s="7">
        <v>4</v>
      </c>
      <c r="Q46" s="6"/>
      <c r="S46" s="29">
        <f t="shared" si="4"/>
        <v>0</v>
      </c>
      <c r="T46" s="13" t="e">
        <f t="shared" si="1"/>
        <v>#NUM!</v>
      </c>
      <c r="U46" s="27" t="e">
        <f t="shared" si="2"/>
        <v>#NUM!</v>
      </c>
      <c r="V46" s="21" t="e">
        <f t="shared" si="3"/>
        <v>#NUM!</v>
      </c>
    </row>
    <row r="47" spans="1:22" ht="15.75" thickBot="1" x14ac:dyDescent="0.3">
      <c r="A47" s="84"/>
      <c r="B47" s="7">
        <v>45</v>
      </c>
      <c r="C47" s="80"/>
      <c r="E47" s="78"/>
      <c r="F47" s="78"/>
      <c r="G47" s="38"/>
      <c r="H47" s="9"/>
      <c r="J47" s="9"/>
      <c r="K47" s="9"/>
      <c r="M47" s="7">
        <v>4</v>
      </c>
      <c r="Q47" s="6"/>
      <c r="S47" s="29">
        <f t="shared" si="4"/>
        <v>0</v>
      </c>
      <c r="T47" s="13" t="e">
        <f t="shared" si="1"/>
        <v>#NUM!</v>
      </c>
      <c r="U47" s="27" t="e">
        <f t="shared" si="2"/>
        <v>#NUM!</v>
      </c>
      <c r="V47" s="21" t="e">
        <f t="shared" si="3"/>
        <v>#NUM!</v>
      </c>
    </row>
    <row r="48" spans="1:22" ht="15.75" thickBot="1" x14ac:dyDescent="0.3">
      <c r="A48" s="84"/>
      <c r="B48" s="7">
        <v>46</v>
      </c>
      <c r="C48" s="80"/>
      <c r="E48" s="78"/>
      <c r="F48" s="78"/>
      <c r="G48" s="38"/>
      <c r="H48" s="9"/>
      <c r="J48" s="9"/>
      <c r="L48" s="75"/>
      <c r="M48" s="7">
        <v>4</v>
      </c>
      <c r="Q48" s="6"/>
      <c r="S48" s="29">
        <f t="shared" si="4"/>
        <v>0</v>
      </c>
      <c r="T48" s="13" t="e">
        <f t="shared" si="1"/>
        <v>#NUM!</v>
      </c>
      <c r="U48" s="27" t="e">
        <f t="shared" si="2"/>
        <v>#NUM!</v>
      </c>
      <c r="V48" s="21" t="e">
        <f t="shared" si="3"/>
        <v>#NUM!</v>
      </c>
    </row>
    <row r="49" spans="1:22" ht="15.75" thickBot="1" x14ac:dyDescent="0.3">
      <c r="A49" s="84"/>
      <c r="B49" s="7">
        <v>47</v>
      </c>
      <c r="C49" s="80"/>
      <c r="E49" s="78"/>
      <c r="F49" s="78"/>
      <c r="G49" s="38"/>
      <c r="H49" s="9"/>
      <c r="K49" s="9"/>
      <c r="L49" s="75"/>
      <c r="M49" s="7">
        <v>4</v>
      </c>
      <c r="Q49" s="6"/>
      <c r="S49" s="29">
        <f t="shared" si="4"/>
        <v>0</v>
      </c>
      <c r="T49" s="13" t="e">
        <f t="shared" si="1"/>
        <v>#NUM!</v>
      </c>
      <c r="U49" s="27" t="e">
        <f t="shared" si="2"/>
        <v>#NUM!</v>
      </c>
      <c r="V49" s="21" t="e">
        <f t="shared" si="3"/>
        <v>#NUM!</v>
      </c>
    </row>
    <row r="50" spans="1:22" ht="15.75" thickBot="1" x14ac:dyDescent="0.3">
      <c r="A50" s="84"/>
      <c r="B50" s="7">
        <v>48</v>
      </c>
      <c r="C50" s="80"/>
      <c r="E50" s="78"/>
      <c r="F50" s="78"/>
      <c r="G50" s="38"/>
      <c r="I50" s="9"/>
      <c r="J50" s="9"/>
      <c r="K50" s="9"/>
      <c r="M50" s="7">
        <v>4</v>
      </c>
      <c r="Q50" s="6"/>
      <c r="S50" s="29">
        <f t="shared" si="4"/>
        <v>0</v>
      </c>
      <c r="T50" s="13" t="e">
        <f t="shared" si="1"/>
        <v>#NUM!</v>
      </c>
      <c r="U50" s="27" t="e">
        <f t="shared" si="2"/>
        <v>#NUM!</v>
      </c>
      <c r="V50" s="21" t="e">
        <f t="shared" si="3"/>
        <v>#NUM!</v>
      </c>
    </row>
    <row r="51" spans="1:22" ht="15.75" thickBot="1" x14ac:dyDescent="0.3">
      <c r="A51" s="84"/>
      <c r="B51" s="7">
        <v>49</v>
      </c>
      <c r="C51" s="80"/>
      <c r="E51" s="78"/>
      <c r="F51" s="78"/>
      <c r="G51" s="38"/>
      <c r="I51" s="9"/>
      <c r="J51" s="9"/>
      <c r="L51" s="75"/>
      <c r="M51" s="7">
        <v>4</v>
      </c>
      <c r="Q51" s="6"/>
      <c r="S51" s="29">
        <f t="shared" si="4"/>
        <v>0</v>
      </c>
      <c r="T51" s="13" t="e">
        <f t="shared" si="1"/>
        <v>#NUM!</v>
      </c>
      <c r="U51" s="27" t="e">
        <f t="shared" si="2"/>
        <v>#NUM!</v>
      </c>
      <c r="V51" s="21" t="e">
        <f t="shared" si="3"/>
        <v>#NUM!</v>
      </c>
    </row>
    <row r="52" spans="1:22" ht="15.75" thickBot="1" x14ac:dyDescent="0.3">
      <c r="A52" s="84"/>
      <c r="B52" s="7">
        <v>50</v>
      </c>
      <c r="C52" s="80"/>
      <c r="E52" s="78"/>
      <c r="F52" s="78"/>
      <c r="G52" s="38"/>
      <c r="I52" s="9"/>
      <c r="K52" s="9"/>
      <c r="L52" s="75"/>
      <c r="M52" s="7">
        <v>4</v>
      </c>
      <c r="Q52" s="6"/>
      <c r="S52" s="29">
        <f t="shared" si="4"/>
        <v>0</v>
      </c>
      <c r="T52" s="13" t="e">
        <f t="shared" si="1"/>
        <v>#NUM!</v>
      </c>
      <c r="U52" s="27" t="e">
        <f t="shared" si="2"/>
        <v>#NUM!</v>
      </c>
      <c r="V52" s="21" t="e">
        <f t="shared" si="3"/>
        <v>#NUM!</v>
      </c>
    </row>
    <row r="53" spans="1:22" ht="15.75" thickBot="1" x14ac:dyDescent="0.3">
      <c r="A53" s="84"/>
      <c r="B53" s="7">
        <v>51</v>
      </c>
      <c r="C53" s="80"/>
      <c r="E53" s="78"/>
      <c r="F53" s="78"/>
      <c r="G53" s="38"/>
      <c r="J53" s="9"/>
      <c r="K53" s="9"/>
      <c r="L53" s="75"/>
      <c r="M53" s="7">
        <v>4</v>
      </c>
      <c r="Q53" s="6"/>
      <c r="S53" s="29">
        <f t="shared" si="4"/>
        <v>0</v>
      </c>
      <c r="T53" s="13" t="e">
        <f t="shared" si="1"/>
        <v>#NUM!</v>
      </c>
      <c r="U53" s="27" t="e">
        <f t="shared" si="2"/>
        <v>#NUM!</v>
      </c>
      <c r="V53" s="21" t="e">
        <f t="shared" si="3"/>
        <v>#NUM!</v>
      </c>
    </row>
    <row r="54" spans="1:22" ht="15.75" thickBot="1" x14ac:dyDescent="0.3">
      <c r="A54" s="84"/>
      <c r="B54" s="7">
        <v>52</v>
      </c>
      <c r="C54" s="80"/>
      <c r="E54" s="78"/>
      <c r="F54" s="78"/>
      <c r="H54" s="9"/>
      <c r="I54" s="9"/>
      <c r="J54" s="9"/>
      <c r="K54" s="9"/>
      <c r="M54" s="7">
        <v>4</v>
      </c>
      <c r="Q54" s="6"/>
      <c r="S54" s="29">
        <f t="shared" si="4"/>
        <v>0</v>
      </c>
      <c r="T54" s="13" t="e">
        <f t="shared" si="1"/>
        <v>#NUM!</v>
      </c>
      <c r="U54" s="27" t="e">
        <f t="shared" si="2"/>
        <v>#NUM!</v>
      </c>
      <c r="V54" s="21" t="e">
        <f t="shared" si="3"/>
        <v>#NUM!</v>
      </c>
    </row>
    <row r="55" spans="1:22" ht="15.75" thickBot="1" x14ac:dyDescent="0.3">
      <c r="A55" s="84"/>
      <c r="B55" s="7">
        <v>53</v>
      </c>
      <c r="C55" s="80"/>
      <c r="E55" s="78"/>
      <c r="F55" s="78"/>
      <c r="H55" s="9"/>
      <c r="I55" s="9"/>
      <c r="J55" s="9"/>
      <c r="L55" s="75"/>
      <c r="M55" s="7">
        <v>4</v>
      </c>
      <c r="Q55" s="6"/>
      <c r="S55" s="29">
        <f t="shared" si="4"/>
        <v>0</v>
      </c>
      <c r="T55" s="13" t="e">
        <f t="shared" si="1"/>
        <v>#NUM!</v>
      </c>
      <c r="U55" s="27" t="e">
        <f t="shared" si="2"/>
        <v>#NUM!</v>
      </c>
      <c r="V55" s="21" t="e">
        <f t="shared" si="3"/>
        <v>#NUM!</v>
      </c>
    </row>
    <row r="56" spans="1:22" ht="15.75" thickBot="1" x14ac:dyDescent="0.3">
      <c r="A56" s="84"/>
      <c r="B56" s="7">
        <v>54</v>
      </c>
      <c r="C56" s="80"/>
      <c r="E56" s="78"/>
      <c r="F56" s="78"/>
      <c r="H56" s="9"/>
      <c r="I56" s="9"/>
      <c r="K56" s="9"/>
      <c r="L56" s="75"/>
      <c r="M56" s="7">
        <v>4</v>
      </c>
      <c r="Q56" s="6"/>
      <c r="S56" s="29">
        <f t="shared" si="4"/>
        <v>0</v>
      </c>
      <c r="T56" s="13" t="e">
        <f t="shared" si="1"/>
        <v>#NUM!</v>
      </c>
      <c r="U56" s="27" t="e">
        <f t="shared" si="2"/>
        <v>#NUM!</v>
      </c>
      <c r="V56" s="21" t="e">
        <f t="shared" si="3"/>
        <v>#NUM!</v>
      </c>
    </row>
    <row r="57" spans="1:22" ht="15.75" thickBot="1" x14ac:dyDescent="0.3">
      <c r="A57" s="84"/>
      <c r="B57" s="7">
        <v>55</v>
      </c>
      <c r="C57" s="80"/>
      <c r="E57" s="78"/>
      <c r="F57" s="78"/>
      <c r="H57" s="9"/>
      <c r="J57" s="9"/>
      <c r="K57" s="9"/>
      <c r="L57" s="75"/>
      <c r="M57" s="7">
        <v>4</v>
      </c>
      <c r="Q57" s="6"/>
      <c r="S57" s="29">
        <f t="shared" si="4"/>
        <v>0</v>
      </c>
      <c r="T57" s="13" t="e">
        <f t="shared" si="1"/>
        <v>#NUM!</v>
      </c>
      <c r="U57" s="27" t="e">
        <f t="shared" si="2"/>
        <v>#NUM!</v>
      </c>
      <c r="V57" s="21" t="e">
        <f t="shared" si="3"/>
        <v>#NUM!</v>
      </c>
    </row>
    <row r="58" spans="1:22" ht="15.75" thickBot="1" x14ac:dyDescent="0.3">
      <c r="A58" s="84"/>
      <c r="B58" s="7">
        <v>56</v>
      </c>
      <c r="C58" s="80"/>
      <c r="E58" s="78"/>
      <c r="F58" s="78"/>
      <c r="I58" s="9"/>
      <c r="J58" s="9"/>
      <c r="K58" s="9"/>
      <c r="L58" s="75"/>
      <c r="M58" s="7">
        <v>4</v>
      </c>
      <c r="Q58" s="6"/>
      <c r="S58" s="29">
        <f t="shared" si="4"/>
        <v>0</v>
      </c>
      <c r="T58" s="13" t="e">
        <f t="shared" si="1"/>
        <v>#NUM!</v>
      </c>
      <c r="U58" s="27" t="e">
        <f t="shared" si="2"/>
        <v>#NUM!</v>
      </c>
      <c r="V58" s="21" t="e">
        <f t="shared" si="3"/>
        <v>#NUM!</v>
      </c>
    </row>
    <row r="59" spans="1:22" ht="15.75" thickBot="1" x14ac:dyDescent="0.3">
      <c r="A59" s="84"/>
      <c r="B59" s="7">
        <v>57</v>
      </c>
      <c r="C59" s="80"/>
      <c r="E59" s="78"/>
      <c r="F59" s="78"/>
      <c r="G59" s="38"/>
      <c r="H59" s="9"/>
      <c r="I59" s="9"/>
      <c r="J59" s="9"/>
      <c r="K59" s="9"/>
      <c r="M59" s="7">
        <v>5</v>
      </c>
      <c r="Q59" s="6"/>
      <c r="S59" s="29">
        <f t="shared" si="4"/>
        <v>0</v>
      </c>
      <c r="T59" s="13" t="e">
        <f t="shared" si="1"/>
        <v>#NUM!</v>
      </c>
      <c r="U59" s="27" t="e">
        <f t="shared" si="2"/>
        <v>#NUM!</v>
      </c>
      <c r="V59" s="21" t="e">
        <f t="shared" si="3"/>
        <v>#NUM!</v>
      </c>
    </row>
    <row r="60" spans="1:22" ht="15.75" thickBot="1" x14ac:dyDescent="0.3">
      <c r="A60" s="84"/>
      <c r="B60" s="7">
        <v>58</v>
      </c>
      <c r="C60" s="80"/>
      <c r="E60" s="78"/>
      <c r="F60" s="78"/>
      <c r="G60" s="38"/>
      <c r="H60" s="9"/>
      <c r="I60" s="9"/>
      <c r="J60" s="9"/>
      <c r="L60" s="75"/>
      <c r="M60" s="7">
        <v>5</v>
      </c>
      <c r="Q60" s="6"/>
      <c r="S60" s="29">
        <f t="shared" si="4"/>
        <v>0</v>
      </c>
      <c r="T60" s="13" t="e">
        <f t="shared" si="1"/>
        <v>#NUM!</v>
      </c>
      <c r="U60" s="27" t="e">
        <f t="shared" si="2"/>
        <v>#NUM!</v>
      </c>
      <c r="V60" s="21" t="e">
        <f t="shared" si="3"/>
        <v>#NUM!</v>
      </c>
    </row>
    <row r="61" spans="1:22" ht="15.75" thickBot="1" x14ac:dyDescent="0.3">
      <c r="A61" s="84"/>
      <c r="B61" s="7">
        <v>59</v>
      </c>
      <c r="C61" s="80"/>
      <c r="E61" s="78"/>
      <c r="F61" s="78"/>
      <c r="G61" s="38"/>
      <c r="H61" s="9"/>
      <c r="I61" s="9"/>
      <c r="K61" s="9"/>
      <c r="L61" s="75"/>
      <c r="M61" s="7">
        <v>5</v>
      </c>
      <c r="Q61" s="6"/>
      <c r="S61" s="29">
        <f t="shared" si="4"/>
        <v>0</v>
      </c>
      <c r="T61" s="13" t="e">
        <f t="shared" si="1"/>
        <v>#NUM!</v>
      </c>
      <c r="U61" s="27" t="e">
        <f t="shared" si="2"/>
        <v>#NUM!</v>
      </c>
      <c r="V61" s="21" t="e">
        <f t="shared" si="3"/>
        <v>#NUM!</v>
      </c>
    </row>
    <row r="62" spans="1:22" ht="15.75" thickBot="1" x14ac:dyDescent="0.3">
      <c r="A62" s="84"/>
      <c r="B62" s="7">
        <v>60</v>
      </c>
      <c r="C62" s="80"/>
      <c r="E62" s="78"/>
      <c r="F62" s="78"/>
      <c r="G62" s="38"/>
      <c r="I62" s="9"/>
      <c r="J62" s="9"/>
      <c r="K62" s="9"/>
      <c r="L62" s="75"/>
      <c r="M62" s="7">
        <v>5</v>
      </c>
      <c r="Q62" s="6"/>
      <c r="S62" s="29">
        <f t="shared" si="4"/>
        <v>0</v>
      </c>
      <c r="T62" s="13" t="e">
        <f t="shared" si="1"/>
        <v>#NUM!</v>
      </c>
      <c r="U62" s="27" t="e">
        <f t="shared" si="2"/>
        <v>#NUM!</v>
      </c>
      <c r="V62" s="21" t="e">
        <f t="shared" si="3"/>
        <v>#NUM!</v>
      </c>
    </row>
    <row r="63" spans="1:22" ht="15.75" thickBot="1" x14ac:dyDescent="0.3">
      <c r="A63" s="84"/>
      <c r="B63" s="7">
        <v>61</v>
      </c>
      <c r="C63" s="80"/>
      <c r="E63" s="78"/>
      <c r="F63" s="78"/>
      <c r="H63" s="9"/>
      <c r="I63" s="9"/>
      <c r="J63" s="9"/>
      <c r="K63" s="9"/>
      <c r="L63" s="75"/>
      <c r="M63" s="7">
        <v>5</v>
      </c>
      <c r="Q63" s="6"/>
      <c r="S63" s="29">
        <f t="shared" si="4"/>
        <v>0</v>
      </c>
      <c r="T63" s="13" t="e">
        <f t="shared" si="1"/>
        <v>#NUM!</v>
      </c>
      <c r="U63" s="27" t="e">
        <f t="shared" si="2"/>
        <v>#NUM!</v>
      </c>
      <c r="V63" s="21" t="e">
        <f t="shared" si="3"/>
        <v>#NUM!</v>
      </c>
    </row>
    <row r="64" spans="1:22" ht="15.75" thickBot="1" x14ac:dyDescent="0.3">
      <c r="A64" s="84"/>
      <c r="B64" s="7">
        <v>62</v>
      </c>
      <c r="C64" s="80"/>
      <c r="E64" s="78"/>
      <c r="F64" s="79"/>
      <c r="G64" s="39"/>
      <c r="H64" s="40"/>
      <c r="I64" s="40"/>
      <c r="J64" s="40"/>
      <c r="K64" s="40"/>
      <c r="L64" s="76"/>
      <c r="M64" s="3">
        <v>6</v>
      </c>
      <c r="Q64" s="2"/>
      <c r="R64" s="5"/>
      <c r="S64" s="30">
        <f t="shared" si="4"/>
        <v>0</v>
      </c>
      <c r="T64" s="13" t="e">
        <f t="shared" si="1"/>
        <v>#NUM!</v>
      </c>
      <c r="U64" s="27" t="e">
        <f t="shared" si="2"/>
        <v>#NUM!</v>
      </c>
      <c r="V64" s="21" t="e">
        <f t="shared" si="3"/>
        <v>#NUM!</v>
      </c>
    </row>
    <row r="65" spans="1:22" ht="15.75" thickBot="1" x14ac:dyDescent="0.3">
      <c r="A65" s="56">
        <v>103</v>
      </c>
      <c r="B65" s="36" t="s">
        <v>22</v>
      </c>
      <c r="C65" s="44" t="s">
        <v>11</v>
      </c>
      <c r="D65" s="41" t="s">
        <v>10</v>
      </c>
      <c r="E65" s="41" t="s">
        <v>9</v>
      </c>
      <c r="F65" s="45" t="s">
        <v>8</v>
      </c>
      <c r="G65" s="46" t="s">
        <v>7</v>
      </c>
      <c r="H65" s="43" t="s">
        <v>6</v>
      </c>
      <c r="I65" s="43" t="s">
        <v>5</v>
      </c>
      <c r="J65" s="43" t="s">
        <v>23</v>
      </c>
      <c r="K65" s="42" t="s">
        <v>4</v>
      </c>
      <c r="L65" s="47" t="s">
        <v>3</v>
      </c>
      <c r="M65" s="48" t="s">
        <v>12</v>
      </c>
      <c r="N65" s="15" t="s">
        <v>14</v>
      </c>
      <c r="O65" s="16" t="s">
        <v>15</v>
      </c>
      <c r="P65" s="17" t="s">
        <v>2</v>
      </c>
      <c r="Q65" s="49" t="s">
        <v>13</v>
      </c>
      <c r="R65" s="18" t="s">
        <v>16</v>
      </c>
      <c r="S65" s="12" t="s">
        <v>1</v>
      </c>
      <c r="T65" s="49" t="s">
        <v>17</v>
      </c>
      <c r="U65" s="18" t="s">
        <v>18</v>
      </c>
      <c r="V65" s="12" t="s">
        <v>0</v>
      </c>
    </row>
    <row r="66" spans="1:22" ht="15.75" thickBot="1" x14ac:dyDescent="0.3">
      <c r="A66" s="82" t="s">
        <v>19</v>
      </c>
      <c r="B66" s="7">
        <v>63</v>
      </c>
      <c r="C66" s="80"/>
      <c r="D66" s="80"/>
      <c r="F66" s="77"/>
      <c r="M66" s="11">
        <v>0</v>
      </c>
      <c r="N66">
        <v>9</v>
      </c>
      <c r="O66">
        <v>8</v>
      </c>
      <c r="P66">
        <f>O66+N66</f>
        <v>17</v>
      </c>
      <c r="Q66" s="23"/>
      <c r="R66" s="24"/>
      <c r="S66" s="28">
        <f>Q66+R66</f>
        <v>0</v>
      </c>
      <c r="T66" s="19" t="e">
        <f>N$2*LN(Q66/N$2)+2*M66</f>
        <v>#NUM!</v>
      </c>
      <c r="U66" s="10" t="e">
        <f>O$2*LN(R66/O$2)+2*M66</f>
        <v>#NUM!</v>
      </c>
      <c r="V66" s="20" t="e">
        <f>P$2*LN(S66/P$2)+2*M66</f>
        <v>#NUM!</v>
      </c>
    </row>
    <row r="67" spans="1:22" ht="15.75" thickBot="1" x14ac:dyDescent="0.3">
      <c r="A67" s="82"/>
      <c r="B67" s="7">
        <v>64</v>
      </c>
      <c r="C67" s="80"/>
      <c r="D67" s="80"/>
      <c r="F67" s="78"/>
      <c r="G67" s="37"/>
      <c r="M67" s="7">
        <v>1</v>
      </c>
      <c r="Q67" s="6"/>
      <c r="S67" s="8">
        <f>R67+Q67</f>
        <v>0</v>
      </c>
      <c r="T67" s="13" t="e">
        <f>N$2*LN(Q67/N$2)+2*M67</f>
        <v>#NUM!</v>
      </c>
      <c r="U67" s="27" t="e">
        <f>O$2*LN(R67/O$2)+2*M67</f>
        <v>#NUM!</v>
      </c>
      <c r="V67" s="21" t="e">
        <f>P$2*LN(S67/P$2)+2*M67</f>
        <v>#NUM!</v>
      </c>
    </row>
    <row r="68" spans="1:22" ht="15.75" thickBot="1" x14ac:dyDescent="0.3">
      <c r="A68" s="82"/>
      <c r="B68" s="7">
        <v>65</v>
      </c>
      <c r="C68" s="80"/>
      <c r="D68" s="80"/>
      <c r="F68" s="78"/>
      <c r="G68" s="32"/>
      <c r="H68" s="31"/>
      <c r="M68" s="7">
        <v>1</v>
      </c>
      <c r="Q68" s="6"/>
      <c r="S68" s="8">
        <f t="shared" ref="S68:S127" si="5">R68+Q68</f>
        <v>0</v>
      </c>
      <c r="T68" s="13" t="e">
        <f>N$2*LN(Q68/N$2)+2*M68</f>
        <v>#NUM!</v>
      </c>
      <c r="U68" s="27" t="e">
        <f>O$2*LN(R68/O$2)+2*M68</f>
        <v>#NUM!</v>
      </c>
      <c r="V68" s="21" t="e">
        <f>P$2*LN(S68/P$2)+2*M68</f>
        <v>#NUM!</v>
      </c>
    </row>
    <row r="69" spans="1:22" ht="15.75" thickBot="1" x14ac:dyDescent="0.3">
      <c r="A69" s="82"/>
      <c r="B69" s="7">
        <v>66</v>
      </c>
      <c r="C69" s="80"/>
      <c r="D69" s="80"/>
      <c r="F69" s="78"/>
      <c r="G69" s="32"/>
      <c r="H69" s="32"/>
      <c r="I69" s="34"/>
      <c r="J69" s="27"/>
      <c r="M69" s="7">
        <v>1</v>
      </c>
      <c r="Q69" s="6"/>
      <c r="S69" s="8">
        <f t="shared" si="5"/>
        <v>0</v>
      </c>
      <c r="T69" s="13" t="e">
        <f t="shared" ref="T69:T127" si="6">N$2*LN(Q69/N$2)+2*M69</f>
        <v>#NUM!</v>
      </c>
      <c r="U69" s="27" t="e">
        <f t="shared" ref="U69:U127" si="7">O$2*LN(R69/O$2)+2*M69</f>
        <v>#NUM!</v>
      </c>
      <c r="V69" s="21" t="e">
        <f t="shared" ref="V69:V127" si="8">P$2*LN(S69/P$2)+2*M69</f>
        <v>#NUM!</v>
      </c>
    </row>
    <row r="70" spans="1:22" ht="15.75" thickBot="1" x14ac:dyDescent="0.3">
      <c r="A70" s="82"/>
      <c r="B70" s="7">
        <v>67</v>
      </c>
      <c r="C70" s="80"/>
      <c r="D70" s="80"/>
      <c r="F70" s="78"/>
      <c r="G70" s="32"/>
      <c r="H70" s="32"/>
      <c r="I70" s="27"/>
      <c r="J70" s="34"/>
      <c r="K70" s="26"/>
      <c r="M70" s="7">
        <v>1</v>
      </c>
      <c r="Q70" s="6"/>
      <c r="S70" s="8">
        <f t="shared" si="5"/>
        <v>0</v>
      </c>
      <c r="T70" s="13" t="e">
        <f t="shared" si="6"/>
        <v>#NUM!</v>
      </c>
      <c r="U70" s="27" t="e">
        <f t="shared" si="7"/>
        <v>#NUM!</v>
      </c>
      <c r="V70" s="21" t="e">
        <f t="shared" si="8"/>
        <v>#NUM!</v>
      </c>
    </row>
    <row r="71" spans="1:22" ht="15.75" thickBot="1" x14ac:dyDescent="0.3">
      <c r="A71" s="82"/>
      <c r="B71" s="7">
        <v>68</v>
      </c>
      <c r="C71" s="80"/>
      <c r="D71" s="80"/>
      <c r="F71" s="78"/>
      <c r="G71" s="32"/>
      <c r="H71" s="32"/>
      <c r="I71" s="27"/>
      <c r="J71" s="27"/>
      <c r="K71" s="33"/>
      <c r="L71" s="35"/>
      <c r="M71" s="7">
        <v>1</v>
      </c>
      <c r="Q71" s="6"/>
      <c r="S71" s="8">
        <f t="shared" si="5"/>
        <v>0</v>
      </c>
      <c r="T71" s="13" t="e">
        <f t="shared" si="6"/>
        <v>#NUM!</v>
      </c>
      <c r="U71" s="27" t="e">
        <f t="shared" si="7"/>
        <v>#NUM!</v>
      </c>
      <c r="V71" s="21" t="e">
        <f t="shared" si="8"/>
        <v>#NUM!</v>
      </c>
    </row>
    <row r="72" spans="1:22" ht="15.75" thickBot="1" x14ac:dyDescent="0.3">
      <c r="A72" s="82"/>
      <c r="B72" s="7">
        <v>69</v>
      </c>
      <c r="C72" s="80"/>
      <c r="D72" s="80"/>
      <c r="F72" s="78"/>
      <c r="G72" s="32"/>
      <c r="H72" s="32"/>
      <c r="I72" s="27"/>
      <c r="J72" s="27"/>
      <c r="K72" s="26"/>
      <c r="L72" s="74"/>
      <c r="M72" s="7">
        <v>1</v>
      </c>
      <c r="Q72" s="6"/>
      <c r="S72" s="8">
        <f t="shared" si="5"/>
        <v>0</v>
      </c>
      <c r="T72" s="13" t="e">
        <f t="shared" si="6"/>
        <v>#NUM!</v>
      </c>
      <c r="U72" s="27" t="e">
        <f t="shared" si="7"/>
        <v>#NUM!</v>
      </c>
      <c r="V72" s="21" t="e">
        <f t="shared" si="8"/>
        <v>#NUM!</v>
      </c>
    </row>
    <row r="73" spans="1:22" ht="15.75" thickBot="1" x14ac:dyDescent="0.3">
      <c r="A73" s="82"/>
      <c r="B73" s="7">
        <v>70</v>
      </c>
      <c r="C73" s="80"/>
      <c r="D73" s="80"/>
      <c r="F73" s="78"/>
      <c r="G73" s="37"/>
      <c r="H73" s="31"/>
      <c r="I73" s="27"/>
      <c r="J73" s="27"/>
      <c r="K73" s="26"/>
      <c r="L73" s="35"/>
      <c r="M73" s="7">
        <v>2</v>
      </c>
      <c r="Q73" s="6"/>
      <c r="S73" s="8">
        <f t="shared" si="5"/>
        <v>0</v>
      </c>
      <c r="T73" s="13" t="e">
        <f t="shared" si="6"/>
        <v>#NUM!</v>
      </c>
      <c r="U73" s="27" t="e">
        <f t="shared" si="7"/>
        <v>#NUM!</v>
      </c>
      <c r="V73" s="21" t="e">
        <f t="shared" si="8"/>
        <v>#NUM!</v>
      </c>
    </row>
    <row r="74" spans="1:22" ht="15.75" thickBot="1" x14ac:dyDescent="0.3">
      <c r="A74" s="82"/>
      <c r="B74" s="7">
        <v>71</v>
      </c>
      <c r="C74" s="80"/>
      <c r="D74" s="80"/>
      <c r="F74" s="78"/>
      <c r="G74" s="37"/>
      <c r="H74" s="32"/>
      <c r="I74" s="34"/>
      <c r="J74" s="27"/>
      <c r="K74" s="26"/>
      <c r="L74" s="35"/>
      <c r="M74" s="7">
        <v>2</v>
      </c>
      <c r="Q74" s="6"/>
      <c r="S74" s="8">
        <f t="shared" si="5"/>
        <v>0</v>
      </c>
      <c r="T74" s="13" t="e">
        <f t="shared" si="6"/>
        <v>#NUM!</v>
      </c>
      <c r="U74" s="27" t="e">
        <f t="shared" si="7"/>
        <v>#NUM!</v>
      </c>
      <c r="V74" s="21" t="e">
        <f t="shared" si="8"/>
        <v>#NUM!</v>
      </c>
    </row>
    <row r="75" spans="1:22" ht="15.75" thickBot="1" x14ac:dyDescent="0.3">
      <c r="A75" s="82"/>
      <c r="B75" s="7">
        <v>72</v>
      </c>
      <c r="C75" s="80"/>
      <c r="D75" s="80"/>
      <c r="F75" s="78"/>
      <c r="G75" s="37"/>
      <c r="H75" s="32"/>
      <c r="I75" s="27"/>
      <c r="J75" s="34"/>
      <c r="K75" s="26"/>
      <c r="L75" s="35"/>
      <c r="M75" s="7">
        <v>2</v>
      </c>
      <c r="Q75" s="6"/>
      <c r="S75" s="8">
        <f t="shared" si="5"/>
        <v>0</v>
      </c>
      <c r="T75" s="13" t="e">
        <f t="shared" si="6"/>
        <v>#NUM!</v>
      </c>
      <c r="U75" s="27" t="e">
        <f t="shared" si="7"/>
        <v>#NUM!</v>
      </c>
      <c r="V75" s="21" t="e">
        <f t="shared" si="8"/>
        <v>#NUM!</v>
      </c>
    </row>
    <row r="76" spans="1:22" ht="15.75" thickBot="1" x14ac:dyDescent="0.3">
      <c r="A76" s="82"/>
      <c r="B76" s="7">
        <v>73</v>
      </c>
      <c r="C76" s="80"/>
      <c r="D76" s="80"/>
      <c r="F76" s="78"/>
      <c r="G76" s="37"/>
      <c r="H76" s="32"/>
      <c r="I76" s="27"/>
      <c r="J76" s="27"/>
      <c r="K76" s="33"/>
      <c r="L76" s="35"/>
      <c r="M76" s="7">
        <v>2</v>
      </c>
      <c r="Q76" s="6"/>
      <c r="S76" s="8">
        <f t="shared" si="5"/>
        <v>0</v>
      </c>
      <c r="T76" s="13" t="e">
        <f t="shared" si="6"/>
        <v>#NUM!</v>
      </c>
      <c r="U76" s="27" t="e">
        <f t="shared" si="7"/>
        <v>#NUM!</v>
      </c>
      <c r="V76" s="21" t="e">
        <f t="shared" si="8"/>
        <v>#NUM!</v>
      </c>
    </row>
    <row r="77" spans="1:22" ht="15.75" thickBot="1" x14ac:dyDescent="0.3">
      <c r="A77" s="82"/>
      <c r="B77" s="7">
        <v>74</v>
      </c>
      <c r="C77" s="80"/>
      <c r="D77" s="80"/>
      <c r="F77" s="78"/>
      <c r="G77" s="37"/>
      <c r="H77" s="32"/>
      <c r="I77" s="27"/>
      <c r="J77" s="27"/>
      <c r="K77" s="26"/>
      <c r="L77" s="74"/>
      <c r="M77" s="7">
        <v>2</v>
      </c>
      <c r="Q77" s="6"/>
      <c r="S77" s="8">
        <f t="shared" si="5"/>
        <v>0</v>
      </c>
      <c r="T77" s="13" t="e">
        <f t="shared" si="6"/>
        <v>#NUM!</v>
      </c>
      <c r="U77" s="27" t="e">
        <f t="shared" si="7"/>
        <v>#NUM!</v>
      </c>
      <c r="V77" s="21" t="e">
        <f t="shared" si="8"/>
        <v>#NUM!</v>
      </c>
    </row>
    <row r="78" spans="1:22" ht="15.75" thickBot="1" x14ac:dyDescent="0.3">
      <c r="A78" s="82"/>
      <c r="B78" s="7">
        <v>75</v>
      </c>
      <c r="C78" s="80"/>
      <c r="D78" s="80"/>
      <c r="F78" s="78"/>
      <c r="G78" s="32"/>
      <c r="H78" s="31"/>
      <c r="I78" s="34"/>
      <c r="J78" s="27"/>
      <c r="K78" s="26"/>
      <c r="L78" s="35"/>
      <c r="M78" s="7">
        <v>2</v>
      </c>
      <c r="Q78" s="6"/>
      <c r="S78" s="8">
        <f t="shared" si="5"/>
        <v>0</v>
      </c>
      <c r="T78" s="13" t="e">
        <f t="shared" si="6"/>
        <v>#NUM!</v>
      </c>
      <c r="U78" s="27" t="e">
        <f t="shared" si="7"/>
        <v>#NUM!</v>
      </c>
      <c r="V78" s="21" t="e">
        <f t="shared" si="8"/>
        <v>#NUM!</v>
      </c>
    </row>
    <row r="79" spans="1:22" ht="15.75" thickBot="1" x14ac:dyDescent="0.3">
      <c r="A79" s="82"/>
      <c r="B79" s="7">
        <v>76</v>
      </c>
      <c r="C79" s="80"/>
      <c r="D79" s="80"/>
      <c r="F79" s="78"/>
      <c r="G79" s="32"/>
      <c r="H79" s="31"/>
      <c r="I79" s="27"/>
      <c r="J79" s="34"/>
      <c r="K79" s="26"/>
      <c r="L79" s="35"/>
      <c r="M79" s="7">
        <v>2</v>
      </c>
      <c r="Q79" s="6"/>
      <c r="S79" s="8">
        <f t="shared" si="5"/>
        <v>0</v>
      </c>
      <c r="T79" s="13" t="e">
        <f t="shared" si="6"/>
        <v>#NUM!</v>
      </c>
      <c r="U79" s="27" t="e">
        <f t="shared" si="7"/>
        <v>#NUM!</v>
      </c>
      <c r="V79" s="21" t="e">
        <f t="shared" si="8"/>
        <v>#NUM!</v>
      </c>
    </row>
    <row r="80" spans="1:22" ht="15.75" thickBot="1" x14ac:dyDescent="0.3">
      <c r="A80" s="82"/>
      <c r="B80" s="7">
        <v>77</v>
      </c>
      <c r="C80" s="80"/>
      <c r="D80" s="80"/>
      <c r="F80" s="78"/>
      <c r="G80" s="32"/>
      <c r="H80" s="31"/>
      <c r="I80" s="27"/>
      <c r="J80" s="27"/>
      <c r="K80" s="33"/>
      <c r="L80" s="35"/>
      <c r="M80" s="7">
        <v>2</v>
      </c>
      <c r="Q80" s="6"/>
      <c r="S80" s="8">
        <f t="shared" si="5"/>
        <v>0</v>
      </c>
      <c r="T80" s="13" t="e">
        <f t="shared" si="6"/>
        <v>#NUM!</v>
      </c>
      <c r="U80" s="27" t="e">
        <f t="shared" si="7"/>
        <v>#NUM!</v>
      </c>
      <c r="V80" s="21" t="e">
        <f t="shared" si="8"/>
        <v>#NUM!</v>
      </c>
    </row>
    <row r="81" spans="1:22" ht="15.75" thickBot="1" x14ac:dyDescent="0.3">
      <c r="A81" s="82"/>
      <c r="B81" s="7">
        <v>78</v>
      </c>
      <c r="C81" s="80"/>
      <c r="D81" s="80"/>
      <c r="F81" s="78"/>
      <c r="G81" s="32"/>
      <c r="H81" s="31"/>
      <c r="I81" s="27"/>
      <c r="J81" s="27"/>
      <c r="K81" s="26"/>
      <c r="L81" s="74"/>
      <c r="M81" s="7">
        <v>2</v>
      </c>
      <c r="Q81" s="6"/>
      <c r="S81" s="8">
        <f t="shared" si="5"/>
        <v>0</v>
      </c>
      <c r="T81" s="13" t="e">
        <f t="shared" si="6"/>
        <v>#NUM!</v>
      </c>
      <c r="U81" s="27" t="e">
        <f t="shared" si="7"/>
        <v>#NUM!</v>
      </c>
      <c r="V81" s="21" t="e">
        <f t="shared" si="8"/>
        <v>#NUM!</v>
      </c>
    </row>
    <row r="82" spans="1:22" ht="15.75" thickBot="1" x14ac:dyDescent="0.3">
      <c r="A82" s="82"/>
      <c r="B82" s="7">
        <v>79</v>
      </c>
      <c r="C82" s="80"/>
      <c r="D82" s="80"/>
      <c r="F82" s="78"/>
      <c r="G82" s="32"/>
      <c r="H82" s="32"/>
      <c r="I82" s="34"/>
      <c r="J82" s="34"/>
      <c r="K82" s="26"/>
      <c r="L82" s="35"/>
      <c r="M82" s="7">
        <v>2</v>
      </c>
      <c r="Q82" s="6"/>
      <c r="S82" s="8">
        <f t="shared" si="5"/>
        <v>0</v>
      </c>
      <c r="T82" s="13" t="e">
        <f t="shared" si="6"/>
        <v>#NUM!</v>
      </c>
      <c r="U82" s="27" t="e">
        <f t="shared" si="7"/>
        <v>#NUM!</v>
      </c>
      <c r="V82" s="21" t="e">
        <f t="shared" si="8"/>
        <v>#NUM!</v>
      </c>
    </row>
    <row r="83" spans="1:22" ht="15.75" thickBot="1" x14ac:dyDescent="0.3">
      <c r="A83" s="82"/>
      <c r="B83" s="7">
        <v>80</v>
      </c>
      <c r="C83" s="80"/>
      <c r="D83" s="80"/>
      <c r="F83" s="78"/>
      <c r="G83" s="32"/>
      <c r="H83" s="32"/>
      <c r="I83" s="34"/>
      <c r="J83" s="27"/>
      <c r="K83" s="33"/>
      <c r="L83" s="35"/>
      <c r="M83" s="7">
        <v>2</v>
      </c>
      <c r="Q83" s="6"/>
      <c r="S83" s="8">
        <f t="shared" si="5"/>
        <v>0</v>
      </c>
      <c r="T83" s="13" t="e">
        <f t="shared" si="6"/>
        <v>#NUM!</v>
      </c>
      <c r="U83" s="27" t="e">
        <f t="shared" si="7"/>
        <v>#NUM!</v>
      </c>
      <c r="V83" s="21" t="e">
        <f t="shared" si="8"/>
        <v>#NUM!</v>
      </c>
    </row>
    <row r="84" spans="1:22" ht="15.75" thickBot="1" x14ac:dyDescent="0.3">
      <c r="A84" s="82"/>
      <c r="B84" s="7">
        <v>81</v>
      </c>
      <c r="C84" s="80"/>
      <c r="D84" s="80"/>
      <c r="F84" s="78"/>
      <c r="G84" s="32"/>
      <c r="H84" s="32"/>
      <c r="I84" s="34"/>
      <c r="J84" s="27"/>
      <c r="K84" s="26"/>
      <c r="L84" s="74"/>
      <c r="M84" s="7">
        <v>2</v>
      </c>
      <c r="Q84" s="6"/>
      <c r="S84" s="8">
        <f t="shared" si="5"/>
        <v>0</v>
      </c>
      <c r="T84" s="13" t="e">
        <f t="shared" si="6"/>
        <v>#NUM!</v>
      </c>
      <c r="U84" s="27" t="e">
        <f t="shared" si="7"/>
        <v>#NUM!</v>
      </c>
      <c r="V84" s="21" t="e">
        <f t="shared" si="8"/>
        <v>#NUM!</v>
      </c>
    </row>
    <row r="85" spans="1:22" ht="15.75" thickBot="1" x14ac:dyDescent="0.3">
      <c r="A85" s="82"/>
      <c r="B85" s="7">
        <v>82</v>
      </c>
      <c r="C85" s="80"/>
      <c r="D85" s="80"/>
      <c r="F85" s="78"/>
      <c r="G85" s="32"/>
      <c r="H85" s="32"/>
      <c r="I85" s="27"/>
      <c r="J85" s="34"/>
      <c r="K85" s="33"/>
      <c r="L85" s="35"/>
      <c r="M85" s="7">
        <v>2</v>
      </c>
      <c r="Q85" s="6"/>
      <c r="S85" s="8">
        <f t="shared" si="5"/>
        <v>0</v>
      </c>
      <c r="T85" s="13" t="e">
        <f t="shared" si="6"/>
        <v>#NUM!</v>
      </c>
      <c r="U85" s="27" t="e">
        <f t="shared" si="7"/>
        <v>#NUM!</v>
      </c>
      <c r="V85" s="21" t="e">
        <f t="shared" si="8"/>
        <v>#NUM!</v>
      </c>
    </row>
    <row r="86" spans="1:22" ht="15.75" thickBot="1" x14ac:dyDescent="0.3">
      <c r="A86" s="82"/>
      <c r="B86" s="7">
        <v>83</v>
      </c>
      <c r="C86" s="80"/>
      <c r="D86" s="80"/>
      <c r="F86" s="78"/>
      <c r="G86" s="32"/>
      <c r="H86" s="32"/>
      <c r="I86" s="27"/>
      <c r="J86" s="34"/>
      <c r="K86" s="26"/>
      <c r="L86" s="74"/>
      <c r="M86" s="7">
        <v>2</v>
      </c>
      <c r="Q86" s="6"/>
      <c r="S86" s="8">
        <f t="shared" si="5"/>
        <v>0</v>
      </c>
      <c r="T86" s="13" t="e">
        <f t="shared" si="6"/>
        <v>#NUM!</v>
      </c>
      <c r="U86" s="27" t="e">
        <f t="shared" si="7"/>
        <v>#NUM!</v>
      </c>
      <c r="V86" s="21" t="e">
        <f t="shared" si="8"/>
        <v>#NUM!</v>
      </c>
    </row>
    <row r="87" spans="1:22" ht="15.75" thickBot="1" x14ac:dyDescent="0.3">
      <c r="A87" s="82"/>
      <c r="B87" s="7">
        <v>84</v>
      </c>
      <c r="C87" s="80"/>
      <c r="D87" s="80"/>
      <c r="F87" s="78"/>
      <c r="G87" s="32"/>
      <c r="H87" s="32"/>
      <c r="I87" s="27"/>
      <c r="J87" s="27"/>
      <c r="K87" s="33"/>
      <c r="L87" s="74"/>
      <c r="M87" s="7">
        <v>2</v>
      </c>
      <c r="Q87" s="6"/>
      <c r="S87" s="8">
        <f t="shared" si="5"/>
        <v>0</v>
      </c>
      <c r="T87" s="13" t="e">
        <f t="shared" si="6"/>
        <v>#NUM!</v>
      </c>
      <c r="U87" s="27" t="e">
        <f t="shared" si="7"/>
        <v>#NUM!</v>
      </c>
      <c r="V87" s="21" t="e">
        <f t="shared" si="8"/>
        <v>#NUM!</v>
      </c>
    </row>
    <row r="88" spans="1:22" ht="15.75" thickBot="1" x14ac:dyDescent="0.3">
      <c r="A88" s="82"/>
      <c r="B88" s="7">
        <v>85</v>
      </c>
      <c r="C88" s="80"/>
      <c r="D88" s="80"/>
      <c r="F88" s="78"/>
      <c r="G88" s="37"/>
      <c r="H88" s="31"/>
      <c r="I88" s="34"/>
      <c r="J88" s="27"/>
      <c r="K88" s="26"/>
      <c r="L88" s="35"/>
      <c r="M88" s="7">
        <v>3</v>
      </c>
      <c r="Q88" s="6"/>
      <c r="S88" s="8">
        <f t="shared" si="5"/>
        <v>0</v>
      </c>
      <c r="T88" s="13" t="e">
        <f t="shared" si="6"/>
        <v>#NUM!</v>
      </c>
      <c r="U88" s="27" t="e">
        <f t="shared" si="7"/>
        <v>#NUM!</v>
      </c>
      <c r="V88" s="21" t="e">
        <f t="shared" si="8"/>
        <v>#NUM!</v>
      </c>
    </row>
    <row r="89" spans="1:22" ht="15.75" thickBot="1" x14ac:dyDescent="0.3">
      <c r="A89" s="82"/>
      <c r="B89" s="7">
        <v>86</v>
      </c>
      <c r="C89" s="80"/>
      <c r="D89" s="80"/>
      <c r="F89" s="78"/>
      <c r="G89" s="37"/>
      <c r="H89" s="31"/>
      <c r="I89" s="27"/>
      <c r="J89" s="34"/>
      <c r="K89" s="26"/>
      <c r="L89" s="35"/>
      <c r="M89" s="7">
        <v>3</v>
      </c>
      <c r="Q89" s="6"/>
      <c r="S89" s="8">
        <f t="shared" si="5"/>
        <v>0</v>
      </c>
      <c r="T89" s="13" t="e">
        <f t="shared" si="6"/>
        <v>#NUM!</v>
      </c>
      <c r="U89" s="27" t="e">
        <f t="shared" si="7"/>
        <v>#NUM!</v>
      </c>
      <c r="V89" s="21" t="e">
        <f t="shared" si="8"/>
        <v>#NUM!</v>
      </c>
    </row>
    <row r="90" spans="1:22" ht="15.75" thickBot="1" x14ac:dyDescent="0.3">
      <c r="A90" s="82"/>
      <c r="B90" s="7">
        <v>87</v>
      </c>
      <c r="C90" s="80"/>
      <c r="D90" s="80"/>
      <c r="F90" s="78"/>
      <c r="G90" s="37"/>
      <c r="H90" s="31"/>
      <c r="I90" s="27"/>
      <c r="J90" s="27"/>
      <c r="K90" s="33"/>
      <c r="L90" s="35"/>
      <c r="M90" s="7">
        <v>3</v>
      </c>
      <c r="Q90" s="6"/>
      <c r="S90" s="8">
        <f t="shared" si="5"/>
        <v>0</v>
      </c>
      <c r="T90" s="13" t="e">
        <f t="shared" si="6"/>
        <v>#NUM!</v>
      </c>
      <c r="U90" s="27" t="e">
        <f t="shared" si="7"/>
        <v>#NUM!</v>
      </c>
      <c r="V90" s="21" t="e">
        <f t="shared" si="8"/>
        <v>#NUM!</v>
      </c>
    </row>
    <row r="91" spans="1:22" ht="15.75" thickBot="1" x14ac:dyDescent="0.3">
      <c r="A91" s="82"/>
      <c r="B91" s="7">
        <v>88</v>
      </c>
      <c r="C91" s="80"/>
      <c r="D91" s="80"/>
      <c r="F91" s="78"/>
      <c r="G91" s="37"/>
      <c r="H91" s="31"/>
      <c r="I91" s="27"/>
      <c r="J91" s="27"/>
      <c r="K91" s="26"/>
      <c r="L91" s="74"/>
      <c r="M91" s="7">
        <v>3</v>
      </c>
      <c r="Q91" s="6"/>
      <c r="S91" s="8">
        <f t="shared" si="5"/>
        <v>0</v>
      </c>
      <c r="T91" s="13" t="e">
        <f t="shared" si="6"/>
        <v>#NUM!</v>
      </c>
      <c r="U91" s="27" t="e">
        <f t="shared" si="7"/>
        <v>#NUM!</v>
      </c>
      <c r="V91" s="21" t="e">
        <f t="shared" si="8"/>
        <v>#NUM!</v>
      </c>
    </row>
    <row r="92" spans="1:22" ht="15.75" thickBot="1" x14ac:dyDescent="0.3">
      <c r="A92" s="82"/>
      <c r="B92" s="7">
        <v>89</v>
      </c>
      <c r="C92" s="80"/>
      <c r="D92" s="80"/>
      <c r="F92" s="78"/>
      <c r="G92" s="37"/>
      <c r="H92" s="32"/>
      <c r="I92" s="34"/>
      <c r="J92" s="34"/>
      <c r="K92" s="26"/>
      <c r="L92" s="35"/>
      <c r="M92" s="7">
        <v>3</v>
      </c>
      <c r="Q92" s="6"/>
      <c r="S92" s="8">
        <f t="shared" si="5"/>
        <v>0</v>
      </c>
      <c r="T92" s="13" t="e">
        <f t="shared" si="6"/>
        <v>#NUM!</v>
      </c>
      <c r="U92" s="27" t="e">
        <f t="shared" si="7"/>
        <v>#NUM!</v>
      </c>
      <c r="V92" s="21" t="e">
        <f t="shared" si="8"/>
        <v>#NUM!</v>
      </c>
    </row>
    <row r="93" spans="1:22" ht="15.75" thickBot="1" x14ac:dyDescent="0.3">
      <c r="A93" s="82"/>
      <c r="B93" s="7">
        <v>90</v>
      </c>
      <c r="C93" s="80"/>
      <c r="D93" s="80"/>
      <c r="F93" s="78"/>
      <c r="G93" s="37"/>
      <c r="H93" s="32"/>
      <c r="I93" s="34"/>
      <c r="J93" s="27"/>
      <c r="K93" s="33"/>
      <c r="L93" s="35"/>
      <c r="M93" s="7">
        <v>3</v>
      </c>
      <c r="Q93" s="6"/>
      <c r="S93" s="8">
        <f t="shared" si="5"/>
        <v>0</v>
      </c>
      <c r="T93" s="13" t="e">
        <f t="shared" si="6"/>
        <v>#NUM!</v>
      </c>
      <c r="U93" s="27" t="e">
        <f t="shared" si="7"/>
        <v>#NUM!</v>
      </c>
      <c r="V93" s="21" t="e">
        <f t="shared" si="8"/>
        <v>#NUM!</v>
      </c>
    </row>
    <row r="94" spans="1:22" ht="15.75" thickBot="1" x14ac:dyDescent="0.3">
      <c r="A94" s="82"/>
      <c r="B94" s="7">
        <v>91</v>
      </c>
      <c r="C94" s="80"/>
      <c r="D94" s="80"/>
      <c r="F94" s="78"/>
      <c r="G94" s="37"/>
      <c r="H94" s="32"/>
      <c r="I94" s="34"/>
      <c r="J94" s="27"/>
      <c r="K94" s="26"/>
      <c r="L94" s="74"/>
      <c r="M94" s="7">
        <v>3</v>
      </c>
      <c r="Q94" s="6"/>
      <c r="S94" s="8">
        <f t="shared" si="5"/>
        <v>0</v>
      </c>
      <c r="T94" s="13" t="e">
        <f t="shared" si="6"/>
        <v>#NUM!</v>
      </c>
      <c r="U94" s="27" t="e">
        <f t="shared" si="7"/>
        <v>#NUM!</v>
      </c>
      <c r="V94" s="21" t="e">
        <f t="shared" si="8"/>
        <v>#NUM!</v>
      </c>
    </row>
    <row r="95" spans="1:22" ht="15.75" thickBot="1" x14ac:dyDescent="0.3">
      <c r="A95" s="82"/>
      <c r="B95" s="7">
        <v>92</v>
      </c>
      <c r="C95" s="80"/>
      <c r="D95" s="80"/>
      <c r="F95" s="78"/>
      <c r="G95" s="37"/>
      <c r="H95" s="32"/>
      <c r="I95" s="27"/>
      <c r="J95" s="34"/>
      <c r="K95" s="33"/>
      <c r="L95" s="35"/>
      <c r="M95" s="7">
        <v>3</v>
      </c>
      <c r="Q95" s="6"/>
      <c r="S95" s="8">
        <f t="shared" si="5"/>
        <v>0</v>
      </c>
      <c r="T95" s="13" t="e">
        <f t="shared" si="6"/>
        <v>#NUM!</v>
      </c>
      <c r="U95" s="27" t="e">
        <f t="shared" si="7"/>
        <v>#NUM!</v>
      </c>
      <c r="V95" s="21" t="e">
        <f t="shared" si="8"/>
        <v>#NUM!</v>
      </c>
    </row>
    <row r="96" spans="1:22" ht="15.75" thickBot="1" x14ac:dyDescent="0.3">
      <c r="A96" s="82"/>
      <c r="B96" s="7">
        <v>93</v>
      </c>
      <c r="C96" s="80"/>
      <c r="D96" s="80"/>
      <c r="F96" s="78"/>
      <c r="G96" s="37"/>
      <c r="H96" s="32"/>
      <c r="I96" s="27"/>
      <c r="J96" s="34"/>
      <c r="K96" s="26"/>
      <c r="L96" s="74"/>
      <c r="M96" s="7">
        <v>3</v>
      </c>
      <c r="Q96" s="6"/>
      <c r="S96" s="8">
        <f t="shared" si="5"/>
        <v>0</v>
      </c>
      <c r="T96" s="13" t="e">
        <f t="shared" si="6"/>
        <v>#NUM!</v>
      </c>
      <c r="U96" s="27" t="e">
        <f t="shared" si="7"/>
        <v>#NUM!</v>
      </c>
      <c r="V96" s="21" t="e">
        <f t="shared" si="8"/>
        <v>#NUM!</v>
      </c>
    </row>
    <row r="97" spans="1:22" ht="15.75" thickBot="1" x14ac:dyDescent="0.3">
      <c r="A97" s="82"/>
      <c r="B97" s="7">
        <v>94</v>
      </c>
      <c r="C97" s="80"/>
      <c r="D97" s="80"/>
      <c r="F97" s="78"/>
      <c r="G97" s="37"/>
      <c r="H97" s="32"/>
      <c r="I97" s="27"/>
      <c r="J97" s="27"/>
      <c r="K97" s="33"/>
      <c r="L97" s="74"/>
      <c r="M97" s="7">
        <v>3</v>
      </c>
      <c r="Q97" s="6"/>
      <c r="S97" s="8">
        <f t="shared" si="5"/>
        <v>0</v>
      </c>
      <c r="T97" s="13" t="e">
        <f t="shared" si="6"/>
        <v>#NUM!</v>
      </c>
      <c r="U97" s="27" t="e">
        <f t="shared" si="7"/>
        <v>#NUM!</v>
      </c>
      <c r="V97" s="21" t="e">
        <f t="shared" si="8"/>
        <v>#NUM!</v>
      </c>
    </row>
    <row r="98" spans="1:22" ht="15.75" thickBot="1" x14ac:dyDescent="0.3">
      <c r="A98" s="82"/>
      <c r="B98" s="7">
        <v>95</v>
      </c>
      <c r="C98" s="80"/>
      <c r="D98" s="80"/>
      <c r="F98" s="78"/>
      <c r="H98" s="9"/>
      <c r="I98" s="9"/>
      <c r="J98" s="9"/>
      <c r="M98" s="7">
        <v>3</v>
      </c>
      <c r="Q98" s="6"/>
      <c r="S98" s="8">
        <f t="shared" si="5"/>
        <v>0</v>
      </c>
      <c r="T98" s="13" t="e">
        <f t="shared" si="6"/>
        <v>#NUM!</v>
      </c>
      <c r="U98" s="27" t="e">
        <f t="shared" si="7"/>
        <v>#NUM!</v>
      </c>
      <c r="V98" s="21" t="e">
        <f t="shared" si="8"/>
        <v>#NUM!</v>
      </c>
    </row>
    <row r="99" spans="1:22" ht="15.75" thickBot="1" x14ac:dyDescent="0.3">
      <c r="A99" s="82"/>
      <c r="B99" s="7">
        <v>96</v>
      </c>
      <c r="C99" s="80"/>
      <c r="D99" s="80"/>
      <c r="F99" s="78"/>
      <c r="H99" s="9"/>
      <c r="I99" s="9"/>
      <c r="K99" s="9"/>
      <c r="M99" s="7">
        <v>3</v>
      </c>
      <c r="Q99" s="6"/>
      <c r="S99" s="8">
        <f t="shared" si="5"/>
        <v>0</v>
      </c>
      <c r="T99" s="13" t="e">
        <f t="shared" si="6"/>
        <v>#NUM!</v>
      </c>
      <c r="U99" s="27" t="e">
        <f t="shared" si="7"/>
        <v>#NUM!</v>
      </c>
      <c r="V99" s="21" t="e">
        <f t="shared" si="8"/>
        <v>#NUM!</v>
      </c>
    </row>
    <row r="100" spans="1:22" ht="15.75" thickBot="1" x14ac:dyDescent="0.3">
      <c r="A100" s="82"/>
      <c r="B100" s="7">
        <v>97</v>
      </c>
      <c r="C100" s="80"/>
      <c r="D100" s="80"/>
      <c r="F100" s="78"/>
      <c r="H100" s="9"/>
      <c r="I100" s="9"/>
      <c r="L100" s="75"/>
      <c r="M100" s="7">
        <v>3</v>
      </c>
      <c r="Q100" s="6"/>
      <c r="S100" s="8">
        <f t="shared" si="5"/>
        <v>0</v>
      </c>
      <c r="T100" s="13" t="e">
        <f t="shared" si="6"/>
        <v>#NUM!</v>
      </c>
      <c r="U100" s="27" t="e">
        <f t="shared" si="7"/>
        <v>#NUM!</v>
      </c>
      <c r="V100" s="21" t="e">
        <f t="shared" si="8"/>
        <v>#NUM!</v>
      </c>
    </row>
    <row r="101" spans="1:22" ht="15.75" thickBot="1" x14ac:dyDescent="0.3">
      <c r="A101" s="82"/>
      <c r="B101" s="7">
        <v>98</v>
      </c>
      <c r="C101" s="80"/>
      <c r="D101" s="80"/>
      <c r="F101" s="78"/>
      <c r="H101" s="9"/>
      <c r="J101" s="9"/>
      <c r="K101" s="9"/>
      <c r="M101" s="7">
        <v>3</v>
      </c>
      <c r="Q101" s="6"/>
      <c r="S101" s="8">
        <f t="shared" si="5"/>
        <v>0</v>
      </c>
      <c r="T101" s="13" t="e">
        <f t="shared" si="6"/>
        <v>#NUM!</v>
      </c>
      <c r="U101" s="27" t="e">
        <f t="shared" si="7"/>
        <v>#NUM!</v>
      </c>
      <c r="V101" s="21" t="e">
        <f t="shared" si="8"/>
        <v>#NUM!</v>
      </c>
    </row>
    <row r="102" spans="1:22" ht="15.75" thickBot="1" x14ac:dyDescent="0.3">
      <c r="A102" s="82"/>
      <c r="B102" s="7">
        <v>99</v>
      </c>
      <c r="C102" s="80"/>
      <c r="D102" s="80"/>
      <c r="F102" s="78"/>
      <c r="H102" s="9"/>
      <c r="J102" s="9"/>
      <c r="L102" s="75"/>
      <c r="M102" s="7">
        <v>3</v>
      </c>
      <c r="Q102" s="6"/>
      <c r="S102" s="8">
        <f t="shared" si="5"/>
        <v>0</v>
      </c>
      <c r="T102" s="13" t="e">
        <f t="shared" si="6"/>
        <v>#NUM!</v>
      </c>
      <c r="U102" s="27" t="e">
        <f t="shared" si="7"/>
        <v>#NUM!</v>
      </c>
      <c r="V102" s="21" t="e">
        <f t="shared" si="8"/>
        <v>#NUM!</v>
      </c>
    </row>
    <row r="103" spans="1:22" ht="15.75" thickBot="1" x14ac:dyDescent="0.3">
      <c r="A103" s="82"/>
      <c r="B103" s="7">
        <v>100</v>
      </c>
      <c r="C103" s="80"/>
      <c r="D103" s="80"/>
      <c r="F103" s="78"/>
      <c r="H103" s="9"/>
      <c r="K103" s="9"/>
      <c r="L103" s="75"/>
      <c r="M103" s="7">
        <v>3</v>
      </c>
      <c r="Q103" s="6"/>
      <c r="S103" s="8">
        <f t="shared" si="5"/>
        <v>0</v>
      </c>
      <c r="T103" s="13" t="e">
        <f t="shared" si="6"/>
        <v>#NUM!</v>
      </c>
      <c r="U103" s="27" t="e">
        <f t="shared" si="7"/>
        <v>#NUM!</v>
      </c>
      <c r="V103" s="21" t="e">
        <f t="shared" si="8"/>
        <v>#NUM!</v>
      </c>
    </row>
    <row r="104" spans="1:22" ht="15.75" thickBot="1" x14ac:dyDescent="0.3">
      <c r="A104" s="82"/>
      <c r="B104" s="7">
        <v>101</v>
      </c>
      <c r="C104" s="80"/>
      <c r="D104" s="80"/>
      <c r="F104" s="78"/>
      <c r="I104" s="9"/>
      <c r="J104" s="9"/>
      <c r="K104" s="9"/>
      <c r="M104" s="7">
        <v>3</v>
      </c>
      <c r="Q104" s="6"/>
      <c r="S104" s="8">
        <f t="shared" si="5"/>
        <v>0</v>
      </c>
      <c r="T104" s="13" t="e">
        <f t="shared" si="6"/>
        <v>#NUM!</v>
      </c>
      <c r="U104" s="27" t="e">
        <f t="shared" si="7"/>
        <v>#NUM!</v>
      </c>
      <c r="V104" s="21" t="e">
        <f t="shared" si="8"/>
        <v>#NUM!</v>
      </c>
    </row>
    <row r="105" spans="1:22" ht="15.75" thickBot="1" x14ac:dyDescent="0.3">
      <c r="A105" s="82"/>
      <c r="B105" s="7">
        <v>102</v>
      </c>
      <c r="C105" s="80"/>
      <c r="D105" s="80"/>
      <c r="F105" s="78"/>
      <c r="I105" s="9"/>
      <c r="J105" s="9"/>
      <c r="L105" s="75"/>
      <c r="M105" s="7">
        <v>3</v>
      </c>
      <c r="Q105" s="6"/>
      <c r="S105" s="8">
        <f t="shared" si="5"/>
        <v>0</v>
      </c>
      <c r="T105" s="13" t="e">
        <f t="shared" si="6"/>
        <v>#NUM!</v>
      </c>
      <c r="U105" s="27" t="e">
        <f t="shared" si="7"/>
        <v>#NUM!</v>
      </c>
      <c r="V105" s="21" t="e">
        <f t="shared" si="8"/>
        <v>#NUM!</v>
      </c>
    </row>
    <row r="106" spans="1:22" ht="15.75" thickBot="1" x14ac:dyDescent="0.3">
      <c r="A106" s="82"/>
      <c r="B106" s="7">
        <v>103</v>
      </c>
      <c r="C106" s="80"/>
      <c r="D106" s="80"/>
      <c r="F106" s="78"/>
      <c r="J106" s="9"/>
      <c r="K106" s="9"/>
      <c r="L106" s="75"/>
      <c r="M106" s="7">
        <v>3</v>
      </c>
      <c r="Q106" s="6"/>
      <c r="S106" s="8">
        <f t="shared" si="5"/>
        <v>0</v>
      </c>
      <c r="T106" s="13" t="e">
        <f t="shared" si="6"/>
        <v>#NUM!</v>
      </c>
      <c r="U106" s="27" t="e">
        <f t="shared" si="7"/>
        <v>#NUM!</v>
      </c>
      <c r="V106" s="21" t="e">
        <f t="shared" si="8"/>
        <v>#NUM!</v>
      </c>
    </row>
    <row r="107" spans="1:22" ht="15.75" thickBot="1" x14ac:dyDescent="0.3">
      <c r="A107" s="82"/>
      <c r="B107" s="7">
        <v>104</v>
      </c>
      <c r="C107" s="80"/>
      <c r="D107" s="80"/>
      <c r="F107" s="78"/>
      <c r="G107" s="38"/>
      <c r="H107" s="9"/>
      <c r="I107" s="9"/>
      <c r="J107" s="9"/>
      <c r="M107" s="7">
        <v>4</v>
      </c>
      <c r="Q107" s="6"/>
      <c r="S107" s="8">
        <f t="shared" si="5"/>
        <v>0</v>
      </c>
      <c r="T107" s="13" t="e">
        <f t="shared" si="6"/>
        <v>#NUM!</v>
      </c>
      <c r="U107" s="27" t="e">
        <f t="shared" si="7"/>
        <v>#NUM!</v>
      </c>
      <c r="V107" s="21" t="e">
        <f t="shared" si="8"/>
        <v>#NUM!</v>
      </c>
    </row>
    <row r="108" spans="1:22" ht="15.75" thickBot="1" x14ac:dyDescent="0.3">
      <c r="A108" s="82"/>
      <c r="B108" s="7">
        <v>105</v>
      </c>
      <c r="C108" s="80"/>
      <c r="D108" s="80"/>
      <c r="F108" s="78"/>
      <c r="G108" s="38"/>
      <c r="H108" s="9"/>
      <c r="I108" s="9"/>
      <c r="K108" s="9"/>
      <c r="M108" s="7">
        <v>4</v>
      </c>
      <c r="Q108" s="6"/>
      <c r="S108" s="8">
        <f t="shared" si="5"/>
        <v>0</v>
      </c>
      <c r="T108" s="13" t="e">
        <f t="shared" si="6"/>
        <v>#NUM!</v>
      </c>
      <c r="U108" s="27" t="e">
        <f t="shared" si="7"/>
        <v>#NUM!</v>
      </c>
      <c r="V108" s="21" t="e">
        <f t="shared" si="8"/>
        <v>#NUM!</v>
      </c>
    </row>
    <row r="109" spans="1:22" ht="15.75" thickBot="1" x14ac:dyDescent="0.3">
      <c r="A109" s="82"/>
      <c r="B109" s="7">
        <v>106</v>
      </c>
      <c r="C109" s="80"/>
      <c r="D109" s="80"/>
      <c r="F109" s="78"/>
      <c r="G109" s="38"/>
      <c r="H109" s="9"/>
      <c r="I109" s="9"/>
      <c r="L109" s="75"/>
      <c r="M109" s="7">
        <v>4</v>
      </c>
      <c r="Q109" s="6"/>
      <c r="S109" s="8">
        <f t="shared" si="5"/>
        <v>0</v>
      </c>
      <c r="T109" s="13" t="e">
        <f t="shared" si="6"/>
        <v>#NUM!</v>
      </c>
      <c r="U109" s="27" t="e">
        <f t="shared" si="7"/>
        <v>#NUM!</v>
      </c>
      <c r="V109" s="21" t="e">
        <f t="shared" si="8"/>
        <v>#NUM!</v>
      </c>
    </row>
    <row r="110" spans="1:22" ht="15.75" thickBot="1" x14ac:dyDescent="0.3">
      <c r="A110" s="82"/>
      <c r="B110" s="7">
        <v>107</v>
      </c>
      <c r="C110" s="80"/>
      <c r="D110" s="80"/>
      <c r="F110" s="78"/>
      <c r="G110" s="38"/>
      <c r="H110" s="9"/>
      <c r="J110" s="9"/>
      <c r="K110" s="9"/>
      <c r="M110" s="7">
        <v>4</v>
      </c>
      <c r="Q110" s="6"/>
      <c r="S110" s="8">
        <f t="shared" si="5"/>
        <v>0</v>
      </c>
      <c r="T110" s="13" t="e">
        <f t="shared" si="6"/>
        <v>#NUM!</v>
      </c>
      <c r="U110" s="27" t="e">
        <f t="shared" si="7"/>
        <v>#NUM!</v>
      </c>
      <c r="V110" s="21" t="e">
        <f t="shared" si="8"/>
        <v>#NUM!</v>
      </c>
    </row>
    <row r="111" spans="1:22" ht="15.75" thickBot="1" x14ac:dyDescent="0.3">
      <c r="A111" s="82"/>
      <c r="B111" s="7">
        <v>108</v>
      </c>
      <c r="C111" s="80"/>
      <c r="D111" s="80"/>
      <c r="F111" s="78"/>
      <c r="G111" s="38"/>
      <c r="H111" s="9"/>
      <c r="J111" s="9"/>
      <c r="L111" s="75"/>
      <c r="M111" s="7">
        <v>4</v>
      </c>
      <c r="Q111" s="6"/>
      <c r="S111" s="8">
        <f t="shared" si="5"/>
        <v>0</v>
      </c>
      <c r="T111" s="13" t="e">
        <f t="shared" si="6"/>
        <v>#NUM!</v>
      </c>
      <c r="U111" s="27" t="e">
        <f t="shared" si="7"/>
        <v>#NUM!</v>
      </c>
      <c r="V111" s="21" t="e">
        <f t="shared" si="8"/>
        <v>#NUM!</v>
      </c>
    </row>
    <row r="112" spans="1:22" ht="15.75" thickBot="1" x14ac:dyDescent="0.3">
      <c r="A112" s="82"/>
      <c r="B112" s="7">
        <v>109</v>
      </c>
      <c r="C112" s="80"/>
      <c r="D112" s="80"/>
      <c r="F112" s="78"/>
      <c r="G112" s="38"/>
      <c r="H112" s="9"/>
      <c r="K112" s="9"/>
      <c r="L112" s="75"/>
      <c r="M112" s="7">
        <v>4</v>
      </c>
      <c r="Q112" s="6"/>
      <c r="S112" s="8">
        <f t="shared" si="5"/>
        <v>0</v>
      </c>
      <c r="T112" s="13" t="e">
        <f t="shared" si="6"/>
        <v>#NUM!</v>
      </c>
      <c r="U112" s="27" t="e">
        <f t="shared" si="7"/>
        <v>#NUM!</v>
      </c>
      <c r="V112" s="21" t="e">
        <f t="shared" si="8"/>
        <v>#NUM!</v>
      </c>
    </row>
    <row r="113" spans="1:22" ht="15.75" thickBot="1" x14ac:dyDescent="0.3">
      <c r="A113" s="82"/>
      <c r="B113" s="7">
        <v>110</v>
      </c>
      <c r="C113" s="80"/>
      <c r="D113" s="80"/>
      <c r="F113" s="78"/>
      <c r="G113" s="38"/>
      <c r="I113" s="9"/>
      <c r="J113" s="9"/>
      <c r="K113" s="9"/>
      <c r="M113" s="7">
        <v>4</v>
      </c>
      <c r="Q113" s="6"/>
      <c r="S113" s="8">
        <f t="shared" si="5"/>
        <v>0</v>
      </c>
      <c r="T113" s="13" t="e">
        <f t="shared" si="6"/>
        <v>#NUM!</v>
      </c>
      <c r="U113" s="27" t="e">
        <f t="shared" si="7"/>
        <v>#NUM!</v>
      </c>
      <c r="V113" s="21" t="e">
        <f t="shared" si="8"/>
        <v>#NUM!</v>
      </c>
    </row>
    <row r="114" spans="1:22" ht="15.75" thickBot="1" x14ac:dyDescent="0.3">
      <c r="A114" s="82"/>
      <c r="B114" s="7">
        <v>111</v>
      </c>
      <c r="C114" s="80"/>
      <c r="D114" s="80"/>
      <c r="F114" s="78"/>
      <c r="G114" s="38"/>
      <c r="I114" s="9"/>
      <c r="J114" s="9"/>
      <c r="L114" s="75"/>
      <c r="M114" s="7">
        <v>4</v>
      </c>
      <c r="Q114" s="6"/>
      <c r="S114" s="8">
        <f t="shared" si="5"/>
        <v>0</v>
      </c>
      <c r="T114" s="13" t="e">
        <f t="shared" si="6"/>
        <v>#NUM!</v>
      </c>
      <c r="U114" s="27" t="e">
        <f t="shared" si="7"/>
        <v>#NUM!</v>
      </c>
      <c r="V114" s="21" t="e">
        <f t="shared" si="8"/>
        <v>#NUM!</v>
      </c>
    </row>
    <row r="115" spans="1:22" ht="15.75" thickBot="1" x14ac:dyDescent="0.3">
      <c r="A115" s="82"/>
      <c r="B115" s="7">
        <v>112</v>
      </c>
      <c r="C115" s="80"/>
      <c r="D115" s="80"/>
      <c r="F115" s="78"/>
      <c r="G115" s="38"/>
      <c r="I115" s="9"/>
      <c r="K115" s="9"/>
      <c r="L115" s="75"/>
      <c r="M115" s="7">
        <v>4</v>
      </c>
      <c r="Q115" s="6"/>
      <c r="S115" s="8">
        <f t="shared" si="5"/>
        <v>0</v>
      </c>
      <c r="T115" s="13" t="e">
        <f t="shared" si="6"/>
        <v>#NUM!</v>
      </c>
      <c r="U115" s="27" t="e">
        <f t="shared" si="7"/>
        <v>#NUM!</v>
      </c>
      <c r="V115" s="21" t="e">
        <f t="shared" si="8"/>
        <v>#NUM!</v>
      </c>
    </row>
    <row r="116" spans="1:22" ht="15.75" thickBot="1" x14ac:dyDescent="0.3">
      <c r="A116" s="82"/>
      <c r="B116" s="7">
        <v>113</v>
      </c>
      <c r="C116" s="80"/>
      <c r="D116" s="80"/>
      <c r="F116" s="78"/>
      <c r="G116" s="38"/>
      <c r="J116" s="9"/>
      <c r="K116" s="9"/>
      <c r="L116" s="75"/>
      <c r="M116" s="7">
        <v>4</v>
      </c>
      <c r="Q116" s="6"/>
      <c r="S116" s="8">
        <f t="shared" si="5"/>
        <v>0</v>
      </c>
      <c r="T116" s="13" t="e">
        <f t="shared" si="6"/>
        <v>#NUM!</v>
      </c>
      <c r="U116" s="27" t="e">
        <f t="shared" si="7"/>
        <v>#NUM!</v>
      </c>
      <c r="V116" s="21" t="e">
        <f t="shared" si="8"/>
        <v>#NUM!</v>
      </c>
    </row>
    <row r="117" spans="1:22" ht="15.75" thickBot="1" x14ac:dyDescent="0.3">
      <c r="A117" s="82"/>
      <c r="B117" s="7">
        <v>114</v>
      </c>
      <c r="C117" s="80"/>
      <c r="D117" s="80"/>
      <c r="F117" s="78"/>
      <c r="H117" s="9"/>
      <c r="I117" s="9"/>
      <c r="J117" s="9"/>
      <c r="K117" s="9"/>
      <c r="M117" s="7">
        <v>4</v>
      </c>
      <c r="Q117" s="6"/>
      <c r="S117" s="8">
        <f t="shared" si="5"/>
        <v>0</v>
      </c>
      <c r="T117" s="13" t="e">
        <f t="shared" si="6"/>
        <v>#NUM!</v>
      </c>
      <c r="U117" s="27" t="e">
        <f t="shared" si="7"/>
        <v>#NUM!</v>
      </c>
      <c r="V117" s="21" t="e">
        <f t="shared" si="8"/>
        <v>#NUM!</v>
      </c>
    </row>
    <row r="118" spans="1:22" ht="15.75" thickBot="1" x14ac:dyDescent="0.3">
      <c r="A118" s="82"/>
      <c r="B118" s="7">
        <v>115</v>
      </c>
      <c r="C118" s="80"/>
      <c r="D118" s="80"/>
      <c r="F118" s="78"/>
      <c r="H118" s="9"/>
      <c r="I118" s="9"/>
      <c r="J118" s="9"/>
      <c r="L118" s="75"/>
      <c r="M118" s="7">
        <v>4</v>
      </c>
      <c r="Q118" s="6"/>
      <c r="S118" s="8">
        <f t="shared" si="5"/>
        <v>0</v>
      </c>
      <c r="T118" s="13" t="e">
        <f t="shared" si="6"/>
        <v>#NUM!</v>
      </c>
      <c r="U118" s="27" t="e">
        <f t="shared" si="7"/>
        <v>#NUM!</v>
      </c>
      <c r="V118" s="21" t="e">
        <f t="shared" si="8"/>
        <v>#NUM!</v>
      </c>
    </row>
    <row r="119" spans="1:22" ht="15.75" thickBot="1" x14ac:dyDescent="0.3">
      <c r="A119" s="82"/>
      <c r="B119" s="7">
        <v>116</v>
      </c>
      <c r="C119" s="80"/>
      <c r="D119" s="80"/>
      <c r="F119" s="78"/>
      <c r="H119" s="9"/>
      <c r="I119" s="9"/>
      <c r="K119" s="9"/>
      <c r="L119" s="75"/>
      <c r="M119" s="7">
        <v>4</v>
      </c>
      <c r="Q119" s="6"/>
      <c r="S119" s="8">
        <f t="shared" si="5"/>
        <v>0</v>
      </c>
      <c r="T119" s="13" t="e">
        <f t="shared" si="6"/>
        <v>#NUM!</v>
      </c>
      <c r="U119" s="27" t="e">
        <f t="shared" si="7"/>
        <v>#NUM!</v>
      </c>
      <c r="V119" s="21" t="e">
        <f t="shared" si="8"/>
        <v>#NUM!</v>
      </c>
    </row>
    <row r="120" spans="1:22" ht="15.75" thickBot="1" x14ac:dyDescent="0.3">
      <c r="A120" s="82"/>
      <c r="B120" s="7">
        <v>117</v>
      </c>
      <c r="C120" s="80"/>
      <c r="D120" s="80"/>
      <c r="F120" s="78"/>
      <c r="H120" s="9"/>
      <c r="J120" s="9"/>
      <c r="K120" s="9"/>
      <c r="L120" s="75"/>
      <c r="M120" s="7">
        <v>4</v>
      </c>
      <c r="Q120" s="6"/>
      <c r="S120" s="8">
        <f t="shared" si="5"/>
        <v>0</v>
      </c>
      <c r="T120" s="13" t="e">
        <f t="shared" si="6"/>
        <v>#NUM!</v>
      </c>
      <c r="U120" s="27" t="e">
        <f t="shared" si="7"/>
        <v>#NUM!</v>
      </c>
      <c r="V120" s="21" t="e">
        <f t="shared" si="8"/>
        <v>#NUM!</v>
      </c>
    </row>
    <row r="121" spans="1:22" ht="15.75" thickBot="1" x14ac:dyDescent="0.3">
      <c r="A121" s="82"/>
      <c r="B121" s="7">
        <v>118</v>
      </c>
      <c r="C121" s="80"/>
      <c r="D121" s="80"/>
      <c r="F121" s="78"/>
      <c r="I121" s="9"/>
      <c r="J121" s="9"/>
      <c r="K121" s="9"/>
      <c r="L121" s="75"/>
      <c r="M121" s="7">
        <v>4</v>
      </c>
      <c r="Q121" s="6"/>
      <c r="S121" s="8">
        <f t="shared" si="5"/>
        <v>0</v>
      </c>
      <c r="T121" s="13" t="e">
        <f t="shared" si="6"/>
        <v>#NUM!</v>
      </c>
      <c r="U121" s="27" t="e">
        <f t="shared" si="7"/>
        <v>#NUM!</v>
      </c>
      <c r="V121" s="21" t="e">
        <f t="shared" si="8"/>
        <v>#NUM!</v>
      </c>
    </row>
    <row r="122" spans="1:22" ht="15.75" thickBot="1" x14ac:dyDescent="0.3">
      <c r="A122" s="82"/>
      <c r="B122" s="7">
        <v>119</v>
      </c>
      <c r="C122" s="80"/>
      <c r="D122" s="80"/>
      <c r="F122" s="78"/>
      <c r="G122" s="38"/>
      <c r="H122" s="9"/>
      <c r="I122" s="9"/>
      <c r="J122" s="9"/>
      <c r="K122" s="9"/>
      <c r="M122" s="7">
        <v>5</v>
      </c>
      <c r="Q122" s="6"/>
      <c r="S122" s="8">
        <f t="shared" si="5"/>
        <v>0</v>
      </c>
      <c r="T122" s="13" t="e">
        <f t="shared" si="6"/>
        <v>#NUM!</v>
      </c>
      <c r="U122" s="27" t="e">
        <f t="shared" si="7"/>
        <v>#NUM!</v>
      </c>
      <c r="V122" s="21" t="e">
        <f t="shared" si="8"/>
        <v>#NUM!</v>
      </c>
    </row>
    <row r="123" spans="1:22" ht="15.75" thickBot="1" x14ac:dyDescent="0.3">
      <c r="A123" s="82"/>
      <c r="B123" s="7">
        <v>120</v>
      </c>
      <c r="C123" s="80"/>
      <c r="D123" s="80"/>
      <c r="F123" s="78"/>
      <c r="G123" s="38"/>
      <c r="H123" s="9"/>
      <c r="I123" s="9"/>
      <c r="J123" s="9"/>
      <c r="L123" s="75"/>
      <c r="M123" s="7">
        <v>5</v>
      </c>
      <c r="Q123" s="6"/>
      <c r="S123" s="8">
        <f t="shared" si="5"/>
        <v>0</v>
      </c>
      <c r="T123" s="13" t="e">
        <f t="shared" si="6"/>
        <v>#NUM!</v>
      </c>
      <c r="U123" s="27" t="e">
        <f t="shared" si="7"/>
        <v>#NUM!</v>
      </c>
      <c r="V123" s="21" t="e">
        <f t="shared" si="8"/>
        <v>#NUM!</v>
      </c>
    </row>
    <row r="124" spans="1:22" ht="15.75" thickBot="1" x14ac:dyDescent="0.3">
      <c r="A124" s="82"/>
      <c r="B124" s="7">
        <v>121</v>
      </c>
      <c r="C124" s="80"/>
      <c r="D124" s="80"/>
      <c r="F124" s="78"/>
      <c r="G124" s="38"/>
      <c r="H124" s="9"/>
      <c r="I124" s="9"/>
      <c r="K124" s="9"/>
      <c r="L124" s="75"/>
      <c r="M124" s="7">
        <v>5</v>
      </c>
      <c r="Q124" s="6"/>
      <c r="S124" s="8">
        <f t="shared" si="5"/>
        <v>0</v>
      </c>
      <c r="T124" s="13" t="e">
        <f t="shared" si="6"/>
        <v>#NUM!</v>
      </c>
      <c r="U124" s="27" t="e">
        <f t="shared" si="7"/>
        <v>#NUM!</v>
      </c>
      <c r="V124" s="21" t="e">
        <f t="shared" si="8"/>
        <v>#NUM!</v>
      </c>
    </row>
    <row r="125" spans="1:22" ht="15.75" thickBot="1" x14ac:dyDescent="0.3">
      <c r="A125" s="82"/>
      <c r="B125" s="7">
        <v>122</v>
      </c>
      <c r="C125" s="80"/>
      <c r="D125" s="80"/>
      <c r="F125" s="78"/>
      <c r="G125" s="38"/>
      <c r="I125" s="9"/>
      <c r="J125" s="9"/>
      <c r="K125" s="9"/>
      <c r="L125" s="75"/>
      <c r="M125" s="7">
        <v>5</v>
      </c>
      <c r="Q125" s="6"/>
      <c r="S125" s="8">
        <f t="shared" si="5"/>
        <v>0</v>
      </c>
      <c r="T125" s="13" t="e">
        <f t="shared" si="6"/>
        <v>#NUM!</v>
      </c>
      <c r="U125" s="27" t="e">
        <f t="shared" si="7"/>
        <v>#NUM!</v>
      </c>
      <c r="V125" s="21" t="e">
        <f t="shared" si="8"/>
        <v>#NUM!</v>
      </c>
    </row>
    <row r="126" spans="1:22" ht="15.75" thickBot="1" x14ac:dyDescent="0.3">
      <c r="A126" s="82"/>
      <c r="B126" s="7">
        <v>123</v>
      </c>
      <c r="C126" s="80"/>
      <c r="D126" s="80"/>
      <c r="F126" s="78"/>
      <c r="H126" s="9"/>
      <c r="I126" s="9"/>
      <c r="J126" s="9"/>
      <c r="K126" s="9"/>
      <c r="L126" s="75"/>
      <c r="M126" s="7">
        <v>5</v>
      </c>
      <c r="Q126" s="6"/>
      <c r="S126" s="8">
        <f t="shared" si="5"/>
        <v>0</v>
      </c>
      <c r="T126" s="13" t="e">
        <f t="shared" si="6"/>
        <v>#NUM!</v>
      </c>
      <c r="U126" s="27" t="e">
        <f t="shared" si="7"/>
        <v>#NUM!</v>
      </c>
      <c r="V126" s="21" t="e">
        <f t="shared" si="8"/>
        <v>#NUM!</v>
      </c>
    </row>
    <row r="127" spans="1:22" ht="15.75" thickBot="1" x14ac:dyDescent="0.3">
      <c r="A127" s="83"/>
      <c r="B127" s="3">
        <v>124</v>
      </c>
      <c r="C127" s="81"/>
      <c r="D127" s="81"/>
      <c r="E127" s="5"/>
      <c r="F127" s="79"/>
      <c r="G127" s="38"/>
      <c r="H127" s="9"/>
      <c r="I127" s="9"/>
      <c r="J127" s="9"/>
      <c r="K127" s="9"/>
      <c r="L127" s="75"/>
      <c r="M127" s="3">
        <v>6</v>
      </c>
      <c r="N127" s="5"/>
      <c r="O127" s="5"/>
      <c r="P127" s="5"/>
      <c r="Q127" s="2"/>
      <c r="R127" s="5"/>
      <c r="S127" s="4">
        <f t="shared" si="5"/>
        <v>0</v>
      </c>
      <c r="T127" s="14" t="e">
        <f t="shared" si="6"/>
        <v>#NUM!</v>
      </c>
      <c r="U127" s="1" t="e">
        <f t="shared" si="7"/>
        <v>#NUM!</v>
      </c>
      <c r="V127" s="22" t="e">
        <f t="shared" si="8"/>
        <v>#NUM!</v>
      </c>
    </row>
  </sheetData>
  <mergeCells count="8">
    <mergeCell ref="A3:A64"/>
    <mergeCell ref="C3:C64"/>
    <mergeCell ref="E3:E64"/>
    <mergeCell ref="F3:F64"/>
    <mergeCell ref="A66:A127"/>
    <mergeCell ref="C66:C127"/>
    <mergeCell ref="D66:D127"/>
    <mergeCell ref="F66:F127"/>
  </mergeCells>
  <conditionalFormatting sqref="M128:M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{FF292F9B-4CA1-40DE-9921-BE25D8631BAC}</x14:id>
        </ext>
      </extLst>
    </cfRule>
  </conditionalFormatting>
  <conditionalFormatting sqref="Q2:Q3 Q66">
    <cfRule type="top10" dxfId="13" priority="9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12" priority="6" bottom="1" rank="1"/>
  </conditionalFormatting>
  <conditionalFormatting sqref="Q4:Q4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11" priority="8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10" priority="5" bottom="1" rank="1"/>
  </conditionalFormatting>
  <conditionalFormatting sqref="R4:R4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9" priority="7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8" priority="4" bottom="1" rank="1"/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V64 V66:V1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" priority="19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292F9B-4CA1-40DE-9921-BE25D8631B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BD89C-00F6-4652-9CA3-8E51CC20D5D2}">
  <dimension ref="A1:V127"/>
  <sheetViews>
    <sheetView zoomScaleNormal="100" workbookViewId="0">
      <selection activeCell="F65" sqref="F65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9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2" ht="15.75" thickBot="1" x14ac:dyDescent="0.3">
      <c r="A1" s="56">
        <v>107</v>
      </c>
      <c r="B1" s="56" t="s">
        <v>22</v>
      </c>
      <c r="C1" s="57" t="s">
        <v>11</v>
      </c>
      <c r="D1" s="50" t="s">
        <v>10</v>
      </c>
      <c r="E1" s="50" t="s">
        <v>9</v>
      </c>
      <c r="F1" s="58" t="s">
        <v>8</v>
      </c>
      <c r="G1" s="59" t="s">
        <v>7</v>
      </c>
      <c r="H1" s="52" t="s">
        <v>6</v>
      </c>
      <c r="I1" s="52" t="s">
        <v>5</v>
      </c>
      <c r="J1" s="52" t="s">
        <v>23</v>
      </c>
      <c r="K1" s="51" t="s">
        <v>24</v>
      </c>
      <c r="L1" s="60" t="s">
        <v>25</v>
      </c>
      <c r="M1" s="61" t="s">
        <v>12</v>
      </c>
      <c r="N1" s="62" t="s">
        <v>14</v>
      </c>
      <c r="O1" s="53" t="s">
        <v>15</v>
      </c>
      <c r="P1" s="63" t="s">
        <v>2</v>
      </c>
      <c r="Q1" s="64" t="s">
        <v>13</v>
      </c>
      <c r="R1" s="54" t="s">
        <v>16</v>
      </c>
      <c r="S1" s="55" t="s">
        <v>1</v>
      </c>
      <c r="T1" s="64" t="s">
        <v>17</v>
      </c>
      <c r="U1" s="54" t="s">
        <v>18</v>
      </c>
      <c r="V1" s="55" t="s">
        <v>0</v>
      </c>
    </row>
    <row r="2" spans="1:22" ht="15.75" thickBot="1" x14ac:dyDescent="0.3">
      <c r="A2" s="65" t="s">
        <v>21</v>
      </c>
      <c r="B2" s="36">
        <v>0</v>
      </c>
      <c r="C2" s="72">
        <f>0.00010888</f>
        <v>1.0888E-4</v>
      </c>
      <c r="D2" s="71">
        <f>400000000</f>
        <v>400000000</v>
      </c>
      <c r="E2" s="73">
        <f>0.02978</f>
        <v>2.9780000000000001E-2</v>
      </c>
      <c r="F2" s="12">
        <v>13.933999999999999</v>
      </c>
      <c r="G2" s="49">
        <v>0.12</v>
      </c>
      <c r="H2" s="18">
        <v>0.36149999999999999</v>
      </c>
      <c r="I2" s="18">
        <v>1.38</v>
      </c>
      <c r="J2" s="18">
        <v>1.25</v>
      </c>
      <c r="K2" s="18">
        <v>8.9390000000000001</v>
      </c>
      <c r="L2" s="18">
        <v>13019</v>
      </c>
      <c r="M2" s="36">
        <v>0</v>
      </c>
      <c r="N2" s="18">
        <v>8</v>
      </c>
      <c r="O2" s="18">
        <v>7</v>
      </c>
      <c r="P2" s="18">
        <f>O2+N2</f>
        <v>15</v>
      </c>
      <c r="Q2" s="66">
        <v>82.363414899999995</v>
      </c>
      <c r="R2" s="67">
        <v>0.22549072000000001</v>
      </c>
      <c r="S2" s="68">
        <f>Q2+R2</f>
        <v>82.588905619999991</v>
      </c>
      <c r="T2" s="69">
        <f>N$2*LN(Q2/N$2)+2*M2</f>
        <v>18.653598421672484</v>
      </c>
      <c r="U2" s="69">
        <f>O$2*LN(R2/O$2)+2*M2</f>
        <v>-24.047704960544113</v>
      </c>
      <c r="V2" s="70">
        <f>P$2*LN(S2/P$2)+2*M2</f>
        <v>25.587377338138097</v>
      </c>
    </row>
    <row r="3" spans="1:22" ht="15.75" thickBot="1" x14ac:dyDescent="0.3">
      <c r="A3" s="84" t="s">
        <v>20</v>
      </c>
      <c r="B3" s="7">
        <v>1</v>
      </c>
      <c r="C3" s="80">
        <f>0.0000073594893304496</f>
        <v>7.3594893304495996E-6</v>
      </c>
      <c r="E3" s="78">
        <v>0.15118500608782101</v>
      </c>
      <c r="F3" s="77">
        <v>30.587142973355199</v>
      </c>
      <c r="M3" s="7">
        <v>3</v>
      </c>
      <c r="Q3" s="25">
        <v>2.18184529</v>
      </c>
      <c r="R3" s="26">
        <v>0.30315003000000001</v>
      </c>
      <c r="S3" s="29">
        <f t="shared" ref="S3" si="0">Q3+R3</f>
        <v>2.4849953199999999</v>
      </c>
      <c r="T3" s="19">
        <f>N$2*LN(Q3/N$2)+2*M3</f>
        <v>-4.3941644769928967</v>
      </c>
      <c r="U3" s="10">
        <f>O$2*LN(R3/O$2)+2*M3</f>
        <v>-15.976063175911634</v>
      </c>
      <c r="V3" s="20">
        <f>P$2*LN(S3/P$2)+2*M3</f>
        <v>-20.966691372827857</v>
      </c>
    </row>
    <row r="4" spans="1:22" ht="15.75" thickBot="1" x14ac:dyDescent="0.3">
      <c r="A4" s="84"/>
      <c r="B4" s="7">
        <v>2</v>
      </c>
      <c r="C4" s="80"/>
      <c r="E4" s="78"/>
      <c r="F4" s="78"/>
      <c r="G4" s="31"/>
      <c r="M4" s="7">
        <v>1</v>
      </c>
      <c r="Q4" s="25"/>
      <c r="R4" s="26"/>
      <c r="S4" s="29">
        <f>Q4+R4</f>
        <v>0</v>
      </c>
      <c r="T4" s="13" t="e">
        <f t="shared" ref="T4:T64" si="1">N$2*LN(Q4/N$2)+2*M4</f>
        <v>#NUM!</v>
      </c>
      <c r="U4" s="27" t="e">
        <f t="shared" ref="U4:U64" si="2">O$2*LN(R4/O$2)+2*M4</f>
        <v>#NUM!</v>
      </c>
      <c r="V4" s="21" t="e">
        <f t="shared" ref="V4:V64" si="3">P$2*LN(S4/P$2)+2*M4</f>
        <v>#NUM!</v>
      </c>
    </row>
    <row r="5" spans="1:22" ht="15.75" thickBot="1" x14ac:dyDescent="0.3">
      <c r="A5" s="84"/>
      <c r="B5" s="7">
        <v>3</v>
      </c>
      <c r="C5" s="80"/>
      <c r="E5" s="78"/>
      <c r="F5" s="78"/>
      <c r="G5" s="32"/>
      <c r="H5" s="31"/>
      <c r="M5" s="7">
        <v>1</v>
      </c>
      <c r="Q5" s="25"/>
      <c r="R5" s="26"/>
      <c r="S5" s="29">
        <f t="shared" ref="S5:S64" si="4">Q5+R5</f>
        <v>0</v>
      </c>
      <c r="T5" s="13" t="e">
        <f t="shared" si="1"/>
        <v>#NUM!</v>
      </c>
      <c r="U5" s="27" t="e">
        <f t="shared" si="2"/>
        <v>#NUM!</v>
      </c>
      <c r="V5" s="21" t="e">
        <f t="shared" si="3"/>
        <v>#NUM!</v>
      </c>
    </row>
    <row r="6" spans="1:22" ht="15.75" thickBot="1" x14ac:dyDescent="0.3">
      <c r="A6" s="84"/>
      <c r="B6" s="7">
        <v>4</v>
      </c>
      <c r="C6" s="80"/>
      <c r="E6" s="78"/>
      <c r="F6" s="78"/>
      <c r="G6" s="32"/>
      <c r="H6" s="32"/>
      <c r="I6" s="34"/>
      <c r="J6" s="27"/>
      <c r="M6" s="7">
        <v>1</v>
      </c>
      <c r="Q6" s="25"/>
      <c r="R6" s="26"/>
      <c r="S6" s="29">
        <f t="shared" si="4"/>
        <v>0</v>
      </c>
      <c r="T6" s="13" t="e">
        <f t="shared" si="1"/>
        <v>#NUM!</v>
      </c>
      <c r="U6" s="27" t="e">
        <f t="shared" si="2"/>
        <v>#NUM!</v>
      </c>
      <c r="V6" s="21" t="e">
        <f t="shared" si="3"/>
        <v>#NUM!</v>
      </c>
    </row>
    <row r="7" spans="1:22" ht="15.75" thickBot="1" x14ac:dyDescent="0.3">
      <c r="A7" s="84"/>
      <c r="B7" s="7">
        <v>5</v>
      </c>
      <c r="C7" s="80"/>
      <c r="E7" s="78"/>
      <c r="F7" s="78"/>
      <c r="G7" s="32"/>
      <c r="H7" s="32"/>
      <c r="I7" s="27"/>
      <c r="J7" s="34"/>
      <c r="K7" s="26"/>
      <c r="M7" s="7">
        <v>1</v>
      </c>
      <c r="Q7" s="25"/>
      <c r="R7" s="26"/>
      <c r="S7" s="29">
        <f t="shared" si="4"/>
        <v>0</v>
      </c>
      <c r="T7" s="13" t="e">
        <f t="shared" si="1"/>
        <v>#NUM!</v>
      </c>
      <c r="U7" s="27" t="e">
        <f t="shared" si="2"/>
        <v>#NUM!</v>
      </c>
      <c r="V7" s="21" t="e">
        <f t="shared" si="3"/>
        <v>#NUM!</v>
      </c>
    </row>
    <row r="8" spans="1:22" ht="15.75" thickBot="1" x14ac:dyDescent="0.3">
      <c r="A8" s="84"/>
      <c r="B8" s="7">
        <v>6</v>
      </c>
      <c r="C8" s="80"/>
      <c r="E8" s="78"/>
      <c r="F8" s="78"/>
      <c r="G8" s="32"/>
      <c r="H8" s="32"/>
      <c r="I8" s="27"/>
      <c r="J8" s="27"/>
      <c r="K8" s="33"/>
      <c r="L8" s="35"/>
      <c r="M8" s="7">
        <v>1</v>
      </c>
      <c r="Q8" s="25"/>
      <c r="R8" s="26"/>
      <c r="S8" s="29">
        <f t="shared" si="4"/>
        <v>0</v>
      </c>
      <c r="T8" s="13" t="e">
        <f t="shared" si="1"/>
        <v>#NUM!</v>
      </c>
      <c r="U8" s="27" t="e">
        <f t="shared" si="2"/>
        <v>#NUM!</v>
      </c>
      <c r="V8" s="21" t="e">
        <f t="shared" si="3"/>
        <v>#NUM!</v>
      </c>
    </row>
    <row r="9" spans="1:22" ht="15.75" thickBot="1" x14ac:dyDescent="0.3">
      <c r="A9" s="84"/>
      <c r="B9" s="7">
        <v>7</v>
      </c>
      <c r="C9" s="80"/>
      <c r="E9" s="78"/>
      <c r="F9" s="78"/>
      <c r="G9" s="32"/>
      <c r="H9" s="32"/>
      <c r="I9" s="27"/>
      <c r="J9" s="27"/>
      <c r="K9" s="26"/>
      <c r="L9" s="74"/>
      <c r="M9" s="7">
        <v>1</v>
      </c>
      <c r="Q9" s="25"/>
      <c r="R9" s="26"/>
      <c r="S9" s="29">
        <f t="shared" si="4"/>
        <v>0</v>
      </c>
      <c r="T9" s="13" t="e">
        <f t="shared" si="1"/>
        <v>#NUM!</v>
      </c>
      <c r="U9" s="27" t="e">
        <f t="shared" si="2"/>
        <v>#NUM!</v>
      </c>
      <c r="V9" s="21" t="e">
        <f t="shared" si="3"/>
        <v>#NUM!</v>
      </c>
    </row>
    <row r="10" spans="1:22" ht="15.75" thickBot="1" x14ac:dyDescent="0.3">
      <c r="A10" s="84"/>
      <c r="B10" s="7">
        <v>8</v>
      </c>
      <c r="C10" s="80"/>
      <c r="E10" s="78"/>
      <c r="F10" s="78"/>
      <c r="G10" s="37"/>
      <c r="H10" s="31"/>
      <c r="I10" s="27"/>
      <c r="J10" s="27"/>
      <c r="K10" s="26"/>
      <c r="L10" s="35"/>
      <c r="M10" s="7">
        <v>2</v>
      </c>
      <c r="Q10" s="25"/>
      <c r="R10" s="26"/>
      <c r="S10" s="29">
        <f t="shared" si="4"/>
        <v>0</v>
      </c>
      <c r="T10" s="13" t="e">
        <f t="shared" si="1"/>
        <v>#NUM!</v>
      </c>
      <c r="U10" s="27" t="e">
        <f t="shared" si="2"/>
        <v>#NUM!</v>
      </c>
      <c r="V10" s="21" t="e">
        <f t="shared" si="3"/>
        <v>#NUM!</v>
      </c>
    </row>
    <row r="11" spans="1:22" ht="15.75" thickBot="1" x14ac:dyDescent="0.3">
      <c r="A11" s="84"/>
      <c r="B11" s="7">
        <v>9</v>
      </c>
      <c r="C11" s="80"/>
      <c r="E11" s="78"/>
      <c r="F11" s="78"/>
      <c r="G11" s="37"/>
      <c r="H11" s="32"/>
      <c r="I11" s="34"/>
      <c r="J11" s="27"/>
      <c r="K11" s="26"/>
      <c r="L11" s="35"/>
      <c r="M11" s="7">
        <v>2</v>
      </c>
      <c r="Q11" s="25"/>
      <c r="R11" s="26"/>
      <c r="S11" s="29">
        <f t="shared" si="4"/>
        <v>0</v>
      </c>
      <c r="T11" s="13" t="e">
        <f t="shared" si="1"/>
        <v>#NUM!</v>
      </c>
      <c r="U11" s="27" t="e">
        <f t="shared" si="2"/>
        <v>#NUM!</v>
      </c>
      <c r="V11" s="21" t="e">
        <f t="shared" si="3"/>
        <v>#NUM!</v>
      </c>
    </row>
    <row r="12" spans="1:22" ht="15.75" thickBot="1" x14ac:dyDescent="0.3">
      <c r="A12" s="84"/>
      <c r="B12" s="7">
        <v>10</v>
      </c>
      <c r="C12" s="80"/>
      <c r="E12" s="78"/>
      <c r="F12" s="78"/>
      <c r="G12" s="37"/>
      <c r="H12" s="32"/>
      <c r="I12" s="27"/>
      <c r="J12" s="34"/>
      <c r="K12" s="26"/>
      <c r="L12" s="35"/>
      <c r="M12" s="7">
        <v>2</v>
      </c>
      <c r="Q12" s="25"/>
      <c r="R12" s="26"/>
      <c r="S12" s="29">
        <f t="shared" si="4"/>
        <v>0</v>
      </c>
      <c r="T12" s="13" t="e">
        <f t="shared" si="1"/>
        <v>#NUM!</v>
      </c>
      <c r="U12" s="27" t="e">
        <f t="shared" si="2"/>
        <v>#NUM!</v>
      </c>
      <c r="V12" s="21" t="e">
        <f t="shared" si="3"/>
        <v>#NUM!</v>
      </c>
    </row>
    <row r="13" spans="1:22" ht="15.75" thickBot="1" x14ac:dyDescent="0.3">
      <c r="A13" s="84"/>
      <c r="B13" s="7">
        <v>11</v>
      </c>
      <c r="C13" s="80"/>
      <c r="E13" s="78"/>
      <c r="F13" s="78"/>
      <c r="G13" s="37"/>
      <c r="H13" s="32"/>
      <c r="I13" s="27"/>
      <c r="J13" s="27"/>
      <c r="K13" s="33"/>
      <c r="L13" s="35"/>
      <c r="M13" s="7">
        <v>2</v>
      </c>
      <c r="Q13" s="25"/>
      <c r="R13" s="26"/>
      <c r="S13" s="29">
        <f t="shared" si="4"/>
        <v>0</v>
      </c>
      <c r="T13" s="13" t="e">
        <f t="shared" si="1"/>
        <v>#NUM!</v>
      </c>
      <c r="U13" s="27" t="e">
        <f t="shared" si="2"/>
        <v>#NUM!</v>
      </c>
      <c r="V13" s="21" t="e">
        <f t="shared" si="3"/>
        <v>#NUM!</v>
      </c>
    </row>
    <row r="14" spans="1:22" ht="15.75" thickBot="1" x14ac:dyDescent="0.3">
      <c r="A14" s="84"/>
      <c r="B14" s="7">
        <v>12</v>
      </c>
      <c r="C14" s="80"/>
      <c r="E14" s="78"/>
      <c r="F14" s="78"/>
      <c r="G14" s="37"/>
      <c r="H14" s="32"/>
      <c r="I14" s="27"/>
      <c r="J14" s="27"/>
      <c r="K14" s="26"/>
      <c r="L14" s="74"/>
      <c r="M14" s="7">
        <v>2</v>
      </c>
      <c r="Q14" s="25"/>
      <c r="R14" s="26"/>
      <c r="S14" s="29">
        <f t="shared" si="4"/>
        <v>0</v>
      </c>
      <c r="T14" s="13" t="e">
        <f t="shared" si="1"/>
        <v>#NUM!</v>
      </c>
      <c r="U14" s="27" t="e">
        <f t="shared" si="2"/>
        <v>#NUM!</v>
      </c>
      <c r="V14" s="21" t="e">
        <f t="shared" si="3"/>
        <v>#NUM!</v>
      </c>
    </row>
    <row r="15" spans="1:22" ht="15.75" thickBot="1" x14ac:dyDescent="0.3">
      <c r="A15" s="84"/>
      <c r="B15" s="7">
        <v>13</v>
      </c>
      <c r="C15" s="80"/>
      <c r="E15" s="78"/>
      <c r="F15" s="78"/>
      <c r="G15" s="32"/>
      <c r="H15" s="31"/>
      <c r="I15" s="34"/>
      <c r="J15" s="27"/>
      <c r="K15" s="26"/>
      <c r="L15" s="35"/>
      <c r="M15" s="7">
        <v>2</v>
      </c>
      <c r="Q15" s="25"/>
      <c r="R15" s="26"/>
      <c r="S15" s="29">
        <f t="shared" si="4"/>
        <v>0</v>
      </c>
      <c r="T15" s="13" t="e">
        <f t="shared" si="1"/>
        <v>#NUM!</v>
      </c>
      <c r="U15" s="27" t="e">
        <f t="shared" si="2"/>
        <v>#NUM!</v>
      </c>
      <c r="V15" s="21" t="e">
        <f t="shared" si="3"/>
        <v>#NUM!</v>
      </c>
    </row>
    <row r="16" spans="1:22" ht="15.75" thickBot="1" x14ac:dyDescent="0.3">
      <c r="A16" s="84"/>
      <c r="B16" s="7">
        <v>14</v>
      </c>
      <c r="C16" s="80"/>
      <c r="E16" s="78"/>
      <c r="F16" s="78"/>
      <c r="G16" s="32"/>
      <c r="H16" s="31"/>
      <c r="I16" s="27"/>
      <c r="J16" s="34"/>
      <c r="K16" s="26"/>
      <c r="L16" s="35"/>
      <c r="M16" s="7">
        <v>2</v>
      </c>
      <c r="Q16" s="25"/>
      <c r="R16" s="26"/>
      <c r="S16" s="29">
        <f t="shared" si="4"/>
        <v>0</v>
      </c>
      <c r="T16" s="13" t="e">
        <f t="shared" si="1"/>
        <v>#NUM!</v>
      </c>
      <c r="U16" s="27" t="e">
        <f t="shared" si="2"/>
        <v>#NUM!</v>
      </c>
      <c r="V16" s="21" t="e">
        <f t="shared" si="3"/>
        <v>#NUM!</v>
      </c>
    </row>
    <row r="17" spans="1:22" ht="15.75" thickBot="1" x14ac:dyDescent="0.3">
      <c r="A17" s="84"/>
      <c r="B17" s="7">
        <v>15</v>
      </c>
      <c r="C17" s="80"/>
      <c r="E17" s="78"/>
      <c r="F17" s="78"/>
      <c r="G17" s="32"/>
      <c r="H17" s="31"/>
      <c r="I17" s="27"/>
      <c r="J17" s="27"/>
      <c r="K17" s="33"/>
      <c r="L17" s="35"/>
      <c r="M17" s="7">
        <v>2</v>
      </c>
      <c r="Q17" s="25"/>
      <c r="R17" s="26"/>
      <c r="S17" s="29">
        <f t="shared" si="4"/>
        <v>0</v>
      </c>
      <c r="T17" s="13" t="e">
        <f t="shared" si="1"/>
        <v>#NUM!</v>
      </c>
      <c r="U17" s="27" t="e">
        <f t="shared" si="2"/>
        <v>#NUM!</v>
      </c>
      <c r="V17" s="21" t="e">
        <f t="shared" si="3"/>
        <v>#NUM!</v>
      </c>
    </row>
    <row r="18" spans="1:22" ht="15.75" thickBot="1" x14ac:dyDescent="0.3">
      <c r="A18" s="84"/>
      <c r="B18" s="7">
        <v>16</v>
      </c>
      <c r="C18" s="80"/>
      <c r="E18" s="78"/>
      <c r="F18" s="78"/>
      <c r="G18" s="32"/>
      <c r="H18" s="31"/>
      <c r="I18" s="27"/>
      <c r="J18" s="27"/>
      <c r="K18" s="26"/>
      <c r="L18" s="74"/>
      <c r="M18" s="7">
        <v>2</v>
      </c>
      <c r="Q18" s="25"/>
      <c r="R18" s="26"/>
      <c r="S18" s="29">
        <f t="shared" si="4"/>
        <v>0</v>
      </c>
      <c r="T18" s="13" t="e">
        <f t="shared" si="1"/>
        <v>#NUM!</v>
      </c>
      <c r="U18" s="27" t="e">
        <f t="shared" si="2"/>
        <v>#NUM!</v>
      </c>
      <c r="V18" s="21" t="e">
        <f t="shared" si="3"/>
        <v>#NUM!</v>
      </c>
    </row>
    <row r="19" spans="1:22" ht="15.75" thickBot="1" x14ac:dyDescent="0.3">
      <c r="A19" s="84"/>
      <c r="B19" s="7">
        <v>17</v>
      </c>
      <c r="C19" s="80"/>
      <c r="E19" s="78"/>
      <c r="F19" s="78"/>
      <c r="G19" s="32"/>
      <c r="H19" s="32"/>
      <c r="I19" s="34"/>
      <c r="J19" s="34"/>
      <c r="K19" s="26"/>
      <c r="L19" s="35"/>
      <c r="M19" s="7">
        <v>2</v>
      </c>
      <c r="Q19" s="25"/>
      <c r="R19" s="26"/>
      <c r="S19" s="29">
        <f t="shared" si="4"/>
        <v>0</v>
      </c>
      <c r="T19" s="13" t="e">
        <f t="shared" si="1"/>
        <v>#NUM!</v>
      </c>
      <c r="U19" s="27" t="e">
        <f t="shared" si="2"/>
        <v>#NUM!</v>
      </c>
      <c r="V19" s="21" t="e">
        <f t="shared" si="3"/>
        <v>#NUM!</v>
      </c>
    </row>
    <row r="20" spans="1:22" ht="15.75" thickBot="1" x14ac:dyDescent="0.3">
      <c r="A20" s="84"/>
      <c r="B20" s="7">
        <v>18</v>
      </c>
      <c r="C20" s="80"/>
      <c r="E20" s="78"/>
      <c r="F20" s="78"/>
      <c r="G20" s="32"/>
      <c r="H20" s="32"/>
      <c r="I20" s="34"/>
      <c r="J20" s="27"/>
      <c r="K20" s="33"/>
      <c r="L20" s="35"/>
      <c r="M20" s="7">
        <v>2</v>
      </c>
      <c r="Q20" s="25"/>
      <c r="R20" s="26"/>
      <c r="S20" s="29">
        <f t="shared" si="4"/>
        <v>0</v>
      </c>
      <c r="T20" s="13" t="e">
        <f t="shared" si="1"/>
        <v>#NUM!</v>
      </c>
      <c r="U20" s="27" t="e">
        <f t="shared" si="2"/>
        <v>#NUM!</v>
      </c>
      <c r="V20" s="21" t="e">
        <f t="shared" si="3"/>
        <v>#NUM!</v>
      </c>
    </row>
    <row r="21" spans="1:22" ht="15.75" thickBot="1" x14ac:dyDescent="0.3">
      <c r="A21" s="84"/>
      <c r="B21" s="7">
        <v>19</v>
      </c>
      <c r="C21" s="80"/>
      <c r="E21" s="78"/>
      <c r="F21" s="78"/>
      <c r="G21" s="32"/>
      <c r="H21" s="32"/>
      <c r="I21" s="34"/>
      <c r="J21" s="27"/>
      <c r="K21" s="26"/>
      <c r="L21" s="74"/>
      <c r="M21" s="7">
        <v>2</v>
      </c>
      <c r="Q21" s="25"/>
      <c r="R21" s="26"/>
      <c r="S21" s="29">
        <f t="shared" si="4"/>
        <v>0</v>
      </c>
      <c r="T21" s="13" t="e">
        <f t="shared" si="1"/>
        <v>#NUM!</v>
      </c>
      <c r="U21" s="27" t="e">
        <f t="shared" si="2"/>
        <v>#NUM!</v>
      </c>
      <c r="V21" s="21" t="e">
        <f t="shared" si="3"/>
        <v>#NUM!</v>
      </c>
    </row>
    <row r="22" spans="1:22" ht="15.75" thickBot="1" x14ac:dyDescent="0.3">
      <c r="A22" s="84"/>
      <c r="B22" s="7">
        <v>20</v>
      </c>
      <c r="C22" s="80"/>
      <c r="E22" s="78"/>
      <c r="F22" s="78"/>
      <c r="G22" s="32"/>
      <c r="H22" s="32"/>
      <c r="I22" s="27"/>
      <c r="J22" s="34"/>
      <c r="K22" s="33"/>
      <c r="L22" s="35"/>
      <c r="M22" s="7">
        <v>2</v>
      </c>
      <c r="Q22" s="25"/>
      <c r="R22" s="26"/>
      <c r="S22" s="29">
        <f t="shared" si="4"/>
        <v>0</v>
      </c>
      <c r="T22" s="13" t="e">
        <f t="shared" si="1"/>
        <v>#NUM!</v>
      </c>
      <c r="U22" s="27" t="e">
        <f t="shared" si="2"/>
        <v>#NUM!</v>
      </c>
      <c r="V22" s="21" t="e">
        <f t="shared" si="3"/>
        <v>#NUM!</v>
      </c>
    </row>
    <row r="23" spans="1:22" ht="15.75" thickBot="1" x14ac:dyDescent="0.3">
      <c r="A23" s="84"/>
      <c r="B23" s="7">
        <v>21</v>
      </c>
      <c r="C23" s="80"/>
      <c r="E23" s="78"/>
      <c r="F23" s="78"/>
      <c r="G23" s="32"/>
      <c r="H23" s="32"/>
      <c r="I23" s="27"/>
      <c r="J23" s="34"/>
      <c r="K23" s="26"/>
      <c r="L23" s="74"/>
      <c r="M23" s="7">
        <v>2</v>
      </c>
      <c r="Q23" s="25"/>
      <c r="R23" s="26"/>
      <c r="S23" s="29">
        <f t="shared" si="4"/>
        <v>0</v>
      </c>
      <c r="T23" s="13" t="e">
        <f t="shared" si="1"/>
        <v>#NUM!</v>
      </c>
      <c r="U23" s="27" t="e">
        <f t="shared" si="2"/>
        <v>#NUM!</v>
      </c>
      <c r="V23" s="21" t="e">
        <f t="shared" si="3"/>
        <v>#NUM!</v>
      </c>
    </row>
    <row r="24" spans="1:22" ht="15.75" thickBot="1" x14ac:dyDescent="0.3">
      <c r="A24" s="84"/>
      <c r="B24" s="7">
        <v>22</v>
      </c>
      <c r="C24" s="80"/>
      <c r="E24" s="78"/>
      <c r="F24" s="78"/>
      <c r="G24" s="32"/>
      <c r="H24" s="32"/>
      <c r="I24" s="27"/>
      <c r="J24" s="27"/>
      <c r="K24" s="33"/>
      <c r="L24" s="74"/>
      <c r="M24" s="7">
        <v>2</v>
      </c>
      <c r="Q24" s="25"/>
      <c r="R24" s="26"/>
      <c r="S24" s="29">
        <f t="shared" si="4"/>
        <v>0</v>
      </c>
      <c r="T24" s="13" t="e">
        <f t="shared" si="1"/>
        <v>#NUM!</v>
      </c>
      <c r="U24" s="27" t="e">
        <f t="shared" si="2"/>
        <v>#NUM!</v>
      </c>
      <c r="V24" s="21" t="e">
        <f t="shared" si="3"/>
        <v>#NUM!</v>
      </c>
    </row>
    <row r="25" spans="1:22" ht="15.75" thickBot="1" x14ac:dyDescent="0.3">
      <c r="A25" s="84"/>
      <c r="B25" s="7">
        <v>23</v>
      </c>
      <c r="C25" s="80"/>
      <c r="E25" s="78"/>
      <c r="F25" s="78"/>
      <c r="G25" s="37"/>
      <c r="H25" s="31"/>
      <c r="I25" s="34"/>
      <c r="J25" s="27"/>
      <c r="K25" s="26"/>
      <c r="L25" s="35"/>
      <c r="M25" s="7">
        <v>3</v>
      </c>
      <c r="Q25" s="25"/>
      <c r="R25" s="26"/>
      <c r="S25" s="29">
        <f t="shared" si="4"/>
        <v>0</v>
      </c>
      <c r="T25" s="13" t="e">
        <f t="shared" si="1"/>
        <v>#NUM!</v>
      </c>
      <c r="U25" s="27" t="e">
        <f t="shared" si="2"/>
        <v>#NUM!</v>
      </c>
      <c r="V25" s="21" t="e">
        <f t="shared" si="3"/>
        <v>#NUM!</v>
      </c>
    </row>
    <row r="26" spans="1:22" ht="15.75" thickBot="1" x14ac:dyDescent="0.3">
      <c r="A26" s="84"/>
      <c r="B26" s="7">
        <v>24</v>
      </c>
      <c r="C26" s="80"/>
      <c r="E26" s="78"/>
      <c r="F26" s="78"/>
      <c r="G26" s="37"/>
      <c r="H26" s="31"/>
      <c r="I26" s="27"/>
      <c r="J26" s="34"/>
      <c r="K26" s="26"/>
      <c r="L26" s="35"/>
      <c r="M26" s="7">
        <v>3</v>
      </c>
      <c r="Q26" s="25"/>
      <c r="R26" s="26"/>
      <c r="S26" s="29">
        <f t="shared" si="4"/>
        <v>0</v>
      </c>
      <c r="T26" s="13" t="e">
        <f t="shared" si="1"/>
        <v>#NUM!</v>
      </c>
      <c r="U26" s="27" t="e">
        <f t="shared" si="2"/>
        <v>#NUM!</v>
      </c>
      <c r="V26" s="21" t="e">
        <f t="shared" si="3"/>
        <v>#NUM!</v>
      </c>
    </row>
    <row r="27" spans="1:22" ht="15.75" thickBot="1" x14ac:dyDescent="0.3">
      <c r="A27" s="84"/>
      <c r="B27" s="7">
        <v>25</v>
      </c>
      <c r="C27" s="80"/>
      <c r="E27" s="78"/>
      <c r="F27" s="78"/>
      <c r="G27" s="37"/>
      <c r="H27" s="31"/>
      <c r="I27" s="27"/>
      <c r="J27" s="27"/>
      <c r="K27" s="33"/>
      <c r="L27" s="35"/>
      <c r="M27" s="7">
        <v>3</v>
      </c>
      <c r="Q27" s="25"/>
      <c r="R27" s="26"/>
      <c r="S27" s="29">
        <f t="shared" si="4"/>
        <v>0</v>
      </c>
      <c r="T27" s="13" t="e">
        <f t="shared" si="1"/>
        <v>#NUM!</v>
      </c>
      <c r="U27" s="27" t="e">
        <f t="shared" si="2"/>
        <v>#NUM!</v>
      </c>
      <c r="V27" s="21" t="e">
        <f t="shared" si="3"/>
        <v>#NUM!</v>
      </c>
    </row>
    <row r="28" spans="1:22" ht="15.75" thickBot="1" x14ac:dyDescent="0.3">
      <c r="A28" s="84"/>
      <c r="B28" s="7">
        <v>26</v>
      </c>
      <c r="C28" s="80"/>
      <c r="E28" s="78"/>
      <c r="F28" s="78"/>
      <c r="G28" s="37"/>
      <c r="H28" s="31"/>
      <c r="I28" s="27"/>
      <c r="J28" s="27"/>
      <c r="K28" s="26"/>
      <c r="L28" s="74"/>
      <c r="M28" s="7">
        <v>3</v>
      </c>
      <c r="Q28" s="25"/>
      <c r="R28" s="26"/>
      <c r="S28" s="29">
        <f t="shared" si="4"/>
        <v>0</v>
      </c>
      <c r="T28" s="13" t="e">
        <f t="shared" si="1"/>
        <v>#NUM!</v>
      </c>
      <c r="U28" s="27" t="e">
        <f t="shared" si="2"/>
        <v>#NUM!</v>
      </c>
      <c r="V28" s="21" t="e">
        <f t="shared" si="3"/>
        <v>#NUM!</v>
      </c>
    </row>
    <row r="29" spans="1:22" ht="15.75" thickBot="1" x14ac:dyDescent="0.3">
      <c r="A29" s="84"/>
      <c r="B29" s="7">
        <v>27</v>
      </c>
      <c r="C29" s="80"/>
      <c r="E29" s="78"/>
      <c r="F29" s="78"/>
      <c r="G29" s="37"/>
      <c r="H29" s="32"/>
      <c r="I29" s="34"/>
      <c r="J29" s="34"/>
      <c r="K29" s="26"/>
      <c r="L29" s="35"/>
      <c r="M29" s="7">
        <v>3</v>
      </c>
      <c r="Q29" s="25"/>
      <c r="R29" s="26"/>
      <c r="S29" s="29">
        <f t="shared" si="4"/>
        <v>0</v>
      </c>
      <c r="T29" s="13" t="e">
        <f t="shared" si="1"/>
        <v>#NUM!</v>
      </c>
      <c r="U29" s="27" t="e">
        <f t="shared" si="2"/>
        <v>#NUM!</v>
      </c>
      <c r="V29" s="21" t="e">
        <f t="shared" si="3"/>
        <v>#NUM!</v>
      </c>
    </row>
    <row r="30" spans="1:22" ht="15.75" thickBot="1" x14ac:dyDescent="0.3">
      <c r="A30" s="84"/>
      <c r="B30" s="7">
        <v>28</v>
      </c>
      <c r="C30" s="80"/>
      <c r="E30" s="78"/>
      <c r="F30" s="78"/>
      <c r="G30" s="37"/>
      <c r="H30" s="32"/>
      <c r="I30" s="34"/>
      <c r="J30" s="27"/>
      <c r="K30" s="33"/>
      <c r="L30" s="35"/>
      <c r="M30" s="7">
        <v>3</v>
      </c>
      <c r="Q30" s="25"/>
      <c r="R30" s="26"/>
      <c r="S30" s="29">
        <f t="shared" si="4"/>
        <v>0</v>
      </c>
      <c r="T30" s="13" t="e">
        <f t="shared" si="1"/>
        <v>#NUM!</v>
      </c>
      <c r="U30" s="27" t="e">
        <f t="shared" si="2"/>
        <v>#NUM!</v>
      </c>
      <c r="V30" s="21" t="e">
        <f t="shared" si="3"/>
        <v>#NUM!</v>
      </c>
    </row>
    <row r="31" spans="1:22" ht="15.75" thickBot="1" x14ac:dyDescent="0.3">
      <c r="A31" s="84"/>
      <c r="B31" s="7">
        <v>29</v>
      </c>
      <c r="C31" s="80"/>
      <c r="E31" s="78"/>
      <c r="F31" s="78"/>
      <c r="G31" s="37"/>
      <c r="H31" s="32"/>
      <c r="I31" s="34"/>
      <c r="J31" s="27"/>
      <c r="K31" s="26"/>
      <c r="L31" s="74"/>
      <c r="M31" s="7">
        <v>3</v>
      </c>
      <c r="Q31" s="25"/>
      <c r="R31" s="26"/>
      <c r="S31" s="29">
        <f t="shared" si="4"/>
        <v>0</v>
      </c>
      <c r="T31" s="13" t="e">
        <f t="shared" si="1"/>
        <v>#NUM!</v>
      </c>
      <c r="U31" s="27" t="e">
        <f t="shared" si="2"/>
        <v>#NUM!</v>
      </c>
      <c r="V31" s="21" t="e">
        <f t="shared" si="3"/>
        <v>#NUM!</v>
      </c>
    </row>
    <row r="32" spans="1:22" ht="15.75" thickBot="1" x14ac:dyDescent="0.3">
      <c r="A32" s="84"/>
      <c r="B32" s="7">
        <v>30</v>
      </c>
      <c r="C32" s="80"/>
      <c r="E32" s="78"/>
      <c r="F32" s="78"/>
      <c r="G32" s="37"/>
      <c r="H32" s="32"/>
      <c r="I32" s="27"/>
      <c r="J32" s="34"/>
      <c r="K32" s="33"/>
      <c r="L32" s="35"/>
      <c r="M32" s="7">
        <v>3</v>
      </c>
      <c r="Q32" s="25"/>
      <c r="R32" s="26"/>
      <c r="S32" s="29">
        <f t="shared" si="4"/>
        <v>0</v>
      </c>
      <c r="T32" s="13" t="e">
        <f t="shared" si="1"/>
        <v>#NUM!</v>
      </c>
      <c r="U32" s="27" t="e">
        <f t="shared" si="2"/>
        <v>#NUM!</v>
      </c>
      <c r="V32" s="21" t="e">
        <f t="shared" si="3"/>
        <v>#NUM!</v>
      </c>
    </row>
    <row r="33" spans="1:22" ht="15.75" thickBot="1" x14ac:dyDescent="0.3">
      <c r="A33" s="84"/>
      <c r="B33" s="7">
        <v>31</v>
      </c>
      <c r="C33" s="80"/>
      <c r="E33" s="78"/>
      <c r="F33" s="78"/>
      <c r="G33" s="37"/>
      <c r="H33" s="32"/>
      <c r="I33" s="27"/>
      <c r="J33" s="34"/>
      <c r="K33" s="26"/>
      <c r="L33" s="74"/>
      <c r="M33" s="7">
        <v>3</v>
      </c>
      <c r="Q33" s="25"/>
      <c r="R33" s="26"/>
      <c r="S33" s="29">
        <f t="shared" si="4"/>
        <v>0</v>
      </c>
      <c r="T33" s="13" t="e">
        <f t="shared" si="1"/>
        <v>#NUM!</v>
      </c>
      <c r="U33" s="27" t="e">
        <f t="shared" si="2"/>
        <v>#NUM!</v>
      </c>
      <c r="V33" s="21" t="e">
        <f t="shared" si="3"/>
        <v>#NUM!</v>
      </c>
    </row>
    <row r="34" spans="1:22" ht="15.75" thickBot="1" x14ac:dyDescent="0.3">
      <c r="A34" s="84"/>
      <c r="B34" s="7">
        <v>32</v>
      </c>
      <c r="C34" s="80"/>
      <c r="E34" s="78"/>
      <c r="F34" s="78"/>
      <c r="G34" s="37"/>
      <c r="H34" s="32"/>
      <c r="I34" s="27"/>
      <c r="J34" s="27"/>
      <c r="K34" s="33"/>
      <c r="L34" s="74"/>
      <c r="M34" s="7">
        <v>3</v>
      </c>
      <c r="Q34" s="25"/>
      <c r="R34" s="26"/>
      <c r="S34" s="29">
        <f t="shared" si="4"/>
        <v>0</v>
      </c>
      <c r="T34" s="13" t="e">
        <f t="shared" si="1"/>
        <v>#NUM!</v>
      </c>
      <c r="U34" s="27" t="e">
        <f t="shared" si="2"/>
        <v>#NUM!</v>
      </c>
      <c r="V34" s="21" t="e">
        <f t="shared" si="3"/>
        <v>#NUM!</v>
      </c>
    </row>
    <row r="35" spans="1:22" ht="15.75" thickBot="1" x14ac:dyDescent="0.3">
      <c r="A35" s="84"/>
      <c r="B35" s="7">
        <v>33</v>
      </c>
      <c r="C35" s="80"/>
      <c r="E35" s="78"/>
      <c r="F35" s="78"/>
      <c r="H35" s="9"/>
      <c r="I35" s="9"/>
      <c r="J35" s="9"/>
      <c r="M35" s="7">
        <v>3</v>
      </c>
      <c r="Q35" s="6"/>
      <c r="S35" s="29">
        <f t="shared" si="4"/>
        <v>0</v>
      </c>
      <c r="T35" s="13" t="e">
        <f t="shared" si="1"/>
        <v>#NUM!</v>
      </c>
      <c r="U35" s="27" t="e">
        <f t="shared" si="2"/>
        <v>#NUM!</v>
      </c>
      <c r="V35" s="21" t="e">
        <f t="shared" si="3"/>
        <v>#NUM!</v>
      </c>
    </row>
    <row r="36" spans="1:22" ht="15.75" thickBot="1" x14ac:dyDescent="0.3">
      <c r="A36" s="84"/>
      <c r="B36" s="7">
        <v>34</v>
      </c>
      <c r="C36" s="80"/>
      <c r="E36" s="78"/>
      <c r="F36" s="78"/>
      <c r="H36" s="9"/>
      <c r="I36" s="9"/>
      <c r="K36" s="9"/>
      <c r="M36" s="7">
        <v>3</v>
      </c>
      <c r="Q36" s="6"/>
      <c r="S36" s="29">
        <f t="shared" si="4"/>
        <v>0</v>
      </c>
      <c r="T36" s="13" t="e">
        <f t="shared" si="1"/>
        <v>#NUM!</v>
      </c>
      <c r="U36" s="27" t="e">
        <f t="shared" si="2"/>
        <v>#NUM!</v>
      </c>
      <c r="V36" s="21" t="e">
        <f t="shared" si="3"/>
        <v>#NUM!</v>
      </c>
    </row>
    <row r="37" spans="1:22" ht="15.75" thickBot="1" x14ac:dyDescent="0.3">
      <c r="A37" s="84"/>
      <c r="B37" s="7">
        <v>35</v>
      </c>
      <c r="C37" s="80"/>
      <c r="E37" s="78"/>
      <c r="F37" s="78"/>
      <c r="H37" s="9"/>
      <c r="I37" s="9"/>
      <c r="L37" s="75"/>
      <c r="M37" s="7">
        <v>3</v>
      </c>
      <c r="Q37" s="6"/>
      <c r="S37" s="29">
        <f t="shared" si="4"/>
        <v>0</v>
      </c>
      <c r="T37" s="13" t="e">
        <f t="shared" si="1"/>
        <v>#NUM!</v>
      </c>
      <c r="U37" s="27" t="e">
        <f t="shared" si="2"/>
        <v>#NUM!</v>
      </c>
      <c r="V37" s="21" t="e">
        <f t="shared" si="3"/>
        <v>#NUM!</v>
      </c>
    </row>
    <row r="38" spans="1:22" ht="15.75" thickBot="1" x14ac:dyDescent="0.3">
      <c r="A38" s="84"/>
      <c r="B38" s="7">
        <v>36</v>
      </c>
      <c r="C38" s="80"/>
      <c r="E38" s="78"/>
      <c r="F38" s="78"/>
      <c r="H38" s="9"/>
      <c r="J38" s="9"/>
      <c r="K38" s="9"/>
      <c r="M38" s="7">
        <v>3</v>
      </c>
      <c r="Q38" s="6"/>
      <c r="S38" s="29">
        <f t="shared" si="4"/>
        <v>0</v>
      </c>
      <c r="T38" s="13" t="e">
        <f t="shared" si="1"/>
        <v>#NUM!</v>
      </c>
      <c r="U38" s="27" t="e">
        <f t="shared" si="2"/>
        <v>#NUM!</v>
      </c>
      <c r="V38" s="21" t="e">
        <f t="shared" si="3"/>
        <v>#NUM!</v>
      </c>
    </row>
    <row r="39" spans="1:22" ht="15.75" thickBot="1" x14ac:dyDescent="0.3">
      <c r="A39" s="84"/>
      <c r="B39" s="7">
        <v>37</v>
      </c>
      <c r="C39" s="80"/>
      <c r="E39" s="78"/>
      <c r="F39" s="78"/>
      <c r="H39" s="9"/>
      <c r="J39" s="9"/>
      <c r="L39" s="75"/>
      <c r="M39" s="7">
        <v>3</v>
      </c>
      <c r="Q39" s="6"/>
      <c r="S39" s="29">
        <f t="shared" si="4"/>
        <v>0</v>
      </c>
      <c r="T39" s="13" t="e">
        <f t="shared" si="1"/>
        <v>#NUM!</v>
      </c>
      <c r="U39" s="27" t="e">
        <f t="shared" si="2"/>
        <v>#NUM!</v>
      </c>
      <c r="V39" s="21" t="e">
        <f t="shared" si="3"/>
        <v>#NUM!</v>
      </c>
    </row>
    <row r="40" spans="1:22" ht="15.75" thickBot="1" x14ac:dyDescent="0.3">
      <c r="A40" s="84"/>
      <c r="B40" s="7">
        <v>38</v>
      </c>
      <c r="C40" s="80"/>
      <c r="E40" s="78"/>
      <c r="F40" s="78"/>
      <c r="H40" s="9"/>
      <c r="K40" s="9"/>
      <c r="L40" s="75"/>
      <c r="M40" s="7">
        <v>3</v>
      </c>
      <c r="Q40" s="6"/>
      <c r="S40" s="29">
        <f t="shared" si="4"/>
        <v>0</v>
      </c>
      <c r="T40" s="13" t="e">
        <f t="shared" si="1"/>
        <v>#NUM!</v>
      </c>
      <c r="U40" s="27" t="e">
        <f t="shared" si="2"/>
        <v>#NUM!</v>
      </c>
      <c r="V40" s="21" t="e">
        <f t="shared" si="3"/>
        <v>#NUM!</v>
      </c>
    </row>
    <row r="41" spans="1:22" ht="15.75" thickBot="1" x14ac:dyDescent="0.3">
      <c r="A41" s="84"/>
      <c r="B41" s="7">
        <v>39</v>
      </c>
      <c r="C41" s="80"/>
      <c r="E41" s="78"/>
      <c r="F41" s="78"/>
      <c r="I41" s="9"/>
      <c r="J41" s="9"/>
      <c r="K41" s="9"/>
      <c r="M41" s="7">
        <v>3</v>
      </c>
      <c r="Q41" s="6"/>
      <c r="S41" s="29">
        <f t="shared" si="4"/>
        <v>0</v>
      </c>
      <c r="T41" s="13" t="e">
        <f t="shared" si="1"/>
        <v>#NUM!</v>
      </c>
      <c r="U41" s="27" t="e">
        <f t="shared" si="2"/>
        <v>#NUM!</v>
      </c>
      <c r="V41" s="21" t="e">
        <f t="shared" si="3"/>
        <v>#NUM!</v>
      </c>
    </row>
    <row r="42" spans="1:22" ht="15.75" thickBot="1" x14ac:dyDescent="0.3">
      <c r="A42" s="84"/>
      <c r="B42" s="7">
        <v>40</v>
      </c>
      <c r="C42" s="80"/>
      <c r="E42" s="78"/>
      <c r="F42" s="78"/>
      <c r="I42" s="9"/>
      <c r="J42" s="9"/>
      <c r="L42" s="75"/>
      <c r="M42" s="7">
        <v>3</v>
      </c>
      <c r="Q42" s="6"/>
      <c r="S42" s="29">
        <f t="shared" si="4"/>
        <v>0</v>
      </c>
      <c r="T42" s="13" t="e">
        <f t="shared" si="1"/>
        <v>#NUM!</v>
      </c>
      <c r="U42" s="27" t="e">
        <f t="shared" si="2"/>
        <v>#NUM!</v>
      </c>
      <c r="V42" s="21" t="e">
        <f t="shared" si="3"/>
        <v>#NUM!</v>
      </c>
    </row>
    <row r="43" spans="1:22" ht="15.75" thickBot="1" x14ac:dyDescent="0.3">
      <c r="A43" s="84"/>
      <c r="B43" s="7">
        <v>41</v>
      </c>
      <c r="C43" s="80"/>
      <c r="E43" s="78"/>
      <c r="F43" s="78"/>
      <c r="J43" s="9"/>
      <c r="K43" s="9"/>
      <c r="L43" s="75"/>
      <c r="M43" s="7">
        <v>3</v>
      </c>
      <c r="Q43" s="6"/>
      <c r="S43" s="29">
        <f t="shared" si="4"/>
        <v>0</v>
      </c>
      <c r="T43" s="13" t="e">
        <f t="shared" si="1"/>
        <v>#NUM!</v>
      </c>
      <c r="U43" s="27" t="e">
        <f t="shared" si="2"/>
        <v>#NUM!</v>
      </c>
      <c r="V43" s="21" t="e">
        <f t="shared" si="3"/>
        <v>#NUM!</v>
      </c>
    </row>
    <row r="44" spans="1:22" ht="15.75" thickBot="1" x14ac:dyDescent="0.3">
      <c r="A44" s="84"/>
      <c r="B44" s="7">
        <v>42</v>
      </c>
      <c r="C44" s="80"/>
      <c r="E44" s="78"/>
      <c r="F44" s="78"/>
      <c r="G44" s="38"/>
      <c r="H44" s="9"/>
      <c r="I44" s="9"/>
      <c r="J44" s="9"/>
      <c r="M44" s="7">
        <v>4</v>
      </c>
      <c r="Q44" s="6"/>
      <c r="S44" s="29">
        <f t="shared" si="4"/>
        <v>0</v>
      </c>
      <c r="T44" s="13" t="e">
        <f t="shared" si="1"/>
        <v>#NUM!</v>
      </c>
      <c r="U44" s="27" t="e">
        <f t="shared" si="2"/>
        <v>#NUM!</v>
      </c>
      <c r="V44" s="21" t="e">
        <f t="shared" si="3"/>
        <v>#NUM!</v>
      </c>
    </row>
    <row r="45" spans="1:22" ht="15.75" thickBot="1" x14ac:dyDescent="0.3">
      <c r="A45" s="84"/>
      <c r="B45" s="7">
        <v>43</v>
      </c>
      <c r="C45" s="80"/>
      <c r="E45" s="78"/>
      <c r="F45" s="78"/>
      <c r="G45" s="38"/>
      <c r="H45" s="9"/>
      <c r="I45" s="9"/>
      <c r="K45" s="9"/>
      <c r="M45" s="7">
        <v>4</v>
      </c>
      <c r="Q45" s="6"/>
      <c r="S45" s="29">
        <f t="shared" si="4"/>
        <v>0</v>
      </c>
      <c r="T45" s="13" t="e">
        <f t="shared" si="1"/>
        <v>#NUM!</v>
      </c>
      <c r="U45" s="27" t="e">
        <f t="shared" si="2"/>
        <v>#NUM!</v>
      </c>
      <c r="V45" s="21" t="e">
        <f t="shared" si="3"/>
        <v>#NUM!</v>
      </c>
    </row>
    <row r="46" spans="1:22" ht="15.75" thickBot="1" x14ac:dyDescent="0.3">
      <c r="A46" s="84"/>
      <c r="B46" s="7">
        <v>44</v>
      </c>
      <c r="C46" s="80"/>
      <c r="E46" s="78"/>
      <c r="F46" s="78"/>
      <c r="G46" s="38"/>
      <c r="H46" s="9"/>
      <c r="I46" s="9"/>
      <c r="L46" s="75"/>
      <c r="M46" s="7">
        <v>4</v>
      </c>
      <c r="Q46" s="6"/>
      <c r="S46" s="29">
        <f t="shared" si="4"/>
        <v>0</v>
      </c>
      <c r="T46" s="13" t="e">
        <f t="shared" si="1"/>
        <v>#NUM!</v>
      </c>
      <c r="U46" s="27" t="e">
        <f t="shared" si="2"/>
        <v>#NUM!</v>
      </c>
      <c r="V46" s="21" t="e">
        <f t="shared" si="3"/>
        <v>#NUM!</v>
      </c>
    </row>
    <row r="47" spans="1:22" ht="15.75" thickBot="1" x14ac:dyDescent="0.3">
      <c r="A47" s="84"/>
      <c r="B47" s="7">
        <v>45</v>
      </c>
      <c r="C47" s="80"/>
      <c r="E47" s="78"/>
      <c r="F47" s="78"/>
      <c r="G47" s="38"/>
      <c r="H47" s="9"/>
      <c r="J47" s="9"/>
      <c r="K47" s="9"/>
      <c r="M47" s="7">
        <v>4</v>
      </c>
      <c r="Q47" s="6"/>
      <c r="S47" s="29">
        <f t="shared" si="4"/>
        <v>0</v>
      </c>
      <c r="T47" s="13" t="e">
        <f t="shared" si="1"/>
        <v>#NUM!</v>
      </c>
      <c r="U47" s="27" t="e">
        <f t="shared" si="2"/>
        <v>#NUM!</v>
      </c>
      <c r="V47" s="21" t="e">
        <f t="shared" si="3"/>
        <v>#NUM!</v>
      </c>
    </row>
    <row r="48" spans="1:22" ht="15.75" thickBot="1" x14ac:dyDescent="0.3">
      <c r="A48" s="84"/>
      <c r="B48" s="7">
        <v>46</v>
      </c>
      <c r="C48" s="80"/>
      <c r="E48" s="78"/>
      <c r="F48" s="78"/>
      <c r="G48" s="38"/>
      <c r="H48" s="9"/>
      <c r="J48" s="9"/>
      <c r="L48" s="75"/>
      <c r="M48" s="7">
        <v>4</v>
      </c>
      <c r="Q48" s="6"/>
      <c r="S48" s="29">
        <f t="shared" si="4"/>
        <v>0</v>
      </c>
      <c r="T48" s="13" t="e">
        <f t="shared" si="1"/>
        <v>#NUM!</v>
      </c>
      <c r="U48" s="27" t="e">
        <f t="shared" si="2"/>
        <v>#NUM!</v>
      </c>
      <c r="V48" s="21" t="e">
        <f t="shared" si="3"/>
        <v>#NUM!</v>
      </c>
    </row>
    <row r="49" spans="1:22" ht="15.75" thickBot="1" x14ac:dyDescent="0.3">
      <c r="A49" s="84"/>
      <c r="B49" s="7">
        <v>47</v>
      </c>
      <c r="C49" s="80"/>
      <c r="E49" s="78"/>
      <c r="F49" s="78"/>
      <c r="G49" s="38"/>
      <c r="H49" s="9"/>
      <c r="K49" s="9"/>
      <c r="L49" s="75"/>
      <c r="M49" s="7">
        <v>4</v>
      </c>
      <c r="Q49" s="6"/>
      <c r="S49" s="29">
        <f t="shared" si="4"/>
        <v>0</v>
      </c>
      <c r="T49" s="13" t="e">
        <f t="shared" si="1"/>
        <v>#NUM!</v>
      </c>
      <c r="U49" s="27" t="e">
        <f t="shared" si="2"/>
        <v>#NUM!</v>
      </c>
      <c r="V49" s="21" t="e">
        <f t="shared" si="3"/>
        <v>#NUM!</v>
      </c>
    </row>
    <row r="50" spans="1:22" ht="15.75" thickBot="1" x14ac:dyDescent="0.3">
      <c r="A50" s="84"/>
      <c r="B50" s="7">
        <v>48</v>
      </c>
      <c r="C50" s="80"/>
      <c r="E50" s="78"/>
      <c r="F50" s="78"/>
      <c r="G50" s="38"/>
      <c r="I50" s="9"/>
      <c r="J50" s="9"/>
      <c r="K50" s="9"/>
      <c r="M50" s="7">
        <v>4</v>
      </c>
      <c r="Q50" s="6"/>
      <c r="S50" s="29">
        <f t="shared" si="4"/>
        <v>0</v>
      </c>
      <c r="T50" s="13" t="e">
        <f t="shared" si="1"/>
        <v>#NUM!</v>
      </c>
      <c r="U50" s="27" t="e">
        <f t="shared" si="2"/>
        <v>#NUM!</v>
      </c>
      <c r="V50" s="21" t="e">
        <f t="shared" si="3"/>
        <v>#NUM!</v>
      </c>
    </row>
    <row r="51" spans="1:22" ht="15.75" thickBot="1" x14ac:dyDescent="0.3">
      <c r="A51" s="84"/>
      <c r="B51" s="7">
        <v>49</v>
      </c>
      <c r="C51" s="80"/>
      <c r="E51" s="78"/>
      <c r="F51" s="78"/>
      <c r="G51" s="38"/>
      <c r="I51" s="9"/>
      <c r="J51" s="9"/>
      <c r="L51" s="75"/>
      <c r="M51" s="7">
        <v>4</v>
      </c>
      <c r="Q51" s="6"/>
      <c r="S51" s="29">
        <f t="shared" si="4"/>
        <v>0</v>
      </c>
      <c r="T51" s="13" t="e">
        <f t="shared" si="1"/>
        <v>#NUM!</v>
      </c>
      <c r="U51" s="27" t="e">
        <f t="shared" si="2"/>
        <v>#NUM!</v>
      </c>
      <c r="V51" s="21" t="e">
        <f t="shared" si="3"/>
        <v>#NUM!</v>
      </c>
    </row>
    <row r="52" spans="1:22" ht="15.75" thickBot="1" x14ac:dyDescent="0.3">
      <c r="A52" s="84"/>
      <c r="B52" s="7">
        <v>50</v>
      </c>
      <c r="C52" s="80"/>
      <c r="E52" s="78"/>
      <c r="F52" s="78"/>
      <c r="G52" s="38"/>
      <c r="I52" s="9"/>
      <c r="K52" s="9"/>
      <c r="L52" s="75"/>
      <c r="M52" s="7">
        <v>4</v>
      </c>
      <c r="Q52" s="6"/>
      <c r="S52" s="29">
        <f t="shared" si="4"/>
        <v>0</v>
      </c>
      <c r="T52" s="13" t="e">
        <f t="shared" si="1"/>
        <v>#NUM!</v>
      </c>
      <c r="U52" s="27" t="e">
        <f t="shared" si="2"/>
        <v>#NUM!</v>
      </c>
      <c r="V52" s="21" t="e">
        <f t="shared" si="3"/>
        <v>#NUM!</v>
      </c>
    </row>
    <row r="53" spans="1:22" ht="15.75" thickBot="1" x14ac:dyDescent="0.3">
      <c r="A53" s="84"/>
      <c r="B53" s="7">
        <v>51</v>
      </c>
      <c r="C53" s="80"/>
      <c r="E53" s="78"/>
      <c r="F53" s="78"/>
      <c r="G53" s="38"/>
      <c r="J53" s="9"/>
      <c r="K53" s="9"/>
      <c r="L53" s="75"/>
      <c r="M53" s="7">
        <v>4</v>
      </c>
      <c r="Q53" s="6"/>
      <c r="S53" s="29">
        <f t="shared" si="4"/>
        <v>0</v>
      </c>
      <c r="T53" s="13" t="e">
        <f t="shared" si="1"/>
        <v>#NUM!</v>
      </c>
      <c r="U53" s="27" t="e">
        <f t="shared" si="2"/>
        <v>#NUM!</v>
      </c>
      <c r="V53" s="21" t="e">
        <f t="shared" si="3"/>
        <v>#NUM!</v>
      </c>
    </row>
    <row r="54" spans="1:22" ht="15.75" thickBot="1" x14ac:dyDescent="0.3">
      <c r="A54" s="84"/>
      <c r="B54" s="7">
        <v>52</v>
      </c>
      <c r="C54" s="80"/>
      <c r="E54" s="78"/>
      <c r="F54" s="78"/>
      <c r="H54" s="9"/>
      <c r="I54" s="9"/>
      <c r="J54" s="9"/>
      <c r="K54" s="9"/>
      <c r="M54" s="7">
        <v>4</v>
      </c>
      <c r="Q54" s="6"/>
      <c r="S54" s="29">
        <f t="shared" si="4"/>
        <v>0</v>
      </c>
      <c r="T54" s="13" t="e">
        <f t="shared" si="1"/>
        <v>#NUM!</v>
      </c>
      <c r="U54" s="27" t="e">
        <f t="shared" si="2"/>
        <v>#NUM!</v>
      </c>
      <c r="V54" s="21" t="e">
        <f t="shared" si="3"/>
        <v>#NUM!</v>
      </c>
    </row>
    <row r="55" spans="1:22" ht="15.75" thickBot="1" x14ac:dyDescent="0.3">
      <c r="A55" s="84"/>
      <c r="B55" s="7">
        <v>53</v>
      </c>
      <c r="C55" s="80"/>
      <c r="E55" s="78"/>
      <c r="F55" s="78"/>
      <c r="H55" s="9"/>
      <c r="I55" s="9"/>
      <c r="J55" s="9"/>
      <c r="L55" s="75"/>
      <c r="M55" s="7">
        <v>4</v>
      </c>
      <c r="Q55" s="6"/>
      <c r="S55" s="29">
        <f t="shared" si="4"/>
        <v>0</v>
      </c>
      <c r="T55" s="13" t="e">
        <f t="shared" si="1"/>
        <v>#NUM!</v>
      </c>
      <c r="U55" s="27" t="e">
        <f t="shared" si="2"/>
        <v>#NUM!</v>
      </c>
      <c r="V55" s="21" t="e">
        <f t="shared" si="3"/>
        <v>#NUM!</v>
      </c>
    </row>
    <row r="56" spans="1:22" ht="15.75" thickBot="1" x14ac:dyDescent="0.3">
      <c r="A56" s="84"/>
      <c r="B56" s="7">
        <v>54</v>
      </c>
      <c r="C56" s="80"/>
      <c r="E56" s="78"/>
      <c r="F56" s="78"/>
      <c r="H56" s="9"/>
      <c r="I56" s="9"/>
      <c r="K56" s="9"/>
      <c r="L56" s="75"/>
      <c r="M56" s="7">
        <v>4</v>
      </c>
      <c r="Q56" s="6"/>
      <c r="S56" s="29">
        <f t="shared" si="4"/>
        <v>0</v>
      </c>
      <c r="T56" s="13" t="e">
        <f t="shared" si="1"/>
        <v>#NUM!</v>
      </c>
      <c r="U56" s="27" t="e">
        <f t="shared" si="2"/>
        <v>#NUM!</v>
      </c>
      <c r="V56" s="21" t="e">
        <f t="shared" si="3"/>
        <v>#NUM!</v>
      </c>
    </row>
    <row r="57" spans="1:22" ht="15.75" thickBot="1" x14ac:dyDescent="0.3">
      <c r="A57" s="84"/>
      <c r="B57" s="7">
        <v>55</v>
      </c>
      <c r="C57" s="80"/>
      <c r="E57" s="78"/>
      <c r="F57" s="78"/>
      <c r="H57" s="9"/>
      <c r="J57" s="9"/>
      <c r="K57" s="9"/>
      <c r="L57" s="75"/>
      <c r="M57" s="7">
        <v>4</v>
      </c>
      <c r="Q57" s="6"/>
      <c r="S57" s="29">
        <f t="shared" si="4"/>
        <v>0</v>
      </c>
      <c r="T57" s="13" t="e">
        <f t="shared" si="1"/>
        <v>#NUM!</v>
      </c>
      <c r="U57" s="27" t="e">
        <f t="shared" si="2"/>
        <v>#NUM!</v>
      </c>
      <c r="V57" s="21" t="e">
        <f t="shared" si="3"/>
        <v>#NUM!</v>
      </c>
    </row>
    <row r="58" spans="1:22" ht="15.75" thickBot="1" x14ac:dyDescent="0.3">
      <c r="A58" s="84"/>
      <c r="B58" s="7">
        <v>56</v>
      </c>
      <c r="C58" s="80"/>
      <c r="E58" s="78"/>
      <c r="F58" s="78"/>
      <c r="I58" s="9"/>
      <c r="J58" s="9"/>
      <c r="K58" s="9"/>
      <c r="L58" s="75"/>
      <c r="M58" s="7">
        <v>4</v>
      </c>
      <c r="Q58" s="6"/>
      <c r="S58" s="29">
        <f t="shared" si="4"/>
        <v>0</v>
      </c>
      <c r="T58" s="13" t="e">
        <f t="shared" si="1"/>
        <v>#NUM!</v>
      </c>
      <c r="U58" s="27" t="e">
        <f t="shared" si="2"/>
        <v>#NUM!</v>
      </c>
      <c r="V58" s="21" t="e">
        <f t="shared" si="3"/>
        <v>#NUM!</v>
      </c>
    </row>
    <row r="59" spans="1:22" ht="15.75" thickBot="1" x14ac:dyDescent="0.3">
      <c r="A59" s="84"/>
      <c r="B59" s="7">
        <v>57</v>
      </c>
      <c r="C59" s="80"/>
      <c r="E59" s="78"/>
      <c r="F59" s="78"/>
      <c r="G59" s="38"/>
      <c r="H59" s="9"/>
      <c r="I59" s="9"/>
      <c r="J59" s="9"/>
      <c r="K59" s="9"/>
      <c r="M59" s="7">
        <v>5</v>
      </c>
      <c r="Q59" s="6"/>
      <c r="S59" s="29">
        <f t="shared" si="4"/>
        <v>0</v>
      </c>
      <c r="T59" s="13" t="e">
        <f t="shared" si="1"/>
        <v>#NUM!</v>
      </c>
      <c r="U59" s="27" t="e">
        <f t="shared" si="2"/>
        <v>#NUM!</v>
      </c>
      <c r="V59" s="21" t="e">
        <f t="shared" si="3"/>
        <v>#NUM!</v>
      </c>
    </row>
    <row r="60" spans="1:22" ht="15.75" thickBot="1" x14ac:dyDescent="0.3">
      <c r="A60" s="84"/>
      <c r="B60" s="7">
        <v>58</v>
      </c>
      <c r="C60" s="80"/>
      <c r="E60" s="78"/>
      <c r="F60" s="78"/>
      <c r="G60" s="38"/>
      <c r="H60" s="9"/>
      <c r="I60" s="9"/>
      <c r="J60" s="9"/>
      <c r="L60" s="75"/>
      <c r="M60" s="7">
        <v>5</v>
      </c>
      <c r="Q60" s="6"/>
      <c r="S60" s="29">
        <f t="shared" si="4"/>
        <v>0</v>
      </c>
      <c r="T60" s="13" t="e">
        <f t="shared" si="1"/>
        <v>#NUM!</v>
      </c>
      <c r="U60" s="27" t="e">
        <f t="shared" si="2"/>
        <v>#NUM!</v>
      </c>
      <c r="V60" s="21" t="e">
        <f t="shared" si="3"/>
        <v>#NUM!</v>
      </c>
    </row>
    <row r="61" spans="1:22" ht="15.75" thickBot="1" x14ac:dyDescent="0.3">
      <c r="A61" s="84"/>
      <c r="B61" s="7">
        <v>59</v>
      </c>
      <c r="C61" s="80"/>
      <c r="E61" s="78"/>
      <c r="F61" s="78"/>
      <c r="G61" s="38"/>
      <c r="H61" s="9"/>
      <c r="I61" s="9"/>
      <c r="K61" s="9"/>
      <c r="L61" s="75"/>
      <c r="M61" s="7">
        <v>5</v>
      </c>
      <c r="Q61" s="6"/>
      <c r="S61" s="29">
        <f t="shared" si="4"/>
        <v>0</v>
      </c>
      <c r="T61" s="13" t="e">
        <f t="shared" si="1"/>
        <v>#NUM!</v>
      </c>
      <c r="U61" s="27" t="e">
        <f t="shared" si="2"/>
        <v>#NUM!</v>
      </c>
      <c r="V61" s="21" t="e">
        <f t="shared" si="3"/>
        <v>#NUM!</v>
      </c>
    </row>
    <row r="62" spans="1:22" ht="15.75" thickBot="1" x14ac:dyDescent="0.3">
      <c r="A62" s="84"/>
      <c r="B62" s="7">
        <v>60</v>
      </c>
      <c r="C62" s="80"/>
      <c r="E62" s="78"/>
      <c r="F62" s="78"/>
      <c r="G62" s="38"/>
      <c r="I62" s="9"/>
      <c r="J62" s="9"/>
      <c r="K62" s="9"/>
      <c r="L62" s="75"/>
      <c r="M62" s="7">
        <v>5</v>
      </c>
      <c r="Q62" s="6"/>
      <c r="S62" s="29">
        <f t="shared" si="4"/>
        <v>0</v>
      </c>
      <c r="T62" s="13" t="e">
        <f t="shared" si="1"/>
        <v>#NUM!</v>
      </c>
      <c r="U62" s="27" t="e">
        <f t="shared" si="2"/>
        <v>#NUM!</v>
      </c>
      <c r="V62" s="21" t="e">
        <f t="shared" si="3"/>
        <v>#NUM!</v>
      </c>
    </row>
    <row r="63" spans="1:22" ht="15.75" thickBot="1" x14ac:dyDescent="0.3">
      <c r="A63" s="84"/>
      <c r="B63" s="7">
        <v>61</v>
      </c>
      <c r="C63" s="80"/>
      <c r="E63" s="78"/>
      <c r="F63" s="78"/>
      <c r="H63" s="9"/>
      <c r="I63" s="9"/>
      <c r="J63" s="9"/>
      <c r="K63" s="9"/>
      <c r="L63" s="75"/>
      <c r="M63" s="7">
        <v>5</v>
      </c>
      <c r="Q63" s="6"/>
      <c r="S63" s="29">
        <f t="shared" si="4"/>
        <v>0</v>
      </c>
      <c r="T63" s="13" t="e">
        <f t="shared" si="1"/>
        <v>#NUM!</v>
      </c>
      <c r="U63" s="27" t="e">
        <f t="shared" si="2"/>
        <v>#NUM!</v>
      </c>
      <c r="V63" s="21" t="e">
        <f t="shared" si="3"/>
        <v>#NUM!</v>
      </c>
    </row>
    <row r="64" spans="1:22" ht="15.75" thickBot="1" x14ac:dyDescent="0.3">
      <c r="A64" s="84"/>
      <c r="B64" s="7">
        <v>62</v>
      </c>
      <c r="C64" s="80"/>
      <c r="E64" s="78"/>
      <c r="F64" s="79"/>
      <c r="G64" s="39"/>
      <c r="H64" s="40"/>
      <c r="I64" s="40"/>
      <c r="J64" s="40"/>
      <c r="K64" s="40"/>
      <c r="L64" s="76"/>
      <c r="M64" s="3">
        <v>6</v>
      </c>
      <c r="Q64" s="2"/>
      <c r="R64" s="5"/>
      <c r="S64" s="30">
        <f t="shared" si="4"/>
        <v>0</v>
      </c>
      <c r="T64" s="13" t="e">
        <f t="shared" si="1"/>
        <v>#NUM!</v>
      </c>
      <c r="U64" s="27" t="e">
        <f t="shared" si="2"/>
        <v>#NUM!</v>
      </c>
      <c r="V64" s="21" t="e">
        <f t="shared" si="3"/>
        <v>#NUM!</v>
      </c>
    </row>
    <row r="65" spans="1:22" ht="15.75" thickBot="1" x14ac:dyDescent="0.3">
      <c r="A65" s="56">
        <v>103</v>
      </c>
      <c r="B65" s="36" t="s">
        <v>22</v>
      </c>
      <c r="C65" s="44" t="s">
        <v>11</v>
      </c>
      <c r="D65" s="41" t="s">
        <v>10</v>
      </c>
      <c r="E65" s="41" t="s">
        <v>9</v>
      </c>
      <c r="F65" s="45" t="s">
        <v>8</v>
      </c>
      <c r="G65" s="46" t="s">
        <v>7</v>
      </c>
      <c r="H65" s="43" t="s">
        <v>6</v>
      </c>
      <c r="I65" s="43" t="s">
        <v>5</v>
      </c>
      <c r="J65" s="43" t="s">
        <v>23</v>
      </c>
      <c r="K65" s="42" t="s">
        <v>4</v>
      </c>
      <c r="L65" s="47" t="s">
        <v>3</v>
      </c>
      <c r="M65" s="48" t="s">
        <v>12</v>
      </c>
      <c r="N65" s="15" t="s">
        <v>14</v>
      </c>
      <c r="O65" s="16" t="s">
        <v>15</v>
      </c>
      <c r="P65" s="17" t="s">
        <v>2</v>
      </c>
      <c r="Q65" s="49" t="s">
        <v>13</v>
      </c>
      <c r="R65" s="18" t="s">
        <v>16</v>
      </c>
      <c r="S65" s="12" t="s">
        <v>1</v>
      </c>
      <c r="T65" s="49" t="s">
        <v>17</v>
      </c>
      <c r="U65" s="18" t="s">
        <v>18</v>
      </c>
      <c r="V65" s="12" t="s">
        <v>0</v>
      </c>
    </row>
    <row r="66" spans="1:22" ht="15.75" thickBot="1" x14ac:dyDescent="0.3">
      <c r="A66" s="82" t="s">
        <v>19</v>
      </c>
      <c r="B66" s="7">
        <v>63</v>
      </c>
      <c r="C66" s="80"/>
      <c r="D66" s="80"/>
      <c r="F66" s="77"/>
      <c r="M66" s="11">
        <v>0</v>
      </c>
      <c r="N66">
        <v>9</v>
      </c>
      <c r="O66">
        <v>8</v>
      </c>
      <c r="P66">
        <f>O66+N66</f>
        <v>17</v>
      </c>
      <c r="Q66" s="23"/>
      <c r="R66" s="24"/>
      <c r="S66" s="28">
        <f>Q66+R66</f>
        <v>0</v>
      </c>
      <c r="T66" s="19" t="e">
        <f>N$2*LN(Q66/N$2)+2*M66</f>
        <v>#NUM!</v>
      </c>
      <c r="U66" s="10" t="e">
        <f>O$2*LN(R66/O$2)+2*M66</f>
        <v>#NUM!</v>
      </c>
      <c r="V66" s="20" t="e">
        <f>P$2*LN(S66/P$2)+2*M66</f>
        <v>#NUM!</v>
      </c>
    </row>
    <row r="67" spans="1:22" ht="15.75" thickBot="1" x14ac:dyDescent="0.3">
      <c r="A67" s="82"/>
      <c r="B67" s="7">
        <v>64</v>
      </c>
      <c r="C67" s="80"/>
      <c r="D67" s="80"/>
      <c r="F67" s="78"/>
      <c r="G67" s="37"/>
      <c r="M67" s="7">
        <v>1</v>
      </c>
      <c r="Q67" s="6"/>
      <c r="S67" s="8">
        <f>R67+Q67</f>
        <v>0</v>
      </c>
      <c r="T67" s="13" t="e">
        <f>N$2*LN(Q67/N$2)+2*M67</f>
        <v>#NUM!</v>
      </c>
      <c r="U67" s="27" t="e">
        <f>O$2*LN(R67/O$2)+2*M67</f>
        <v>#NUM!</v>
      </c>
      <c r="V67" s="21" t="e">
        <f>P$2*LN(S67/P$2)+2*M67</f>
        <v>#NUM!</v>
      </c>
    </row>
    <row r="68" spans="1:22" ht="15.75" thickBot="1" x14ac:dyDescent="0.3">
      <c r="A68" s="82"/>
      <c r="B68" s="7">
        <v>65</v>
      </c>
      <c r="C68" s="80"/>
      <c r="D68" s="80"/>
      <c r="F68" s="78"/>
      <c r="G68" s="32"/>
      <c r="H68" s="31"/>
      <c r="M68" s="7">
        <v>1</v>
      </c>
      <c r="Q68" s="6"/>
      <c r="S68" s="8">
        <f t="shared" ref="S68:S127" si="5">R68+Q68</f>
        <v>0</v>
      </c>
      <c r="T68" s="13" t="e">
        <f>N$2*LN(Q68/N$2)+2*M68</f>
        <v>#NUM!</v>
      </c>
      <c r="U68" s="27" t="e">
        <f>O$2*LN(R68/O$2)+2*M68</f>
        <v>#NUM!</v>
      </c>
      <c r="V68" s="21" t="e">
        <f>P$2*LN(S68/P$2)+2*M68</f>
        <v>#NUM!</v>
      </c>
    </row>
    <row r="69" spans="1:22" ht="15.75" thickBot="1" x14ac:dyDescent="0.3">
      <c r="A69" s="82"/>
      <c r="B69" s="7">
        <v>66</v>
      </c>
      <c r="C69" s="80"/>
      <c r="D69" s="80"/>
      <c r="F69" s="78"/>
      <c r="G69" s="32"/>
      <c r="H69" s="32"/>
      <c r="I69" s="34"/>
      <c r="J69" s="27"/>
      <c r="M69" s="7">
        <v>1</v>
      </c>
      <c r="Q69" s="6"/>
      <c r="S69" s="8">
        <f t="shared" si="5"/>
        <v>0</v>
      </c>
      <c r="T69" s="13" t="e">
        <f t="shared" ref="T69:T127" si="6">N$2*LN(Q69/N$2)+2*M69</f>
        <v>#NUM!</v>
      </c>
      <c r="U69" s="27" t="e">
        <f t="shared" ref="U69:U127" si="7">O$2*LN(R69/O$2)+2*M69</f>
        <v>#NUM!</v>
      </c>
      <c r="V69" s="21" t="e">
        <f t="shared" ref="V69:V127" si="8">P$2*LN(S69/P$2)+2*M69</f>
        <v>#NUM!</v>
      </c>
    </row>
    <row r="70" spans="1:22" ht="15.75" thickBot="1" x14ac:dyDescent="0.3">
      <c r="A70" s="82"/>
      <c r="B70" s="7">
        <v>67</v>
      </c>
      <c r="C70" s="80"/>
      <c r="D70" s="80"/>
      <c r="F70" s="78"/>
      <c r="G70" s="32"/>
      <c r="H70" s="32"/>
      <c r="I70" s="27"/>
      <c r="J70" s="34"/>
      <c r="K70" s="26"/>
      <c r="M70" s="7">
        <v>1</v>
      </c>
      <c r="Q70" s="6"/>
      <c r="S70" s="8">
        <f t="shared" si="5"/>
        <v>0</v>
      </c>
      <c r="T70" s="13" t="e">
        <f t="shared" si="6"/>
        <v>#NUM!</v>
      </c>
      <c r="U70" s="27" t="e">
        <f t="shared" si="7"/>
        <v>#NUM!</v>
      </c>
      <c r="V70" s="21" t="e">
        <f t="shared" si="8"/>
        <v>#NUM!</v>
      </c>
    </row>
    <row r="71" spans="1:22" ht="15.75" thickBot="1" x14ac:dyDescent="0.3">
      <c r="A71" s="82"/>
      <c r="B71" s="7">
        <v>68</v>
      </c>
      <c r="C71" s="80"/>
      <c r="D71" s="80"/>
      <c r="F71" s="78"/>
      <c r="G71" s="32"/>
      <c r="H71" s="32"/>
      <c r="I71" s="27"/>
      <c r="J71" s="27"/>
      <c r="K71" s="33"/>
      <c r="L71" s="35"/>
      <c r="M71" s="7">
        <v>1</v>
      </c>
      <c r="Q71" s="6"/>
      <c r="S71" s="8">
        <f t="shared" si="5"/>
        <v>0</v>
      </c>
      <c r="T71" s="13" t="e">
        <f t="shared" si="6"/>
        <v>#NUM!</v>
      </c>
      <c r="U71" s="27" t="e">
        <f t="shared" si="7"/>
        <v>#NUM!</v>
      </c>
      <c r="V71" s="21" t="e">
        <f t="shared" si="8"/>
        <v>#NUM!</v>
      </c>
    </row>
    <row r="72" spans="1:22" ht="15.75" thickBot="1" x14ac:dyDescent="0.3">
      <c r="A72" s="82"/>
      <c r="B72" s="7">
        <v>69</v>
      </c>
      <c r="C72" s="80"/>
      <c r="D72" s="80"/>
      <c r="F72" s="78"/>
      <c r="G72" s="32"/>
      <c r="H72" s="32"/>
      <c r="I72" s="27"/>
      <c r="J72" s="27"/>
      <c r="K72" s="26"/>
      <c r="L72" s="74"/>
      <c r="M72" s="7">
        <v>1</v>
      </c>
      <c r="Q72" s="6"/>
      <c r="S72" s="8">
        <f t="shared" si="5"/>
        <v>0</v>
      </c>
      <c r="T72" s="13" t="e">
        <f t="shared" si="6"/>
        <v>#NUM!</v>
      </c>
      <c r="U72" s="27" t="e">
        <f t="shared" si="7"/>
        <v>#NUM!</v>
      </c>
      <c r="V72" s="21" t="e">
        <f t="shared" si="8"/>
        <v>#NUM!</v>
      </c>
    </row>
    <row r="73" spans="1:22" ht="15.75" thickBot="1" x14ac:dyDescent="0.3">
      <c r="A73" s="82"/>
      <c r="B73" s="7">
        <v>70</v>
      </c>
      <c r="C73" s="80"/>
      <c r="D73" s="80"/>
      <c r="F73" s="78"/>
      <c r="G73" s="37"/>
      <c r="H73" s="31"/>
      <c r="I73" s="27"/>
      <c r="J73" s="27"/>
      <c r="K73" s="26"/>
      <c r="L73" s="35"/>
      <c r="M73" s="7">
        <v>2</v>
      </c>
      <c r="Q73" s="6"/>
      <c r="S73" s="8">
        <f t="shared" si="5"/>
        <v>0</v>
      </c>
      <c r="T73" s="13" t="e">
        <f t="shared" si="6"/>
        <v>#NUM!</v>
      </c>
      <c r="U73" s="27" t="e">
        <f t="shared" si="7"/>
        <v>#NUM!</v>
      </c>
      <c r="V73" s="21" t="e">
        <f t="shared" si="8"/>
        <v>#NUM!</v>
      </c>
    </row>
    <row r="74" spans="1:22" ht="15.75" thickBot="1" x14ac:dyDescent="0.3">
      <c r="A74" s="82"/>
      <c r="B74" s="7">
        <v>71</v>
      </c>
      <c r="C74" s="80"/>
      <c r="D74" s="80"/>
      <c r="F74" s="78"/>
      <c r="G74" s="37"/>
      <c r="H74" s="32"/>
      <c r="I74" s="34"/>
      <c r="J74" s="27"/>
      <c r="K74" s="26"/>
      <c r="L74" s="35"/>
      <c r="M74" s="7">
        <v>2</v>
      </c>
      <c r="Q74" s="6"/>
      <c r="S74" s="8">
        <f t="shared" si="5"/>
        <v>0</v>
      </c>
      <c r="T74" s="13" t="e">
        <f t="shared" si="6"/>
        <v>#NUM!</v>
      </c>
      <c r="U74" s="27" t="e">
        <f t="shared" si="7"/>
        <v>#NUM!</v>
      </c>
      <c r="V74" s="21" t="e">
        <f t="shared" si="8"/>
        <v>#NUM!</v>
      </c>
    </row>
    <row r="75" spans="1:22" ht="15.75" thickBot="1" x14ac:dyDescent="0.3">
      <c r="A75" s="82"/>
      <c r="B75" s="7">
        <v>72</v>
      </c>
      <c r="C75" s="80"/>
      <c r="D75" s="80"/>
      <c r="F75" s="78"/>
      <c r="G75" s="37"/>
      <c r="H75" s="32"/>
      <c r="I75" s="27"/>
      <c r="J75" s="34"/>
      <c r="K75" s="26"/>
      <c r="L75" s="35"/>
      <c r="M75" s="7">
        <v>2</v>
      </c>
      <c r="Q75" s="6"/>
      <c r="S75" s="8">
        <f t="shared" si="5"/>
        <v>0</v>
      </c>
      <c r="T75" s="13" t="e">
        <f t="shared" si="6"/>
        <v>#NUM!</v>
      </c>
      <c r="U75" s="27" t="e">
        <f t="shared" si="7"/>
        <v>#NUM!</v>
      </c>
      <c r="V75" s="21" t="e">
        <f t="shared" si="8"/>
        <v>#NUM!</v>
      </c>
    </row>
    <row r="76" spans="1:22" ht="15.75" thickBot="1" x14ac:dyDescent="0.3">
      <c r="A76" s="82"/>
      <c r="B76" s="7">
        <v>73</v>
      </c>
      <c r="C76" s="80"/>
      <c r="D76" s="80"/>
      <c r="F76" s="78"/>
      <c r="G76" s="37"/>
      <c r="H76" s="32"/>
      <c r="I76" s="27"/>
      <c r="J76" s="27"/>
      <c r="K76" s="33"/>
      <c r="L76" s="35"/>
      <c r="M76" s="7">
        <v>2</v>
      </c>
      <c r="Q76" s="6"/>
      <c r="S76" s="8">
        <f t="shared" si="5"/>
        <v>0</v>
      </c>
      <c r="T76" s="13" t="e">
        <f t="shared" si="6"/>
        <v>#NUM!</v>
      </c>
      <c r="U76" s="27" t="e">
        <f t="shared" si="7"/>
        <v>#NUM!</v>
      </c>
      <c r="V76" s="21" t="e">
        <f t="shared" si="8"/>
        <v>#NUM!</v>
      </c>
    </row>
    <row r="77" spans="1:22" ht="15.75" thickBot="1" x14ac:dyDescent="0.3">
      <c r="A77" s="82"/>
      <c r="B77" s="7">
        <v>74</v>
      </c>
      <c r="C77" s="80"/>
      <c r="D77" s="80"/>
      <c r="F77" s="78"/>
      <c r="G77" s="37"/>
      <c r="H77" s="32"/>
      <c r="I77" s="27"/>
      <c r="J77" s="27"/>
      <c r="K77" s="26"/>
      <c r="L77" s="74"/>
      <c r="M77" s="7">
        <v>2</v>
      </c>
      <c r="Q77" s="6"/>
      <c r="S77" s="8">
        <f t="shared" si="5"/>
        <v>0</v>
      </c>
      <c r="T77" s="13" t="e">
        <f t="shared" si="6"/>
        <v>#NUM!</v>
      </c>
      <c r="U77" s="27" t="e">
        <f t="shared" si="7"/>
        <v>#NUM!</v>
      </c>
      <c r="V77" s="21" t="e">
        <f t="shared" si="8"/>
        <v>#NUM!</v>
      </c>
    </row>
    <row r="78" spans="1:22" ht="15.75" thickBot="1" x14ac:dyDescent="0.3">
      <c r="A78" s="82"/>
      <c r="B78" s="7">
        <v>75</v>
      </c>
      <c r="C78" s="80"/>
      <c r="D78" s="80"/>
      <c r="F78" s="78"/>
      <c r="G78" s="32"/>
      <c r="H78" s="31"/>
      <c r="I78" s="34"/>
      <c r="J78" s="27"/>
      <c r="K78" s="26"/>
      <c r="L78" s="35"/>
      <c r="M78" s="7">
        <v>2</v>
      </c>
      <c r="Q78" s="6"/>
      <c r="S78" s="8">
        <f t="shared" si="5"/>
        <v>0</v>
      </c>
      <c r="T78" s="13" t="e">
        <f t="shared" si="6"/>
        <v>#NUM!</v>
      </c>
      <c r="U78" s="27" t="e">
        <f t="shared" si="7"/>
        <v>#NUM!</v>
      </c>
      <c r="V78" s="21" t="e">
        <f t="shared" si="8"/>
        <v>#NUM!</v>
      </c>
    </row>
    <row r="79" spans="1:22" ht="15.75" thickBot="1" x14ac:dyDescent="0.3">
      <c r="A79" s="82"/>
      <c r="B79" s="7">
        <v>76</v>
      </c>
      <c r="C79" s="80"/>
      <c r="D79" s="80"/>
      <c r="F79" s="78"/>
      <c r="G79" s="32"/>
      <c r="H79" s="31"/>
      <c r="I79" s="27"/>
      <c r="J79" s="34"/>
      <c r="K79" s="26"/>
      <c r="L79" s="35"/>
      <c r="M79" s="7">
        <v>2</v>
      </c>
      <c r="Q79" s="6"/>
      <c r="S79" s="8">
        <f t="shared" si="5"/>
        <v>0</v>
      </c>
      <c r="T79" s="13" t="e">
        <f t="shared" si="6"/>
        <v>#NUM!</v>
      </c>
      <c r="U79" s="27" t="e">
        <f t="shared" si="7"/>
        <v>#NUM!</v>
      </c>
      <c r="V79" s="21" t="e">
        <f t="shared" si="8"/>
        <v>#NUM!</v>
      </c>
    </row>
    <row r="80" spans="1:22" ht="15.75" thickBot="1" x14ac:dyDescent="0.3">
      <c r="A80" s="82"/>
      <c r="B80" s="7">
        <v>77</v>
      </c>
      <c r="C80" s="80"/>
      <c r="D80" s="80"/>
      <c r="F80" s="78"/>
      <c r="G80" s="32"/>
      <c r="H80" s="31"/>
      <c r="I80" s="27"/>
      <c r="J80" s="27"/>
      <c r="K80" s="33"/>
      <c r="L80" s="35"/>
      <c r="M80" s="7">
        <v>2</v>
      </c>
      <c r="Q80" s="6"/>
      <c r="S80" s="8">
        <f t="shared" si="5"/>
        <v>0</v>
      </c>
      <c r="T80" s="13" t="e">
        <f t="shared" si="6"/>
        <v>#NUM!</v>
      </c>
      <c r="U80" s="27" t="e">
        <f t="shared" si="7"/>
        <v>#NUM!</v>
      </c>
      <c r="V80" s="21" t="e">
        <f t="shared" si="8"/>
        <v>#NUM!</v>
      </c>
    </row>
    <row r="81" spans="1:22" ht="15.75" thickBot="1" x14ac:dyDescent="0.3">
      <c r="A81" s="82"/>
      <c r="B81" s="7">
        <v>78</v>
      </c>
      <c r="C81" s="80"/>
      <c r="D81" s="80"/>
      <c r="F81" s="78"/>
      <c r="G81" s="32"/>
      <c r="H81" s="31"/>
      <c r="I81" s="27"/>
      <c r="J81" s="27"/>
      <c r="K81" s="26"/>
      <c r="L81" s="74"/>
      <c r="M81" s="7">
        <v>2</v>
      </c>
      <c r="Q81" s="6"/>
      <c r="S81" s="8">
        <f t="shared" si="5"/>
        <v>0</v>
      </c>
      <c r="T81" s="13" t="e">
        <f t="shared" si="6"/>
        <v>#NUM!</v>
      </c>
      <c r="U81" s="27" t="e">
        <f t="shared" si="7"/>
        <v>#NUM!</v>
      </c>
      <c r="V81" s="21" t="e">
        <f t="shared" si="8"/>
        <v>#NUM!</v>
      </c>
    </row>
    <row r="82" spans="1:22" ht="15.75" thickBot="1" x14ac:dyDescent="0.3">
      <c r="A82" s="82"/>
      <c r="B82" s="7">
        <v>79</v>
      </c>
      <c r="C82" s="80"/>
      <c r="D82" s="80"/>
      <c r="F82" s="78"/>
      <c r="G82" s="32"/>
      <c r="H82" s="32"/>
      <c r="I82" s="34"/>
      <c r="J82" s="34"/>
      <c r="K82" s="26"/>
      <c r="L82" s="35"/>
      <c r="M82" s="7">
        <v>2</v>
      </c>
      <c r="Q82" s="6"/>
      <c r="S82" s="8">
        <f t="shared" si="5"/>
        <v>0</v>
      </c>
      <c r="T82" s="13" t="e">
        <f t="shared" si="6"/>
        <v>#NUM!</v>
      </c>
      <c r="U82" s="27" t="e">
        <f t="shared" si="7"/>
        <v>#NUM!</v>
      </c>
      <c r="V82" s="21" t="e">
        <f t="shared" si="8"/>
        <v>#NUM!</v>
      </c>
    </row>
    <row r="83" spans="1:22" ht="15.75" thickBot="1" x14ac:dyDescent="0.3">
      <c r="A83" s="82"/>
      <c r="B83" s="7">
        <v>80</v>
      </c>
      <c r="C83" s="80"/>
      <c r="D83" s="80"/>
      <c r="F83" s="78"/>
      <c r="G83" s="32"/>
      <c r="H83" s="32"/>
      <c r="I83" s="34"/>
      <c r="J83" s="27"/>
      <c r="K83" s="33"/>
      <c r="L83" s="35"/>
      <c r="M83" s="7">
        <v>2</v>
      </c>
      <c r="Q83" s="6"/>
      <c r="S83" s="8">
        <f t="shared" si="5"/>
        <v>0</v>
      </c>
      <c r="T83" s="13" t="e">
        <f t="shared" si="6"/>
        <v>#NUM!</v>
      </c>
      <c r="U83" s="27" t="e">
        <f t="shared" si="7"/>
        <v>#NUM!</v>
      </c>
      <c r="V83" s="21" t="e">
        <f t="shared" si="8"/>
        <v>#NUM!</v>
      </c>
    </row>
    <row r="84" spans="1:22" ht="15.75" thickBot="1" x14ac:dyDescent="0.3">
      <c r="A84" s="82"/>
      <c r="B84" s="7">
        <v>81</v>
      </c>
      <c r="C84" s="80"/>
      <c r="D84" s="80"/>
      <c r="F84" s="78"/>
      <c r="G84" s="32"/>
      <c r="H84" s="32"/>
      <c r="I84" s="34"/>
      <c r="J84" s="27"/>
      <c r="K84" s="26"/>
      <c r="L84" s="74"/>
      <c r="M84" s="7">
        <v>2</v>
      </c>
      <c r="Q84" s="6"/>
      <c r="S84" s="8">
        <f t="shared" si="5"/>
        <v>0</v>
      </c>
      <c r="T84" s="13" t="e">
        <f t="shared" si="6"/>
        <v>#NUM!</v>
      </c>
      <c r="U84" s="27" t="e">
        <f t="shared" si="7"/>
        <v>#NUM!</v>
      </c>
      <c r="V84" s="21" t="e">
        <f t="shared" si="8"/>
        <v>#NUM!</v>
      </c>
    </row>
    <row r="85" spans="1:22" ht="15.75" thickBot="1" x14ac:dyDescent="0.3">
      <c r="A85" s="82"/>
      <c r="B85" s="7">
        <v>82</v>
      </c>
      <c r="C85" s="80"/>
      <c r="D85" s="80"/>
      <c r="F85" s="78"/>
      <c r="G85" s="32"/>
      <c r="H85" s="32"/>
      <c r="I85" s="27"/>
      <c r="J85" s="34"/>
      <c r="K85" s="33"/>
      <c r="L85" s="35"/>
      <c r="M85" s="7">
        <v>2</v>
      </c>
      <c r="Q85" s="6"/>
      <c r="S85" s="8">
        <f t="shared" si="5"/>
        <v>0</v>
      </c>
      <c r="T85" s="13" t="e">
        <f t="shared" si="6"/>
        <v>#NUM!</v>
      </c>
      <c r="U85" s="27" t="e">
        <f t="shared" si="7"/>
        <v>#NUM!</v>
      </c>
      <c r="V85" s="21" t="e">
        <f t="shared" si="8"/>
        <v>#NUM!</v>
      </c>
    </row>
    <row r="86" spans="1:22" ht="15.75" thickBot="1" x14ac:dyDescent="0.3">
      <c r="A86" s="82"/>
      <c r="B86" s="7">
        <v>83</v>
      </c>
      <c r="C86" s="80"/>
      <c r="D86" s="80"/>
      <c r="F86" s="78"/>
      <c r="G86" s="32"/>
      <c r="H86" s="32"/>
      <c r="I86" s="27"/>
      <c r="J86" s="34"/>
      <c r="K86" s="26"/>
      <c r="L86" s="74"/>
      <c r="M86" s="7">
        <v>2</v>
      </c>
      <c r="Q86" s="6"/>
      <c r="S86" s="8">
        <f t="shared" si="5"/>
        <v>0</v>
      </c>
      <c r="T86" s="13" t="e">
        <f t="shared" si="6"/>
        <v>#NUM!</v>
      </c>
      <c r="U86" s="27" t="e">
        <f t="shared" si="7"/>
        <v>#NUM!</v>
      </c>
      <c r="V86" s="21" t="e">
        <f t="shared" si="8"/>
        <v>#NUM!</v>
      </c>
    </row>
    <row r="87" spans="1:22" ht="15.75" thickBot="1" x14ac:dyDescent="0.3">
      <c r="A87" s="82"/>
      <c r="B87" s="7">
        <v>84</v>
      </c>
      <c r="C87" s="80"/>
      <c r="D87" s="80"/>
      <c r="F87" s="78"/>
      <c r="G87" s="32"/>
      <c r="H87" s="32"/>
      <c r="I87" s="27"/>
      <c r="J87" s="27"/>
      <c r="K87" s="33"/>
      <c r="L87" s="74"/>
      <c r="M87" s="7">
        <v>2</v>
      </c>
      <c r="Q87" s="6"/>
      <c r="S87" s="8">
        <f t="shared" si="5"/>
        <v>0</v>
      </c>
      <c r="T87" s="13" t="e">
        <f t="shared" si="6"/>
        <v>#NUM!</v>
      </c>
      <c r="U87" s="27" t="e">
        <f t="shared" si="7"/>
        <v>#NUM!</v>
      </c>
      <c r="V87" s="21" t="e">
        <f t="shared" si="8"/>
        <v>#NUM!</v>
      </c>
    </row>
    <row r="88" spans="1:22" ht="15.75" thickBot="1" x14ac:dyDescent="0.3">
      <c r="A88" s="82"/>
      <c r="B88" s="7">
        <v>85</v>
      </c>
      <c r="C88" s="80"/>
      <c r="D88" s="80"/>
      <c r="F88" s="78"/>
      <c r="G88" s="37"/>
      <c r="H88" s="31"/>
      <c r="I88" s="34"/>
      <c r="J88" s="27"/>
      <c r="K88" s="26"/>
      <c r="L88" s="35"/>
      <c r="M88" s="7">
        <v>3</v>
      </c>
      <c r="Q88" s="6"/>
      <c r="S88" s="8">
        <f t="shared" si="5"/>
        <v>0</v>
      </c>
      <c r="T88" s="13" t="e">
        <f t="shared" si="6"/>
        <v>#NUM!</v>
      </c>
      <c r="U88" s="27" t="e">
        <f t="shared" si="7"/>
        <v>#NUM!</v>
      </c>
      <c r="V88" s="21" t="e">
        <f t="shared" si="8"/>
        <v>#NUM!</v>
      </c>
    </row>
    <row r="89" spans="1:22" ht="15.75" thickBot="1" x14ac:dyDescent="0.3">
      <c r="A89" s="82"/>
      <c r="B89" s="7">
        <v>86</v>
      </c>
      <c r="C89" s="80"/>
      <c r="D89" s="80"/>
      <c r="F89" s="78"/>
      <c r="G89" s="37"/>
      <c r="H89" s="31"/>
      <c r="I89" s="27"/>
      <c r="J89" s="34"/>
      <c r="K89" s="26"/>
      <c r="L89" s="35"/>
      <c r="M89" s="7">
        <v>3</v>
      </c>
      <c r="Q89" s="6"/>
      <c r="S89" s="8">
        <f t="shared" si="5"/>
        <v>0</v>
      </c>
      <c r="T89" s="13" t="e">
        <f t="shared" si="6"/>
        <v>#NUM!</v>
      </c>
      <c r="U89" s="27" t="e">
        <f t="shared" si="7"/>
        <v>#NUM!</v>
      </c>
      <c r="V89" s="21" t="e">
        <f t="shared" si="8"/>
        <v>#NUM!</v>
      </c>
    </row>
    <row r="90" spans="1:22" ht="15.75" thickBot="1" x14ac:dyDescent="0.3">
      <c r="A90" s="82"/>
      <c r="B90" s="7">
        <v>87</v>
      </c>
      <c r="C90" s="80"/>
      <c r="D90" s="80"/>
      <c r="F90" s="78"/>
      <c r="G90" s="37"/>
      <c r="H90" s="31"/>
      <c r="I90" s="27"/>
      <c r="J90" s="27"/>
      <c r="K90" s="33"/>
      <c r="L90" s="35"/>
      <c r="M90" s="7">
        <v>3</v>
      </c>
      <c r="Q90" s="6"/>
      <c r="S90" s="8">
        <f t="shared" si="5"/>
        <v>0</v>
      </c>
      <c r="T90" s="13" t="e">
        <f t="shared" si="6"/>
        <v>#NUM!</v>
      </c>
      <c r="U90" s="27" t="e">
        <f t="shared" si="7"/>
        <v>#NUM!</v>
      </c>
      <c r="V90" s="21" t="e">
        <f t="shared" si="8"/>
        <v>#NUM!</v>
      </c>
    </row>
    <row r="91" spans="1:22" ht="15.75" thickBot="1" x14ac:dyDescent="0.3">
      <c r="A91" s="82"/>
      <c r="B91" s="7">
        <v>88</v>
      </c>
      <c r="C91" s="80"/>
      <c r="D91" s="80"/>
      <c r="F91" s="78"/>
      <c r="G91" s="37"/>
      <c r="H91" s="31"/>
      <c r="I91" s="27"/>
      <c r="J91" s="27"/>
      <c r="K91" s="26"/>
      <c r="L91" s="74"/>
      <c r="M91" s="7">
        <v>3</v>
      </c>
      <c r="Q91" s="6"/>
      <c r="S91" s="8">
        <f t="shared" si="5"/>
        <v>0</v>
      </c>
      <c r="T91" s="13" t="e">
        <f t="shared" si="6"/>
        <v>#NUM!</v>
      </c>
      <c r="U91" s="27" t="e">
        <f t="shared" si="7"/>
        <v>#NUM!</v>
      </c>
      <c r="V91" s="21" t="e">
        <f t="shared" si="8"/>
        <v>#NUM!</v>
      </c>
    </row>
    <row r="92" spans="1:22" ht="15.75" thickBot="1" x14ac:dyDescent="0.3">
      <c r="A92" s="82"/>
      <c r="B92" s="7">
        <v>89</v>
      </c>
      <c r="C92" s="80"/>
      <c r="D92" s="80"/>
      <c r="F92" s="78"/>
      <c r="G92" s="37"/>
      <c r="H92" s="32"/>
      <c r="I92" s="34"/>
      <c r="J92" s="34"/>
      <c r="K92" s="26"/>
      <c r="L92" s="35"/>
      <c r="M92" s="7">
        <v>3</v>
      </c>
      <c r="Q92" s="6"/>
      <c r="S92" s="8">
        <f t="shared" si="5"/>
        <v>0</v>
      </c>
      <c r="T92" s="13" t="e">
        <f t="shared" si="6"/>
        <v>#NUM!</v>
      </c>
      <c r="U92" s="27" t="e">
        <f t="shared" si="7"/>
        <v>#NUM!</v>
      </c>
      <c r="V92" s="21" t="e">
        <f t="shared" si="8"/>
        <v>#NUM!</v>
      </c>
    </row>
    <row r="93" spans="1:22" ht="15.75" thickBot="1" x14ac:dyDescent="0.3">
      <c r="A93" s="82"/>
      <c r="B93" s="7">
        <v>90</v>
      </c>
      <c r="C93" s="80"/>
      <c r="D93" s="80"/>
      <c r="F93" s="78"/>
      <c r="G93" s="37"/>
      <c r="H93" s="32"/>
      <c r="I93" s="34"/>
      <c r="J93" s="27"/>
      <c r="K93" s="33"/>
      <c r="L93" s="35"/>
      <c r="M93" s="7">
        <v>3</v>
      </c>
      <c r="Q93" s="6"/>
      <c r="S93" s="8">
        <f t="shared" si="5"/>
        <v>0</v>
      </c>
      <c r="T93" s="13" t="e">
        <f t="shared" si="6"/>
        <v>#NUM!</v>
      </c>
      <c r="U93" s="27" t="e">
        <f t="shared" si="7"/>
        <v>#NUM!</v>
      </c>
      <c r="V93" s="21" t="e">
        <f t="shared" si="8"/>
        <v>#NUM!</v>
      </c>
    </row>
    <row r="94" spans="1:22" ht="15.75" thickBot="1" x14ac:dyDescent="0.3">
      <c r="A94" s="82"/>
      <c r="B94" s="7">
        <v>91</v>
      </c>
      <c r="C94" s="80"/>
      <c r="D94" s="80"/>
      <c r="F94" s="78"/>
      <c r="G94" s="37"/>
      <c r="H94" s="32"/>
      <c r="I94" s="34"/>
      <c r="J94" s="27"/>
      <c r="K94" s="26"/>
      <c r="L94" s="74"/>
      <c r="M94" s="7">
        <v>3</v>
      </c>
      <c r="Q94" s="6"/>
      <c r="S94" s="8">
        <f t="shared" si="5"/>
        <v>0</v>
      </c>
      <c r="T94" s="13" t="e">
        <f t="shared" si="6"/>
        <v>#NUM!</v>
      </c>
      <c r="U94" s="27" t="e">
        <f t="shared" si="7"/>
        <v>#NUM!</v>
      </c>
      <c r="V94" s="21" t="e">
        <f t="shared" si="8"/>
        <v>#NUM!</v>
      </c>
    </row>
    <row r="95" spans="1:22" ht="15.75" thickBot="1" x14ac:dyDescent="0.3">
      <c r="A95" s="82"/>
      <c r="B95" s="7">
        <v>92</v>
      </c>
      <c r="C95" s="80"/>
      <c r="D95" s="80"/>
      <c r="F95" s="78"/>
      <c r="G95" s="37"/>
      <c r="H95" s="32"/>
      <c r="I95" s="27"/>
      <c r="J95" s="34"/>
      <c r="K95" s="33"/>
      <c r="L95" s="35"/>
      <c r="M95" s="7">
        <v>3</v>
      </c>
      <c r="Q95" s="6"/>
      <c r="S95" s="8">
        <f t="shared" si="5"/>
        <v>0</v>
      </c>
      <c r="T95" s="13" t="e">
        <f t="shared" si="6"/>
        <v>#NUM!</v>
      </c>
      <c r="U95" s="27" t="e">
        <f t="shared" si="7"/>
        <v>#NUM!</v>
      </c>
      <c r="V95" s="21" t="e">
        <f t="shared" si="8"/>
        <v>#NUM!</v>
      </c>
    </row>
    <row r="96" spans="1:22" ht="15.75" thickBot="1" x14ac:dyDescent="0.3">
      <c r="A96" s="82"/>
      <c r="B96" s="7">
        <v>93</v>
      </c>
      <c r="C96" s="80"/>
      <c r="D96" s="80"/>
      <c r="F96" s="78"/>
      <c r="G96" s="37"/>
      <c r="H96" s="32"/>
      <c r="I96" s="27"/>
      <c r="J96" s="34"/>
      <c r="K96" s="26"/>
      <c r="L96" s="74"/>
      <c r="M96" s="7">
        <v>3</v>
      </c>
      <c r="Q96" s="6"/>
      <c r="S96" s="8">
        <f t="shared" si="5"/>
        <v>0</v>
      </c>
      <c r="T96" s="13" t="e">
        <f t="shared" si="6"/>
        <v>#NUM!</v>
      </c>
      <c r="U96" s="27" t="e">
        <f t="shared" si="7"/>
        <v>#NUM!</v>
      </c>
      <c r="V96" s="21" t="e">
        <f t="shared" si="8"/>
        <v>#NUM!</v>
      </c>
    </row>
    <row r="97" spans="1:22" ht="15.75" thickBot="1" x14ac:dyDescent="0.3">
      <c r="A97" s="82"/>
      <c r="B97" s="7">
        <v>94</v>
      </c>
      <c r="C97" s="80"/>
      <c r="D97" s="80"/>
      <c r="F97" s="78"/>
      <c r="G97" s="37"/>
      <c r="H97" s="32"/>
      <c r="I97" s="27"/>
      <c r="J97" s="27"/>
      <c r="K97" s="33"/>
      <c r="L97" s="74"/>
      <c r="M97" s="7">
        <v>3</v>
      </c>
      <c r="Q97" s="6"/>
      <c r="S97" s="8">
        <f t="shared" si="5"/>
        <v>0</v>
      </c>
      <c r="T97" s="13" t="e">
        <f t="shared" si="6"/>
        <v>#NUM!</v>
      </c>
      <c r="U97" s="27" t="e">
        <f t="shared" si="7"/>
        <v>#NUM!</v>
      </c>
      <c r="V97" s="21" t="e">
        <f t="shared" si="8"/>
        <v>#NUM!</v>
      </c>
    </row>
    <row r="98" spans="1:22" ht="15.75" thickBot="1" x14ac:dyDescent="0.3">
      <c r="A98" s="82"/>
      <c r="B98" s="7">
        <v>95</v>
      </c>
      <c r="C98" s="80"/>
      <c r="D98" s="80"/>
      <c r="F98" s="78"/>
      <c r="H98" s="9"/>
      <c r="I98" s="9"/>
      <c r="J98" s="9"/>
      <c r="M98" s="7">
        <v>3</v>
      </c>
      <c r="Q98" s="6"/>
      <c r="S98" s="8">
        <f t="shared" si="5"/>
        <v>0</v>
      </c>
      <c r="T98" s="13" t="e">
        <f t="shared" si="6"/>
        <v>#NUM!</v>
      </c>
      <c r="U98" s="27" t="e">
        <f t="shared" si="7"/>
        <v>#NUM!</v>
      </c>
      <c r="V98" s="21" t="e">
        <f t="shared" si="8"/>
        <v>#NUM!</v>
      </c>
    </row>
    <row r="99" spans="1:22" ht="15.75" thickBot="1" x14ac:dyDescent="0.3">
      <c r="A99" s="82"/>
      <c r="B99" s="7">
        <v>96</v>
      </c>
      <c r="C99" s="80"/>
      <c r="D99" s="80"/>
      <c r="F99" s="78"/>
      <c r="H99" s="9"/>
      <c r="I99" s="9"/>
      <c r="K99" s="9"/>
      <c r="M99" s="7">
        <v>3</v>
      </c>
      <c r="Q99" s="6"/>
      <c r="S99" s="8">
        <f t="shared" si="5"/>
        <v>0</v>
      </c>
      <c r="T99" s="13" t="e">
        <f t="shared" si="6"/>
        <v>#NUM!</v>
      </c>
      <c r="U99" s="27" t="e">
        <f t="shared" si="7"/>
        <v>#NUM!</v>
      </c>
      <c r="V99" s="21" t="e">
        <f t="shared" si="8"/>
        <v>#NUM!</v>
      </c>
    </row>
    <row r="100" spans="1:22" ht="15.75" thickBot="1" x14ac:dyDescent="0.3">
      <c r="A100" s="82"/>
      <c r="B100" s="7">
        <v>97</v>
      </c>
      <c r="C100" s="80"/>
      <c r="D100" s="80"/>
      <c r="F100" s="78"/>
      <c r="H100" s="9"/>
      <c r="I100" s="9"/>
      <c r="L100" s="75"/>
      <c r="M100" s="7">
        <v>3</v>
      </c>
      <c r="Q100" s="6"/>
      <c r="S100" s="8">
        <f t="shared" si="5"/>
        <v>0</v>
      </c>
      <c r="T100" s="13" t="e">
        <f t="shared" si="6"/>
        <v>#NUM!</v>
      </c>
      <c r="U100" s="27" t="e">
        <f t="shared" si="7"/>
        <v>#NUM!</v>
      </c>
      <c r="V100" s="21" t="e">
        <f t="shared" si="8"/>
        <v>#NUM!</v>
      </c>
    </row>
    <row r="101" spans="1:22" ht="15.75" thickBot="1" x14ac:dyDescent="0.3">
      <c r="A101" s="82"/>
      <c r="B101" s="7">
        <v>98</v>
      </c>
      <c r="C101" s="80"/>
      <c r="D101" s="80"/>
      <c r="F101" s="78"/>
      <c r="H101" s="9"/>
      <c r="J101" s="9"/>
      <c r="K101" s="9"/>
      <c r="M101" s="7">
        <v>3</v>
      </c>
      <c r="Q101" s="6"/>
      <c r="S101" s="8">
        <f t="shared" si="5"/>
        <v>0</v>
      </c>
      <c r="T101" s="13" t="e">
        <f t="shared" si="6"/>
        <v>#NUM!</v>
      </c>
      <c r="U101" s="27" t="e">
        <f t="shared" si="7"/>
        <v>#NUM!</v>
      </c>
      <c r="V101" s="21" t="e">
        <f t="shared" si="8"/>
        <v>#NUM!</v>
      </c>
    </row>
    <row r="102" spans="1:22" ht="15.75" thickBot="1" x14ac:dyDescent="0.3">
      <c r="A102" s="82"/>
      <c r="B102" s="7">
        <v>99</v>
      </c>
      <c r="C102" s="80"/>
      <c r="D102" s="80"/>
      <c r="F102" s="78"/>
      <c r="H102" s="9"/>
      <c r="J102" s="9"/>
      <c r="L102" s="75"/>
      <c r="M102" s="7">
        <v>3</v>
      </c>
      <c r="Q102" s="6"/>
      <c r="S102" s="8">
        <f t="shared" si="5"/>
        <v>0</v>
      </c>
      <c r="T102" s="13" t="e">
        <f t="shared" si="6"/>
        <v>#NUM!</v>
      </c>
      <c r="U102" s="27" t="e">
        <f t="shared" si="7"/>
        <v>#NUM!</v>
      </c>
      <c r="V102" s="21" t="e">
        <f t="shared" si="8"/>
        <v>#NUM!</v>
      </c>
    </row>
    <row r="103" spans="1:22" ht="15.75" thickBot="1" x14ac:dyDescent="0.3">
      <c r="A103" s="82"/>
      <c r="B103" s="7">
        <v>100</v>
      </c>
      <c r="C103" s="80"/>
      <c r="D103" s="80"/>
      <c r="F103" s="78"/>
      <c r="H103" s="9"/>
      <c r="K103" s="9"/>
      <c r="L103" s="75"/>
      <c r="M103" s="7">
        <v>3</v>
      </c>
      <c r="Q103" s="6"/>
      <c r="S103" s="8">
        <f t="shared" si="5"/>
        <v>0</v>
      </c>
      <c r="T103" s="13" t="e">
        <f t="shared" si="6"/>
        <v>#NUM!</v>
      </c>
      <c r="U103" s="27" t="e">
        <f t="shared" si="7"/>
        <v>#NUM!</v>
      </c>
      <c r="V103" s="21" t="e">
        <f t="shared" si="8"/>
        <v>#NUM!</v>
      </c>
    </row>
    <row r="104" spans="1:22" ht="15.75" thickBot="1" x14ac:dyDescent="0.3">
      <c r="A104" s="82"/>
      <c r="B104" s="7">
        <v>101</v>
      </c>
      <c r="C104" s="80"/>
      <c r="D104" s="80"/>
      <c r="F104" s="78"/>
      <c r="I104" s="9"/>
      <c r="J104" s="9"/>
      <c r="K104" s="9"/>
      <c r="M104" s="7">
        <v>3</v>
      </c>
      <c r="Q104" s="6"/>
      <c r="S104" s="8">
        <f t="shared" si="5"/>
        <v>0</v>
      </c>
      <c r="T104" s="13" t="e">
        <f t="shared" si="6"/>
        <v>#NUM!</v>
      </c>
      <c r="U104" s="27" t="e">
        <f t="shared" si="7"/>
        <v>#NUM!</v>
      </c>
      <c r="V104" s="21" t="e">
        <f t="shared" si="8"/>
        <v>#NUM!</v>
      </c>
    </row>
    <row r="105" spans="1:22" ht="15.75" thickBot="1" x14ac:dyDescent="0.3">
      <c r="A105" s="82"/>
      <c r="B105" s="7">
        <v>102</v>
      </c>
      <c r="C105" s="80"/>
      <c r="D105" s="80"/>
      <c r="F105" s="78"/>
      <c r="I105" s="9"/>
      <c r="J105" s="9"/>
      <c r="L105" s="75"/>
      <c r="M105" s="7">
        <v>3</v>
      </c>
      <c r="Q105" s="6"/>
      <c r="S105" s="8">
        <f t="shared" si="5"/>
        <v>0</v>
      </c>
      <c r="T105" s="13" t="e">
        <f t="shared" si="6"/>
        <v>#NUM!</v>
      </c>
      <c r="U105" s="27" t="e">
        <f t="shared" si="7"/>
        <v>#NUM!</v>
      </c>
      <c r="V105" s="21" t="e">
        <f t="shared" si="8"/>
        <v>#NUM!</v>
      </c>
    </row>
    <row r="106" spans="1:22" ht="15.75" thickBot="1" x14ac:dyDescent="0.3">
      <c r="A106" s="82"/>
      <c r="B106" s="7">
        <v>103</v>
      </c>
      <c r="C106" s="80"/>
      <c r="D106" s="80"/>
      <c r="F106" s="78"/>
      <c r="J106" s="9"/>
      <c r="K106" s="9"/>
      <c r="L106" s="75"/>
      <c r="M106" s="7">
        <v>3</v>
      </c>
      <c r="Q106" s="6"/>
      <c r="S106" s="8">
        <f t="shared" si="5"/>
        <v>0</v>
      </c>
      <c r="T106" s="13" t="e">
        <f t="shared" si="6"/>
        <v>#NUM!</v>
      </c>
      <c r="U106" s="27" t="e">
        <f t="shared" si="7"/>
        <v>#NUM!</v>
      </c>
      <c r="V106" s="21" t="e">
        <f t="shared" si="8"/>
        <v>#NUM!</v>
      </c>
    </row>
    <row r="107" spans="1:22" ht="15.75" thickBot="1" x14ac:dyDescent="0.3">
      <c r="A107" s="82"/>
      <c r="B107" s="7">
        <v>104</v>
      </c>
      <c r="C107" s="80"/>
      <c r="D107" s="80"/>
      <c r="F107" s="78"/>
      <c r="G107" s="38"/>
      <c r="H107" s="9"/>
      <c r="I107" s="9"/>
      <c r="J107" s="9"/>
      <c r="M107" s="7">
        <v>4</v>
      </c>
      <c r="Q107" s="6"/>
      <c r="S107" s="8">
        <f t="shared" si="5"/>
        <v>0</v>
      </c>
      <c r="T107" s="13" t="e">
        <f t="shared" si="6"/>
        <v>#NUM!</v>
      </c>
      <c r="U107" s="27" t="e">
        <f t="shared" si="7"/>
        <v>#NUM!</v>
      </c>
      <c r="V107" s="21" t="e">
        <f t="shared" si="8"/>
        <v>#NUM!</v>
      </c>
    </row>
    <row r="108" spans="1:22" ht="15.75" thickBot="1" x14ac:dyDescent="0.3">
      <c r="A108" s="82"/>
      <c r="B108" s="7">
        <v>105</v>
      </c>
      <c r="C108" s="80"/>
      <c r="D108" s="80"/>
      <c r="F108" s="78"/>
      <c r="G108" s="38"/>
      <c r="H108" s="9"/>
      <c r="I108" s="9"/>
      <c r="K108" s="9"/>
      <c r="M108" s="7">
        <v>4</v>
      </c>
      <c r="Q108" s="6"/>
      <c r="S108" s="8">
        <f t="shared" si="5"/>
        <v>0</v>
      </c>
      <c r="T108" s="13" t="e">
        <f t="shared" si="6"/>
        <v>#NUM!</v>
      </c>
      <c r="U108" s="27" t="e">
        <f t="shared" si="7"/>
        <v>#NUM!</v>
      </c>
      <c r="V108" s="21" t="e">
        <f t="shared" si="8"/>
        <v>#NUM!</v>
      </c>
    </row>
    <row r="109" spans="1:22" ht="15.75" thickBot="1" x14ac:dyDescent="0.3">
      <c r="A109" s="82"/>
      <c r="B109" s="7">
        <v>106</v>
      </c>
      <c r="C109" s="80"/>
      <c r="D109" s="80"/>
      <c r="F109" s="78"/>
      <c r="G109" s="38"/>
      <c r="H109" s="9"/>
      <c r="I109" s="9"/>
      <c r="L109" s="75"/>
      <c r="M109" s="7">
        <v>4</v>
      </c>
      <c r="Q109" s="6"/>
      <c r="S109" s="8">
        <f t="shared" si="5"/>
        <v>0</v>
      </c>
      <c r="T109" s="13" t="e">
        <f t="shared" si="6"/>
        <v>#NUM!</v>
      </c>
      <c r="U109" s="27" t="e">
        <f t="shared" si="7"/>
        <v>#NUM!</v>
      </c>
      <c r="V109" s="21" t="e">
        <f t="shared" si="8"/>
        <v>#NUM!</v>
      </c>
    </row>
    <row r="110" spans="1:22" ht="15.75" thickBot="1" x14ac:dyDescent="0.3">
      <c r="A110" s="82"/>
      <c r="B110" s="7">
        <v>107</v>
      </c>
      <c r="C110" s="80"/>
      <c r="D110" s="80"/>
      <c r="F110" s="78"/>
      <c r="G110" s="38"/>
      <c r="H110" s="9"/>
      <c r="J110" s="9"/>
      <c r="K110" s="9"/>
      <c r="M110" s="7">
        <v>4</v>
      </c>
      <c r="Q110" s="6"/>
      <c r="S110" s="8">
        <f t="shared" si="5"/>
        <v>0</v>
      </c>
      <c r="T110" s="13" t="e">
        <f t="shared" si="6"/>
        <v>#NUM!</v>
      </c>
      <c r="U110" s="27" t="e">
        <f t="shared" si="7"/>
        <v>#NUM!</v>
      </c>
      <c r="V110" s="21" t="e">
        <f t="shared" si="8"/>
        <v>#NUM!</v>
      </c>
    </row>
    <row r="111" spans="1:22" ht="15.75" thickBot="1" x14ac:dyDescent="0.3">
      <c r="A111" s="82"/>
      <c r="B111" s="7">
        <v>108</v>
      </c>
      <c r="C111" s="80"/>
      <c r="D111" s="80"/>
      <c r="F111" s="78"/>
      <c r="G111" s="38"/>
      <c r="H111" s="9"/>
      <c r="J111" s="9"/>
      <c r="L111" s="75"/>
      <c r="M111" s="7">
        <v>4</v>
      </c>
      <c r="Q111" s="6"/>
      <c r="S111" s="8">
        <f t="shared" si="5"/>
        <v>0</v>
      </c>
      <c r="T111" s="13" t="e">
        <f t="shared" si="6"/>
        <v>#NUM!</v>
      </c>
      <c r="U111" s="27" t="e">
        <f t="shared" si="7"/>
        <v>#NUM!</v>
      </c>
      <c r="V111" s="21" t="e">
        <f t="shared" si="8"/>
        <v>#NUM!</v>
      </c>
    </row>
    <row r="112" spans="1:22" ht="15.75" thickBot="1" x14ac:dyDescent="0.3">
      <c r="A112" s="82"/>
      <c r="B112" s="7">
        <v>109</v>
      </c>
      <c r="C112" s="80"/>
      <c r="D112" s="80"/>
      <c r="F112" s="78"/>
      <c r="G112" s="38"/>
      <c r="H112" s="9"/>
      <c r="K112" s="9"/>
      <c r="L112" s="75"/>
      <c r="M112" s="7">
        <v>4</v>
      </c>
      <c r="Q112" s="6"/>
      <c r="S112" s="8">
        <f t="shared" si="5"/>
        <v>0</v>
      </c>
      <c r="T112" s="13" t="e">
        <f t="shared" si="6"/>
        <v>#NUM!</v>
      </c>
      <c r="U112" s="27" t="e">
        <f t="shared" si="7"/>
        <v>#NUM!</v>
      </c>
      <c r="V112" s="21" t="e">
        <f t="shared" si="8"/>
        <v>#NUM!</v>
      </c>
    </row>
    <row r="113" spans="1:22" ht="15.75" thickBot="1" x14ac:dyDescent="0.3">
      <c r="A113" s="82"/>
      <c r="B113" s="7">
        <v>110</v>
      </c>
      <c r="C113" s="80"/>
      <c r="D113" s="80"/>
      <c r="F113" s="78"/>
      <c r="G113" s="38"/>
      <c r="I113" s="9"/>
      <c r="J113" s="9"/>
      <c r="K113" s="9"/>
      <c r="M113" s="7">
        <v>4</v>
      </c>
      <c r="Q113" s="6"/>
      <c r="S113" s="8">
        <f t="shared" si="5"/>
        <v>0</v>
      </c>
      <c r="T113" s="13" t="e">
        <f t="shared" si="6"/>
        <v>#NUM!</v>
      </c>
      <c r="U113" s="27" t="e">
        <f t="shared" si="7"/>
        <v>#NUM!</v>
      </c>
      <c r="V113" s="21" t="e">
        <f t="shared" si="8"/>
        <v>#NUM!</v>
      </c>
    </row>
    <row r="114" spans="1:22" ht="15.75" thickBot="1" x14ac:dyDescent="0.3">
      <c r="A114" s="82"/>
      <c r="B114" s="7">
        <v>111</v>
      </c>
      <c r="C114" s="80"/>
      <c r="D114" s="80"/>
      <c r="F114" s="78"/>
      <c r="G114" s="38"/>
      <c r="I114" s="9"/>
      <c r="J114" s="9"/>
      <c r="L114" s="75"/>
      <c r="M114" s="7">
        <v>4</v>
      </c>
      <c r="Q114" s="6"/>
      <c r="S114" s="8">
        <f t="shared" si="5"/>
        <v>0</v>
      </c>
      <c r="T114" s="13" t="e">
        <f t="shared" si="6"/>
        <v>#NUM!</v>
      </c>
      <c r="U114" s="27" t="e">
        <f t="shared" si="7"/>
        <v>#NUM!</v>
      </c>
      <c r="V114" s="21" t="e">
        <f t="shared" si="8"/>
        <v>#NUM!</v>
      </c>
    </row>
    <row r="115" spans="1:22" ht="15.75" thickBot="1" x14ac:dyDescent="0.3">
      <c r="A115" s="82"/>
      <c r="B115" s="7">
        <v>112</v>
      </c>
      <c r="C115" s="80"/>
      <c r="D115" s="80"/>
      <c r="F115" s="78"/>
      <c r="G115" s="38"/>
      <c r="I115" s="9"/>
      <c r="K115" s="9"/>
      <c r="L115" s="75"/>
      <c r="M115" s="7">
        <v>4</v>
      </c>
      <c r="Q115" s="6"/>
      <c r="S115" s="8">
        <f t="shared" si="5"/>
        <v>0</v>
      </c>
      <c r="T115" s="13" t="e">
        <f t="shared" si="6"/>
        <v>#NUM!</v>
      </c>
      <c r="U115" s="27" t="e">
        <f t="shared" si="7"/>
        <v>#NUM!</v>
      </c>
      <c r="V115" s="21" t="e">
        <f t="shared" si="8"/>
        <v>#NUM!</v>
      </c>
    </row>
    <row r="116" spans="1:22" ht="15.75" thickBot="1" x14ac:dyDescent="0.3">
      <c r="A116" s="82"/>
      <c r="B116" s="7">
        <v>113</v>
      </c>
      <c r="C116" s="80"/>
      <c r="D116" s="80"/>
      <c r="F116" s="78"/>
      <c r="G116" s="38"/>
      <c r="J116" s="9"/>
      <c r="K116" s="9"/>
      <c r="L116" s="75"/>
      <c r="M116" s="7">
        <v>4</v>
      </c>
      <c r="Q116" s="6"/>
      <c r="S116" s="8">
        <f t="shared" si="5"/>
        <v>0</v>
      </c>
      <c r="T116" s="13" t="e">
        <f t="shared" si="6"/>
        <v>#NUM!</v>
      </c>
      <c r="U116" s="27" t="e">
        <f t="shared" si="7"/>
        <v>#NUM!</v>
      </c>
      <c r="V116" s="21" t="e">
        <f t="shared" si="8"/>
        <v>#NUM!</v>
      </c>
    </row>
    <row r="117" spans="1:22" ht="15.75" thickBot="1" x14ac:dyDescent="0.3">
      <c r="A117" s="82"/>
      <c r="B117" s="7">
        <v>114</v>
      </c>
      <c r="C117" s="80"/>
      <c r="D117" s="80"/>
      <c r="F117" s="78"/>
      <c r="H117" s="9"/>
      <c r="I117" s="9"/>
      <c r="J117" s="9"/>
      <c r="K117" s="9"/>
      <c r="M117" s="7">
        <v>4</v>
      </c>
      <c r="Q117" s="6"/>
      <c r="S117" s="8">
        <f t="shared" si="5"/>
        <v>0</v>
      </c>
      <c r="T117" s="13" t="e">
        <f t="shared" si="6"/>
        <v>#NUM!</v>
      </c>
      <c r="U117" s="27" t="e">
        <f t="shared" si="7"/>
        <v>#NUM!</v>
      </c>
      <c r="V117" s="21" t="e">
        <f t="shared" si="8"/>
        <v>#NUM!</v>
      </c>
    </row>
    <row r="118" spans="1:22" ht="15.75" thickBot="1" x14ac:dyDescent="0.3">
      <c r="A118" s="82"/>
      <c r="B118" s="7">
        <v>115</v>
      </c>
      <c r="C118" s="80"/>
      <c r="D118" s="80"/>
      <c r="F118" s="78"/>
      <c r="H118" s="9"/>
      <c r="I118" s="9"/>
      <c r="J118" s="9"/>
      <c r="L118" s="75"/>
      <c r="M118" s="7">
        <v>4</v>
      </c>
      <c r="Q118" s="6"/>
      <c r="S118" s="8">
        <f t="shared" si="5"/>
        <v>0</v>
      </c>
      <c r="T118" s="13" t="e">
        <f t="shared" si="6"/>
        <v>#NUM!</v>
      </c>
      <c r="U118" s="27" t="e">
        <f t="shared" si="7"/>
        <v>#NUM!</v>
      </c>
      <c r="V118" s="21" t="e">
        <f t="shared" si="8"/>
        <v>#NUM!</v>
      </c>
    </row>
    <row r="119" spans="1:22" ht="15.75" thickBot="1" x14ac:dyDescent="0.3">
      <c r="A119" s="82"/>
      <c r="B119" s="7">
        <v>116</v>
      </c>
      <c r="C119" s="80"/>
      <c r="D119" s="80"/>
      <c r="F119" s="78"/>
      <c r="H119" s="9"/>
      <c r="I119" s="9"/>
      <c r="K119" s="9"/>
      <c r="L119" s="75"/>
      <c r="M119" s="7">
        <v>4</v>
      </c>
      <c r="Q119" s="6"/>
      <c r="S119" s="8">
        <f t="shared" si="5"/>
        <v>0</v>
      </c>
      <c r="T119" s="13" t="e">
        <f t="shared" si="6"/>
        <v>#NUM!</v>
      </c>
      <c r="U119" s="27" t="e">
        <f t="shared" si="7"/>
        <v>#NUM!</v>
      </c>
      <c r="V119" s="21" t="e">
        <f t="shared" si="8"/>
        <v>#NUM!</v>
      </c>
    </row>
    <row r="120" spans="1:22" ht="15.75" thickBot="1" x14ac:dyDescent="0.3">
      <c r="A120" s="82"/>
      <c r="B120" s="7">
        <v>117</v>
      </c>
      <c r="C120" s="80"/>
      <c r="D120" s="80"/>
      <c r="F120" s="78"/>
      <c r="H120" s="9"/>
      <c r="J120" s="9"/>
      <c r="K120" s="9"/>
      <c r="L120" s="75"/>
      <c r="M120" s="7">
        <v>4</v>
      </c>
      <c r="Q120" s="6"/>
      <c r="S120" s="8">
        <f t="shared" si="5"/>
        <v>0</v>
      </c>
      <c r="T120" s="13" t="e">
        <f t="shared" si="6"/>
        <v>#NUM!</v>
      </c>
      <c r="U120" s="27" t="e">
        <f t="shared" si="7"/>
        <v>#NUM!</v>
      </c>
      <c r="V120" s="21" t="e">
        <f t="shared" si="8"/>
        <v>#NUM!</v>
      </c>
    </row>
    <row r="121" spans="1:22" ht="15.75" thickBot="1" x14ac:dyDescent="0.3">
      <c r="A121" s="82"/>
      <c r="B121" s="7">
        <v>118</v>
      </c>
      <c r="C121" s="80"/>
      <c r="D121" s="80"/>
      <c r="F121" s="78"/>
      <c r="I121" s="9"/>
      <c r="J121" s="9"/>
      <c r="K121" s="9"/>
      <c r="L121" s="75"/>
      <c r="M121" s="7">
        <v>4</v>
      </c>
      <c r="Q121" s="6"/>
      <c r="S121" s="8">
        <f t="shared" si="5"/>
        <v>0</v>
      </c>
      <c r="T121" s="13" t="e">
        <f t="shared" si="6"/>
        <v>#NUM!</v>
      </c>
      <c r="U121" s="27" t="e">
        <f t="shared" si="7"/>
        <v>#NUM!</v>
      </c>
      <c r="V121" s="21" t="e">
        <f t="shared" si="8"/>
        <v>#NUM!</v>
      </c>
    </row>
    <row r="122" spans="1:22" ht="15.75" thickBot="1" x14ac:dyDescent="0.3">
      <c r="A122" s="82"/>
      <c r="B122" s="7">
        <v>119</v>
      </c>
      <c r="C122" s="80"/>
      <c r="D122" s="80"/>
      <c r="F122" s="78"/>
      <c r="G122" s="38"/>
      <c r="H122" s="9"/>
      <c r="I122" s="9"/>
      <c r="J122" s="9"/>
      <c r="K122" s="9"/>
      <c r="M122" s="7">
        <v>5</v>
      </c>
      <c r="Q122" s="6"/>
      <c r="S122" s="8">
        <f t="shared" si="5"/>
        <v>0</v>
      </c>
      <c r="T122" s="13" t="e">
        <f t="shared" si="6"/>
        <v>#NUM!</v>
      </c>
      <c r="U122" s="27" t="e">
        <f t="shared" si="7"/>
        <v>#NUM!</v>
      </c>
      <c r="V122" s="21" t="e">
        <f t="shared" si="8"/>
        <v>#NUM!</v>
      </c>
    </row>
    <row r="123" spans="1:22" ht="15.75" thickBot="1" x14ac:dyDescent="0.3">
      <c r="A123" s="82"/>
      <c r="B123" s="7">
        <v>120</v>
      </c>
      <c r="C123" s="80"/>
      <c r="D123" s="80"/>
      <c r="F123" s="78"/>
      <c r="G123" s="38"/>
      <c r="H123" s="9"/>
      <c r="I123" s="9"/>
      <c r="J123" s="9"/>
      <c r="L123" s="75"/>
      <c r="M123" s="7">
        <v>5</v>
      </c>
      <c r="Q123" s="6"/>
      <c r="S123" s="8">
        <f t="shared" si="5"/>
        <v>0</v>
      </c>
      <c r="T123" s="13" t="e">
        <f t="shared" si="6"/>
        <v>#NUM!</v>
      </c>
      <c r="U123" s="27" t="e">
        <f t="shared" si="7"/>
        <v>#NUM!</v>
      </c>
      <c r="V123" s="21" t="e">
        <f t="shared" si="8"/>
        <v>#NUM!</v>
      </c>
    </row>
    <row r="124" spans="1:22" ht="15.75" thickBot="1" x14ac:dyDescent="0.3">
      <c r="A124" s="82"/>
      <c r="B124" s="7">
        <v>121</v>
      </c>
      <c r="C124" s="80"/>
      <c r="D124" s="80"/>
      <c r="F124" s="78"/>
      <c r="G124" s="38"/>
      <c r="H124" s="9"/>
      <c r="I124" s="9"/>
      <c r="K124" s="9"/>
      <c r="L124" s="75"/>
      <c r="M124" s="7">
        <v>5</v>
      </c>
      <c r="Q124" s="6"/>
      <c r="S124" s="8">
        <f t="shared" si="5"/>
        <v>0</v>
      </c>
      <c r="T124" s="13" t="e">
        <f t="shared" si="6"/>
        <v>#NUM!</v>
      </c>
      <c r="U124" s="27" t="e">
        <f t="shared" si="7"/>
        <v>#NUM!</v>
      </c>
      <c r="V124" s="21" t="e">
        <f t="shared" si="8"/>
        <v>#NUM!</v>
      </c>
    </row>
    <row r="125" spans="1:22" ht="15.75" thickBot="1" x14ac:dyDescent="0.3">
      <c r="A125" s="82"/>
      <c r="B125" s="7">
        <v>122</v>
      </c>
      <c r="C125" s="80"/>
      <c r="D125" s="80"/>
      <c r="F125" s="78"/>
      <c r="G125" s="38"/>
      <c r="I125" s="9"/>
      <c r="J125" s="9"/>
      <c r="K125" s="9"/>
      <c r="L125" s="75"/>
      <c r="M125" s="7">
        <v>5</v>
      </c>
      <c r="Q125" s="6"/>
      <c r="S125" s="8">
        <f t="shared" si="5"/>
        <v>0</v>
      </c>
      <c r="T125" s="13" t="e">
        <f t="shared" si="6"/>
        <v>#NUM!</v>
      </c>
      <c r="U125" s="27" t="e">
        <f t="shared" si="7"/>
        <v>#NUM!</v>
      </c>
      <c r="V125" s="21" t="e">
        <f t="shared" si="8"/>
        <v>#NUM!</v>
      </c>
    </row>
    <row r="126" spans="1:22" ht="15.75" thickBot="1" x14ac:dyDescent="0.3">
      <c r="A126" s="82"/>
      <c r="B126" s="7">
        <v>123</v>
      </c>
      <c r="C126" s="80"/>
      <c r="D126" s="80"/>
      <c r="F126" s="78"/>
      <c r="H126" s="9"/>
      <c r="I126" s="9"/>
      <c r="J126" s="9"/>
      <c r="K126" s="9"/>
      <c r="L126" s="75"/>
      <c r="M126" s="7">
        <v>5</v>
      </c>
      <c r="Q126" s="6"/>
      <c r="S126" s="8">
        <f t="shared" si="5"/>
        <v>0</v>
      </c>
      <c r="T126" s="13" t="e">
        <f t="shared" si="6"/>
        <v>#NUM!</v>
      </c>
      <c r="U126" s="27" t="e">
        <f t="shared" si="7"/>
        <v>#NUM!</v>
      </c>
      <c r="V126" s="21" t="e">
        <f t="shared" si="8"/>
        <v>#NUM!</v>
      </c>
    </row>
    <row r="127" spans="1:22" ht="15.75" thickBot="1" x14ac:dyDescent="0.3">
      <c r="A127" s="83"/>
      <c r="B127" s="3">
        <v>124</v>
      </c>
      <c r="C127" s="81"/>
      <c r="D127" s="81"/>
      <c r="E127" s="5"/>
      <c r="F127" s="79"/>
      <c r="G127" s="38"/>
      <c r="H127" s="9"/>
      <c r="I127" s="9"/>
      <c r="J127" s="9"/>
      <c r="K127" s="9"/>
      <c r="L127" s="75"/>
      <c r="M127" s="3">
        <v>6</v>
      </c>
      <c r="N127" s="5"/>
      <c r="O127" s="5"/>
      <c r="P127" s="5"/>
      <c r="Q127" s="2"/>
      <c r="R127" s="5"/>
      <c r="S127" s="4">
        <f t="shared" si="5"/>
        <v>0</v>
      </c>
      <c r="T127" s="14" t="e">
        <f t="shared" si="6"/>
        <v>#NUM!</v>
      </c>
      <c r="U127" s="1" t="e">
        <f t="shared" si="7"/>
        <v>#NUM!</v>
      </c>
      <c r="V127" s="22" t="e">
        <f t="shared" si="8"/>
        <v>#NUM!</v>
      </c>
    </row>
  </sheetData>
  <mergeCells count="8">
    <mergeCell ref="A3:A64"/>
    <mergeCell ref="C3:C64"/>
    <mergeCell ref="E3:E64"/>
    <mergeCell ref="F3:F64"/>
    <mergeCell ref="A66:A127"/>
    <mergeCell ref="C66:C127"/>
    <mergeCell ref="D66:D127"/>
    <mergeCell ref="F66:F127"/>
  </mergeCells>
  <conditionalFormatting sqref="M128:M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{0892C144-10F9-4A3C-9F51-C42B83ECC065}</x14:id>
        </ext>
      </extLst>
    </cfRule>
  </conditionalFormatting>
  <conditionalFormatting sqref="Q2:Q3 Q66">
    <cfRule type="top10" dxfId="6" priority="9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5" priority="6" bottom="1" rank="1"/>
  </conditionalFormatting>
  <conditionalFormatting sqref="Q4:Q4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4" priority="8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3" priority="5" bottom="1" rank="1"/>
  </conditionalFormatting>
  <conditionalFormatting sqref="R4:R4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2" priority="7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1" priority="4" bottom="1" rank="1"/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V64 V66:V1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19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92C144-10F9-4A3C-9F51-C42B83ECC0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70E6-9EC7-4C51-BA4A-93C4E381A1B5}">
  <dimension ref="A1:V127"/>
  <sheetViews>
    <sheetView zoomScaleNormal="100" workbookViewId="0">
      <selection activeCell="D10" sqref="D10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9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2" ht="15.75" thickBot="1" x14ac:dyDescent="0.3">
      <c r="A1" s="56">
        <v>107</v>
      </c>
      <c r="B1" s="56" t="s">
        <v>22</v>
      </c>
      <c r="C1" s="57" t="s">
        <v>11</v>
      </c>
      <c r="D1" s="50" t="s">
        <v>10</v>
      </c>
      <c r="E1" s="50" t="s">
        <v>9</v>
      </c>
      <c r="F1" s="58" t="s">
        <v>8</v>
      </c>
      <c r="G1" s="59" t="s">
        <v>7</v>
      </c>
      <c r="H1" s="52" t="s">
        <v>6</v>
      </c>
      <c r="I1" s="52" t="s">
        <v>5</v>
      </c>
      <c r="J1" s="52" t="s">
        <v>23</v>
      </c>
      <c r="K1" s="51" t="s">
        <v>24</v>
      </c>
      <c r="L1" s="60" t="s">
        <v>25</v>
      </c>
      <c r="M1" s="61" t="s">
        <v>12</v>
      </c>
      <c r="N1" s="62" t="s">
        <v>14</v>
      </c>
      <c r="O1" s="53" t="s">
        <v>15</v>
      </c>
      <c r="P1" s="63" t="s">
        <v>2</v>
      </c>
      <c r="Q1" s="64" t="s">
        <v>13</v>
      </c>
      <c r="R1" s="54" t="s">
        <v>16</v>
      </c>
      <c r="S1" s="55" t="s">
        <v>1</v>
      </c>
      <c r="T1" s="64" t="s">
        <v>17</v>
      </c>
      <c r="U1" s="54" t="s">
        <v>18</v>
      </c>
      <c r="V1" s="55" t="s">
        <v>0</v>
      </c>
    </row>
    <row r="2" spans="1:22" ht="15.75" thickBot="1" x14ac:dyDescent="0.3">
      <c r="A2" s="65" t="s">
        <v>21</v>
      </c>
      <c r="B2" s="36">
        <v>0</v>
      </c>
      <c r="C2" s="72">
        <f>0.00010888</f>
        <v>1.0888E-4</v>
      </c>
      <c r="D2" s="71">
        <f>400000000</f>
        <v>400000000</v>
      </c>
      <c r="E2" s="73">
        <f>0.02978</f>
        <v>2.9780000000000001E-2</v>
      </c>
      <c r="F2" s="12">
        <v>13.933999999999999</v>
      </c>
      <c r="G2" s="49">
        <v>0.12</v>
      </c>
      <c r="H2" s="18">
        <v>0.36149999999999999</v>
      </c>
      <c r="I2" s="18">
        <v>1.38</v>
      </c>
      <c r="J2" s="18">
        <v>1.25</v>
      </c>
      <c r="K2" s="18">
        <v>8.9390000000000001</v>
      </c>
      <c r="L2" s="18">
        <v>13019</v>
      </c>
      <c r="M2" s="36">
        <v>0</v>
      </c>
      <c r="N2" s="18">
        <v>8</v>
      </c>
      <c r="O2" s="18">
        <v>4</v>
      </c>
      <c r="P2" s="18">
        <f>O2+N2</f>
        <v>12</v>
      </c>
      <c r="Q2" s="66">
        <v>19.693134820000001</v>
      </c>
      <c r="R2" s="67">
        <v>0.75571814999999998</v>
      </c>
      <c r="S2" s="68">
        <f>Q2+R2</f>
        <v>20.448852970000001</v>
      </c>
      <c r="T2" s="69">
        <f>N$2*LN(Q2/N$2)+2*M2</f>
        <v>7.2066283762738506</v>
      </c>
      <c r="U2" s="69">
        <f>O$2*LN(R2/O$2)+2*M2</f>
        <v>-6.6655246035860776</v>
      </c>
      <c r="V2" s="70">
        <f>P$2*LN(S2/P$2)+2*M2</f>
        <v>6.3962416996942064</v>
      </c>
    </row>
    <row r="3" spans="1:22" ht="15.75" thickBot="1" x14ac:dyDescent="0.3">
      <c r="A3" s="84" t="s">
        <v>20</v>
      </c>
      <c r="B3" s="7">
        <v>1</v>
      </c>
      <c r="C3" s="80">
        <f>7.54926384121529E-06</f>
        <v>7.5492638412152898E-6</v>
      </c>
      <c r="E3" s="78">
        <v>0.80156324184702898</v>
      </c>
      <c r="F3" s="77">
        <v>99.579532382987594</v>
      </c>
      <c r="M3" s="7">
        <v>3</v>
      </c>
      <c r="Q3" s="25">
        <v>2.5249737900000002</v>
      </c>
      <c r="R3" s="26">
        <v>0.53378331999999995</v>
      </c>
      <c r="S3" s="29">
        <f t="shared" ref="S3" si="0">Q3+R3</f>
        <v>3.0587571100000002</v>
      </c>
      <c r="T3" s="19">
        <f>N$2*LN(Q3/N$2)+2*M3</f>
        <v>-3.2256868736352562</v>
      </c>
      <c r="U3" s="10">
        <f>O$2*LN(R3/O$2)+2*M3</f>
        <v>-2.056238605112485</v>
      </c>
      <c r="V3" s="20">
        <f>P$2*LN(S3/P$2)+2*M3</f>
        <v>-10.402775874444046</v>
      </c>
    </row>
    <row r="4" spans="1:22" ht="15.75" thickBot="1" x14ac:dyDescent="0.3">
      <c r="A4" s="84"/>
      <c r="B4" s="7">
        <v>2</v>
      </c>
      <c r="C4" s="80"/>
      <c r="E4" s="78"/>
      <c r="F4" s="78"/>
      <c r="G4" s="31"/>
      <c r="M4" s="7">
        <v>1</v>
      </c>
      <c r="Q4" s="25"/>
      <c r="R4" s="26"/>
      <c r="S4" s="29">
        <f>Q4+R4</f>
        <v>0</v>
      </c>
      <c r="T4" s="13" t="e">
        <f t="shared" ref="T4:T64" si="1">N$2*LN(Q4/N$2)+2*M4</f>
        <v>#NUM!</v>
      </c>
      <c r="U4" s="27" t="e">
        <f t="shared" ref="U4:U64" si="2">O$2*LN(R4/O$2)+2*M4</f>
        <v>#NUM!</v>
      </c>
      <c r="V4" s="21" t="e">
        <f t="shared" ref="V4:V64" si="3">P$2*LN(S4/P$2)+2*M4</f>
        <v>#NUM!</v>
      </c>
    </row>
    <row r="5" spans="1:22" ht="15.75" thickBot="1" x14ac:dyDescent="0.3">
      <c r="A5" s="84"/>
      <c r="B5" s="7">
        <v>3</v>
      </c>
      <c r="C5" s="80"/>
      <c r="E5" s="78"/>
      <c r="F5" s="78"/>
      <c r="G5" s="32"/>
      <c r="H5" s="31"/>
      <c r="M5" s="7">
        <v>1</v>
      </c>
      <c r="Q5" s="25"/>
      <c r="R5" s="26"/>
      <c r="S5" s="29">
        <f t="shared" ref="S5:S64" si="4">Q5+R5</f>
        <v>0</v>
      </c>
      <c r="T5" s="13" t="e">
        <f t="shared" si="1"/>
        <v>#NUM!</v>
      </c>
      <c r="U5" s="27" t="e">
        <f t="shared" si="2"/>
        <v>#NUM!</v>
      </c>
      <c r="V5" s="21" t="e">
        <f t="shared" si="3"/>
        <v>#NUM!</v>
      </c>
    </row>
    <row r="6" spans="1:22" ht="15.75" thickBot="1" x14ac:dyDescent="0.3">
      <c r="A6" s="84"/>
      <c r="B6" s="7">
        <v>4</v>
      </c>
      <c r="C6" s="80"/>
      <c r="E6" s="78"/>
      <c r="F6" s="78"/>
      <c r="G6" s="32"/>
      <c r="H6" s="32"/>
      <c r="I6" s="34"/>
      <c r="J6" s="27"/>
      <c r="M6" s="7">
        <v>1</v>
      </c>
      <c r="Q6" s="25"/>
      <c r="R6" s="26"/>
      <c r="S6" s="29">
        <f t="shared" si="4"/>
        <v>0</v>
      </c>
      <c r="T6" s="13" t="e">
        <f t="shared" si="1"/>
        <v>#NUM!</v>
      </c>
      <c r="U6" s="27" t="e">
        <f t="shared" si="2"/>
        <v>#NUM!</v>
      </c>
      <c r="V6" s="21" t="e">
        <f t="shared" si="3"/>
        <v>#NUM!</v>
      </c>
    </row>
    <row r="7" spans="1:22" ht="15.75" thickBot="1" x14ac:dyDescent="0.3">
      <c r="A7" s="84"/>
      <c r="B7" s="7">
        <v>5</v>
      </c>
      <c r="C7" s="80"/>
      <c r="E7" s="78"/>
      <c r="F7" s="78"/>
      <c r="G7" s="32"/>
      <c r="H7" s="32"/>
      <c r="I7" s="27"/>
      <c r="J7" s="34"/>
      <c r="K7" s="26"/>
      <c r="M7" s="7">
        <v>1</v>
      </c>
      <c r="Q7" s="25"/>
      <c r="R7" s="26"/>
      <c r="S7" s="29">
        <f t="shared" si="4"/>
        <v>0</v>
      </c>
      <c r="T7" s="13" t="e">
        <f t="shared" si="1"/>
        <v>#NUM!</v>
      </c>
      <c r="U7" s="27" t="e">
        <f t="shared" si="2"/>
        <v>#NUM!</v>
      </c>
      <c r="V7" s="21" t="e">
        <f t="shared" si="3"/>
        <v>#NUM!</v>
      </c>
    </row>
    <row r="8" spans="1:22" ht="15.75" thickBot="1" x14ac:dyDescent="0.3">
      <c r="A8" s="84"/>
      <c r="B8" s="7">
        <v>6</v>
      </c>
      <c r="C8" s="80"/>
      <c r="E8" s="78"/>
      <c r="F8" s="78"/>
      <c r="G8" s="32"/>
      <c r="H8" s="32"/>
      <c r="I8" s="27"/>
      <c r="J8" s="27"/>
      <c r="K8" s="33"/>
      <c r="L8" s="35"/>
      <c r="M8" s="7">
        <v>1</v>
      </c>
      <c r="Q8" s="25"/>
      <c r="R8" s="26"/>
      <c r="S8" s="29">
        <f t="shared" si="4"/>
        <v>0</v>
      </c>
      <c r="T8" s="13" t="e">
        <f t="shared" si="1"/>
        <v>#NUM!</v>
      </c>
      <c r="U8" s="27" t="e">
        <f t="shared" si="2"/>
        <v>#NUM!</v>
      </c>
      <c r="V8" s="21" t="e">
        <f t="shared" si="3"/>
        <v>#NUM!</v>
      </c>
    </row>
    <row r="9" spans="1:22" ht="15.75" thickBot="1" x14ac:dyDescent="0.3">
      <c r="A9" s="84"/>
      <c r="B9" s="7">
        <v>7</v>
      </c>
      <c r="C9" s="80"/>
      <c r="E9" s="78"/>
      <c r="F9" s="78"/>
      <c r="G9" s="32"/>
      <c r="H9" s="32"/>
      <c r="I9" s="27"/>
      <c r="J9" s="27"/>
      <c r="K9" s="26"/>
      <c r="L9" s="74"/>
      <c r="M9" s="7">
        <v>1</v>
      </c>
      <c r="Q9" s="25"/>
      <c r="R9" s="26"/>
      <c r="S9" s="29">
        <f t="shared" si="4"/>
        <v>0</v>
      </c>
      <c r="T9" s="13" t="e">
        <f t="shared" si="1"/>
        <v>#NUM!</v>
      </c>
      <c r="U9" s="27" t="e">
        <f t="shared" si="2"/>
        <v>#NUM!</v>
      </c>
      <c r="V9" s="21" t="e">
        <f t="shared" si="3"/>
        <v>#NUM!</v>
      </c>
    </row>
    <row r="10" spans="1:22" ht="15.75" thickBot="1" x14ac:dyDescent="0.3">
      <c r="A10" s="84"/>
      <c r="B10" s="7">
        <v>8</v>
      </c>
      <c r="C10" s="80"/>
      <c r="E10" s="78"/>
      <c r="F10" s="78"/>
      <c r="G10" s="37"/>
      <c r="H10" s="31"/>
      <c r="I10" s="27"/>
      <c r="J10" s="27"/>
      <c r="K10" s="26"/>
      <c r="L10" s="35"/>
      <c r="M10" s="7">
        <v>2</v>
      </c>
      <c r="Q10" s="25"/>
      <c r="R10" s="26"/>
      <c r="S10" s="29">
        <f t="shared" si="4"/>
        <v>0</v>
      </c>
      <c r="T10" s="13" t="e">
        <f t="shared" si="1"/>
        <v>#NUM!</v>
      </c>
      <c r="U10" s="27" t="e">
        <f t="shared" si="2"/>
        <v>#NUM!</v>
      </c>
      <c r="V10" s="21" t="e">
        <f t="shared" si="3"/>
        <v>#NUM!</v>
      </c>
    </row>
    <row r="11" spans="1:22" ht="15.75" thickBot="1" x14ac:dyDescent="0.3">
      <c r="A11" s="84"/>
      <c r="B11" s="7">
        <v>9</v>
      </c>
      <c r="C11" s="80"/>
      <c r="E11" s="78"/>
      <c r="F11" s="78"/>
      <c r="G11" s="37"/>
      <c r="H11" s="32"/>
      <c r="I11" s="34"/>
      <c r="J11" s="27"/>
      <c r="K11" s="26"/>
      <c r="L11" s="35"/>
      <c r="M11" s="7">
        <v>2</v>
      </c>
      <c r="Q11" s="25"/>
      <c r="R11" s="26"/>
      <c r="S11" s="29">
        <f t="shared" si="4"/>
        <v>0</v>
      </c>
      <c r="T11" s="13" t="e">
        <f t="shared" si="1"/>
        <v>#NUM!</v>
      </c>
      <c r="U11" s="27" t="e">
        <f t="shared" si="2"/>
        <v>#NUM!</v>
      </c>
      <c r="V11" s="21" t="e">
        <f t="shared" si="3"/>
        <v>#NUM!</v>
      </c>
    </row>
    <row r="12" spans="1:22" ht="15.75" thickBot="1" x14ac:dyDescent="0.3">
      <c r="A12" s="84"/>
      <c r="B12" s="7">
        <v>10</v>
      </c>
      <c r="C12" s="80"/>
      <c r="E12" s="78"/>
      <c r="F12" s="78"/>
      <c r="G12" s="37"/>
      <c r="H12" s="32"/>
      <c r="I12" s="27"/>
      <c r="J12" s="34"/>
      <c r="K12" s="26"/>
      <c r="L12" s="35"/>
      <c r="M12" s="7">
        <v>2</v>
      </c>
      <c r="Q12" s="25"/>
      <c r="R12" s="26"/>
      <c r="S12" s="29">
        <f t="shared" si="4"/>
        <v>0</v>
      </c>
      <c r="T12" s="13" t="e">
        <f t="shared" si="1"/>
        <v>#NUM!</v>
      </c>
      <c r="U12" s="27" t="e">
        <f t="shared" si="2"/>
        <v>#NUM!</v>
      </c>
      <c r="V12" s="21" t="e">
        <f t="shared" si="3"/>
        <v>#NUM!</v>
      </c>
    </row>
    <row r="13" spans="1:22" ht="15.75" thickBot="1" x14ac:dyDescent="0.3">
      <c r="A13" s="84"/>
      <c r="B13" s="7">
        <v>11</v>
      </c>
      <c r="C13" s="80"/>
      <c r="E13" s="78"/>
      <c r="F13" s="78"/>
      <c r="G13" s="37"/>
      <c r="H13" s="32"/>
      <c r="I13" s="27"/>
      <c r="J13" s="27"/>
      <c r="K13" s="33"/>
      <c r="L13" s="35"/>
      <c r="M13" s="7">
        <v>2</v>
      </c>
      <c r="Q13" s="25"/>
      <c r="R13" s="26"/>
      <c r="S13" s="29">
        <f t="shared" si="4"/>
        <v>0</v>
      </c>
      <c r="T13" s="13" t="e">
        <f t="shared" si="1"/>
        <v>#NUM!</v>
      </c>
      <c r="U13" s="27" t="e">
        <f t="shared" si="2"/>
        <v>#NUM!</v>
      </c>
      <c r="V13" s="21" t="e">
        <f t="shared" si="3"/>
        <v>#NUM!</v>
      </c>
    </row>
    <row r="14" spans="1:22" ht="15.75" thickBot="1" x14ac:dyDescent="0.3">
      <c r="A14" s="84"/>
      <c r="B14" s="7">
        <v>12</v>
      </c>
      <c r="C14" s="80"/>
      <c r="E14" s="78"/>
      <c r="F14" s="78"/>
      <c r="G14" s="37"/>
      <c r="H14" s="32"/>
      <c r="I14" s="27"/>
      <c r="J14" s="27"/>
      <c r="K14" s="26"/>
      <c r="L14" s="74"/>
      <c r="M14" s="7">
        <v>2</v>
      </c>
      <c r="Q14" s="25"/>
      <c r="R14" s="26"/>
      <c r="S14" s="29">
        <f t="shared" si="4"/>
        <v>0</v>
      </c>
      <c r="T14" s="13" t="e">
        <f t="shared" si="1"/>
        <v>#NUM!</v>
      </c>
      <c r="U14" s="27" t="e">
        <f t="shared" si="2"/>
        <v>#NUM!</v>
      </c>
      <c r="V14" s="21" t="e">
        <f t="shared" si="3"/>
        <v>#NUM!</v>
      </c>
    </row>
    <row r="15" spans="1:22" ht="15.75" thickBot="1" x14ac:dyDescent="0.3">
      <c r="A15" s="84"/>
      <c r="B15" s="7">
        <v>13</v>
      </c>
      <c r="C15" s="80"/>
      <c r="E15" s="78"/>
      <c r="F15" s="78"/>
      <c r="G15" s="32"/>
      <c r="H15" s="31"/>
      <c r="I15" s="34"/>
      <c r="J15" s="27"/>
      <c r="K15" s="26"/>
      <c r="L15" s="35"/>
      <c r="M15" s="7">
        <v>2</v>
      </c>
      <c r="Q15" s="25"/>
      <c r="R15" s="26"/>
      <c r="S15" s="29">
        <f t="shared" si="4"/>
        <v>0</v>
      </c>
      <c r="T15" s="13" t="e">
        <f t="shared" si="1"/>
        <v>#NUM!</v>
      </c>
      <c r="U15" s="27" t="e">
        <f t="shared" si="2"/>
        <v>#NUM!</v>
      </c>
      <c r="V15" s="21" t="e">
        <f t="shared" si="3"/>
        <v>#NUM!</v>
      </c>
    </row>
    <row r="16" spans="1:22" ht="15.75" thickBot="1" x14ac:dyDescent="0.3">
      <c r="A16" s="84"/>
      <c r="B16" s="7">
        <v>14</v>
      </c>
      <c r="C16" s="80"/>
      <c r="E16" s="78"/>
      <c r="F16" s="78"/>
      <c r="G16" s="32"/>
      <c r="H16" s="31"/>
      <c r="I16" s="27"/>
      <c r="J16" s="34"/>
      <c r="K16" s="26"/>
      <c r="L16" s="35"/>
      <c r="M16" s="7">
        <v>2</v>
      </c>
      <c r="Q16" s="25"/>
      <c r="R16" s="26"/>
      <c r="S16" s="29">
        <f t="shared" si="4"/>
        <v>0</v>
      </c>
      <c r="T16" s="13" t="e">
        <f t="shared" si="1"/>
        <v>#NUM!</v>
      </c>
      <c r="U16" s="27" t="e">
        <f t="shared" si="2"/>
        <v>#NUM!</v>
      </c>
      <c r="V16" s="21" t="e">
        <f t="shared" si="3"/>
        <v>#NUM!</v>
      </c>
    </row>
    <row r="17" spans="1:22" ht="15.75" thickBot="1" x14ac:dyDescent="0.3">
      <c r="A17" s="84"/>
      <c r="B17" s="7">
        <v>15</v>
      </c>
      <c r="C17" s="80"/>
      <c r="E17" s="78"/>
      <c r="F17" s="78"/>
      <c r="G17" s="32"/>
      <c r="H17" s="31"/>
      <c r="I17" s="27"/>
      <c r="J17" s="27"/>
      <c r="K17" s="33"/>
      <c r="L17" s="35"/>
      <c r="M17" s="7">
        <v>2</v>
      </c>
      <c r="Q17" s="25"/>
      <c r="R17" s="26"/>
      <c r="S17" s="29">
        <f t="shared" si="4"/>
        <v>0</v>
      </c>
      <c r="T17" s="13" t="e">
        <f t="shared" si="1"/>
        <v>#NUM!</v>
      </c>
      <c r="U17" s="27" t="e">
        <f t="shared" si="2"/>
        <v>#NUM!</v>
      </c>
      <c r="V17" s="21" t="e">
        <f t="shared" si="3"/>
        <v>#NUM!</v>
      </c>
    </row>
    <row r="18" spans="1:22" ht="15.75" thickBot="1" x14ac:dyDescent="0.3">
      <c r="A18" s="84"/>
      <c r="B18" s="7">
        <v>16</v>
      </c>
      <c r="C18" s="80"/>
      <c r="E18" s="78"/>
      <c r="F18" s="78"/>
      <c r="G18" s="32"/>
      <c r="H18" s="31"/>
      <c r="I18" s="27"/>
      <c r="J18" s="27"/>
      <c r="K18" s="26"/>
      <c r="L18" s="74"/>
      <c r="M18" s="7">
        <v>2</v>
      </c>
      <c r="Q18" s="25"/>
      <c r="R18" s="26"/>
      <c r="S18" s="29">
        <f t="shared" si="4"/>
        <v>0</v>
      </c>
      <c r="T18" s="13" t="e">
        <f t="shared" si="1"/>
        <v>#NUM!</v>
      </c>
      <c r="U18" s="27" t="e">
        <f t="shared" si="2"/>
        <v>#NUM!</v>
      </c>
      <c r="V18" s="21" t="e">
        <f t="shared" si="3"/>
        <v>#NUM!</v>
      </c>
    </row>
    <row r="19" spans="1:22" ht="15.75" thickBot="1" x14ac:dyDescent="0.3">
      <c r="A19" s="84"/>
      <c r="B19" s="7">
        <v>17</v>
      </c>
      <c r="C19" s="80"/>
      <c r="E19" s="78"/>
      <c r="F19" s="78"/>
      <c r="G19" s="32"/>
      <c r="H19" s="32"/>
      <c r="I19" s="34"/>
      <c r="J19" s="34"/>
      <c r="K19" s="26"/>
      <c r="L19" s="35"/>
      <c r="M19" s="7">
        <v>2</v>
      </c>
      <c r="Q19" s="25"/>
      <c r="R19" s="26"/>
      <c r="S19" s="29">
        <f t="shared" si="4"/>
        <v>0</v>
      </c>
      <c r="T19" s="13" t="e">
        <f t="shared" si="1"/>
        <v>#NUM!</v>
      </c>
      <c r="U19" s="27" t="e">
        <f t="shared" si="2"/>
        <v>#NUM!</v>
      </c>
      <c r="V19" s="21" t="e">
        <f t="shared" si="3"/>
        <v>#NUM!</v>
      </c>
    </row>
    <row r="20" spans="1:22" ht="15.75" thickBot="1" x14ac:dyDescent="0.3">
      <c r="A20" s="84"/>
      <c r="B20" s="7">
        <v>18</v>
      </c>
      <c r="C20" s="80"/>
      <c r="E20" s="78"/>
      <c r="F20" s="78"/>
      <c r="G20" s="32"/>
      <c r="H20" s="32"/>
      <c r="I20" s="34"/>
      <c r="J20" s="27"/>
      <c r="K20" s="33"/>
      <c r="L20" s="35"/>
      <c r="M20" s="7">
        <v>2</v>
      </c>
      <c r="Q20" s="25"/>
      <c r="R20" s="26"/>
      <c r="S20" s="29">
        <f t="shared" si="4"/>
        <v>0</v>
      </c>
      <c r="T20" s="13" t="e">
        <f t="shared" si="1"/>
        <v>#NUM!</v>
      </c>
      <c r="U20" s="27" t="e">
        <f t="shared" si="2"/>
        <v>#NUM!</v>
      </c>
      <c r="V20" s="21" t="e">
        <f t="shared" si="3"/>
        <v>#NUM!</v>
      </c>
    </row>
    <row r="21" spans="1:22" ht="15.75" thickBot="1" x14ac:dyDescent="0.3">
      <c r="A21" s="84"/>
      <c r="B21" s="7">
        <v>19</v>
      </c>
      <c r="C21" s="80"/>
      <c r="E21" s="78"/>
      <c r="F21" s="78"/>
      <c r="G21" s="32"/>
      <c r="H21" s="32"/>
      <c r="I21" s="34"/>
      <c r="J21" s="27"/>
      <c r="K21" s="26"/>
      <c r="L21" s="74"/>
      <c r="M21" s="7">
        <v>2</v>
      </c>
      <c r="Q21" s="25"/>
      <c r="R21" s="26"/>
      <c r="S21" s="29">
        <f t="shared" si="4"/>
        <v>0</v>
      </c>
      <c r="T21" s="13" t="e">
        <f t="shared" si="1"/>
        <v>#NUM!</v>
      </c>
      <c r="U21" s="27" t="e">
        <f t="shared" si="2"/>
        <v>#NUM!</v>
      </c>
      <c r="V21" s="21" t="e">
        <f t="shared" si="3"/>
        <v>#NUM!</v>
      </c>
    </row>
    <row r="22" spans="1:22" ht="15.75" thickBot="1" x14ac:dyDescent="0.3">
      <c r="A22" s="84"/>
      <c r="B22" s="7">
        <v>20</v>
      </c>
      <c r="C22" s="80"/>
      <c r="E22" s="78"/>
      <c r="F22" s="78"/>
      <c r="G22" s="32"/>
      <c r="H22" s="32"/>
      <c r="I22" s="27"/>
      <c r="J22" s="34"/>
      <c r="K22" s="33"/>
      <c r="L22" s="35"/>
      <c r="M22" s="7">
        <v>2</v>
      </c>
      <c r="Q22" s="25"/>
      <c r="R22" s="26"/>
      <c r="S22" s="29">
        <f t="shared" si="4"/>
        <v>0</v>
      </c>
      <c r="T22" s="13" t="e">
        <f t="shared" si="1"/>
        <v>#NUM!</v>
      </c>
      <c r="U22" s="27" t="e">
        <f t="shared" si="2"/>
        <v>#NUM!</v>
      </c>
      <c r="V22" s="21" t="e">
        <f t="shared" si="3"/>
        <v>#NUM!</v>
      </c>
    </row>
    <row r="23" spans="1:22" ht="15.75" thickBot="1" x14ac:dyDescent="0.3">
      <c r="A23" s="84"/>
      <c r="B23" s="7">
        <v>21</v>
      </c>
      <c r="C23" s="80"/>
      <c r="E23" s="78"/>
      <c r="F23" s="78"/>
      <c r="G23" s="32"/>
      <c r="H23" s="32"/>
      <c r="I23" s="27"/>
      <c r="J23" s="34"/>
      <c r="K23" s="26"/>
      <c r="L23" s="74"/>
      <c r="M23" s="7">
        <v>2</v>
      </c>
      <c r="Q23" s="25"/>
      <c r="R23" s="26"/>
      <c r="S23" s="29">
        <f t="shared" si="4"/>
        <v>0</v>
      </c>
      <c r="T23" s="13" t="e">
        <f t="shared" si="1"/>
        <v>#NUM!</v>
      </c>
      <c r="U23" s="27" t="e">
        <f t="shared" si="2"/>
        <v>#NUM!</v>
      </c>
      <c r="V23" s="21" t="e">
        <f t="shared" si="3"/>
        <v>#NUM!</v>
      </c>
    </row>
    <row r="24" spans="1:22" ht="15.75" thickBot="1" x14ac:dyDescent="0.3">
      <c r="A24" s="84"/>
      <c r="B24" s="7">
        <v>22</v>
      </c>
      <c r="C24" s="80"/>
      <c r="E24" s="78"/>
      <c r="F24" s="78"/>
      <c r="G24" s="32"/>
      <c r="H24" s="32"/>
      <c r="I24" s="27"/>
      <c r="J24" s="27"/>
      <c r="K24" s="33"/>
      <c r="L24" s="74"/>
      <c r="M24" s="7">
        <v>2</v>
      </c>
      <c r="Q24" s="25"/>
      <c r="R24" s="26"/>
      <c r="S24" s="29">
        <f t="shared" si="4"/>
        <v>0</v>
      </c>
      <c r="T24" s="13" t="e">
        <f t="shared" si="1"/>
        <v>#NUM!</v>
      </c>
      <c r="U24" s="27" t="e">
        <f t="shared" si="2"/>
        <v>#NUM!</v>
      </c>
      <c r="V24" s="21" t="e">
        <f t="shared" si="3"/>
        <v>#NUM!</v>
      </c>
    </row>
    <row r="25" spans="1:22" ht="15.75" thickBot="1" x14ac:dyDescent="0.3">
      <c r="A25" s="84"/>
      <c r="B25" s="7">
        <v>23</v>
      </c>
      <c r="C25" s="80"/>
      <c r="E25" s="78"/>
      <c r="F25" s="78"/>
      <c r="G25" s="37"/>
      <c r="H25" s="31"/>
      <c r="I25" s="34"/>
      <c r="J25" s="27"/>
      <c r="K25" s="26"/>
      <c r="L25" s="35"/>
      <c r="M25" s="7">
        <v>3</v>
      </c>
      <c r="Q25" s="25"/>
      <c r="R25" s="26"/>
      <c r="S25" s="29">
        <f t="shared" si="4"/>
        <v>0</v>
      </c>
      <c r="T25" s="13" t="e">
        <f t="shared" si="1"/>
        <v>#NUM!</v>
      </c>
      <c r="U25" s="27" t="e">
        <f t="shared" si="2"/>
        <v>#NUM!</v>
      </c>
      <c r="V25" s="21" t="e">
        <f t="shared" si="3"/>
        <v>#NUM!</v>
      </c>
    </row>
    <row r="26" spans="1:22" ht="15.75" thickBot="1" x14ac:dyDescent="0.3">
      <c r="A26" s="84"/>
      <c r="B26" s="7">
        <v>24</v>
      </c>
      <c r="C26" s="80"/>
      <c r="E26" s="78"/>
      <c r="F26" s="78"/>
      <c r="G26" s="37"/>
      <c r="H26" s="31"/>
      <c r="I26" s="27"/>
      <c r="J26" s="34"/>
      <c r="K26" s="26"/>
      <c r="L26" s="35"/>
      <c r="M26" s="7">
        <v>3</v>
      </c>
      <c r="Q26" s="25"/>
      <c r="R26" s="26"/>
      <c r="S26" s="29">
        <f t="shared" si="4"/>
        <v>0</v>
      </c>
      <c r="T26" s="13" t="e">
        <f t="shared" si="1"/>
        <v>#NUM!</v>
      </c>
      <c r="U26" s="27" t="e">
        <f t="shared" si="2"/>
        <v>#NUM!</v>
      </c>
      <c r="V26" s="21" t="e">
        <f t="shared" si="3"/>
        <v>#NUM!</v>
      </c>
    </row>
    <row r="27" spans="1:22" ht="15.75" thickBot="1" x14ac:dyDescent="0.3">
      <c r="A27" s="84"/>
      <c r="B27" s="7">
        <v>25</v>
      </c>
      <c r="C27" s="80"/>
      <c r="E27" s="78"/>
      <c r="F27" s="78"/>
      <c r="G27" s="37"/>
      <c r="H27" s="31"/>
      <c r="I27" s="27"/>
      <c r="J27" s="27"/>
      <c r="K27" s="33"/>
      <c r="L27" s="35"/>
      <c r="M27" s="7">
        <v>3</v>
      </c>
      <c r="Q27" s="25"/>
      <c r="R27" s="26"/>
      <c r="S27" s="29">
        <f t="shared" si="4"/>
        <v>0</v>
      </c>
      <c r="T27" s="13" t="e">
        <f t="shared" si="1"/>
        <v>#NUM!</v>
      </c>
      <c r="U27" s="27" t="e">
        <f t="shared" si="2"/>
        <v>#NUM!</v>
      </c>
      <c r="V27" s="21" t="e">
        <f t="shared" si="3"/>
        <v>#NUM!</v>
      </c>
    </row>
    <row r="28" spans="1:22" ht="15.75" thickBot="1" x14ac:dyDescent="0.3">
      <c r="A28" s="84"/>
      <c r="B28" s="7">
        <v>26</v>
      </c>
      <c r="C28" s="80"/>
      <c r="E28" s="78"/>
      <c r="F28" s="78"/>
      <c r="G28" s="37"/>
      <c r="H28" s="31"/>
      <c r="I28" s="27"/>
      <c r="J28" s="27"/>
      <c r="K28" s="26"/>
      <c r="L28" s="74"/>
      <c r="M28" s="7">
        <v>3</v>
      </c>
      <c r="Q28" s="25"/>
      <c r="R28" s="26"/>
      <c r="S28" s="29">
        <f t="shared" si="4"/>
        <v>0</v>
      </c>
      <c r="T28" s="13" t="e">
        <f t="shared" si="1"/>
        <v>#NUM!</v>
      </c>
      <c r="U28" s="27" t="e">
        <f t="shared" si="2"/>
        <v>#NUM!</v>
      </c>
      <c r="V28" s="21" t="e">
        <f t="shared" si="3"/>
        <v>#NUM!</v>
      </c>
    </row>
    <row r="29" spans="1:22" ht="15.75" thickBot="1" x14ac:dyDescent="0.3">
      <c r="A29" s="84"/>
      <c r="B29" s="7">
        <v>27</v>
      </c>
      <c r="C29" s="80"/>
      <c r="E29" s="78"/>
      <c r="F29" s="78"/>
      <c r="G29" s="37"/>
      <c r="H29" s="32"/>
      <c r="I29" s="34"/>
      <c r="J29" s="34"/>
      <c r="K29" s="26"/>
      <c r="L29" s="35"/>
      <c r="M29" s="7">
        <v>3</v>
      </c>
      <c r="Q29" s="25"/>
      <c r="R29" s="26"/>
      <c r="S29" s="29">
        <f t="shared" si="4"/>
        <v>0</v>
      </c>
      <c r="T29" s="13" t="e">
        <f t="shared" si="1"/>
        <v>#NUM!</v>
      </c>
      <c r="U29" s="27" t="e">
        <f t="shared" si="2"/>
        <v>#NUM!</v>
      </c>
      <c r="V29" s="21" t="e">
        <f t="shared" si="3"/>
        <v>#NUM!</v>
      </c>
    </row>
    <row r="30" spans="1:22" ht="15.75" thickBot="1" x14ac:dyDescent="0.3">
      <c r="A30" s="84"/>
      <c r="B30" s="7">
        <v>28</v>
      </c>
      <c r="C30" s="80"/>
      <c r="E30" s="78"/>
      <c r="F30" s="78"/>
      <c r="G30" s="37"/>
      <c r="H30" s="32"/>
      <c r="I30" s="34"/>
      <c r="J30" s="27"/>
      <c r="K30" s="33"/>
      <c r="L30" s="35"/>
      <c r="M30" s="7">
        <v>3</v>
      </c>
      <c r="Q30" s="25"/>
      <c r="R30" s="26"/>
      <c r="S30" s="29">
        <f t="shared" si="4"/>
        <v>0</v>
      </c>
      <c r="T30" s="13" t="e">
        <f t="shared" si="1"/>
        <v>#NUM!</v>
      </c>
      <c r="U30" s="27" t="e">
        <f t="shared" si="2"/>
        <v>#NUM!</v>
      </c>
      <c r="V30" s="21" t="e">
        <f t="shared" si="3"/>
        <v>#NUM!</v>
      </c>
    </row>
    <row r="31" spans="1:22" ht="15.75" thickBot="1" x14ac:dyDescent="0.3">
      <c r="A31" s="84"/>
      <c r="B31" s="7">
        <v>29</v>
      </c>
      <c r="C31" s="80"/>
      <c r="E31" s="78"/>
      <c r="F31" s="78"/>
      <c r="G31" s="37"/>
      <c r="H31" s="32"/>
      <c r="I31" s="34"/>
      <c r="J31" s="27"/>
      <c r="K31" s="26"/>
      <c r="L31" s="74"/>
      <c r="M31" s="7">
        <v>3</v>
      </c>
      <c r="Q31" s="25"/>
      <c r="R31" s="26"/>
      <c r="S31" s="29">
        <f t="shared" si="4"/>
        <v>0</v>
      </c>
      <c r="T31" s="13" t="e">
        <f t="shared" si="1"/>
        <v>#NUM!</v>
      </c>
      <c r="U31" s="27" t="e">
        <f t="shared" si="2"/>
        <v>#NUM!</v>
      </c>
      <c r="V31" s="21" t="e">
        <f t="shared" si="3"/>
        <v>#NUM!</v>
      </c>
    </row>
    <row r="32" spans="1:22" ht="15.75" thickBot="1" x14ac:dyDescent="0.3">
      <c r="A32" s="84"/>
      <c r="B32" s="7">
        <v>30</v>
      </c>
      <c r="C32" s="80"/>
      <c r="E32" s="78"/>
      <c r="F32" s="78"/>
      <c r="G32" s="37"/>
      <c r="H32" s="32"/>
      <c r="I32" s="27"/>
      <c r="J32" s="34"/>
      <c r="K32" s="33"/>
      <c r="L32" s="35"/>
      <c r="M32" s="7">
        <v>3</v>
      </c>
      <c r="Q32" s="25"/>
      <c r="R32" s="26"/>
      <c r="S32" s="29">
        <f t="shared" si="4"/>
        <v>0</v>
      </c>
      <c r="T32" s="13" t="e">
        <f t="shared" si="1"/>
        <v>#NUM!</v>
      </c>
      <c r="U32" s="27" t="e">
        <f t="shared" si="2"/>
        <v>#NUM!</v>
      </c>
      <c r="V32" s="21" t="e">
        <f t="shared" si="3"/>
        <v>#NUM!</v>
      </c>
    </row>
    <row r="33" spans="1:22" ht="15.75" thickBot="1" x14ac:dyDescent="0.3">
      <c r="A33" s="84"/>
      <c r="B33" s="7">
        <v>31</v>
      </c>
      <c r="C33" s="80"/>
      <c r="E33" s="78"/>
      <c r="F33" s="78"/>
      <c r="G33" s="37"/>
      <c r="H33" s="32"/>
      <c r="I33" s="27"/>
      <c r="J33" s="34"/>
      <c r="K33" s="26"/>
      <c r="L33" s="74"/>
      <c r="M33" s="7">
        <v>3</v>
      </c>
      <c r="Q33" s="25"/>
      <c r="R33" s="26"/>
      <c r="S33" s="29">
        <f t="shared" si="4"/>
        <v>0</v>
      </c>
      <c r="T33" s="13" t="e">
        <f t="shared" si="1"/>
        <v>#NUM!</v>
      </c>
      <c r="U33" s="27" t="e">
        <f t="shared" si="2"/>
        <v>#NUM!</v>
      </c>
      <c r="V33" s="21" t="e">
        <f t="shared" si="3"/>
        <v>#NUM!</v>
      </c>
    </row>
    <row r="34" spans="1:22" ht="15.75" thickBot="1" x14ac:dyDescent="0.3">
      <c r="A34" s="84"/>
      <c r="B34" s="7">
        <v>32</v>
      </c>
      <c r="C34" s="80"/>
      <c r="E34" s="78"/>
      <c r="F34" s="78"/>
      <c r="G34" s="37"/>
      <c r="H34" s="32"/>
      <c r="I34" s="27"/>
      <c r="J34" s="27"/>
      <c r="K34" s="33"/>
      <c r="L34" s="74"/>
      <c r="M34" s="7">
        <v>3</v>
      </c>
      <c r="Q34" s="25"/>
      <c r="R34" s="26"/>
      <c r="S34" s="29">
        <f t="shared" si="4"/>
        <v>0</v>
      </c>
      <c r="T34" s="13" t="e">
        <f t="shared" si="1"/>
        <v>#NUM!</v>
      </c>
      <c r="U34" s="27" t="e">
        <f t="shared" si="2"/>
        <v>#NUM!</v>
      </c>
      <c r="V34" s="21" t="e">
        <f t="shared" si="3"/>
        <v>#NUM!</v>
      </c>
    </row>
    <row r="35" spans="1:22" ht="15.75" thickBot="1" x14ac:dyDescent="0.3">
      <c r="A35" s="84"/>
      <c r="B35" s="7">
        <v>33</v>
      </c>
      <c r="C35" s="80"/>
      <c r="E35" s="78"/>
      <c r="F35" s="78"/>
      <c r="H35" s="9"/>
      <c r="I35" s="9"/>
      <c r="J35" s="9"/>
      <c r="M35" s="7">
        <v>3</v>
      </c>
      <c r="Q35" s="6"/>
      <c r="S35" s="29">
        <f t="shared" si="4"/>
        <v>0</v>
      </c>
      <c r="T35" s="13" t="e">
        <f t="shared" si="1"/>
        <v>#NUM!</v>
      </c>
      <c r="U35" s="27" t="e">
        <f t="shared" si="2"/>
        <v>#NUM!</v>
      </c>
      <c r="V35" s="21" t="e">
        <f t="shared" si="3"/>
        <v>#NUM!</v>
      </c>
    </row>
    <row r="36" spans="1:22" ht="15.75" thickBot="1" x14ac:dyDescent="0.3">
      <c r="A36" s="84"/>
      <c r="B36" s="7">
        <v>34</v>
      </c>
      <c r="C36" s="80"/>
      <c r="E36" s="78"/>
      <c r="F36" s="78"/>
      <c r="H36" s="9"/>
      <c r="I36" s="9"/>
      <c r="K36" s="9"/>
      <c r="M36" s="7">
        <v>3</v>
      </c>
      <c r="Q36" s="6"/>
      <c r="S36" s="29">
        <f t="shared" si="4"/>
        <v>0</v>
      </c>
      <c r="T36" s="13" t="e">
        <f t="shared" si="1"/>
        <v>#NUM!</v>
      </c>
      <c r="U36" s="27" t="e">
        <f t="shared" si="2"/>
        <v>#NUM!</v>
      </c>
      <c r="V36" s="21" t="e">
        <f t="shared" si="3"/>
        <v>#NUM!</v>
      </c>
    </row>
    <row r="37" spans="1:22" ht="15.75" thickBot="1" x14ac:dyDescent="0.3">
      <c r="A37" s="84"/>
      <c r="B37" s="7">
        <v>35</v>
      </c>
      <c r="C37" s="80"/>
      <c r="E37" s="78"/>
      <c r="F37" s="78"/>
      <c r="H37" s="9"/>
      <c r="I37" s="9"/>
      <c r="L37" s="75"/>
      <c r="M37" s="7">
        <v>3</v>
      </c>
      <c r="Q37" s="6"/>
      <c r="S37" s="29">
        <f t="shared" si="4"/>
        <v>0</v>
      </c>
      <c r="T37" s="13" t="e">
        <f t="shared" si="1"/>
        <v>#NUM!</v>
      </c>
      <c r="U37" s="27" t="e">
        <f t="shared" si="2"/>
        <v>#NUM!</v>
      </c>
      <c r="V37" s="21" t="e">
        <f t="shared" si="3"/>
        <v>#NUM!</v>
      </c>
    </row>
    <row r="38" spans="1:22" ht="15.75" thickBot="1" x14ac:dyDescent="0.3">
      <c r="A38" s="84"/>
      <c r="B38" s="7">
        <v>36</v>
      </c>
      <c r="C38" s="80"/>
      <c r="E38" s="78"/>
      <c r="F38" s="78"/>
      <c r="H38" s="9"/>
      <c r="J38" s="9"/>
      <c r="K38" s="9"/>
      <c r="M38" s="7">
        <v>3</v>
      </c>
      <c r="Q38" s="6"/>
      <c r="S38" s="29">
        <f t="shared" si="4"/>
        <v>0</v>
      </c>
      <c r="T38" s="13" t="e">
        <f t="shared" si="1"/>
        <v>#NUM!</v>
      </c>
      <c r="U38" s="27" t="e">
        <f t="shared" si="2"/>
        <v>#NUM!</v>
      </c>
      <c r="V38" s="21" t="e">
        <f t="shared" si="3"/>
        <v>#NUM!</v>
      </c>
    </row>
    <row r="39" spans="1:22" ht="15.75" thickBot="1" x14ac:dyDescent="0.3">
      <c r="A39" s="84"/>
      <c r="B39" s="7">
        <v>37</v>
      </c>
      <c r="C39" s="80"/>
      <c r="E39" s="78"/>
      <c r="F39" s="78"/>
      <c r="H39" s="9"/>
      <c r="J39" s="9"/>
      <c r="L39" s="75"/>
      <c r="M39" s="7">
        <v>3</v>
      </c>
      <c r="Q39" s="6"/>
      <c r="S39" s="29">
        <f t="shared" si="4"/>
        <v>0</v>
      </c>
      <c r="T39" s="13" t="e">
        <f t="shared" si="1"/>
        <v>#NUM!</v>
      </c>
      <c r="U39" s="27" t="e">
        <f t="shared" si="2"/>
        <v>#NUM!</v>
      </c>
      <c r="V39" s="21" t="e">
        <f t="shared" si="3"/>
        <v>#NUM!</v>
      </c>
    </row>
    <row r="40" spans="1:22" ht="15.75" thickBot="1" x14ac:dyDescent="0.3">
      <c r="A40" s="84"/>
      <c r="B40" s="7">
        <v>38</v>
      </c>
      <c r="C40" s="80"/>
      <c r="E40" s="78"/>
      <c r="F40" s="78"/>
      <c r="H40" s="9"/>
      <c r="K40" s="9"/>
      <c r="L40" s="75"/>
      <c r="M40" s="7">
        <v>3</v>
      </c>
      <c r="Q40" s="6"/>
      <c r="S40" s="29">
        <f t="shared" si="4"/>
        <v>0</v>
      </c>
      <c r="T40" s="13" t="e">
        <f t="shared" si="1"/>
        <v>#NUM!</v>
      </c>
      <c r="U40" s="27" t="e">
        <f t="shared" si="2"/>
        <v>#NUM!</v>
      </c>
      <c r="V40" s="21" t="e">
        <f t="shared" si="3"/>
        <v>#NUM!</v>
      </c>
    </row>
    <row r="41" spans="1:22" ht="15.75" thickBot="1" x14ac:dyDescent="0.3">
      <c r="A41" s="84"/>
      <c r="B41" s="7">
        <v>39</v>
      </c>
      <c r="C41" s="80"/>
      <c r="E41" s="78"/>
      <c r="F41" s="78"/>
      <c r="I41" s="9"/>
      <c r="J41" s="9"/>
      <c r="K41" s="9"/>
      <c r="M41" s="7">
        <v>3</v>
      </c>
      <c r="Q41" s="6"/>
      <c r="S41" s="29">
        <f t="shared" si="4"/>
        <v>0</v>
      </c>
      <c r="T41" s="13" t="e">
        <f t="shared" si="1"/>
        <v>#NUM!</v>
      </c>
      <c r="U41" s="27" t="e">
        <f t="shared" si="2"/>
        <v>#NUM!</v>
      </c>
      <c r="V41" s="21" t="e">
        <f t="shared" si="3"/>
        <v>#NUM!</v>
      </c>
    </row>
    <row r="42" spans="1:22" ht="15.75" thickBot="1" x14ac:dyDescent="0.3">
      <c r="A42" s="84"/>
      <c r="B42" s="7">
        <v>40</v>
      </c>
      <c r="C42" s="80"/>
      <c r="E42" s="78"/>
      <c r="F42" s="78"/>
      <c r="I42" s="9"/>
      <c r="J42" s="9"/>
      <c r="L42" s="75"/>
      <c r="M42" s="7">
        <v>3</v>
      </c>
      <c r="Q42" s="6"/>
      <c r="S42" s="29">
        <f t="shared" si="4"/>
        <v>0</v>
      </c>
      <c r="T42" s="13" t="e">
        <f t="shared" si="1"/>
        <v>#NUM!</v>
      </c>
      <c r="U42" s="27" t="e">
        <f t="shared" si="2"/>
        <v>#NUM!</v>
      </c>
      <c r="V42" s="21" t="e">
        <f t="shared" si="3"/>
        <v>#NUM!</v>
      </c>
    </row>
    <row r="43" spans="1:22" ht="15.75" thickBot="1" x14ac:dyDescent="0.3">
      <c r="A43" s="84"/>
      <c r="B43" s="7">
        <v>41</v>
      </c>
      <c r="C43" s="80"/>
      <c r="E43" s="78"/>
      <c r="F43" s="78"/>
      <c r="J43" s="9"/>
      <c r="K43" s="9"/>
      <c r="L43" s="75"/>
      <c r="M43" s="7">
        <v>3</v>
      </c>
      <c r="Q43" s="6"/>
      <c r="S43" s="29">
        <f t="shared" si="4"/>
        <v>0</v>
      </c>
      <c r="T43" s="13" t="e">
        <f t="shared" si="1"/>
        <v>#NUM!</v>
      </c>
      <c r="U43" s="27" t="e">
        <f t="shared" si="2"/>
        <v>#NUM!</v>
      </c>
      <c r="V43" s="21" t="e">
        <f t="shared" si="3"/>
        <v>#NUM!</v>
      </c>
    </row>
    <row r="44" spans="1:22" ht="15.75" thickBot="1" x14ac:dyDescent="0.3">
      <c r="A44" s="84"/>
      <c r="B44" s="7">
        <v>42</v>
      </c>
      <c r="C44" s="80"/>
      <c r="E44" s="78"/>
      <c r="F44" s="78"/>
      <c r="G44" s="38"/>
      <c r="H44" s="9"/>
      <c r="I44" s="9"/>
      <c r="J44" s="9"/>
      <c r="M44" s="7">
        <v>4</v>
      </c>
      <c r="Q44" s="6"/>
      <c r="S44" s="29">
        <f t="shared" si="4"/>
        <v>0</v>
      </c>
      <c r="T44" s="13" t="e">
        <f t="shared" si="1"/>
        <v>#NUM!</v>
      </c>
      <c r="U44" s="27" t="e">
        <f t="shared" si="2"/>
        <v>#NUM!</v>
      </c>
      <c r="V44" s="21" t="e">
        <f t="shared" si="3"/>
        <v>#NUM!</v>
      </c>
    </row>
    <row r="45" spans="1:22" ht="15.75" thickBot="1" x14ac:dyDescent="0.3">
      <c r="A45" s="84"/>
      <c r="B45" s="7">
        <v>43</v>
      </c>
      <c r="C45" s="80"/>
      <c r="E45" s="78"/>
      <c r="F45" s="78"/>
      <c r="G45" s="38"/>
      <c r="H45" s="9"/>
      <c r="I45" s="9"/>
      <c r="K45" s="9"/>
      <c r="M45" s="7">
        <v>4</v>
      </c>
      <c r="Q45" s="6"/>
      <c r="S45" s="29">
        <f t="shared" si="4"/>
        <v>0</v>
      </c>
      <c r="T45" s="13" t="e">
        <f t="shared" si="1"/>
        <v>#NUM!</v>
      </c>
      <c r="U45" s="27" t="e">
        <f t="shared" si="2"/>
        <v>#NUM!</v>
      </c>
      <c r="V45" s="21" t="e">
        <f t="shared" si="3"/>
        <v>#NUM!</v>
      </c>
    </row>
    <row r="46" spans="1:22" ht="15.75" thickBot="1" x14ac:dyDescent="0.3">
      <c r="A46" s="84"/>
      <c r="B46" s="7">
        <v>44</v>
      </c>
      <c r="C46" s="80"/>
      <c r="E46" s="78"/>
      <c r="F46" s="78"/>
      <c r="G46" s="38"/>
      <c r="H46" s="9"/>
      <c r="I46" s="9"/>
      <c r="L46" s="75"/>
      <c r="M46" s="7">
        <v>4</v>
      </c>
      <c r="Q46" s="6"/>
      <c r="S46" s="29">
        <f t="shared" si="4"/>
        <v>0</v>
      </c>
      <c r="T46" s="13" t="e">
        <f t="shared" si="1"/>
        <v>#NUM!</v>
      </c>
      <c r="U46" s="27" t="e">
        <f t="shared" si="2"/>
        <v>#NUM!</v>
      </c>
      <c r="V46" s="21" t="e">
        <f t="shared" si="3"/>
        <v>#NUM!</v>
      </c>
    </row>
    <row r="47" spans="1:22" ht="15.75" thickBot="1" x14ac:dyDescent="0.3">
      <c r="A47" s="84"/>
      <c r="B47" s="7">
        <v>45</v>
      </c>
      <c r="C47" s="80"/>
      <c r="E47" s="78"/>
      <c r="F47" s="78"/>
      <c r="G47" s="38"/>
      <c r="H47" s="9"/>
      <c r="J47" s="9"/>
      <c r="K47" s="9"/>
      <c r="M47" s="7">
        <v>4</v>
      </c>
      <c r="Q47" s="6"/>
      <c r="S47" s="29">
        <f t="shared" si="4"/>
        <v>0</v>
      </c>
      <c r="T47" s="13" t="e">
        <f t="shared" si="1"/>
        <v>#NUM!</v>
      </c>
      <c r="U47" s="27" t="e">
        <f t="shared" si="2"/>
        <v>#NUM!</v>
      </c>
      <c r="V47" s="21" t="e">
        <f t="shared" si="3"/>
        <v>#NUM!</v>
      </c>
    </row>
    <row r="48" spans="1:22" ht="15.75" thickBot="1" x14ac:dyDescent="0.3">
      <c r="A48" s="84"/>
      <c r="B48" s="7">
        <v>46</v>
      </c>
      <c r="C48" s="80"/>
      <c r="E48" s="78"/>
      <c r="F48" s="78"/>
      <c r="G48" s="38"/>
      <c r="H48" s="9"/>
      <c r="J48" s="9"/>
      <c r="L48" s="75"/>
      <c r="M48" s="7">
        <v>4</v>
      </c>
      <c r="Q48" s="6"/>
      <c r="S48" s="29">
        <f t="shared" si="4"/>
        <v>0</v>
      </c>
      <c r="T48" s="13" t="e">
        <f t="shared" si="1"/>
        <v>#NUM!</v>
      </c>
      <c r="U48" s="27" t="e">
        <f t="shared" si="2"/>
        <v>#NUM!</v>
      </c>
      <c r="V48" s="21" t="e">
        <f t="shared" si="3"/>
        <v>#NUM!</v>
      </c>
    </row>
    <row r="49" spans="1:22" ht="15.75" thickBot="1" x14ac:dyDescent="0.3">
      <c r="A49" s="84"/>
      <c r="B49" s="7">
        <v>47</v>
      </c>
      <c r="C49" s="80"/>
      <c r="E49" s="78"/>
      <c r="F49" s="78"/>
      <c r="G49" s="38"/>
      <c r="H49" s="9"/>
      <c r="K49" s="9"/>
      <c r="L49" s="75"/>
      <c r="M49" s="7">
        <v>4</v>
      </c>
      <c r="Q49" s="6"/>
      <c r="S49" s="29">
        <f t="shared" si="4"/>
        <v>0</v>
      </c>
      <c r="T49" s="13" t="e">
        <f t="shared" si="1"/>
        <v>#NUM!</v>
      </c>
      <c r="U49" s="27" t="e">
        <f t="shared" si="2"/>
        <v>#NUM!</v>
      </c>
      <c r="V49" s="21" t="e">
        <f t="shared" si="3"/>
        <v>#NUM!</v>
      </c>
    </row>
    <row r="50" spans="1:22" ht="15.75" thickBot="1" x14ac:dyDescent="0.3">
      <c r="A50" s="84"/>
      <c r="B50" s="7">
        <v>48</v>
      </c>
      <c r="C50" s="80"/>
      <c r="E50" s="78"/>
      <c r="F50" s="78"/>
      <c r="G50" s="38"/>
      <c r="I50" s="9"/>
      <c r="J50" s="9"/>
      <c r="K50" s="9"/>
      <c r="M50" s="7">
        <v>4</v>
      </c>
      <c r="Q50" s="6"/>
      <c r="S50" s="29">
        <f t="shared" si="4"/>
        <v>0</v>
      </c>
      <c r="T50" s="13" t="e">
        <f t="shared" si="1"/>
        <v>#NUM!</v>
      </c>
      <c r="U50" s="27" t="e">
        <f t="shared" si="2"/>
        <v>#NUM!</v>
      </c>
      <c r="V50" s="21" t="e">
        <f t="shared" si="3"/>
        <v>#NUM!</v>
      </c>
    </row>
    <row r="51" spans="1:22" ht="15.75" thickBot="1" x14ac:dyDescent="0.3">
      <c r="A51" s="84"/>
      <c r="B51" s="7">
        <v>49</v>
      </c>
      <c r="C51" s="80"/>
      <c r="E51" s="78"/>
      <c r="F51" s="78"/>
      <c r="G51" s="38"/>
      <c r="I51" s="9"/>
      <c r="J51" s="9"/>
      <c r="L51" s="75"/>
      <c r="M51" s="7">
        <v>4</v>
      </c>
      <c r="Q51" s="6"/>
      <c r="S51" s="29">
        <f t="shared" si="4"/>
        <v>0</v>
      </c>
      <c r="T51" s="13" t="e">
        <f t="shared" si="1"/>
        <v>#NUM!</v>
      </c>
      <c r="U51" s="27" t="e">
        <f t="shared" si="2"/>
        <v>#NUM!</v>
      </c>
      <c r="V51" s="21" t="e">
        <f t="shared" si="3"/>
        <v>#NUM!</v>
      </c>
    </row>
    <row r="52" spans="1:22" ht="15.75" thickBot="1" x14ac:dyDescent="0.3">
      <c r="A52" s="84"/>
      <c r="B52" s="7">
        <v>50</v>
      </c>
      <c r="C52" s="80"/>
      <c r="E52" s="78"/>
      <c r="F52" s="78"/>
      <c r="G52" s="38"/>
      <c r="I52" s="9"/>
      <c r="K52" s="9"/>
      <c r="L52" s="75"/>
      <c r="M52" s="7">
        <v>4</v>
      </c>
      <c r="Q52" s="6"/>
      <c r="S52" s="29">
        <f t="shared" si="4"/>
        <v>0</v>
      </c>
      <c r="T52" s="13" t="e">
        <f t="shared" si="1"/>
        <v>#NUM!</v>
      </c>
      <c r="U52" s="27" t="e">
        <f t="shared" si="2"/>
        <v>#NUM!</v>
      </c>
      <c r="V52" s="21" t="e">
        <f t="shared" si="3"/>
        <v>#NUM!</v>
      </c>
    </row>
    <row r="53" spans="1:22" ht="15.75" thickBot="1" x14ac:dyDescent="0.3">
      <c r="A53" s="84"/>
      <c r="B53" s="7">
        <v>51</v>
      </c>
      <c r="C53" s="80"/>
      <c r="E53" s="78"/>
      <c r="F53" s="78"/>
      <c r="G53" s="38"/>
      <c r="J53" s="9"/>
      <c r="K53" s="9"/>
      <c r="L53" s="75"/>
      <c r="M53" s="7">
        <v>4</v>
      </c>
      <c r="Q53" s="6"/>
      <c r="S53" s="29">
        <f t="shared" si="4"/>
        <v>0</v>
      </c>
      <c r="T53" s="13" t="e">
        <f t="shared" si="1"/>
        <v>#NUM!</v>
      </c>
      <c r="U53" s="27" t="e">
        <f t="shared" si="2"/>
        <v>#NUM!</v>
      </c>
      <c r="V53" s="21" t="e">
        <f t="shared" si="3"/>
        <v>#NUM!</v>
      </c>
    </row>
    <row r="54" spans="1:22" ht="15.75" thickBot="1" x14ac:dyDescent="0.3">
      <c r="A54" s="84"/>
      <c r="B54" s="7">
        <v>52</v>
      </c>
      <c r="C54" s="80"/>
      <c r="E54" s="78"/>
      <c r="F54" s="78"/>
      <c r="H54" s="9"/>
      <c r="I54" s="9"/>
      <c r="J54" s="9"/>
      <c r="K54" s="9"/>
      <c r="M54" s="7">
        <v>4</v>
      </c>
      <c r="Q54" s="6"/>
      <c r="S54" s="29">
        <f t="shared" si="4"/>
        <v>0</v>
      </c>
      <c r="T54" s="13" t="e">
        <f t="shared" si="1"/>
        <v>#NUM!</v>
      </c>
      <c r="U54" s="27" t="e">
        <f t="shared" si="2"/>
        <v>#NUM!</v>
      </c>
      <c r="V54" s="21" t="e">
        <f t="shared" si="3"/>
        <v>#NUM!</v>
      </c>
    </row>
    <row r="55" spans="1:22" ht="15.75" thickBot="1" x14ac:dyDescent="0.3">
      <c r="A55" s="84"/>
      <c r="B55" s="7">
        <v>53</v>
      </c>
      <c r="C55" s="80"/>
      <c r="E55" s="78"/>
      <c r="F55" s="78"/>
      <c r="H55" s="9"/>
      <c r="I55" s="9"/>
      <c r="J55" s="9"/>
      <c r="L55" s="75"/>
      <c r="M55" s="7">
        <v>4</v>
      </c>
      <c r="Q55" s="6"/>
      <c r="S55" s="29">
        <f t="shared" si="4"/>
        <v>0</v>
      </c>
      <c r="T55" s="13" t="e">
        <f t="shared" si="1"/>
        <v>#NUM!</v>
      </c>
      <c r="U55" s="27" t="e">
        <f t="shared" si="2"/>
        <v>#NUM!</v>
      </c>
      <c r="V55" s="21" t="e">
        <f t="shared" si="3"/>
        <v>#NUM!</v>
      </c>
    </row>
    <row r="56" spans="1:22" ht="15.75" thickBot="1" x14ac:dyDescent="0.3">
      <c r="A56" s="84"/>
      <c r="B56" s="7">
        <v>54</v>
      </c>
      <c r="C56" s="80"/>
      <c r="E56" s="78"/>
      <c r="F56" s="78"/>
      <c r="H56" s="9"/>
      <c r="I56" s="9"/>
      <c r="K56" s="9"/>
      <c r="L56" s="75"/>
      <c r="M56" s="7">
        <v>4</v>
      </c>
      <c r="Q56" s="6"/>
      <c r="S56" s="29">
        <f t="shared" si="4"/>
        <v>0</v>
      </c>
      <c r="T56" s="13" t="e">
        <f t="shared" si="1"/>
        <v>#NUM!</v>
      </c>
      <c r="U56" s="27" t="e">
        <f t="shared" si="2"/>
        <v>#NUM!</v>
      </c>
      <c r="V56" s="21" t="e">
        <f t="shared" si="3"/>
        <v>#NUM!</v>
      </c>
    </row>
    <row r="57" spans="1:22" ht="15.75" thickBot="1" x14ac:dyDescent="0.3">
      <c r="A57" s="84"/>
      <c r="B57" s="7">
        <v>55</v>
      </c>
      <c r="C57" s="80"/>
      <c r="E57" s="78"/>
      <c r="F57" s="78"/>
      <c r="H57" s="9"/>
      <c r="J57" s="9"/>
      <c r="K57" s="9"/>
      <c r="L57" s="75"/>
      <c r="M57" s="7">
        <v>4</v>
      </c>
      <c r="Q57" s="6"/>
      <c r="S57" s="29">
        <f t="shared" si="4"/>
        <v>0</v>
      </c>
      <c r="T57" s="13" t="e">
        <f t="shared" si="1"/>
        <v>#NUM!</v>
      </c>
      <c r="U57" s="27" t="e">
        <f t="shared" si="2"/>
        <v>#NUM!</v>
      </c>
      <c r="V57" s="21" t="e">
        <f t="shared" si="3"/>
        <v>#NUM!</v>
      </c>
    </row>
    <row r="58" spans="1:22" ht="15.75" thickBot="1" x14ac:dyDescent="0.3">
      <c r="A58" s="84"/>
      <c r="B58" s="7">
        <v>56</v>
      </c>
      <c r="C58" s="80"/>
      <c r="E58" s="78"/>
      <c r="F58" s="78"/>
      <c r="I58" s="9"/>
      <c r="J58" s="9"/>
      <c r="K58" s="9"/>
      <c r="L58" s="75"/>
      <c r="M58" s="7">
        <v>4</v>
      </c>
      <c r="Q58" s="6"/>
      <c r="S58" s="29">
        <f t="shared" si="4"/>
        <v>0</v>
      </c>
      <c r="T58" s="13" t="e">
        <f t="shared" si="1"/>
        <v>#NUM!</v>
      </c>
      <c r="U58" s="27" t="e">
        <f t="shared" si="2"/>
        <v>#NUM!</v>
      </c>
      <c r="V58" s="21" t="e">
        <f t="shared" si="3"/>
        <v>#NUM!</v>
      </c>
    </row>
    <row r="59" spans="1:22" ht="15.75" thickBot="1" x14ac:dyDescent="0.3">
      <c r="A59" s="84"/>
      <c r="B59" s="7">
        <v>57</v>
      </c>
      <c r="C59" s="80"/>
      <c r="E59" s="78"/>
      <c r="F59" s="78"/>
      <c r="G59" s="38"/>
      <c r="H59" s="9"/>
      <c r="I59" s="9"/>
      <c r="J59" s="9"/>
      <c r="K59" s="9"/>
      <c r="M59" s="7">
        <v>5</v>
      </c>
      <c r="Q59" s="6"/>
      <c r="S59" s="29">
        <f t="shared" si="4"/>
        <v>0</v>
      </c>
      <c r="T59" s="13" t="e">
        <f t="shared" si="1"/>
        <v>#NUM!</v>
      </c>
      <c r="U59" s="27" t="e">
        <f t="shared" si="2"/>
        <v>#NUM!</v>
      </c>
      <c r="V59" s="21" t="e">
        <f t="shared" si="3"/>
        <v>#NUM!</v>
      </c>
    </row>
    <row r="60" spans="1:22" ht="15.75" thickBot="1" x14ac:dyDescent="0.3">
      <c r="A60" s="84"/>
      <c r="B60" s="7">
        <v>58</v>
      </c>
      <c r="C60" s="80"/>
      <c r="E60" s="78"/>
      <c r="F60" s="78"/>
      <c r="G60" s="38"/>
      <c r="H60" s="9"/>
      <c r="I60" s="9"/>
      <c r="J60" s="9"/>
      <c r="L60" s="75"/>
      <c r="M60" s="7">
        <v>5</v>
      </c>
      <c r="Q60" s="6"/>
      <c r="S60" s="29">
        <f t="shared" si="4"/>
        <v>0</v>
      </c>
      <c r="T60" s="13" t="e">
        <f t="shared" si="1"/>
        <v>#NUM!</v>
      </c>
      <c r="U60" s="27" t="e">
        <f t="shared" si="2"/>
        <v>#NUM!</v>
      </c>
      <c r="V60" s="21" t="e">
        <f t="shared" si="3"/>
        <v>#NUM!</v>
      </c>
    </row>
    <row r="61" spans="1:22" ht="15.75" thickBot="1" x14ac:dyDescent="0.3">
      <c r="A61" s="84"/>
      <c r="B61" s="7">
        <v>59</v>
      </c>
      <c r="C61" s="80"/>
      <c r="E61" s="78"/>
      <c r="F61" s="78"/>
      <c r="G61" s="38"/>
      <c r="H61" s="9"/>
      <c r="I61" s="9"/>
      <c r="K61" s="9"/>
      <c r="L61" s="75"/>
      <c r="M61" s="7">
        <v>5</v>
      </c>
      <c r="Q61" s="6"/>
      <c r="S61" s="29">
        <f t="shared" si="4"/>
        <v>0</v>
      </c>
      <c r="T61" s="13" t="e">
        <f t="shared" si="1"/>
        <v>#NUM!</v>
      </c>
      <c r="U61" s="27" t="e">
        <f t="shared" si="2"/>
        <v>#NUM!</v>
      </c>
      <c r="V61" s="21" t="e">
        <f t="shared" si="3"/>
        <v>#NUM!</v>
      </c>
    </row>
    <row r="62" spans="1:22" ht="15.75" thickBot="1" x14ac:dyDescent="0.3">
      <c r="A62" s="84"/>
      <c r="B62" s="7">
        <v>60</v>
      </c>
      <c r="C62" s="80"/>
      <c r="E62" s="78"/>
      <c r="F62" s="78"/>
      <c r="G62" s="38"/>
      <c r="I62" s="9"/>
      <c r="J62" s="9"/>
      <c r="K62" s="9"/>
      <c r="L62" s="75"/>
      <c r="M62" s="7">
        <v>5</v>
      </c>
      <c r="Q62" s="6"/>
      <c r="S62" s="29">
        <f t="shared" si="4"/>
        <v>0</v>
      </c>
      <c r="T62" s="13" t="e">
        <f t="shared" si="1"/>
        <v>#NUM!</v>
      </c>
      <c r="U62" s="27" t="e">
        <f t="shared" si="2"/>
        <v>#NUM!</v>
      </c>
      <c r="V62" s="21" t="e">
        <f t="shared" si="3"/>
        <v>#NUM!</v>
      </c>
    </row>
    <row r="63" spans="1:22" ht="15.75" thickBot="1" x14ac:dyDescent="0.3">
      <c r="A63" s="84"/>
      <c r="B63" s="7">
        <v>61</v>
      </c>
      <c r="C63" s="80"/>
      <c r="E63" s="78"/>
      <c r="F63" s="78"/>
      <c r="H63" s="9"/>
      <c r="I63" s="9"/>
      <c r="J63" s="9"/>
      <c r="K63" s="9"/>
      <c r="L63" s="75"/>
      <c r="M63" s="7">
        <v>5</v>
      </c>
      <c r="Q63" s="6"/>
      <c r="S63" s="29">
        <f t="shared" si="4"/>
        <v>0</v>
      </c>
      <c r="T63" s="13" t="e">
        <f t="shared" si="1"/>
        <v>#NUM!</v>
      </c>
      <c r="U63" s="27" t="e">
        <f t="shared" si="2"/>
        <v>#NUM!</v>
      </c>
      <c r="V63" s="21" t="e">
        <f t="shared" si="3"/>
        <v>#NUM!</v>
      </c>
    </row>
    <row r="64" spans="1:22" ht="15.75" thickBot="1" x14ac:dyDescent="0.3">
      <c r="A64" s="84"/>
      <c r="B64" s="7">
        <v>62</v>
      </c>
      <c r="C64" s="80"/>
      <c r="E64" s="78"/>
      <c r="F64" s="79"/>
      <c r="G64" s="39"/>
      <c r="H64" s="40"/>
      <c r="I64" s="40"/>
      <c r="J64" s="40"/>
      <c r="K64" s="40"/>
      <c r="L64" s="76"/>
      <c r="M64" s="3">
        <v>6</v>
      </c>
      <c r="Q64" s="2"/>
      <c r="R64" s="5"/>
      <c r="S64" s="30">
        <f t="shared" si="4"/>
        <v>0</v>
      </c>
      <c r="T64" s="13" t="e">
        <f t="shared" si="1"/>
        <v>#NUM!</v>
      </c>
      <c r="U64" s="27" t="e">
        <f t="shared" si="2"/>
        <v>#NUM!</v>
      </c>
      <c r="V64" s="21" t="e">
        <f t="shared" si="3"/>
        <v>#NUM!</v>
      </c>
    </row>
    <row r="65" spans="1:22" ht="15.75" thickBot="1" x14ac:dyDescent="0.3">
      <c r="A65" s="56">
        <v>103</v>
      </c>
      <c r="B65" s="36" t="s">
        <v>22</v>
      </c>
      <c r="C65" s="44" t="s">
        <v>11</v>
      </c>
      <c r="D65" s="41" t="s">
        <v>10</v>
      </c>
      <c r="E65" s="41" t="s">
        <v>9</v>
      </c>
      <c r="F65" s="45" t="s">
        <v>8</v>
      </c>
      <c r="G65" s="46" t="s">
        <v>7</v>
      </c>
      <c r="H65" s="43" t="s">
        <v>6</v>
      </c>
      <c r="I65" s="43" t="s">
        <v>5</v>
      </c>
      <c r="J65" s="43" t="s">
        <v>23</v>
      </c>
      <c r="K65" s="42" t="s">
        <v>4</v>
      </c>
      <c r="L65" s="47" t="s">
        <v>3</v>
      </c>
      <c r="M65" s="48" t="s">
        <v>12</v>
      </c>
      <c r="N65" s="15" t="s">
        <v>14</v>
      </c>
      <c r="O65" s="16" t="s">
        <v>15</v>
      </c>
      <c r="P65" s="17" t="s">
        <v>2</v>
      </c>
      <c r="Q65" s="49" t="s">
        <v>13</v>
      </c>
      <c r="R65" s="18" t="s">
        <v>16</v>
      </c>
      <c r="S65" s="12" t="s">
        <v>1</v>
      </c>
      <c r="T65" s="49" t="s">
        <v>17</v>
      </c>
      <c r="U65" s="18" t="s">
        <v>18</v>
      </c>
      <c r="V65" s="12" t="s">
        <v>0</v>
      </c>
    </row>
    <row r="66" spans="1:22" ht="15.75" thickBot="1" x14ac:dyDescent="0.3">
      <c r="A66" s="82" t="s">
        <v>19</v>
      </c>
      <c r="B66" s="7">
        <v>63</v>
      </c>
      <c r="C66" s="80"/>
      <c r="D66" s="80"/>
      <c r="F66" s="77"/>
      <c r="M66" s="11">
        <v>0</v>
      </c>
      <c r="N66">
        <v>9</v>
      </c>
      <c r="O66">
        <v>8</v>
      </c>
      <c r="P66">
        <f>O66+N66</f>
        <v>17</v>
      </c>
      <c r="Q66" s="23"/>
      <c r="R66" s="24"/>
      <c r="S66" s="28">
        <f>Q66+R66</f>
        <v>0</v>
      </c>
      <c r="T66" s="19" t="e">
        <f>N$2*LN(Q66/N$2)+2*M66</f>
        <v>#NUM!</v>
      </c>
      <c r="U66" s="10" t="e">
        <f>O$2*LN(R66/O$2)+2*M66</f>
        <v>#NUM!</v>
      </c>
      <c r="V66" s="20" t="e">
        <f>P$2*LN(S66/P$2)+2*M66</f>
        <v>#NUM!</v>
      </c>
    </row>
    <row r="67" spans="1:22" ht="15.75" thickBot="1" x14ac:dyDescent="0.3">
      <c r="A67" s="82"/>
      <c r="B67" s="7">
        <v>64</v>
      </c>
      <c r="C67" s="80"/>
      <c r="D67" s="80"/>
      <c r="F67" s="78"/>
      <c r="G67" s="37"/>
      <c r="M67" s="7">
        <v>1</v>
      </c>
      <c r="Q67" s="6"/>
      <c r="S67" s="8">
        <f>R67+Q67</f>
        <v>0</v>
      </c>
      <c r="T67" s="13" t="e">
        <f>N$2*LN(Q67/N$2)+2*M67</f>
        <v>#NUM!</v>
      </c>
      <c r="U67" s="27" t="e">
        <f>O$2*LN(R67/O$2)+2*M67</f>
        <v>#NUM!</v>
      </c>
      <c r="V67" s="21" t="e">
        <f>P$2*LN(S67/P$2)+2*M67</f>
        <v>#NUM!</v>
      </c>
    </row>
    <row r="68" spans="1:22" ht="15.75" thickBot="1" x14ac:dyDescent="0.3">
      <c r="A68" s="82"/>
      <c r="B68" s="7">
        <v>65</v>
      </c>
      <c r="C68" s="80"/>
      <c r="D68" s="80"/>
      <c r="F68" s="78"/>
      <c r="G68" s="32"/>
      <c r="H68" s="31"/>
      <c r="M68" s="7">
        <v>1</v>
      </c>
      <c r="Q68" s="6"/>
      <c r="S68" s="8">
        <f t="shared" ref="S68:S127" si="5">R68+Q68</f>
        <v>0</v>
      </c>
      <c r="T68" s="13" t="e">
        <f>N$2*LN(Q68/N$2)+2*M68</f>
        <v>#NUM!</v>
      </c>
      <c r="U68" s="27" t="e">
        <f>O$2*LN(R68/O$2)+2*M68</f>
        <v>#NUM!</v>
      </c>
      <c r="V68" s="21" t="e">
        <f>P$2*LN(S68/P$2)+2*M68</f>
        <v>#NUM!</v>
      </c>
    </row>
    <row r="69" spans="1:22" ht="15.75" thickBot="1" x14ac:dyDescent="0.3">
      <c r="A69" s="82"/>
      <c r="B69" s="7">
        <v>66</v>
      </c>
      <c r="C69" s="80"/>
      <c r="D69" s="80"/>
      <c r="F69" s="78"/>
      <c r="G69" s="32"/>
      <c r="H69" s="32"/>
      <c r="I69" s="34"/>
      <c r="J69" s="27"/>
      <c r="M69" s="7">
        <v>1</v>
      </c>
      <c r="Q69" s="6"/>
      <c r="S69" s="8">
        <f t="shared" si="5"/>
        <v>0</v>
      </c>
      <c r="T69" s="13" t="e">
        <f t="shared" ref="T69:T127" si="6">N$2*LN(Q69/N$2)+2*M69</f>
        <v>#NUM!</v>
      </c>
      <c r="U69" s="27" t="e">
        <f t="shared" ref="U69:U127" si="7">O$2*LN(R69/O$2)+2*M69</f>
        <v>#NUM!</v>
      </c>
      <c r="V69" s="21" t="e">
        <f t="shared" ref="V69:V127" si="8">P$2*LN(S69/P$2)+2*M69</f>
        <v>#NUM!</v>
      </c>
    </row>
    <row r="70" spans="1:22" ht="15.75" thickBot="1" x14ac:dyDescent="0.3">
      <c r="A70" s="82"/>
      <c r="B70" s="7">
        <v>67</v>
      </c>
      <c r="C70" s="80"/>
      <c r="D70" s="80"/>
      <c r="F70" s="78"/>
      <c r="G70" s="32"/>
      <c r="H70" s="32"/>
      <c r="I70" s="27"/>
      <c r="J70" s="34"/>
      <c r="K70" s="26"/>
      <c r="M70" s="7">
        <v>1</v>
      </c>
      <c r="Q70" s="6"/>
      <c r="S70" s="8">
        <f t="shared" si="5"/>
        <v>0</v>
      </c>
      <c r="T70" s="13" t="e">
        <f t="shared" si="6"/>
        <v>#NUM!</v>
      </c>
      <c r="U70" s="27" t="e">
        <f t="shared" si="7"/>
        <v>#NUM!</v>
      </c>
      <c r="V70" s="21" t="e">
        <f t="shared" si="8"/>
        <v>#NUM!</v>
      </c>
    </row>
    <row r="71" spans="1:22" ht="15.75" thickBot="1" x14ac:dyDescent="0.3">
      <c r="A71" s="82"/>
      <c r="B71" s="7">
        <v>68</v>
      </c>
      <c r="C71" s="80"/>
      <c r="D71" s="80"/>
      <c r="F71" s="78"/>
      <c r="G71" s="32"/>
      <c r="H71" s="32"/>
      <c r="I71" s="27"/>
      <c r="J71" s="27"/>
      <c r="K71" s="33"/>
      <c r="L71" s="35"/>
      <c r="M71" s="7">
        <v>1</v>
      </c>
      <c r="Q71" s="6"/>
      <c r="S71" s="8">
        <f t="shared" si="5"/>
        <v>0</v>
      </c>
      <c r="T71" s="13" t="e">
        <f t="shared" si="6"/>
        <v>#NUM!</v>
      </c>
      <c r="U71" s="27" t="e">
        <f t="shared" si="7"/>
        <v>#NUM!</v>
      </c>
      <c r="V71" s="21" t="e">
        <f t="shared" si="8"/>
        <v>#NUM!</v>
      </c>
    </row>
    <row r="72" spans="1:22" ht="15.75" thickBot="1" x14ac:dyDescent="0.3">
      <c r="A72" s="82"/>
      <c r="B72" s="7">
        <v>69</v>
      </c>
      <c r="C72" s="80"/>
      <c r="D72" s="80"/>
      <c r="F72" s="78"/>
      <c r="G72" s="32"/>
      <c r="H72" s="32"/>
      <c r="I72" s="27"/>
      <c r="J72" s="27"/>
      <c r="K72" s="26"/>
      <c r="L72" s="74"/>
      <c r="M72" s="7">
        <v>1</v>
      </c>
      <c r="Q72" s="6"/>
      <c r="S72" s="8">
        <f t="shared" si="5"/>
        <v>0</v>
      </c>
      <c r="T72" s="13" t="e">
        <f t="shared" si="6"/>
        <v>#NUM!</v>
      </c>
      <c r="U72" s="27" t="e">
        <f t="shared" si="7"/>
        <v>#NUM!</v>
      </c>
      <c r="V72" s="21" t="e">
        <f t="shared" si="8"/>
        <v>#NUM!</v>
      </c>
    </row>
    <row r="73" spans="1:22" ht="15.75" thickBot="1" x14ac:dyDescent="0.3">
      <c r="A73" s="82"/>
      <c r="B73" s="7">
        <v>70</v>
      </c>
      <c r="C73" s="80"/>
      <c r="D73" s="80"/>
      <c r="F73" s="78"/>
      <c r="G73" s="37"/>
      <c r="H73" s="31"/>
      <c r="I73" s="27"/>
      <c r="J73" s="27"/>
      <c r="K73" s="26"/>
      <c r="L73" s="35"/>
      <c r="M73" s="7">
        <v>2</v>
      </c>
      <c r="Q73" s="6"/>
      <c r="S73" s="8">
        <f t="shared" si="5"/>
        <v>0</v>
      </c>
      <c r="T73" s="13" t="e">
        <f t="shared" si="6"/>
        <v>#NUM!</v>
      </c>
      <c r="U73" s="27" t="e">
        <f t="shared" si="7"/>
        <v>#NUM!</v>
      </c>
      <c r="V73" s="21" t="e">
        <f t="shared" si="8"/>
        <v>#NUM!</v>
      </c>
    </row>
    <row r="74" spans="1:22" ht="15.75" thickBot="1" x14ac:dyDescent="0.3">
      <c r="A74" s="82"/>
      <c r="B74" s="7">
        <v>71</v>
      </c>
      <c r="C74" s="80"/>
      <c r="D74" s="80"/>
      <c r="F74" s="78"/>
      <c r="G74" s="37"/>
      <c r="H74" s="32"/>
      <c r="I74" s="34"/>
      <c r="J74" s="27"/>
      <c r="K74" s="26"/>
      <c r="L74" s="35"/>
      <c r="M74" s="7">
        <v>2</v>
      </c>
      <c r="Q74" s="6"/>
      <c r="S74" s="8">
        <f t="shared" si="5"/>
        <v>0</v>
      </c>
      <c r="T74" s="13" t="e">
        <f t="shared" si="6"/>
        <v>#NUM!</v>
      </c>
      <c r="U74" s="27" t="e">
        <f t="shared" si="7"/>
        <v>#NUM!</v>
      </c>
      <c r="V74" s="21" t="e">
        <f t="shared" si="8"/>
        <v>#NUM!</v>
      </c>
    </row>
    <row r="75" spans="1:22" ht="15.75" thickBot="1" x14ac:dyDescent="0.3">
      <c r="A75" s="82"/>
      <c r="B75" s="7">
        <v>72</v>
      </c>
      <c r="C75" s="80"/>
      <c r="D75" s="80"/>
      <c r="F75" s="78"/>
      <c r="G75" s="37"/>
      <c r="H75" s="32"/>
      <c r="I75" s="27"/>
      <c r="J75" s="34"/>
      <c r="K75" s="26"/>
      <c r="L75" s="35"/>
      <c r="M75" s="7">
        <v>2</v>
      </c>
      <c r="Q75" s="6"/>
      <c r="S75" s="8">
        <f t="shared" si="5"/>
        <v>0</v>
      </c>
      <c r="T75" s="13" t="e">
        <f t="shared" si="6"/>
        <v>#NUM!</v>
      </c>
      <c r="U75" s="27" t="e">
        <f t="shared" si="7"/>
        <v>#NUM!</v>
      </c>
      <c r="V75" s="21" t="e">
        <f t="shared" si="8"/>
        <v>#NUM!</v>
      </c>
    </row>
    <row r="76" spans="1:22" ht="15.75" thickBot="1" x14ac:dyDescent="0.3">
      <c r="A76" s="82"/>
      <c r="B76" s="7">
        <v>73</v>
      </c>
      <c r="C76" s="80"/>
      <c r="D76" s="80"/>
      <c r="F76" s="78"/>
      <c r="G76" s="37"/>
      <c r="H76" s="32"/>
      <c r="I76" s="27"/>
      <c r="J76" s="27"/>
      <c r="K76" s="33"/>
      <c r="L76" s="35"/>
      <c r="M76" s="7">
        <v>2</v>
      </c>
      <c r="Q76" s="6"/>
      <c r="S76" s="8">
        <f t="shared" si="5"/>
        <v>0</v>
      </c>
      <c r="T76" s="13" t="e">
        <f t="shared" si="6"/>
        <v>#NUM!</v>
      </c>
      <c r="U76" s="27" t="e">
        <f t="shared" si="7"/>
        <v>#NUM!</v>
      </c>
      <c r="V76" s="21" t="e">
        <f t="shared" si="8"/>
        <v>#NUM!</v>
      </c>
    </row>
    <row r="77" spans="1:22" ht="15.75" thickBot="1" x14ac:dyDescent="0.3">
      <c r="A77" s="82"/>
      <c r="B77" s="7">
        <v>74</v>
      </c>
      <c r="C77" s="80"/>
      <c r="D77" s="80"/>
      <c r="F77" s="78"/>
      <c r="G77" s="37"/>
      <c r="H77" s="32"/>
      <c r="I77" s="27"/>
      <c r="J77" s="27"/>
      <c r="K77" s="26"/>
      <c r="L77" s="74"/>
      <c r="M77" s="7">
        <v>2</v>
      </c>
      <c r="Q77" s="6"/>
      <c r="S77" s="8">
        <f t="shared" si="5"/>
        <v>0</v>
      </c>
      <c r="T77" s="13" t="e">
        <f t="shared" si="6"/>
        <v>#NUM!</v>
      </c>
      <c r="U77" s="27" t="e">
        <f t="shared" si="7"/>
        <v>#NUM!</v>
      </c>
      <c r="V77" s="21" t="e">
        <f t="shared" si="8"/>
        <v>#NUM!</v>
      </c>
    </row>
    <row r="78" spans="1:22" ht="15.75" thickBot="1" x14ac:dyDescent="0.3">
      <c r="A78" s="82"/>
      <c r="B78" s="7">
        <v>75</v>
      </c>
      <c r="C78" s="80"/>
      <c r="D78" s="80"/>
      <c r="F78" s="78"/>
      <c r="G78" s="32"/>
      <c r="H78" s="31"/>
      <c r="I78" s="34"/>
      <c r="J78" s="27"/>
      <c r="K78" s="26"/>
      <c r="L78" s="35"/>
      <c r="M78" s="7">
        <v>2</v>
      </c>
      <c r="Q78" s="6"/>
      <c r="S78" s="8">
        <f t="shared" si="5"/>
        <v>0</v>
      </c>
      <c r="T78" s="13" t="e">
        <f t="shared" si="6"/>
        <v>#NUM!</v>
      </c>
      <c r="U78" s="27" t="e">
        <f t="shared" si="7"/>
        <v>#NUM!</v>
      </c>
      <c r="V78" s="21" t="e">
        <f t="shared" si="8"/>
        <v>#NUM!</v>
      </c>
    </row>
    <row r="79" spans="1:22" ht="15.75" thickBot="1" x14ac:dyDescent="0.3">
      <c r="A79" s="82"/>
      <c r="B79" s="7">
        <v>76</v>
      </c>
      <c r="C79" s="80"/>
      <c r="D79" s="80"/>
      <c r="F79" s="78"/>
      <c r="G79" s="32"/>
      <c r="H79" s="31"/>
      <c r="I79" s="27"/>
      <c r="J79" s="34"/>
      <c r="K79" s="26"/>
      <c r="L79" s="35"/>
      <c r="M79" s="7">
        <v>2</v>
      </c>
      <c r="Q79" s="6"/>
      <c r="S79" s="8">
        <f t="shared" si="5"/>
        <v>0</v>
      </c>
      <c r="T79" s="13" t="e">
        <f t="shared" si="6"/>
        <v>#NUM!</v>
      </c>
      <c r="U79" s="27" t="e">
        <f t="shared" si="7"/>
        <v>#NUM!</v>
      </c>
      <c r="V79" s="21" t="e">
        <f t="shared" si="8"/>
        <v>#NUM!</v>
      </c>
    </row>
    <row r="80" spans="1:22" ht="15.75" thickBot="1" x14ac:dyDescent="0.3">
      <c r="A80" s="82"/>
      <c r="B80" s="7">
        <v>77</v>
      </c>
      <c r="C80" s="80"/>
      <c r="D80" s="80"/>
      <c r="F80" s="78"/>
      <c r="G80" s="32"/>
      <c r="H80" s="31"/>
      <c r="I80" s="27"/>
      <c r="J80" s="27"/>
      <c r="K80" s="33"/>
      <c r="L80" s="35"/>
      <c r="M80" s="7">
        <v>2</v>
      </c>
      <c r="Q80" s="6"/>
      <c r="S80" s="8">
        <f t="shared" si="5"/>
        <v>0</v>
      </c>
      <c r="T80" s="13" t="e">
        <f t="shared" si="6"/>
        <v>#NUM!</v>
      </c>
      <c r="U80" s="27" t="e">
        <f t="shared" si="7"/>
        <v>#NUM!</v>
      </c>
      <c r="V80" s="21" t="e">
        <f t="shared" si="8"/>
        <v>#NUM!</v>
      </c>
    </row>
    <row r="81" spans="1:22" ht="15.75" thickBot="1" x14ac:dyDescent="0.3">
      <c r="A81" s="82"/>
      <c r="B81" s="7">
        <v>78</v>
      </c>
      <c r="C81" s="80"/>
      <c r="D81" s="80"/>
      <c r="F81" s="78"/>
      <c r="G81" s="32"/>
      <c r="H81" s="31"/>
      <c r="I81" s="27"/>
      <c r="J81" s="27"/>
      <c r="K81" s="26"/>
      <c r="L81" s="74"/>
      <c r="M81" s="7">
        <v>2</v>
      </c>
      <c r="Q81" s="6"/>
      <c r="S81" s="8">
        <f t="shared" si="5"/>
        <v>0</v>
      </c>
      <c r="T81" s="13" t="e">
        <f t="shared" si="6"/>
        <v>#NUM!</v>
      </c>
      <c r="U81" s="27" t="e">
        <f t="shared" si="7"/>
        <v>#NUM!</v>
      </c>
      <c r="V81" s="21" t="e">
        <f t="shared" si="8"/>
        <v>#NUM!</v>
      </c>
    </row>
    <row r="82" spans="1:22" ht="15.75" thickBot="1" x14ac:dyDescent="0.3">
      <c r="A82" s="82"/>
      <c r="B82" s="7">
        <v>79</v>
      </c>
      <c r="C82" s="80"/>
      <c r="D82" s="80"/>
      <c r="F82" s="78"/>
      <c r="G82" s="32"/>
      <c r="H82" s="32"/>
      <c r="I82" s="34"/>
      <c r="J82" s="34"/>
      <c r="K82" s="26"/>
      <c r="L82" s="35"/>
      <c r="M82" s="7">
        <v>2</v>
      </c>
      <c r="Q82" s="6"/>
      <c r="S82" s="8">
        <f t="shared" si="5"/>
        <v>0</v>
      </c>
      <c r="T82" s="13" t="e">
        <f t="shared" si="6"/>
        <v>#NUM!</v>
      </c>
      <c r="U82" s="27" t="e">
        <f t="shared" si="7"/>
        <v>#NUM!</v>
      </c>
      <c r="V82" s="21" t="e">
        <f t="shared" si="8"/>
        <v>#NUM!</v>
      </c>
    </row>
    <row r="83" spans="1:22" ht="15.75" thickBot="1" x14ac:dyDescent="0.3">
      <c r="A83" s="82"/>
      <c r="B83" s="7">
        <v>80</v>
      </c>
      <c r="C83" s="80"/>
      <c r="D83" s="80"/>
      <c r="F83" s="78"/>
      <c r="G83" s="32"/>
      <c r="H83" s="32"/>
      <c r="I83" s="34"/>
      <c r="J83" s="27"/>
      <c r="K83" s="33"/>
      <c r="L83" s="35"/>
      <c r="M83" s="7">
        <v>2</v>
      </c>
      <c r="Q83" s="6"/>
      <c r="S83" s="8">
        <f t="shared" si="5"/>
        <v>0</v>
      </c>
      <c r="T83" s="13" t="e">
        <f t="shared" si="6"/>
        <v>#NUM!</v>
      </c>
      <c r="U83" s="27" t="e">
        <f t="shared" si="7"/>
        <v>#NUM!</v>
      </c>
      <c r="V83" s="21" t="e">
        <f t="shared" si="8"/>
        <v>#NUM!</v>
      </c>
    </row>
    <row r="84" spans="1:22" ht="15.75" thickBot="1" x14ac:dyDescent="0.3">
      <c r="A84" s="82"/>
      <c r="B84" s="7">
        <v>81</v>
      </c>
      <c r="C84" s="80"/>
      <c r="D84" s="80"/>
      <c r="F84" s="78"/>
      <c r="G84" s="32"/>
      <c r="H84" s="32"/>
      <c r="I84" s="34"/>
      <c r="J84" s="27"/>
      <c r="K84" s="26"/>
      <c r="L84" s="74"/>
      <c r="M84" s="7">
        <v>2</v>
      </c>
      <c r="Q84" s="6"/>
      <c r="S84" s="8">
        <f t="shared" si="5"/>
        <v>0</v>
      </c>
      <c r="T84" s="13" t="e">
        <f t="shared" si="6"/>
        <v>#NUM!</v>
      </c>
      <c r="U84" s="27" t="e">
        <f t="shared" si="7"/>
        <v>#NUM!</v>
      </c>
      <c r="V84" s="21" t="e">
        <f t="shared" si="8"/>
        <v>#NUM!</v>
      </c>
    </row>
    <row r="85" spans="1:22" ht="15.75" thickBot="1" x14ac:dyDescent="0.3">
      <c r="A85" s="82"/>
      <c r="B85" s="7">
        <v>82</v>
      </c>
      <c r="C85" s="80"/>
      <c r="D85" s="80"/>
      <c r="F85" s="78"/>
      <c r="G85" s="32"/>
      <c r="H85" s="32"/>
      <c r="I85" s="27"/>
      <c r="J85" s="34"/>
      <c r="K85" s="33"/>
      <c r="L85" s="35"/>
      <c r="M85" s="7">
        <v>2</v>
      </c>
      <c r="Q85" s="6"/>
      <c r="S85" s="8">
        <f t="shared" si="5"/>
        <v>0</v>
      </c>
      <c r="T85" s="13" t="e">
        <f t="shared" si="6"/>
        <v>#NUM!</v>
      </c>
      <c r="U85" s="27" t="e">
        <f t="shared" si="7"/>
        <v>#NUM!</v>
      </c>
      <c r="V85" s="21" t="e">
        <f t="shared" si="8"/>
        <v>#NUM!</v>
      </c>
    </row>
    <row r="86" spans="1:22" ht="15.75" thickBot="1" x14ac:dyDescent="0.3">
      <c r="A86" s="82"/>
      <c r="B86" s="7">
        <v>83</v>
      </c>
      <c r="C86" s="80"/>
      <c r="D86" s="80"/>
      <c r="F86" s="78"/>
      <c r="G86" s="32"/>
      <c r="H86" s="32"/>
      <c r="I86" s="27"/>
      <c r="J86" s="34"/>
      <c r="K86" s="26"/>
      <c r="L86" s="74"/>
      <c r="M86" s="7">
        <v>2</v>
      </c>
      <c r="Q86" s="6"/>
      <c r="S86" s="8">
        <f t="shared" si="5"/>
        <v>0</v>
      </c>
      <c r="T86" s="13" t="e">
        <f t="shared" si="6"/>
        <v>#NUM!</v>
      </c>
      <c r="U86" s="27" t="e">
        <f t="shared" si="7"/>
        <v>#NUM!</v>
      </c>
      <c r="V86" s="21" t="e">
        <f t="shared" si="8"/>
        <v>#NUM!</v>
      </c>
    </row>
    <row r="87" spans="1:22" ht="15.75" thickBot="1" x14ac:dyDescent="0.3">
      <c r="A87" s="82"/>
      <c r="B87" s="7">
        <v>84</v>
      </c>
      <c r="C87" s="80"/>
      <c r="D87" s="80"/>
      <c r="F87" s="78"/>
      <c r="G87" s="32"/>
      <c r="H87" s="32"/>
      <c r="I87" s="27"/>
      <c r="J87" s="27"/>
      <c r="K87" s="33"/>
      <c r="L87" s="74"/>
      <c r="M87" s="7">
        <v>2</v>
      </c>
      <c r="Q87" s="6"/>
      <c r="S87" s="8">
        <f t="shared" si="5"/>
        <v>0</v>
      </c>
      <c r="T87" s="13" t="e">
        <f t="shared" si="6"/>
        <v>#NUM!</v>
      </c>
      <c r="U87" s="27" t="e">
        <f t="shared" si="7"/>
        <v>#NUM!</v>
      </c>
      <c r="V87" s="21" t="e">
        <f t="shared" si="8"/>
        <v>#NUM!</v>
      </c>
    </row>
    <row r="88" spans="1:22" ht="15.75" thickBot="1" x14ac:dyDescent="0.3">
      <c r="A88" s="82"/>
      <c r="B88" s="7">
        <v>85</v>
      </c>
      <c r="C88" s="80"/>
      <c r="D88" s="80"/>
      <c r="F88" s="78"/>
      <c r="G88" s="37"/>
      <c r="H88" s="31"/>
      <c r="I88" s="34"/>
      <c r="J88" s="27"/>
      <c r="K88" s="26"/>
      <c r="L88" s="35"/>
      <c r="M88" s="7">
        <v>3</v>
      </c>
      <c r="Q88" s="6"/>
      <c r="S88" s="8">
        <f t="shared" si="5"/>
        <v>0</v>
      </c>
      <c r="T88" s="13" t="e">
        <f t="shared" si="6"/>
        <v>#NUM!</v>
      </c>
      <c r="U88" s="27" t="e">
        <f t="shared" si="7"/>
        <v>#NUM!</v>
      </c>
      <c r="V88" s="21" t="e">
        <f t="shared" si="8"/>
        <v>#NUM!</v>
      </c>
    </row>
    <row r="89" spans="1:22" ht="15.75" thickBot="1" x14ac:dyDescent="0.3">
      <c r="A89" s="82"/>
      <c r="B89" s="7">
        <v>86</v>
      </c>
      <c r="C89" s="80"/>
      <c r="D89" s="80"/>
      <c r="F89" s="78"/>
      <c r="G89" s="37"/>
      <c r="H89" s="31"/>
      <c r="I89" s="27"/>
      <c r="J89" s="34"/>
      <c r="K89" s="26"/>
      <c r="L89" s="35"/>
      <c r="M89" s="7">
        <v>3</v>
      </c>
      <c r="Q89" s="6"/>
      <c r="S89" s="8">
        <f t="shared" si="5"/>
        <v>0</v>
      </c>
      <c r="T89" s="13" t="e">
        <f t="shared" si="6"/>
        <v>#NUM!</v>
      </c>
      <c r="U89" s="27" t="e">
        <f t="shared" si="7"/>
        <v>#NUM!</v>
      </c>
      <c r="V89" s="21" t="e">
        <f t="shared" si="8"/>
        <v>#NUM!</v>
      </c>
    </row>
    <row r="90" spans="1:22" ht="15.75" thickBot="1" x14ac:dyDescent="0.3">
      <c r="A90" s="82"/>
      <c r="B90" s="7">
        <v>87</v>
      </c>
      <c r="C90" s="80"/>
      <c r="D90" s="80"/>
      <c r="F90" s="78"/>
      <c r="G90" s="37"/>
      <c r="H90" s="31"/>
      <c r="I90" s="27"/>
      <c r="J90" s="27"/>
      <c r="K90" s="33"/>
      <c r="L90" s="35"/>
      <c r="M90" s="7">
        <v>3</v>
      </c>
      <c r="Q90" s="6"/>
      <c r="S90" s="8">
        <f t="shared" si="5"/>
        <v>0</v>
      </c>
      <c r="T90" s="13" t="e">
        <f t="shared" si="6"/>
        <v>#NUM!</v>
      </c>
      <c r="U90" s="27" t="e">
        <f t="shared" si="7"/>
        <v>#NUM!</v>
      </c>
      <c r="V90" s="21" t="e">
        <f t="shared" si="8"/>
        <v>#NUM!</v>
      </c>
    </row>
    <row r="91" spans="1:22" ht="15.75" thickBot="1" x14ac:dyDescent="0.3">
      <c r="A91" s="82"/>
      <c r="B91" s="7">
        <v>88</v>
      </c>
      <c r="C91" s="80"/>
      <c r="D91" s="80"/>
      <c r="F91" s="78"/>
      <c r="G91" s="37"/>
      <c r="H91" s="31"/>
      <c r="I91" s="27"/>
      <c r="J91" s="27"/>
      <c r="K91" s="26"/>
      <c r="L91" s="74"/>
      <c r="M91" s="7">
        <v>3</v>
      </c>
      <c r="Q91" s="6"/>
      <c r="S91" s="8">
        <f t="shared" si="5"/>
        <v>0</v>
      </c>
      <c r="T91" s="13" t="e">
        <f t="shared" si="6"/>
        <v>#NUM!</v>
      </c>
      <c r="U91" s="27" t="e">
        <f t="shared" si="7"/>
        <v>#NUM!</v>
      </c>
      <c r="V91" s="21" t="e">
        <f t="shared" si="8"/>
        <v>#NUM!</v>
      </c>
    </row>
    <row r="92" spans="1:22" ht="15.75" thickBot="1" x14ac:dyDescent="0.3">
      <c r="A92" s="82"/>
      <c r="B92" s="7">
        <v>89</v>
      </c>
      <c r="C92" s="80"/>
      <c r="D92" s="80"/>
      <c r="F92" s="78"/>
      <c r="G92" s="37"/>
      <c r="H92" s="32"/>
      <c r="I92" s="34"/>
      <c r="J92" s="34"/>
      <c r="K92" s="26"/>
      <c r="L92" s="35"/>
      <c r="M92" s="7">
        <v>3</v>
      </c>
      <c r="Q92" s="6"/>
      <c r="S92" s="8">
        <f t="shared" si="5"/>
        <v>0</v>
      </c>
      <c r="T92" s="13" t="e">
        <f t="shared" si="6"/>
        <v>#NUM!</v>
      </c>
      <c r="U92" s="27" t="e">
        <f t="shared" si="7"/>
        <v>#NUM!</v>
      </c>
      <c r="V92" s="21" t="e">
        <f t="shared" si="8"/>
        <v>#NUM!</v>
      </c>
    </row>
    <row r="93" spans="1:22" ht="15.75" thickBot="1" x14ac:dyDescent="0.3">
      <c r="A93" s="82"/>
      <c r="B93" s="7">
        <v>90</v>
      </c>
      <c r="C93" s="80"/>
      <c r="D93" s="80"/>
      <c r="F93" s="78"/>
      <c r="G93" s="37"/>
      <c r="H93" s="32"/>
      <c r="I93" s="34"/>
      <c r="J93" s="27"/>
      <c r="K93" s="33"/>
      <c r="L93" s="35"/>
      <c r="M93" s="7">
        <v>3</v>
      </c>
      <c r="Q93" s="6"/>
      <c r="S93" s="8">
        <f t="shared" si="5"/>
        <v>0</v>
      </c>
      <c r="T93" s="13" t="e">
        <f t="shared" si="6"/>
        <v>#NUM!</v>
      </c>
      <c r="U93" s="27" t="e">
        <f t="shared" si="7"/>
        <v>#NUM!</v>
      </c>
      <c r="V93" s="21" t="e">
        <f t="shared" si="8"/>
        <v>#NUM!</v>
      </c>
    </row>
    <row r="94" spans="1:22" ht="15.75" thickBot="1" x14ac:dyDescent="0.3">
      <c r="A94" s="82"/>
      <c r="B94" s="7">
        <v>91</v>
      </c>
      <c r="C94" s="80"/>
      <c r="D94" s="80"/>
      <c r="F94" s="78"/>
      <c r="G94" s="37"/>
      <c r="H94" s="32"/>
      <c r="I94" s="34"/>
      <c r="J94" s="27"/>
      <c r="K94" s="26"/>
      <c r="L94" s="74"/>
      <c r="M94" s="7">
        <v>3</v>
      </c>
      <c r="Q94" s="6"/>
      <c r="S94" s="8">
        <f t="shared" si="5"/>
        <v>0</v>
      </c>
      <c r="T94" s="13" t="e">
        <f t="shared" si="6"/>
        <v>#NUM!</v>
      </c>
      <c r="U94" s="27" t="e">
        <f t="shared" si="7"/>
        <v>#NUM!</v>
      </c>
      <c r="V94" s="21" t="e">
        <f t="shared" si="8"/>
        <v>#NUM!</v>
      </c>
    </row>
    <row r="95" spans="1:22" ht="15.75" thickBot="1" x14ac:dyDescent="0.3">
      <c r="A95" s="82"/>
      <c r="B95" s="7">
        <v>92</v>
      </c>
      <c r="C95" s="80"/>
      <c r="D95" s="80"/>
      <c r="F95" s="78"/>
      <c r="G95" s="37"/>
      <c r="H95" s="32"/>
      <c r="I95" s="27"/>
      <c r="J95" s="34"/>
      <c r="K95" s="33"/>
      <c r="L95" s="35"/>
      <c r="M95" s="7">
        <v>3</v>
      </c>
      <c r="Q95" s="6"/>
      <c r="S95" s="8">
        <f t="shared" si="5"/>
        <v>0</v>
      </c>
      <c r="T95" s="13" t="e">
        <f t="shared" si="6"/>
        <v>#NUM!</v>
      </c>
      <c r="U95" s="27" t="e">
        <f t="shared" si="7"/>
        <v>#NUM!</v>
      </c>
      <c r="V95" s="21" t="e">
        <f t="shared" si="8"/>
        <v>#NUM!</v>
      </c>
    </row>
    <row r="96" spans="1:22" ht="15.75" thickBot="1" x14ac:dyDescent="0.3">
      <c r="A96" s="82"/>
      <c r="B96" s="7">
        <v>93</v>
      </c>
      <c r="C96" s="80"/>
      <c r="D96" s="80"/>
      <c r="F96" s="78"/>
      <c r="G96" s="37"/>
      <c r="H96" s="32"/>
      <c r="I96" s="27"/>
      <c r="J96" s="34"/>
      <c r="K96" s="26"/>
      <c r="L96" s="74"/>
      <c r="M96" s="7">
        <v>3</v>
      </c>
      <c r="Q96" s="6"/>
      <c r="S96" s="8">
        <f t="shared" si="5"/>
        <v>0</v>
      </c>
      <c r="T96" s="13" t="e">
        <f t="shared" si="6"/>
        <v>#NUM!</v>
      </c>
      <c r="U96" s="27" t="e">
        <f t="shared" si="7"/>
        <v>#NUM!</v>
      </c>
      <c r="V96" s="21" t="e">
        <f t="shared" si="8"/>
        <v>#NUM!</v>
      </c>
    </row>
    <row r="97" spans="1:22" ht="15.75" thickBot="1" x14ac:dyDescent="0.3">
      <c r="A97" s="82"/>
      <c r="B97" s="7">
        <v>94</v>
      </c>
      <c r="C97" s="80"/>
      <c r="D97" s="80"/>
      <c r="F97" s="78"/>
      <c r="G97" s="37"/>
      <c r="H97" s="32"/>
      <c r="I97" s="27"/>
      <c r="J97" s="27"/>
      <c r="K97" s="33"/>
      <c r="L97" s="74"/>
      <c r="M97" s="7">
        <v>3</v>
      </c>
      <c r="Q97" s="6"/>
      <c r="S97" s="8">
        <f t="shared" si="5"/>
        <v>0</v>
      </c>
      <c r="T97" s="13" t="e">
        <f t="shared" si="6"/>
        <v>#NUM!</v>
      </c>
      <c r="U97" s="27" t="e">
        <f t="shared" si="7"/>
        <v>#NUM!</v>
      </c>
      <c r="V97" s="21" t="e">
        <f t="shared" si="8"/>
        <v>#NUM!</v>
      </c>
    </row>
    <row r="98" spans="1:22" ht="15.75" thickBot="1" x14ac:dyDescent="0.3">
      <c r="A98" s="82"/>
      <c r="B98" s="7">
        <v>95</v>
      </c>
      <c r="C98" s="80"/>
      <c r="D98" s="80"/>
      <c r="F98" s="78"/>
      <c r="H98" s="9"/>
      <c r="I98" s="9"/>
      <c r="J98" s="9"/>
      <c r="M98" s="7">
        <v>3</v>
      </c>
      <c r="Q98" s="6"/>
      <c r="S98" s="8">
        <f t="shared" si="5"/>
        <v>0</v>
      </c>
      <c r="T98" s="13" t="e">
        <f t="shared" si="6"/>
        <v>#NUM!</v>
      </c>
      <c r="U98" s="27" t="e">
        <f t="shared" si="7"/>
        <v>#NUM!</v>
      </c>
      <c r="V98" s="21" t="e">
        <f t="shared" si="8"/>
        <v>#NUM!</v>
      </c>
    </row>
    <row r="99" spans="1:22" ht="15.75" thickBot="1" x14ac:dyDescent="0.3">
      <c r="A99" s="82"/>
      <c r="B99" s="7">
        <v>96</v>
      </c>
      <c r="C99" s="80"/>
      <c r="D99" s="80"/>
      <c r="F99" s="78"/>
      <c r="H99" s="9"/>
      <c r="I99" s="9"/>
      <c r="K99" s="9"/>
      <c r="M99" s="7">
        <v>3</v>
      </c>
      <c r="Q99" s="6"/>
      <c r="S99" s="8">
        <f t="shared" si="5"/>
        <v>0</v>
      </c>
      <c r="T99" s="13" t="e">
        <f t="shared" si="6"/>
        <v>#NUM!</v>
      </c>
      <c r="U99" s="27" t="e">
        <f t="shared" si="7"/>
        <v>#NUM!</v>
      </c>
      <c r="V99" s="21" t="e">
        <f t="shared" si="8"/>
        <v>#NUM!</v>
      </c>
    </row>
    <row r="100" spans="1:22" ht="15.75" thickBot="1" x14ac:dyDescent="0.3">
      <c r="A100" s="82"/>
      <c r="B100" s="7">
        <v>97</v>
      </c>
      <c r="C100" s="80"/>
      <c r="D100" s="80"/>
      <c r="F100" s="78"/>
      <c r="H100" s="9"/>
      <c r="I100" s="9"/>
      <c r="L100" s="75"/>
      <c r="M100" s="7">
        <v>3</v>
      </c>
      <c r="Q100" s="6"/>
      <c r="S100" s="8">
        <f t="shared" si="5"/>
        <v>0</v>
      </c>
      <c r="T100" s="13" t="e">
        <f t="shared" si="6"/>
        <v>#NUM!</v>
      </c>
      <c r="U100" s="27" t="e">
        <f t="shared" si="7"/>
        <v>#NUM!</v>
      </c>
      <c r="V100" s="21" t="e">
        <f t="shared" si="8"/>
        <v>#NUM!</v>
      </c>
    </row>
    <row r="101" spans="1:22" ht="15.75" thickBot="1" x14ac:dyDescent="0.3">
      <c r="A101" s="82"/>
      <c r="B101" s="7">
        <v>98</v>
      </c>
      <c r="C101" s="80"/>
      <c r="D101" s="80"/>
      <c r="F101" s="78"/>
      <c r="H101" s="9"/>
      <c r="J101" s="9"/>
      <c r="K101" s="9"/>
      <c r="M101" s="7">
        <v>3</v>
      </c>
      <c r="Q101" s="6"/>
      <c r="S101" s="8">
        <f t="shared" si="5"/>
        <v>0</v>
      </c>
      <c r="T101" s="13" t="e">
        <f t="shared" si="6"/>
        <v>#NUM!</v>
      </c>
      <c r="U101" s="27" t="e">
        <f t="shared" si="7"/>
        <v>#NUM!</v>
      </c>
      <c r="V101" s="21" t="e">
        <f t="shared" si="8"/>
        <v>#NUM!</v>
      </c>
    </row>
    <row r="102" spans="1:22" ht="15.75" thickBot="1" x14ac:dyDescent="0.3">
      <c r="A102" s="82"/>
      <c r="B102" s="7">
        <v>99</v>
      </c>
      <c r="C102" s="80"/>
      <c r="D102" s="80"/>
      <c r="F102" s="78"/>
      <c r="H102" s="9"/>
      <c r="J102" s="9"/>
      <c r="L102" s="75"/>
      <c r="M102" s="7">
        <v>3</v>
      </c>
      <c r="Q102" s="6"/>
      <c r="S102" s="8">
        <f t="shared" si="5"/>
        <v>0</v>
      </c>
      <c r="T102" s="13" t="e">
        <f t="shared" si="6"/>
        <v>#NUM!</v>
      </c>
      <c r="U102" s="27" t="e">
        <f t="shared" si="7"/>
        <v>#NUM!</v>
      </c>
      <c r="V102" s="21" t="e">
        <f t="shared" si="8"/>
        <v>#NUM!</v>
      </c>
    </row>
    <row r="103" spans="1:22" ht="15.75" thickBot="1" x14ac:dyDescent="0.3">
      <c r="A103" s="82"/>
      <c r="B103" s="7">
        <v>100</v>
      </c>
      <c r="C103" s="80"/>
      <c r="D103" s="80"/>
      <c r="F103" s="78"/>
      <c r="H103" s="9"/>
      <c r="K103" s="9"/>
      <c r="L103" s="75"/>
      <c r="M103" s="7">
        <v>3</v>
      </c>
      <c r="Q103" s="6"/>
      <c r="S103" s="8">
        <f t="shared" si="5"/>
        <v>0</v>
      </c>
      <c r="T103" s="13" t="e">
        <f t="shared" si="6"/>
        <v>#NUM!</v>
      </c>
      <c r="U103" s="27" t="e">
        <f t="shared" si="7"/>
        <v>#NUM!</v>
      </c>
      <c r="V103" s="21" t="e">
        <f t="shared" si="8"/>
        <v>#NUM!</v>
      </c>
    </row>
    <row r="104" spans="1:22" ht="15.75" thickBot="1" x14ac:dyDescent="0.3">
      <c r="A104" s="82"/>
      <c r="B104" s="7">
        <v>101</v>
      </c>
      <c r="C104" s="80"/>
      <c r="D104" s="80"/>
      <c r="F104" s="78"/>
      <c r="I104" s="9"/>
      <c r="J104" s="9"/>
      <c r="K104" s="9"/>
      <c r="M104" s="7">
        <v>3</v>
      </c>
      <c r="Q104" s="6"/>
      <c r="S104" s="8">
        <f t="shared" si="5"/>
        <v>0</v>
      </c>
      <c r="T104" s="13" t="e">
        <f t="shared" si="6"/>
        <v>#NUM!</v>
      </c>
      <c r="U104" s="27" t="e">
        <f t="shared" si="7"/>
        <v>#NUM!</v>
      </c>
      <c r="V104" s="21" t="e">
        <f t="shared" si="8"/>
        <v>#NUM!</v>
      </c>
    </row>
    <row r="105" spans="1:22" ht="15.75" thickBot="1" x14ac:dyDescent="0.3">
      <c r="A105" s="82"/>
      <c r="B105" s="7">
        <v>102</v>
      </c>
      <c r="C105" s="80"/>
      <c r="D105" s="80"/>
      <c r="F105" s="78"/>
      <c r="I105" s="9"/>
      <c r="J105" s="9"/>
      <c r="L105" s="75"/>
      <c r="M105" s="7">
        <v>3</v>
      </c>
      <c r="Q105" s="6"/>
      <c r="S105" s="8">
        <f t="shared" si="5"/>
        <v>0</v>
      </c>
      <c r="T105" s="13" t="e">
        <f t="shared" si="6"/>
        <v>#NUM!</v>
      </c>
      <c r="U105" s="27" t="e">
        <f t="shared" si="7"/>
        <v>#NUM!</v>
      </c>
      <c r="V105" s="21" t="e">
        <f t="shared" si="8"/>
        <v>#NUM!</v>
      </c>
    </row>
    <row r="106" spans="1:22" ht="15.75" thickBot="1" x14ac:dyDescent="0.3">
      <c r="A106" s="82"/>
      <c r="B106" s="7">
        <v>103</v>
      </c>
      <c r="C106" s="80"/>
      <c r="D106" s="80"/>
      <c r="F106" s="78"/>
      <c r="J106" s="9"/>
      <c r="K106" s="9"/>
      <c r="L106" s="75"/>
      <c r="M106" s="7">
        <v>3</v>
      </c>
      <c r="Q106" s="6"/>
      <c r="S106" s="8">
        <f t="shared" si="5"/>
        <v>0</v>
      </c>
      <c r="T106" s="13" t="e">
        <f t="shared" si="6"/>
        <v>#NUM!</v>
      </c>
      <c r="U106" s="27" t="e">
        <f t="shared" si="7"/>
        <v>#NUM!</v>
      </c>
      <c r="V106" s="21" t="e">
        <f t="shared" si="8"/>
        <v>#NUM!</v>
      </c>
    </row>
    <row r="107" spans="1:22" ht="15.75" thickBot="1" x14ac:dyDescent="0.3">
      <c r="A107" s="82"/>
      <c r="B107" s="7">
        <v>104</v>
      </c>
      <c r="C107" s="80"/>
      <c r="D107" s="80"/>
      <c r="F107" s="78"/>
      <c r="G107" s="38"/>
      <c r="H107" s="9"/>
      <c r="I107" s="9"/>
      <c r="J107" s="9"/>
      <c r="M107" s="7">
        <v>4</v>
      </c>
      <c r="Q107" s="6"/>
      <c r="S107" s="8">
        <f t="shared" si="5"/>
        <v>0</v>
      </c>
      <c r="T107" s="13" t="e">
        <f t="shared" si="6"/>
        <v>#NUM!</v>
      </c>
      <c r="U107" s="27" t="e">
        <f t="shared" si="7"/>
        <v>#NUM!</v>
      </c>
      <c r="V107" s="21" t="e">
        <f t="shared" si="8"/>
        <v>#NUM!</v>
      </c>
    </row>
    <row r="108" spans="1:22" ht="15.75" thickBot="1" x14ac:dyDescent="0.3">
      <c r="A108" s="82"/>
      <c r="B108" s="7">
        <v>105</v>
      </c>
      <c r="C108" s="80"/>
      <c r="D108" s="80"/>
      <c r="F108" s="78"/>
      <c r="G108" s="38"/>
      <c r="H108" s="9"/>
      <c r="I108" s="9"/>
      <c r="K108" s="9"/>
      <c r="M108" s="7">
        <v>4</v>
      </c>
      <c r="Q108" s="6"/>
      <c r="S108" s="8">
        <f t="shared" si="5"/>
        <v>0</v>
      </c>
      <c r="T108" s="13" t="e">
        <f t="shared" si="6"/>
        <v>#NUM!</v>
      </c>
      <c r="U108" s="27" t="e">
        <f t="shared" si="7"/>
        <v>#NUM!</v>
      </c>
      <c r="V108" s="21" t="e">
        <f t="shared" si="8"/>
        <v>#NUM!</v>
      </c>
    </row>
    <row r="109" spans="1:22" ht="15.75" thickBot="1" x14ac:dyDescent="0.3">
      <c r="A109" s="82"/>
      <c r="B109" s="7">
        <v>106</v>
      </c>
      <c r="C109" s="80"/>
      <c r="D109" s="80"/>
      <c r="F109" s="78"/>
      <c r="G109" s="38"/>
      <c r="H109" s="9"/>
      <c r="I109" s="9"/>
      <c r="L109" s="75"/>
      <c r="M109" s="7">
        <v>4</v>
      </c>
      <c r="Q109" s="6"/>
      <c r="S109" s="8">
        <f t="shared" si="5"/>
        <v>0</v>
      </c>
      <c r="T109" s="13" t="e">
        <f t="shared" si="6"/>
        <v>#NUM!</v>
      </c>
      <c r="U109" s="27" t="e">
        <f t="shared" si="7"/>
        <v>#NUM!</v>
      </c>
      <c r="V109" s="21" t="e">
        <f t="shared" si="8"/>
        <v>#NUM!</v>
      </c>
    </row>
    <row r="110" spans="1:22" ht="15.75" thickBot="1" x14ac:dyDescent="0.3">
      <c r="A110" s="82"/>
      <c r="B110" s="7">
        <v>107</v>
      </c>
      <c r="C110" s="80"/>
      <c r="D110" s="80"/>
      <c r="F110" s="78"/>
      <c r="G110" s="38"/>
      <c r="H110" s="9"/>
      <c r="J110" s="9"/>
      <c r="K110" s="9"/>
      <c r="M110" s="7">
        <v>4</v>
      </c>
      <c r="Q110" s="6"/>
      <c r="S110" s="8">
        <f t="shared" si="5"/>
        <v>0</v>
      </c>
      <c r="T110" s="13" t="e">
        <f t="shared" si="6"/>
        <v>#NUM!</v>
      </c>
      <c r="U110" s="27" t="e">
        <f t="shared" si="7"/>
        <v>#NUM!</v>
      </c>
      <c r="V110" s="21" t="e">
        <f t="shared" si="8"/>
        <v>#NUM!</v>
      </c>
    </row>
    <row r="111" spans="1:22" ht="15.75" thickBot="1" x14ac:dyDescent="0.3">
      <c r="A111" s="82"/>
      <c r="B111" s="7">
        <v>108</v>
      </c>
      <c r="C111" s="80"/>
      <c r="D111" s="80"/>
      <c r="F111" s="78"/>
      <c r="G111" s="38"/>
      <c r="H111" s="9"/>
      <c r="J111" s="9"/>
      <c r="L111" s="75"/>
      <c r="M111" s="7">
        <v>4</v>
      </c>
      <c r="Q111" s="6"/>
      <c r="S111" s="8">
        <f t="shared" si="5"/>
        <v>0</v>
      </c>
      <c r="T111" s="13" t="e">
        <f t="shared" si="6"/>
        <v>#NUM!</v>
      </c>
      <c r="U111" s="27" t="e">
        <f t="shared" si="7"/>
        <v>#NUM!</v>
      </c>
      <c r="V111" s="21" t="e">
        <f t="shared" si="8"/>
        <v>#NUM!</v>
      </c>
    </row>
    <row r="112" spans="1:22" ht="15.75" thickBot="1" x14ac:dyDescent="0.3">
      <c r="A112" s="82"/>
      <c r="B112" s="7">
        <v>109</v>
      </c>
      <c r="C112" s="80"/>
      <c r="D112" s="80"/>
      <c r="F112" s="78"/>
      <c r="G112" s="38"/>
      <c r="H112" s="9"/>
      <c r="K112" s="9"/>
      <c r="L112" s="75"/>
      <c r="M112" s="7">
        <v>4</v>
      </c>
      <c r="Q112" s="6"/>
      <c r="S112" s="8">
        <f t="shared" si="5"/>
        <v>0</v>
      </c>
      <c r="T112" s="13" t="e">
        <f t="shared" si="6"/>
        <v>#NUM!</v>
      </c>
      <c r="U112" s="27" t="e">
        <f t="shared" si="7"/>
        <v>#NUM!</v>
      </c>
      <c r="V112" s="21" t="e">
        <f t="shared" si="8"/>
        <v>#NUM!</v>
      </c>
    </row>
    <row r="113" spans="1:22" ht="15.75" thickBot="1" x14ac:dyDescent="0.3">
      <c r="A113" s="82"/>
      <c r="B113" s="7">
        <v>110</v>
      </c>
      <c r="C113" s="80"/>
      <c r="D113" s="80"/>
      <c r="F113" s="78"/>
      <c r="G113" s="38"/>
      <c r="I113" s="9"/>
      <c r="J113" s="9"/>
      <c r="K113" s="9"/>
      <c r="M113" s="7">
        <v>4</v>
      </c>
      <c r="Q113" s="6"/>
      <c r="S113" s="8">
        <f t="shared" si="5"/>
        <v>0</v>
      </c>
      <c r="T113" s="13" t="e">
        <f t="shared" si="6"/>
        <v>#NUM!</v>
      </c>
      <c r="U113" s="27" t="e">
        <f t="shared" si="7"/>
        <v>#NUM!</v>
      </c>
      <c r="V113" s="21" t="e">
        <f t="shared" si="8"/>
        <v>#NUM!</v>
      </c>
    </row>
    <row r="114" spans="1:22" ht="15.75" thickBot="1" x14ac:dyDescent="0.3">
      <c r="A114" s="82"/>
      <c r="B114" s="7">
        <v>111</v>
      </c>
      <c r="C114" s="80"/>
      <c r="D114" s="80"/>
      <c r="F114" s="78"/>
      <c r="G114" s="38"/>
      <c r="I114" s="9"/>
      <c r="J114" s="9"/>
      <c r="L114" s="75"/>
      <c r="M114" s="7">
        <v>4</v>
      </c>
      <c r="Q114" s="6"/>
      <c r="S114" s="8">
        <f t="shared" si="5"/>
        <v>0</v>
      </c>
      <c r="T114" s="13" t="e">
        <f t="shared" si="6"/>
        <v>#NUM!</v>
      </c>
      <c r="U114" s="27" t="e">
        <f t="shared" si="7"/>
        <v>#NUM!</v>
      </c>
      <c r="V114" s="21" t="e">
        <f t="shared" si="8"/>
        <v>#NUM!</v>
      </c>
    </row>
    <row r="115" spans="1:22" ht="15.75" thickBot="1" x14ac:dyDescent="0.3">
      <c r="A115" s="82"/>
      <c r="B115" s="7">
        <v>112</v>
      </c>
      <c r="C115" s="80"/>
      <c r="D115" s="80"/>
      <c r="F115" s="78"/>
      <c r="G115" s="38"/>
      <c r="I115" s="9"/>
      <c r="K115" s="9"/>
      <c r="L115" s="75"/>
      <c r="M115" s="7">
        <v>4</v>
      </c>
      <c r="Q115" s="6"/>
      <c r="S115" s="8">
        <f t="shared" si="5"/>
        <v>0</v>
      </c>
      <c r="T115" s="13" t="e">
        <f t="shared" si="6"/>
        <v>#NUM!</v>
      </c>
      <c r="U115" s="27" t="e">
        <f t="shared" si="7"/>
        <v>#NUM!</v>
      </c>
      <c r="V115" s="21" t="e">
        <f t="shared" si="8"/>
        <v>#NUM!</v>
      </c>
    </row>
    <row r="116" spans="1:22" ht="15.75" thickBot="1" x14ac:dyDescent="0.3">
      <c r="A116" s="82"/>
      <c r="B116" s="7">
        <v>113</v>
      </c>
      <c r="C116" s="80"/>
      <c r="D116" s="80"/>
      <c r="F116" s="78"/>
      <c r="G116" s="38"/>
      <c r="J116" s="9"/>
      <c r="K116" s="9"/>
      <c r="L116" s="75"/>
      <c r="M116" s="7">
        <v>4</v>
      </c>
      <c r="Q116" s="6"/>
      <c r="S116" s="8">
        <f t="shared" si="5"/>
        <v>0</v>
      </c>
      <c r="T116" s="13" t="e">
        <f t="shared" si="6"/>
        <v>#NUM!</v>
      </c>
      <c r="U116" s="27" t="e">
        <f t="shared" si="7"/>
        <v>#NUM!</v>
      </c>
      <c r="V116" s="21" t="e">
        <f t="shared" si="8"/>
        <v>#NUM!</v>
      </c>
    </row>
    <row r="117" spans="1:22" ht="15.75" thickBot="1" x14ac:dyDescent="0.3">
      <c r="A117" s="82"/>
      <c r="B117" s="7">
        <v>114</v>
      </c>
      <c r="C117" s="80"/>
      <c r="D117" s="80"/>
      <c r="F117" s="78"/>
      <c r="H117" s="9"/>
      <c r="I117" s="9"/>
      <c r="J117" s="9"/>
      <c r="K117" s="9"/>
      <c r="M117" s="7">
        <v>4</v>
      </c>
      <c r="Q117" s="6"/>
      <c r="S117" s="8">
        <f t="shared" si="5"/>
        <v>0</v>
      </c>
      <c r="T117" s="13" t="e">
        <f t="shared" si="6"/>
        <v>#NUM!</v>
      </c>
      <c r="U117" s="27" t="e">
        <f t="shared" si="7"/>
        <v>#NUM!</v>
      </c>
      <c r="V117" s="21" t="e">
        <f t="shared" si="8"/>
        <v>#NUM!</v>
      </c>
    </row>
    <row r="118" spans="1:22" ht="15.75" thickBot="1" x14ac:dyDescent="0.3">
      <c r="A118" s="82"/>
      <c r="B118" s="7">
        <v>115</v>
      </c>
      <c r="C118" s="80"/>
      <c r="D118" s="80"/>
      <c r="F118" s="78"/>
      <c r="H118" s="9"/>
      <c r="I118" s="9"/>
      <c r="J118" s="9"/>
      <c r="L118" s="75"/>
      <c r="M118" s="7">
        <v>4</v>
      </c>
      <c r="Q118" s="6"/>
      <c r="S118" s="8">
        <f t="shared" si="5"/>
        <v>0</v>
      </c>
      <c r="T118" s="13" t="e">
        <f t="shared" si="6"/>
        <v>#NUM!</v>
      </c>
      <c r="U118" s="27" t="e">
        <f t="shared" si="7"/>
        <v>#NUM!</v>
      </c>
      <c r="V118" s="21" t="e">
        <f t="shared" si="8"/>
        <v>#NUM!</v>
      </c>
    </row>
    <row r="119" spans="1:22" ht="15.75" thickBot="1" x14ac:dyDescent="0.3">
      <c r="A119" s="82"/>
      <c r="B119" s="7">
        <v>116</v>
      </c>
      <c r="C119" s="80"/>
      <c r="D119" s="80"/>
      <c r="F119" s="78"/>
      <c r="H119" s="9"/>
      <c r="I119" s="9"/>
      <c r="K119" s="9"/>
      <c r="L119" s="75"/>
      <c r="M119" s="7">
        <v>4</v>
      </c>
      <c r="Q119" s="6"/>
      <c r="S119" s="8">
        <f t="shared" si="5"/>
        <v>0</v>
      </c>
      <c r="T119" s="13" t="e">
        <f t="shared" si="6"/>
        <v>#NUM!</v>
      </c>
      <c r="U119" s="27" t="e">
        <f t="shared" si="7"/>
        <v>#NUM!</v>
      </c>
      <c r="V119" s="21" t="e">
        <f t="shared" si="8"/>
        <v>#NUM!</v>
      </c>
    </row>
    <row r="120" spans="1:22" ht="15.75" thickBot="1" x14ac:dyDescent="0.3">
      <c r="A120" s="82"/>
      <c r="B120" s="7">
        <v>117</v>
      </c>
      <c r="C120" s="80"/>
      <c r="D120" s="80"/>
      <c r="F120" s="78"/>
      <c r="H120" s="9"/>
      <c r="J120" s="9"/>
      <c r="K120" s="9"/>
      <c r="L120" s="75"/>
      <c r="M120" s="7">
        <v>4</v>
      </c>
      <c r="Q120" s="6"/>
      <c r="S120" s="8">
        <f t="shared" si="5"/>
        <v>0</v>
      </c>
      <c r="T120" s="13" t="e">
        <f t="shared" si="6"/>
        <v>#NUM!</v>
      </c>
      <c r="U120" s="27" t="e">
        <f t="shared" si="7"/>
        <v>#NUM!</v>
      </c>
      <c r="V120" s="21" t="e">
        <f t="shared" si="8"/>
        <v>#NUM!</v>
      </c>
    </row>
    <row r="121" spans="1:22" ht="15.75" thickBot="1" x14ac:dyDescent="0.3">
      <c r="A121" s="82"/>
      <c r="B121" s="7">
        <v>118</v>
      </c>
      <c r="C121" s="80"/>
      <c r="D121" s="80"/>
      <c r="F121" s="78"/>
      <c r="I121" s="9"/>
      <c r="J121" s="9"/>
      <c r="K121" s="9"/>
      <c r="L121" s="75"/>
      <c r="M121" s="7">
        <v>4</v>
      </c>
      <c r="Q121" s="6"/>
      <c r="S121" s="8">
        <f t="shared" si="5"/>
        <v>0</v>
      </c>
      <c r="T121" s="13" t="e">
        <f t="shared" si="6"/>
        <v>#NUM!</v>
      </c>
      <c r="U121" s="27" t="e">
        <f t="shared" si="7"/>
        <v>#NUM!</v>
      </c>
      <c r="V121" s="21" t="e">
        <f t="shared" si="8"/>
        <v>#NUM!</v>
      </c>
    </row>
    <row r="122" spans="1:22" ht="15.75" thickBot="1" x14ac:dyDescent="0.3">
      <c r="A122" s="82"/>
      <c r="B122" s="7">
        <v>119</v>
      </c>
      <c r="C122" s="80"/>
      <c r="D122" s="80"/>
      <c r="F122" s="78"/>
      <c r="G122" s="38"/>
      <c r="H122" s="9"/>
      <c r="I122" s="9"/>
      <c r="J122" s="9"/>
      <c r="K122" s="9"/>
      <c r="M122" s="7">
        <v>5</v>
      </c>
      <c r="Q122" s="6"/>
      <c r="S122" s="8">
        <f t="shared" si="5"/>
        <v>0</v>
      </c>
      <c r="T122" s="13" t="e">
        <f t="shared" si="6"/>
        <v>#NUM!</v>
      </c>
      <c r="U122" s="27" t="e">
        <f t="shared" si="7"/>
        <v>#NUM!</v>
      </c>
      <c r="V122" s="21" t="e">
        <f t="shared" si="8"/>
        <v>#NUM!</v>
      </c>
    </row>
    <row r="123" spans="1:22" ht="15.75" thickBot="1" x14ac:dyDescent="0.3">
      <c r="A123" s="82"/>
      <c r="B123" s="7">
        <v>120</v>
      </c>
      <c r="C123" s="80"/>
      <c r="D123" s="80"/>
      <c r="F123" s="78"/>
      <c r="G123" s="38"/>
      <c r="H123" s="9"/>
      <c r="I123" s="9"/>
      <c r="J123" s="9"/>
      <c r="L123" s="75"/>
      <c r="M123" s="7">
        <v>5</v>
      </c>
      <c r="Q123" s="6"/>
      <c r="S123" s="8">
        <f t="shared" si="5"/>
        <v>0</v>
      </c>
      <c r="T123" s="13" t="e">
        <f t="shared" si="6"/>
        <v>#NUM!</v>
      </c>
      <c r="U123" s="27" t="e">
        <f t="shared" si="7"/>
        <v>#NUM!</v>
      </c>
      <c r="V123" s="21" t="e">
        <f t="shared" si="8"/>
        <v>#NUM!</v>
      </c>
    </row>
    <row r="124" spans="1:22" ht="15.75" thickBot="1" x14ac:dyDescent="0.3">
      <c r="A124" s="82"/>
      <c r="B124" s="7">
        <v>121</v>
      </c>
      <c r="C124" s="80"/>
      <c r="D124" s="80"/>
      <c r="F124" s="78"/>
      <c r="G124" s="38"/>
      <c r="H124" s="9"/>
      <c r="I124" s="9"/>
      <c r="K124" s="9"/>
      <c r="L124" s="75"/>
      <c r="M124" s="7">
        <v>5</v>
      </c>
      <c r="Q124" s="6"/>
      <c r="S124" s="8">
        <f t="shared" si="5"/>
        <v>0</v>
      </c>
      <c r="T124" s="13" t="e">
        <f t="shared" si="6"/>
        <v>#NUM!</v>
      </c>
      <c r="U124" s="27" t="e">
        <f t="shared" si="7"/>
        <v>#NUM!</v>
      </c>
      <c r="V124" s="21" t="e">
        <f t="shared" si="8"/>
        <v>#NUM!</v>
      </c>
    </row>
    <row r="125" spans="1:22" ht="15.75" thickBot="1" x14ac:dyDescent="0.3">
      <c r="A125" s="82"/>
      <c r="B125" s="7">
        <v>122</v>
      </c>
      <c r="C125" s="80"/>
      <c r="D125" s="80"/>
      <c r="F125" s="78"/>
      <c r="G125" s="38"/>
      <c r="I125" s="9"/>
      <c r="J125" s="9"/>
      <c r="K125" s="9"/>
      <c r="L125" s="75"/>
      <c r="M125" s="7">
        <v>5</v>
      </c>
      <c r="Q125" s="6"/>
      <c r="S125" s="8">
        <f t="shared" si="5"/>
        <v>0</v>
      </c>
      <c r="T125" s="13" t="e">
        <f t="shared" si="6"/>
        <v>#NUM!</v>
      </c>
      <c r="U125" s="27" t="e">
        <f t="shared" si="7"/>
        <v>#NUM!</v>
      </c>
      <c r="V125" s="21" t="e">
        <f t="shared" si="8"/>
        <v>#NUM!</v>
      </c>
    </row>
    <row r="126" spans="1:22" ht="15.75" thickBot="1" x14ac:dyDescent="0.3">
      <c r="A126" s="82"/>
      <c r="B126" s="7">
        <v>123</v>
      </c>
      <c r="C126" s="80"/>
      <c r="D126" s="80"/>
      <c r="F126" s="78"/>
      <c r="H126" s="9"/>
      <c r="I126" s="9"/>
      <c r="J126" s="9"/>
      <c r="K126" s="9"/>
      <c r="L126" s="75"/>
      <c r="M126" s="7">
        <v>5</v>
      </c>
      <c r="Q126" s="6"/>
      <c r="S126" s="8">
        <f t="shared" si="5"/>
        <v>0</v>
      </c>
      <c r="T126" s="13" t="e">
        <f t="shared" si="6"/>
        <v>#NUM!</v>
      </c>
      <c r="U126" s="27" t="e">
        <f t="shared" si="7"/>
        <v>#NUM!</v>
      </c>
      <c r="V126" s="21" t="e">
        <f t="shared" si="8"/>
        <v>#NUM!</v>
      </c>
    </row>
    <row r="127" spans="1:22" ht="15.75" thickBot="1" x14ac:dyDescent="0.3">
      <c r="A127" s="83"/>
      <c r="B127" s="3">
        <v>124</v>
      </c>
      <c r="C127" s="81"/>
      <c r="D127" s="81"/>
      <c r="E127" s="5"/>
      <c r="F127" s="79"/>
      <c r="G127" s="38"/>
      <c r="H127" s="9"/>
      <c r="I127" s="9"/>
      <c r="J127" s="9"/>
      <c r="K127" s="9"/>
      <c r="L127" s="75"/>
      <c r="M127" s="3">
        <v>6</v>
      </c>
      <c r="N127" s="5"/>
      <c r="O127" s="5"/>
      <c r="P127" s="5"/>
      <c r="Q127" s="2"/>
      <c r="R127" s="5"/>
      <c r="S127" s="4">
        <f t="shared" si="5"/>
        <v>0</v>
      </c>
      <c r="T127" s="14" t="e">
        <f t="shared" si="6"/>
        <v>#NUM!</v>
      </c>
      <c r="U127" s="1" t="e">
        <f t="shared" si="7"/>
        <v>#NUM!</v>
      </c>
      <c r="V127" s="22" t="e">
        <f t="shared" si="8"/>
        <v>#NUM!</v>
      </c>
    </row>
  </sheetData>
  <mergeCells count="8">
    <mergeCell ref="A3:A64"/>
    <mergeCell ref="C3:C64"/>
    <mergeCell ref="E3:E64"/>
    <mergeCell ref="F3:F64"/>
    <mergeCell ref="A66:A127"/>
    <mergeCell ref="C66:C127"/>
    <mergeCell ref="D66:D127"/>
    <mergeCell ref="F66:F127"/>
  </mergeCells>
  <conditionalFormatting sqref="M128:M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{407A66AD-99BE-4629-9FBC-8B363CEF3AE3}</x14:id>
        </ext>
      </extLst>
    </cfRule>
  </conditionalFormatting>
  <conditionalFormatting sqref="Q2:Q3 Q66">
    <cfRule type="top10" dxfId="76" priority="10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75" priority="7" bottom="1" rank="1"/>
  </conditionalFormatting>
  <conditionalFormatting sqref="Q4:Q4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74" priority="9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73" priority="6" bottom="1" rank="1"/>
  </conditionalFormatting>
  <conditionalFormatting sqref="R4:R4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72" priority="8" bottom="1" rank="1"/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71" priority="5" bottom="1" rank="1"/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V64 V66:V12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0" priority="20" bottom="1" rank="1"/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7A66AD-99BE-4629-9FBC-8B363CEF3A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A25E-EB38-4CEE-8507-E484E6A6F716}">
  <dimension ref="A1:V127"/>
  <sheetViews>
    <sheetView zoomScaleNormal="100" workbookViewId="0">
      <selection activeCell="F3" sqref="F3:F64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9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2" ht="15.75" thickBot="1" x14ac:dyDescent="0.3">
      <c r="A1" s="56">
        <v>107</v>
      </c>
      <c r="B1" s="56" t="s">
        <v>22</v>
      </c>
      <c r="C1" s="57" t="s">
        <v>11</v>
      </c>
      <c r="D1" s="50" t="s">
        <v>10</v>
      </c>
      <c r="E1" s="50" t="s">
        <v>9</v>
      </c>
      <c r="F1" s="58" t="s">
        <v>8</v>
      </c>
      <c r="G1" s="59" t="s">
        <v>7</v>
      </c>
      <c r="H1" s="52" t="s">
        <v>6</v>
      </c>
      <c r="I1" s="52" t="s">
        <v>5</v>
      </c>
      <c r="J1" s="52" t="s">
        <v>23</v>
      </c>
      <c r="K1" s="51" t="s">
        <v>24</v>
      </c>
      <c r="L1" s="60" t="s">
        <v>25</v>
      </c>
      <c r="M1" s="61" t="s">
        <v>12</v>
      </c>
      <c r="N1" s="62" t="s">
        <v>14</v>
      </c>
      <c r="O1" s="53" t="s">
        <v>15</v>
      </c>
      <c r="P1" s="63" t="s">
        <v>2</v>
      </c>
      <c r="Q1" s="64" t="s">
        <v>13</v>
      </c>
      <c r="R1" s="54" t="s">
        <v>16</v>
      </c>
      <c r="S1" s="55" t="s">
        <v>1</v>
      </c>
      <c r="T1" s="64" t="s">
        <v>17</v>
      </c>
      <c r="U1" s="54" t="s">
        <v>18</v>
      </c>
      <c r="V1" s="55" t="s">
        <v>0</v>
      </c>
    </row>
    <row r="2" spans="1:22" ht="15.75" thickBot="1" x14ac:dyDescent="0.3">
      <c r="A2" s="65" t="s">
        <v>21</v>
      </c>
      <c r="B2" s="36">
        <v>0</v>
      </c>
      <c r="C2" s="72">
        <f>0.00010888</f>
        <v>1.0888E-4</v>
      </c>
      <c r="D2" s="71">
        <f>400000000</f>
        <v>400000000</v>
      </c>
      <c r="E2" s="73">
        <f>0.02978</f>
        <v>2.9780000000000001E-2</v>
      </c>
      <c r="F2" s="12">
        <v>13.933999999999999</v>
      </c>
      <c r="G2" s="49">
        <v>0.12</v>
      </c>
      <c r="H2" s="18">
        <v>0.36149999999999999</v>
      </c>
      <c r="I2" s="18">
        <v>1.38</v>
      </c>
      <c r="J2" s="18">
        <v>1.25</v>
      </c>
      <c r="K2" s="18">
        <v>8.9390000000000001</v>
      </c>
      <c r="L2" s="18">
        <v>13019</v>
      </c>
      <c r="M2" s="36">
        <v>0</v>
      </c>
      <c r="N2" s="18">
        <v>7</v>
      </c>
      <c r="O2" s="18">
        <v>8</v>
      </c>
      <c r="P2" s="18">
        <f>O2+N2</f>
        <v>15</v>
      </c>
      <c r="Q2" s="66">
        <v>0.78251271</v>
      </c>
      <c r="R2" s="67">
        <v>1.6018224599999999</v>
      </c>
      <c r="S2" s="68">
        <f>Q2+R2</f>
        <v>2.3843351699999999</v>
      </c>
      <c r="T2" s="69">
        <f>N$2*LN(Q2/N$2)+2*M2</f>
        <v>-15.338086840604873</v>
      </c>
      <c r="U2" s="69">
        <f>O$2*LN(R2/O$2)+2*M2</f>
        <v>-12.866396185161086</v>
      </c>
      <c r="V2" s="70">
        <f>P$2*LN(S2/P$2)+2*M2</f>
        <v>-27.586948055073066</v>
      </c>
    </row>
    <row r="3" spans="1:22" ht="15.75" thickBot="1" x14ac:dyDescent="0.3">
      <c r="A3" s="84" t="s">
        <v>20</v>
      </c>
      <c r="B3" s="7">
        <v>1</v>
      </c>
      <c r="C3" s="80">
        <v>2.6182152078778998E-4</v>
      </c>
      <c r="E3" s="78">
        <v>1.51354427372343E-2</v>
      </c>
      <c r="F3" s="77">
        <v>8.6972556604437692</v>
      </c>
      <c r="M3" s="7">
        <v>3</v>
      </c>
      <c r="Q3" s="25">
        <v>0.18958488000000001</v>
      </c>
      <c r="R3" s="26">
        <v>1.4410928000000001</v>
      </c>
      <c r="S3" s="29">
        <f t="shared" ref="S3" si="0">Q3+R3</f>
        <v>1.63067768</v>
      </c>
      <c r="T3" s="19">
        <f>N$2*LN(Q3/N$2)+2*M3</f>
        <v>-19.261800117623441</v>
      </c>
      <c r="U3" s="10">
        <f>O$2*LN(R3/O$2)+2*M3</f>
        <v>-7.7123186161088721</v>
      </c>
      <c r="V3" s="20">
        <f>P$2*LN(S3/P$2)+2*M3</f>
        <v>-27.285817771264639</v>
      </c>
    </row>
    <row r="4" spans="1:22" ht="15.75" thickBot="1" x14ac:dyDescent="0.3">
      <c r="A4" s="84"/>
      <c r="B4" s="7">
        <v>2</v>
      </c>
      <c r="C4" s="80"/>
      <c r="E4" s="78"/>
      <c r="F4" s="78"/>
      <c r="G4" s="31"/>
      <c r="M4" s="7">
        <v>1</v>
      </c>
      <c r="Q4" s="25"/>
      <c r="R4" s="26"/>
      <c r="S4" s="29">
        <f>Q4+R4</f>
        <v>0</v>
      </c>
      <c r="T4" s="13" t="e">
        <f t="shared" ref="T4:T64" si="1">N$2*LN(Q4/N$2)+2*M4</f>
        <v>#NUM!</v>
      </c>
      <c r="U4" s="27" t="e">
        <f t="shared" ref="U4:U64" si="2">O$2*LN(R4/O$2)+2*M4</f>
        <v>#NUM!</v>
      </c>
      <c r="V4" s="21" t="e">
        <f t="shared" ref="V4:V64" si="3">P$2*LN(S4/P$2)+2*M4</f>
        <v>#NUM!</v>
      </c>
    </row>
    <row r="5" spans="1:22" ht="15.75" thickBot="1" x14ac:dyDescent="0.3">
      <c r="A5" s="84"/>
      <c r="B5" s="7">
        <v>3</v>
      </c>
      <c r="C5" s="80"/>
      <c r="E5" s="78"/>
      <c r="F5" s="78"/>
      <c r="G5" s="32"/>
      <c r="H5" s="31"/>
      <c r="M5" s="7">
        <v>1</v>
      </c>
      <c r="Q5" s="25"/>
      <c r="R5" s="26"/>
      <c r="S5" s="29">
        <f t="shared" ref="S5:S64" si="4">Q5+R5</f>
        <v>0</v>
      </c>
      <c r="T5" s="13" t="e">
        <f t="shared" si="1"/>
        <v>#NUM!</v>
      </c>
      <c r="U5" s="27" t="e">
        <f t="shared" si="2"/>
        <v>#NUM!</v>
      </c>
      <c r="V5" s="21" t="e">
        <f t="shared" si="3"/>
        <v>#NUM!</v>
      </c>
    </row>
    <row r="6" spans="1:22" ht="15.75" thickBot="1" x14ac:dyDescent="0.3">
      <c r="A6" s="84"/>
      <c r="B6" s="7">
        <v>4</v>
      </c>
      <c r="C6" s="80"/>
      <c r="E6" s="78"/>
      <c r="F6" s="78"/>
      <c r="G6" s="32"/>
      <c r="H6" s="32"/>
      <c r="I6" s="34"/>
      <c r="J6" s="27"/>
      <c r="M6" s="7">
        <v>1</v>
      </c>
      <c r="Q6" s="25"/>
      <c r="R6" s="26"/>
      <c r="S6" s="29">
        <f t="shared" si="4"/>
        <v>0</v>
      </c>
      <c r="T6" s="13" t="e">
        <f t="shared" si="1"/>
        <v>#NUM!</v>
      </c>
      <c r="U6" s="27" t="e">
        <f t="shared" si="2"/>
        <v>#NUM!</v>
      </c>
      <c r="V6" s="21" t="e">
        <f t="shared" si="3"/>
        <v>#NUM!</v>
      </c>
    </row>
    <row r="7" spans="1:22" ht="15.75" thickBot="1" x14ac:dyDescent="0.3">
      <c r="A7" s="84"/>
      <c r="B7" s="7">
        <v>5</v>
      </c>
      <c r="C7" s="80"/>
      <c r="E7" s="78"/>
      <c r="F7" s="78"/>
      <c r="G7" s="32"/>
      <c r="H7" s="32"/>
      <c r="I7" s="27"/>
      <c r="J7" s="34"/>
      <c r="K7" s="26"/>
      <c r="M7" s="7">
        <v>1</v>
      </c>
      <c r="Q7" s="25"/>
      <c r="R7" s="26"/>
      <c r="S7" s="29">
        <f t="shared" si="4"/>
        <v>0</v>
      </c>
      <c r="T7" s="13" t="e">
        <f t="shared" si="1"/>
        <v>#NUM!</v>
      </c>
      <c r="U7" s="27" t="e">
        <f t="shared" si="2"/>
        <v>#NUM!</v>
      </c>
      <c r="V7" s="21" t="e">
        <f t="shared" si="3"/>
        <v>#NUM!</v>
      </c>
    </row>
    <row r="8" spans="1:22" ht="15.75" thickBot="1" x14ac:dyDescent="0.3">
      <c r="A8" s="84"/>
      <c r="B8" s="7">
        <v>6</v>
      </c>
      <c r="C8" s="80"/>
      <c r="E8" s="78"/>
      <c r="F8" s="78"/>
      <c r="G8" s="32"/>
      <c r="H8" s="32"/>
      <c r="I8" s="27"/>
      <c r="J8" s="27"/>
      <c r="K8" s="33"/>
      <c r="L8" s="35"/>
      <c r="M8" s="7">
        <v>1</v>
      </c>
      <c r="Q8" s="25"/>
      <c r="R8" s="26"/>
      <c r="S8" s="29">
        <f t="shared" si="4"/>
        <v>0</v>
      </c>
      <c r="T8" s="13" t="e">
        <f t="shared" si="1"/>
        <v>#NUM!</v>
      </c>
      <c r="U8" s="27" t="e">
        <f t="shared" si="2"/>
        <v>#NUM!</v>
      </c>
      <c r="V8" s="21" t="e">
        <f t="shared" si="3"/>
        <v>#NUM!</v>
      </c>
    </row>
    <row r="9" spans="1:22" ht="15.75" thickBot="1" x14ac:dyDescent="0.3">
      <c r="A9" s="84"/>
      <c r="B9" s="7">
        <v>7</v>
      </c>
      <c r="C9" s="80"/>
      <c r="E9" s="78"/>
      <c r="F9" s="78"/>
      <c r="G9" s="32"/>
      <c r="H9" s="32"/>
      <c r="I9" s="27"/>
      <c r="J9" s="27"/>
      <c r="K9" s="26"/>
      <c r="L9" s="74"/>
      <c r="M9" s="7">
        <v>1</v>
      </c>
      <c r="Q9" s="25"/>
      <c r="R9" s="26"/>
      <c r="S9" s="29">
        <f t="shared" si="4"/>
        <v>0</v>
      </c>
      <c r="T9" s="13" t="e">
        <f t="shared" si="1"/>
        <v>#NUM!</v>
      </c>
      <c r="U9" s="27" t="e">
        <f t="shared" si="2"/>
        <v>#NUM!</v>
      </c>
      <c r="V9" s="21" t="e">
        <f t="shared" si="3"/>
        <v>#NUM!</v>
      </c>
    </row>
    <row r="10" spans="1:22" ht="15.75" thickBot="1" x14ac:dyDescent="0.3">
      <c r="A10" s="84"/>
      <c r="B10" s="7">
        <v>8</v>
      </c>
      <c r="C10" s="80"/>
      <c r="E10" s="78"/>
      <c r="F10" s="78"/>
      <c r="G10" s="37"/>
      <c r="H10" s="31"/>
      <c r="I10" s="27"/>
      <c r="J10" s="27"/>
      <c r="K10" s="26"/>
      <c r="L10" s="35"/>
      <c r="M10" s="7">
        <v>2</v>
      </c>
      <c r="Q10" s="25"/>
      <c r="R10" s="26"/>
      <c r="S10" s="29">
        <f t="shared" si="4"/>
        <v>0</v>
      </c>
      <c r="T10" s="13" t="e">
        <f t="shared" si="1"/>
        <v>#NUM!</v>
      </c>
      <c r="U10" s="27" t="e">
        <f t="shared" si="2"/>
        <v>#NUM!</v>
      </c>
      <c r="V10" s="21" t="e">
        <f t="shared" si="3"/>
        <v>#NUM!</v>
      </c>
    </row>
    <row r="11" spans="1:22" ht="15.75" thickBot="1" x14ac:dyDescent="0.3">
      <c r="A11" s="84"/>
      <c r="B11" s="7">
        <v>9</v>
      </c>
      <c r="C11" s="80"/>
      <c r="E11" s="78"/>
      <c r="F11" s="78"/>
      <c r="G11" s="37"/>
      <c r="H11" s="32"/>
      <c r="I11" s="34"/>
      <c r="J11" s="27"/>
      <c r="K11" s="26"/>
      <c r="L11" s="35"/>
      <c r="M11" s="7">
        <v>2</v>
      </c>
      <c r="Q11" s="25"/>
      <c r="R11" s="26"/>
      <c r="S11" s="29">
        <f t="shared" si="4"/>
        <v>0</v>
      </c>
      <c r="T11" s="13" t="e">
        <f t="shared" si="1"/>
        <v>#NUM!</v>
      </c>
      <c r="U11" s="27" t="e">
        <f t="shared" si="2"/>
        <v>#NUM!</v>
      </c>
      <c r="V11" s="21" t="e">
        <f t="shared" si="3"/>
        <v>#NUM!</v>
      </c>
    </row>
    <row r="12" spans="1:22" ht="15.75" thickBot="1" x14ac:dyDescent="0.3">
      <c r="A12" s="84"/>
      <c r="B12" s="7">
        <v>10</v>
      </c>
      <c r="C12" s="80"/>
      <c r="E12" s="78"/>
      <c r="F12" s="78"/>
      <c r="G12" s="37"/>
      <c r="H12" s="32"/>
      <c r="I12" s="27"/>
      <c r="J12" s="34"/>
      <c r="K12" s="26"/>
      <c r="L12" s="35"/>
      <c r="M12" s="7">
        <v>2</v>
      </c>
      <c r="Q12" s="25"/>
      <c r="R12" s="26"/>
      <c r="S12" s="29">
        <f t="shared" si="4"/>
        <v>0</v>
      </c>
      <c r="T12" s="13" t="e">
        <f t="shared" si="1"/>
        <v>#NUM!</v>
      </c>
      <c r="U12" s="27" t="e">
        <f t="shared" si="2"/>
        <v>#NUM!</v>
      </c>
      <c r="V12" s="21" t="e">
        <f t="shared" si="3"/>
        <v>#NUM!</v>
      </c>
    </row>
    <row r="13" spans="1:22" ht="15.75" thickBot="1" x14ac:dyDescent="0.3">
      <c r="A13" s="84"/>
      <c r="B13" s="7">
        <v>11</v>
      </c>
      <c r="C13" s="80"/>
      <c r="E13" s="78"/>
      <c r="F13" s="78"/>
      <c r="G13" s="37"/>
      <c r="H13" s="32"/>
      <c r="I13" s="27"/>
      <c r="J13" s="27"/>
      <c r="K13" s="33"/>
      <c r="L13" s="35"/>
      <c r="M13" s="7">
        <v>2</v>
      </c>
      <c r="Q13" s="25"/>
      <c r="R13" s="26"/>
      <c r="S13" s="29">
        <f t="shared" si="4"/>
        <v>0</v>
      </c>
      <c r="T13" s="13" t="e">
        <f t="shared" si="1"/>
        <v>#NUM!</v>
      </c>
      <c r="U13" s="27" t="e">
        <f t="shared" si="2"/>
        <v>#NUM!</v>
      </c>
      <c r="V13" s="21" t="e">
        <f t="shared" si="3"/>
        <v>#NUM!</v>
      </c>
    </row>
    <row r="14" spans="1:22" ht="15.75" thickBot="1" x14ac:dyDescent="0.3">
      <c r="A14" s="84"/>
      <c r="B14" s="7">
        <v>12</v>
      </c>
      <c r="C14" s="80"/>
      <c r="E14" s="78"/>
      <c r="F14" s="78"/>
      <c r="G14" s="37"/>
      <c r="H14" s="32"/>
      <c r="I14" s="27"/>
      <c r="J14" s="27"/>
      <c r="K14" s="26"/>
      <c r="L14" s="74"/>
      <c r="M14" s="7">
        <v>2</v>
      </c>
      <c r="Q14" s="25"/>
      <c r="R14" s="26"/>
      <c r="S14" s="29">
        <f t="shared" si="4"/>
        <v>0</v>
      </c>
      <c r="T14" s="13" t="e">
        <f t="shared" si="1"/>
        <v>#NUM!</v>
      </c>
      <c r="U14" s="27" t="e">
        <f t="shared" si="2"/>
        <v>#NUM!</v>
      </c>
      <c r="V14" s="21" t="e">
        <f t="shared" si="3"/>
        <v>#NUM!</v>
      </c>
    </row>
    <row r="15" spans="1:22" ht="15.75" thickBot="1" x14ac:dyDescent="0.3">
      <c r="A15" s="84"/>
      <c r="B15" s="7">
        <v>13</v>
      </c>
      <c r="C15" s="80"/>
      <c r="E15" s="78"/>
      <c r="F15" s="78"/>
      <c r="G15" s="32"/>
      <c r="H15" s="31"/>
      <c r="I15" s="34"/>
      <c r="J15" s="27"/>
      <c r="K15" s="26"/>
      <c r="L15" s="35"/>
      <c r="M15" s="7">
        <v>2</v>
      </c>
      <c r="Q15" s="25"/>
      <c r="R15" s="26"/>
      <c r="S15" s="29">
        <f t="shared" si="4"/>
        <v>0</v>
      </c>
      <c r="T15" s="13" t="e">
        <f t="shared" si="1"/>
        <v>#NUM!</v>
      </c>
      <c r="U15" s="27" t="e">
        <f t="shared" si="2"/>
        <v>#NUM!</v>
      </c>
      <c r="V15" s="21" t="e">
        <f t="shared" si="3"/>
        <v>#NUM!</v>
      </c>
    </row>
    <row r="16" spans="1:22" ht="15.75" thickBot="1" x14ac:dyDescent="0.3">
      <c r="A16" s="84"/>
      <c r="B16" s="7">
        <v>14</v>
      </c>
      <c r="C16" s="80"/>
      <c r="E16" s="78"/>
      <c r="F16" s="78"/>
      <c r="G16" s="32"/>
      <c r="H16" s="31"/>
      <c r="I16" s="27"/>
      <c r="J16" s="34"/>
      <c r="K16" s="26"/>
      <c r="L16" s="35"/>
      <c r="M16" s="7">
        <v>2</v>
      </c>
      <c r="Q16" s="25"/>
      <c r="R16" s="26"/>
      <c r="S16" s="29">
        <f t="shared" si="4"/>
        <v>0</v>
      </c>
      <c r="T16" s="13" t="e">
        <f t="shared" si="1"/>
        <v>#NUM!</v>
      </c>
      <c r="U16" s="27" t="e">
        <f t="shared" si="2"/>
        <v>#NUM!</v>
      </c>
      <c r="V16" s="21" t="e">
        <f t="shared" si="3"/>
        <v>#NUM!</v>
      </c>
    </row>
    <row r="17" spans="1:22" ht="15.75" thickBot="1" x14ac:dyDescent="0.3">
      <c r="A17" s="84"/>
      <c r="B17" s="7">
        <v>15</v>
      </c>
      <c r="C17" s="80"/>
      <c r="E17" s="78"/>
      <c r="F17" s="78"/>
      <c r="G17" s="32"/>
      <c r="H17" s="31"/>
      <c r="I17" s="27"/>
      <c r="J17" s="27"/>
      <c r="K17" s="33"/>
      <c r="L17" s="35"/>
      <c r="M17" s="7">
        <v>2</v>
      </c>
      <c r="Q17" s="25"/>
      <c r="R17" s="26"/>
      <c r="S17" s="29">
        <f t="shared" si="4"/>
        <v>0</v>
      </c>
      <c r="T17" s="13" t="e">
        <f t="shared" si="1"/>
        <v>#NUM!</v>
      </c>
      <c r="U17" s="27" t="e">
        <f t="shared" si="2"/>
        <v>#NUM!</v>
      </c>
      <c r="V17" s="21" t="e">
        <f t="shared" si="3"/>
        <v>#NUM!</v>
      </c>
    </row>
    <row r="18" spans="1:22" ht="15.75" thickBot="1" x14ac:dyDescent="0.3">
      <c r="A18" s="84"/>
      <c r="B18" s="7">
        <v>16</v>
      </c>
      <c r="C18" s="80"/>
      <c r="E18" s="78"/>
      <c r="F18" s="78"/>
      <c r="G18" s="32"/>
      <c r="H18" s="31"/>
      <c r="I18" s="27"/>
      <c r="J18" s="27"/>
      <c r="K18" s="26"/>
      <c r="L18" s="74"/>
      <c r="M18" s="7">
        <v>2</v>
      </c>
      <c r="Q18" s="25"/>
      <c r="R18" s="26"/>
      <c r="S18" s="29">
        <f t="shared" si="4"/>
        <v>0</v>
      </c>
      <c r="T18" s="13" t="e">
        <f t="shared" si="1"/>
        <v>#NUM!</v>
      </c>
      <c r="U18" s="27" t="e">
        <f t="shared" si="2"/>
        <v>#NUM!</v>
      </c>
      <c r="V18" s="21" t="e">
        <f t="shared" si="3"/>
        <v>#NUM!</v>
      </c>
    </row>
    <row r="19" spans="1:22" ht="15.75" thickBot="1" x14ac:dyDescent="0.3">
      <c r="A19" s="84"/>
      <c r="B19" s="7">
        <v>17</v>
      </c>
      <c r="C19" s="80"/>
      <c r="E19" s="78"/>
      <c r="F19" s="78"/>
      <c r="G19" s="32"/>
      <c r="H19" s="32"/>
      <c r="I19" s="34"/>
      <c r="J19" s="34"/>
      <c r="K19" s="26"/>
      <c r="L19" s="35"/>
      <c r="M19" s="7">
        <v>2</v>
      </c>
      <c r="Q19" s="25"/>
      <c r="R19" s="26"/>
      <c r="S19" s="29">
        <f t="shared" si="4"/>
        <v>0</v>
      </c>
      <c r="T19" s="13" t="e">
        <f t="shared" si="1"/>
        <v>#NUM!</v>
      </c>
      <c r="U19" s="27" t="e">
        <f t="shared" si="2"/>
        <v>#NUM!</v>
      </c>
      <c r="V19" s="21" t="e">
        <f t="shared" si="3"/>
        <v>#NUM!</v>
      </c>
    </row>
    <row r="20" spans="1:22" ht="15.75" thickBot="1" x14ac:dyDescent="0.3">
      <c r="A20" s="84"/>
      <c r="B20" s="7">
        <v>18</v>
      </c>
      <c r="C20" s="80"/>
      <c r="E20" s="78"/>
      <c r="F20" s="78"/>
      <c r="G20" s="32"/>
      <c r="H20" s="32"/>
      <c r="I20" s="34"/>
      <c r="J20" s="27"/>
      <c r="K20" s="33"/>
      <c r="L20" s="35"/>
      <c r="M20" s="7">
        <v>2</v>
      </c>
      <c r="Q20" s="25"/>
      <c r="R20" s="26"/>
      <c r="S20" s="29">
        <f t="shared" si="4"/>
        <v>0</v>
      </c>
      <c r="T20" s="13" t="e">
        <f t="shared" si="1"/>
        <v>#NUM!</v>
      </c>
      <c r="U20" s="27" t="e">
        <f t="shared" si="2"/>
        <v>#NUM!</v>
      </c>
      <c r="V20" s="21" t="e">
        <f t="shared" si="3"/>
        <v>#NUM!</v>
      </c>
    </row>
    <row r="21" spans="1:22" ht="15.75" thickBot="1" x14ac:dyDescent="0.3">
      <c r="A21" s="84"/>
      <c r="B21" s="7">
        <v>19</v>
      </c>
      <c r="C21" s="80"/>
      <c r="E21" s="78"/>
      <c r="F21" s="78"/>
      <c r="G21" s="32"/>
      <c r="H21" s="32"/>
      <c r="I21" s="34"/>
      <c r="J21" s="27"/>
      <c r="K21" s="26"/>
      <c r="L21" s="74"/>
      <c r="M21" s="7">
        <v>2</v>
      </c>
      <c r="Q21" s="25"/>
      <c r="R21" s="26"/>
      <c r="S21" s="29">
        <f t="shared" si="4"/>
        <v>0</v>
      </c>
      <c r="T21" s="13" t="e">
        <f t="shared" si="1"/>
        <v>#NUM!</v>
      </c>
      <c r="U21" s="27" t="e">
        <f t="shared" si="2"/>
        <v>#NUM!</v>
      </c>
      <c r="V21" s="21" t="e">
        <f t="shared" si="3"/>
        <v>#NUM!</v>
      </c>
    </row>
    <row r="22" spans="1:22" ht="15.75" thickBot="1" x14ac:dyDescent="0.3">
      <c r="A22" s="84"/>
      <c r="B22" s="7">
        <v>20</v>
      </c>
      <c r="C22" s="80"/>
      <c r="E22" s="78"/>
      <c r="F22" s="78"/>
      <c r="G22" s="32"/>
      <c r="H22" s="32"/>
      <c r="I22" s="27"/>
      <c r="J22" s="34"/>
      <c r="K22" s="33"/>
      <c r="L22" s="35"/>
      <c r="M22" s="7">
        <v>2</v>
      </c>
      <c r="Q22" s="25"/>
      <c r="R22" s="26"/>
      <c r="S22" s="29">
        <f t="shared" si="4"/>
        <v>0</v>
      </c>
      <c r="T22" s="13" t="e">
        <f t="shared" si="1"/>
        <v>#NUM!</v>
      </c>
      <c r="U22" s="27" t="e">
        <f t="shared" si="2"/>
        <v>#NUM!</v>
      </c>
      <c r="V22" s="21" t="e">
        <f t="shared" si="3"/>
        <v>#NUM!</v>
      </c>
    </row>
    <row r="23" spans="1:22" ht="15.75" thickBot="1" x14ac:dyDescent="0.3">
      <c r="A23" s="84"/>
      <c r="B23" s="7">
        <v>21</v>
      </c>
      <c r="C23" s="80"/>
      <c r="E23" s="78"/>
      <c r="F23" s="78"/>
      <c r="G23" s="32"/>
      <c r="H23" s="32"/>
      <c r="I23" s="27"/>
      <c r="J23" s="34"/>
      <c r="K23" s="26"/>
      <c r="L23" s="74"/>
      <c r="M23" s="7">
        <v>2</v>
      </c>
      <c r="Q23" s="25"/>
      <c r="R23" s="26"/>
      <c r="S23" s="29">
        <f t="shared" si="4"/>
        <v>0</v>
      </c>
      <c r="T23" s="13" t="e">
        <f t="shared" si="1"/>
        <v>#NUM!</v>
      </c>
      <c r="U23" s="27" t="e">
        <f t="shared" si="2"/>
        <v>#NUM!</v>
      </c>
      <c r="V23" s="21" t="e">
        <f t="shared" si="3"/>
        <v>#NUM!</v>
      </c>
    </row>
    <row r="24" spans="1:22" ht="15.75" thickBot="1" x14ac:dyDescent="0.3">
      <c r="A24" s="84"/>
      <c r="B24" s="7">
        <v>22</v>
      </c>
      <c r="C24" s="80"/>
      <c r="E24" s="78"/>
      <c r="F24" s="78"/>
      <c r="G24" s="32"/>
      <c r="H24" s="32"/>
      <c r="I24" s="27"/>
      <c r="J24" s="27"/>
      <c r="K24" s="33"/>
      <c r="L24" s="74"/>
      <c r="M24" s="7">
        <v>2</v>
      </c>
      <c r="Q24" s="25"/>
      <c r="R24" s="26"/>
      <c r="S24" s="29">
        <f t="shared" si="4"/>
        <v>0</v>
      </c>
      <c r="T24" s="13" t="e">
        <f t="shared" si="1"/>
        <v>#NUM!</v>
      </c>
      <c r="U24" s="27" t="e">
        <f t="shared" si="2"/>
        <v>#NUM!</v>
      </c>
      <c r="V24" s="21" t="e">
        <f t="shared" si="3"/>
        <v>#NUM!</v>
      </c>
    </row>
    <row r="25" spans="1:22" ht="15.75" thickBot="1" x14ac:dyDescent="0.3">
      <c r="A25" s="84"/>
      <c r="B25" s="7">
        <v>23</v>
      </c>
      <c r="C25" s="80"/>
      <c r="E25" s="78"/>
      <c r="F25" s="78"/>
      <c r="G25" s="37"/>
      <c r="H25" s="31"/>
      <c r="I25" s="34"/>
      <c r="J25" s="27"/>
      <c r="K25" s="26"/>
      <c r="L25" s="35"/>
      <c r="M25" s="7">
        <v>3</v>
      </c>
      <c r="Q25" s="25"/>
      <c r="R25" s="26"/>
      <c r="S25" s="29">
        <f t="shared" si="4"/>
        <v>0</v>
      </c>
      <c r="T25" s="13" t="e">
        <f t="shared" si="1"/>
        <v>#NUM!</v>
      </c>
      <c r="U25" s="27" t="e">
        <f t="shared" si="2"/>
        <v>#NUM!</v>
      </c>
      <c r="V25" s="21" t="e">
        <f t="shared" si="3"/>
        <v>#NUM!</v>
      </c>
    </row>
    <row r="26" spans="1:22" ht="15.75" thickBot="1" x14ac:dyDescent="0.3">
      <c r="A26" s="84"/>
      <c r="B26" s="7">
        <v>24</v>
      </c>
      <c r="C26" s="80"/>
      <c r="E26" s="78"/>
      <c r="F26" s="78"/>
      <c r="G26" s="37"/>
      <c r="H26" s="31"/>
      <c r="I26" s="27"/>
      <c r="J26" s="34"/>
      <c r="K26" s="26"/>
      <c r="L26" s="35"/>
      <c r="M26" s="7">
        <v>3</v>
      </c>
      <c r="Q26" s="25"/>
      <c r="R26" s="26"/>
      <c r="S26" s="29">
        <f t="shared" si="4"/>
        <v>0</v>
      </c>
      <c r="T26" s="13" t="e">
        <f t="shared" si="1"/>
        <v>#NUM!</v>
      </c>
      <c r="U26" s="27" t="e">
        <f t="shared" si="2"/>
        <v>#NUM!</v>
      </c>
      <c r="V26" s="21" t="e">
        <f t="shared" si="3"/>
        <v>#NUM!</v>
      </c>
    </row>
    <row r="27" spans="1:22" ht="15.75" thickBot="1" x14ac:dyDescent="0.3">
      <c r="A27" s="84"/>
      <c r="B27" s="7">
        <v>25</v>
      </c>
      <c r="C27" s="80"/>
      <c r="E27" s="78"/>
      <c r="F27" s="78"/>
      <c r="G27" s="37"/>
      <c r="H27" s="31"/>
      <c r="I27" s="27"/>
      <c r="J27" s="27"/>
      <c r="K27" s="33"/>
      <c r="L27" s="35"/>
      <c r="M27" s="7">
        <v>3</v>
      </c>
      <c r="Q27" s="25"/>
      <c r="R27" s="26"/>
      <c r="S27" s="29">
        <f t="shared" si="4"/>
        <v>0</v>
      </c>
      <c r="T27" s="13" t="e">
        <f t="shared" si="1"/>
        <v>#NUM!</v>
      </c>
      <c r="U27" s="27" t="e">
        <f t="shared" si="2"/>
        <v>#NUM!</v>
      </c>
      <c r="V27" s="21" t="e">
        <f t="shared" si="3"/>
        <v>#NUM!</v>
      </c>
    </row>
    <row r="28" spans="1:22" ht="15.75" thickBot="1" x14ac:dyDescent="0.3">
      <c r="A28" s="84"/>
      <c r="B28" s="7">
        <v>26</v>
      </c>
      <c r="C28" s="80"/>
      <c r="E28" s="78"/>
      <c r="F28" s="78"/>
      <c r="G28" s="37"/>
      <c r="H28" s="31"/>
      <c r="I28" s="27"/>
      <c r="J28" s="27"/>
      <c r="K28" s="26"/>
      <c r="L28" s="74"/>
      <c r="M28" s="7">
        <v>3</v>
      </c>
      <c r="Q28" s="25"/>
      <c r="R28" s="26"/>
      <c r="S28" s="29">
        <f t="shared" si="4"/>
        <v>0</v>
      </c>
      <c r="T28" s="13" t="e">
        <f t="shared" si="1"/>
        <v>#NUM!</v>
      </c>
      <c r="U28" s="27" t="e">
        <f t="shared" si="2"/>
        <v>#NUM!</v>
      </c>
      <c r="V28" s="21" t="e">
        <f t="shared" si="3"/>
        <v>#NUM!</v>
      </c>
    </row>
    <row r="29" spans="1:22" ht="15.75" thickBot="1" x14ac:dyDescent="0.3">
      <c r="A29" s="84"/>
      <c r="B29" s="7">
        <v>27</v>
      </c>
      <c r="C29" s="80"/>
      <c r="E29" s="78"/>
      <c r="F29" s="78"/>
      <c r="G29" s="37"/>
      <c r="H29" s="32"/>
      <c r="I29" s="34"/>
      <c r="J29" s="34"/>
      <c r="K29" s="26"/>
      <c r="L29" s="35"/>
      <c r="M29" s="7">
        <v>3</v>
      </c>
      <c r="Q29" s="25"/>
      <c r="R29" s="26"/>
      <c r="S29" s="29">
        <f t="shared" si="4"/>
        <v>0</v>
      </c>
      <c r="T29" s="13" t="e">
        <f t="shared" si="1"/>
        <v>#NUM!</v>
      </c>
      <c r="U29" s="27" t="e">
        <f t="shared" si="2"/>
        <v>#NUM!</v>
      </c>
      <c r="V29" s="21" t="e">
        <f t="shared" si="3"/>
        <v>#NUM!</v>
      </c>
    </row>
    <row r="30" spans="1:22" ht="15.75" thickBot="1" x14ac:dyDescent="0.3">
      <c r="A30" s="84"/>
      <c r="B30" s="7">
        <v>28</v>
      </c>
      <c r="C30" s="80"/>
      <c r="E30" s="78"/>
      <c r="F30" s="78"/>
      <c r="G30" s="37"/>
      <c r="H30" s="32"/>
      <c r="I30" s="34"/>
      <c r="J30" s="27"/>
      <c r="K30" s="33"/>
      <c r="L30" s="35"/>
      <c r="M30" s="7">
        <v>3</v>
      </c>
      <c r="Q30" s="25"/>
      <c r="R30" s="26"/>
      <c r="S30" s="29">
        <f t="shared" si="4"/>
        <v>0</v>
      </c>
      <c r="T30" s="13" t="e">
        <f t="shared" si="1"/>
        <v>#NUM!</v>
      </c>
      <c r="U30" s="27" t="e">
        <f t="shared" si="2"/>
        <v>#NUM!</v>
      </c>
      <c r="V30" s="21" t="e">
        <f t="shared" si="3"/>
        <v>#NUM!</v>
      </c>
    </row>
    <row r="31" spans="1:22" ht="15.75" thickBot="1" x14ac:dyDescent="0.3">
      <c r="A31" s="84"/>
      <c r="B31" s="7">
        <v>29</v>
      </c>
      <c r="C31" s="80"/>
      <c r="E31" s="78"/>
      <c r="F31" s="78"/>
      <c r="G31" s="37"/>
      <c r="H31" s="32"/>
      <c r="I31" s="34"/>
      <c r="J31" s="27"/>
      <c r="K31" s="26"/>
      <c r="L31" s="74"/>
      <c r="M31" s="7">
        <v>3</v>
      </c>
      <c r="Q31" s="25"/>
      <c r="R31" s="26"/>
      <c r="S31" s="29">
        <f t="shared" si="4"/>
        <v>0</v>
      </c>
      <c r="T31" s="13" t="e">
        <f t="shared" si="1"/>
        <v>#NUM!</v>
      </c>
      <c r="U31" s="27" t="e">
        <f t="shared" si="2"/>
        <v>#NUM!</v>
      </c>
      <c r="V31" s="21" t="e">
        <f t="shared" si="3"/>
        <v>#NUM!</v>
      </c>
    </row>
    <row r="32" spans="1:22" ht="15.75" thickBot="1" x14ac:dyDescent="0.3">
      <c r="A32" s="84"/>
      <c r="B32" s="7">
        <v>30</v>
      </c>
      <c r="C32" s="80"/>
      <c r="E32" s="78"/>
      <c r="F32" s="78"/>
      <c r="G32" s="37"/>
      <c r="H32" s="32"/>
      <c r="I32" s="27"/>
      <c r="J32" s="34"/>
      <c r="K32" s="33"/>
      <c r="L32" s="35"/>
      <c r="M32" s="7">
        <v>3</v>
      </c>
      <c r="Q32" s="25"/>
      <c r="R32" s="26"/>
      <c r="S32" s="29">
        <f t="shared" si="4"/>
        <v>0</v>
      </c>
      <c r="T32" s="13" t="e">
        <f t="shared" si="1"/>
        <v>#NUM!</v>
      </c>
      <c r="U32" s="27" t="e">
        <f t="shared" si="2"/>
        <v>#NUM!</v>
      </c>
      <c r="V32" s="21" t="e">
        <f t="shared" si="3"/>
        <v>#NUM!</v>
      </c>
    </row>
    <row r="33" spans="1:22" ht="15.75" thickBot="1" x14ac:dyDescent="0.3">
      <c r="A33" s="84"/>
      <c r="B33" s="7">
        <v>31</v>
      </c>
      <c r="C33" s="80"/>
      <c r="E33" s="78"/>
      <c r="F33" s="78"/>
      <c r="G33" s="37"/>
      <c r="H33" s="32"/>
      <c r="I33" s="27"/>
      <c r="J33" s="34"/>
      <c r="K33" s="26"/>
      <c r="L33" s="74"/>
      <c r="M33" s="7">
        <v>3</v>
      </c>
      <c r="Q33" s="25"/>
      <c r="R33" s="26"/>
      <c r="S33" s="29">
        <f t="shared" si="4"/>
        <v>0</v>
      </c>
      <c r="T33" s="13" t="e">
        <f t="shared" si="1"/>
        <v>#NUM!</v>
      </c>
      <c r="U33" s="27" t="e">
        <f t="shared" si="2"/>
        <v>#NUM!</v>
      </c>
      <c r="V33" s="21" t="e">
        <f t="shared" si="3"/>
        <v>#NUM!</v>
      </c>
    </row>
    <row r="34" spans="1:22" ht="15.75" thickBot="1" x14ac:dyDescent="0.3">
      <c r="A34" s="84"/>
      <c r="B34" s="7">
        <v>32</v>
      </c>
      <c r="C34" s="80"/>
      <c r="E34" s="78"/>
      <c r="F34" s="78"/>
      <c r="G34" s="37"/>
      <c r="H34" s="32"/>
      <c r="I34" s="27"/>
      <c r="J34" s="27"/>
      <c r="K34" s="33"/>
      <c r="L34" s="74"/>
      <c r="M34" s="7">
        <v>3</v>
      </c>
      <c r="Q34" s="25"/>
      <c r="R34" s="26"/>
      <c r="S34" s="29">
        <f t="shared" si="4"/>
        <v>0</v>
      </c>
      <c r="T34" s="13" t="e">
        <f t="shared" si="1"/>
        <v>#NUM!</v>
      </c>
      <c r="U34" s="27" t="e">
        <f t="shared" si="2"/>
        <v>#NUM!</v>
      </c>
      <c r="V34" s="21" t="e">
        <f t="shared" si="3"/>
        <v>#NUM!</v>
      </c>
    </row>
    <row r="35" spans="1:22" ht="15.75" thickBot="1" x14ac:dyDescent="0.3">
      <c r="A35" s="84"/>
      <c r="B35" s="7">
        <v>33</v>
      </c>
      <c r="C35" s="80"/>
      <c r="E35" s="78"/>
      <c r="F35" s="78"/>
      <c r="H35" s="9"/>
      <c r="I35" s="9"/>
      <c r="J35" s="9"/>
      <c r="M35" s="7">
        <v>3</v>
      </c>
      <c r="Q35" s="6"/>
      <c r="S35" s="29">
        <f t="shared" si="4"/>
        <v>0</v>
      </c>
      <c r="T35" s="13" t="e">
        <f t="shared" si="1"/>
        <v>#NUM!</v>
      </c>
      <c r="U35" s="27" t="e">
        <f t="shared" si="2"/>
        <v>#NUM!</v>
      </c>
      <c r="V35" s="21" t="e">
        <f t="shared" si="3"/>
        <v>#NUM!</v>
      </c>
    </row>
    <row r="36" spans="1:22" ht="15.75" thickBot="1" x14ac:dyDescent="0.3">
      <c r="A36" s="84"/>
      <c r="B36" s="7">
        <v>34</v>
      </c>
      <c r="C36" s="80"/>
      <c r="E36" s="78"/>
      <c r="F36" s="78"/>
      <c r="H36" s="9"/>
      <c r="I36" s="9"/>
      <c r="K36" s="9"/>
      <c r="M36" s="7">
        <v>3</v>
      </c>
      <c r="Q36" s="6"/>
      <c r="S36" s="29">
        <f t="shared" si="4"/>
        <v>0</v>
      </c>
      <c r="T36" s="13" t="e">
        <f t="shared" si="1"/>
        <v>#NUM!</v>
      </c>
      <c r="U36" s="27" t="e">
        <f t="shared" si="2"/>
        <v>#NUM!</v>
      </c>
      <c r="V36" s="21" t="e">
        <f t="shared" si="3"/>
        <v>#NUM!</v>
      </c>
    </row>
    <row r="37" spans="1:22" ht="15.75" thickBot="1" x14ac:dyDescent="0.3">
      <c r="A37" s="84"/>
      <c r="B37" s="7">
        <v>35</v>
      </c>
      <c r="C37" s="80"/>
      <c r="E37" s="78"/>
      <c r="F37" s="78"/>
      <c r="H37" s="9"/>
      <c r="I37" s="9"/>
      <c r="L37" s="75"/>
      <c r="M37" s="7">
        <v>3</v>
      </c>
      <c r="Q37" s="6"/>
      <c r="S37" s="29">
        <f t="shared" si="4"/>
        <v>0</v>
      </c>
      <c r="T37" s="13" t="e">
        <f t="shared" si="1"/>
        <v>#NUM!</v>
      </c>
      <c r="U37" s="27" t="e">
        <f t="shared" si="2"/>
        <v>#NUM!</v>
      </c>
      <c r="V37" s="21" t="e">
        <f t="shared" si="3"/>
        <v>#NUM!</v>
      </c>
    </row>
    <row r="38" spans="1:22" ht="15.75" thickBot="1" x14ac:dyDescent="0.3">
      <c r="A38" s="84"/>
      <c r="B38" s="7">
        <v>36</v>
      </c>
      <c r="C38" s="80"/>
      <c r="E38" s="78"/>
      <c r="F38" s="78"/>
      <c r="H38" s="9"/>
      <c r="J38" s="9"/>
      <c r="K38" s="9"/>
      <c r="M38" s="7">
        <v>3</v>
      </c>
      <c r="Q38" s="6"/>
      <c r="S38" s="29">
        <f t="shared" si="4"/>
        <v>0</v>
      </c>
      <c r="T38" s="13" t="e">
        <f t="shared" si="1"/>
        <v>#NUM!</v>
      </c>
      <c r="U38" s="27" t="e">
        <f t="shared" si="2"/>
        <v>#NUM!</v>
      </c>
      <c r="V38" s="21" t="e">
        <f t="shared" si="3"/>
        <v>#NUM!</v>
      </c>
    </row>
    <row r="39" spans="1:22" ht="15.75" thickBot="1" x14ac:dyDescent="0.3">
      <c r="A39" s="84"/>
      <c r="B39" s="7">
        <v>37</v>
      </c>
      <c r="C39" s="80"/>
      <c r="E39" s="78"/>
      <c r="F39" s="78"/>
      <c r="H39" s="9"/>
      <c r="J39" s="9"/>
      <c r="L39" s="75"/>
      <c r="M39" s="7">
        <v>3</v>
      </c>
      <c r="Q39" s="6"/>
      <c r="S39" s="29">
        <f t="shared" si="4"/>
        <v>0</v>
      </c>
      <c r="T39" s="13" t="e">
        <f t="shared" si="1"/>
        <v>#NUM!</v>
      </c>
      <c r="U39" s="27" t="e">
        <f t="shared" si="2"/>
        <v>#NUM!</v>
      </c>
      <c r="V39" s="21" t="e">
        <f t="shared" si="3"/>
        <v>#NUM!</v>
      </c>
    </row>
    <row r="40" spans="1:22" ht="15.75" thickBot="1" x14ac:dyDescent="0.3">
      <c r="A40" s="84"/>
      <c r="B40" s="7">
        <v>38</v>
      </c>
      <c r="C40" s="80"/>
      <c r="E40" s="78"/>
      <c r="F40" s="78"/>
      <c r="H40" s="9"/>
      <c r="K40" s="9"/>
      <c r="L40" s="75"/>
      <c r="M40" s="7">
        <v>3</v>
      </c>
      <c r="Q40" s="6"/>
      <c r="S40" s="29">
        <f t="shared" si="4"/>
        <v>0</v>
      </c>
      <c r="T40" s="13" t="e">
        <f t="shared" si="1"/>
        <v>#NUM!</v>
      </c>
      <c r="U40" s="27" t="e">
        <f t="shared" si="2"/>
        <v>#NUM!</v>
      </c>
      <c r="V40" s="21" t="e">
        <f t="shared" si="3"/>
        <v>#NUM!</v>
      </c>
    </row>
    <row r="41" spans="1:22" ht="15.75" thickBot="1" x14ac:dyDescent="0.3">
      <c r="A41" s="84"/>
      <c r="B41" s="7">
        <v>39</v>
      </c>
      <c r="C41" s="80"/>
      <c r="E41" s="78"/>
      <c r="F41" s="78"/>
      <c r="I41" s="9"/>
      <c r="J41" s="9"/>
      <c r="K41" s="9"/>
      <c r="M41" s="7">
        <v>3</v>
      </c>
      <c r="Q41" s="6"/>
      <c r="S41" s="29">
        <f t="shared" si="4"/>
        <v>0</v>
      </c>
      <c r="T41" s="13" t="e">
        <f t="shared" si="1"/>
        <v>#NUM!</v>
      </c>
      <c r="U41" s="27" t="e">
        <f t="shared" si="2"/>
        <v>#NUM!</v>
      </c>
      <c r="V41" s="21" t="e">
        <f t="shared" si="3"/>
        <v>#NUM!</v>
      </c>
    </row>
    <row r="42" spans="1:22" ht="15.75" thickBot="1" x14ac:dyDescent="0.3">
      <c r="A42" s="84"/>
      <c r="B42" s="7">
        <v>40</v>
      </c>
      <c r="C42" s="80"/>
      <c r="E42" s="78"/>
      <c r="F42" s="78"/>
      <c r="I42" s="9"/>
      <c r="J42" s="9"/>
      <c r="L42" s="75"/>
      <c r="M42" s="7">
        <v>3</v>
      </c>
      <c r="Q42" s="6"/>
      <c r="S42" s="29">
        <f t="shared" si="4"/>
        <v>0</v>
      </c>
      <c r="T42" s="13" t="e">
        <f t="shared" si="1"/>
        <v>#NUM!</v>
      </c>
      <c r="U42" s="27" t="e">
        <f t="shared" si="2"/>
        <v>#NUM!</v>
      </c>
      <c r="V42" s="21" t="e">
        <f t="shared" si="3"/>
        <v>#NUM!</v>
      </c>
    </row>
    <row r="43" spans="1:22" ht="15.75" thickBot="1" x14ac:dyDescent="0.3">
      <c r="A43" s="84"/>
      <c r="B43" s="7">
        <v>41</v>
      </c>
      <c r="C43" s="80"/>
      <c r="E43" s="78"/>
      <c r="F43" s="78"/>
      <c r="J43" s="9"/>
      <c r="K43" s="9"/>
      <c r="L43" s="75"/>
      <c r="M43" s="7">
        <v>3</v>
      </c>
      <c r="Q43" s="6"/>
      <c r="S43" s="29">
        <f t="shared" si="4"/>
        <v>0</v>
      </c>
      <c r="T43" s="13" t="e">
        <f t="shared" si="1"/>
        <v>#NUM!</v>
      </c>
      <c r="U43" s="27" t="e">
        <f t="shared" si="2"/>
        <v>#NUM!</v>
      </c>
      <c r="V43" s="21" t="e">
        <f t="shared" si="3"/>
        <v>#NUM!</v>
      </c>
    </row>
    <row r="44" spans="1:22" ht="15.75" thickBot="1" x14ac:dyDescent="0.3">
      <c r="A44" s="84"/>
      <c r="B44" s="7">
        <v>42</v>
      </c>
      <c r="C44" s="80"/>
      <c r="E44" s="78"/>
      <c r="F44" s="78"/>
      <c r="G44" s="38"/>
      <c r="H44" s="9"/>
      <c r="I44" s="9"/>
      <c r="J44" s="9"/>
      <c r="M44" s="7">
        <v>4</v>
      </c>
      <c r="Q44" s="6"/>
      <c r="S44" s="29">
        <f t="shared" si="4"/>
        <v>0</v>
      </c>
      <c r="T44" s="13" t="e">
        <f t="shared" si="1"/>
        <v>#NUM!</v>
      </c>
      <c r="U44" s="27" t="e">
        <f t="shared" si="2"/>
        <v>#NUM!</v>
      </c>
      <c r="V44" s="21" t="e">
        <f t="shared" si="3"/>
        <v>#NUM!</v>
      </c>
    </row>
    <row r="45" spans="1:22" ht="15.75" thickBot="1" x14ac:dyDescent="0.3">
      <c r="A45" s="84"/>
      <c r="B45" s="7">
        <v>43</v>
      </c>
      <c r="C45" s="80"/>
      <c r="E45" s="78"/>
      <c r="F45" s="78"/>
      <c r="G45" s="38"/>
      <c r="H45" s="9"/>
      <c r="I45" s="9"/>
      <c r="K45" s="9"/>
      <c r="M45" s="7">
        <v>4</v>
      </c>
      <c r="Q45" s="6"/>
      <c r="S45" s="29">
        <f t="shared" si="4"/>
        <v>0</v>
      </c>
      <c r="T45" s="13" t="e">
        <f t="shared" si="1"/>
        <v>#NUM!</v>
      </c>
      <c r="U45" s="27" t="e">
        <f t="shared" si="2"/>
        <v>#NUM!</v>
      </c>
      <c r="V45" s="21" t="e">
        <f t="shared" si="3"/>
        <v>#NUM!</v>
      </c>
    </row>
    <row r="46" spans="1:22" ht="15.75" thickBot="1" x14ac:dyDescent="0.3">
      <c r="A46" s="84"/>
      <c r="B46" s="7">
        <v>44</v>
      </c>
      <c r="C46" s="80"/>
      <c r="E46" s="78"/>
      <c r="F46" s="78"/>
      <c r="G46" s="38"/>
      <c r="H46" s="9"/>
      <c r="I46" s="9"/>
      <c r="L46" s="75"/>
      <c r="M46" s="7">
        <v>4</v>
      </c>
      <c r="Q46" s="6"/>
      <c r="S46" s="29">
        <f t="shared" si="4"/>
        <v>0</v>
      </c>
      <c r="T46" s="13" t="e">
        <f t="shared" si="1"/>
        <v>#NUM!</v>
      </c>
      <c r="U46" s="27" t="e">
        <f t="shared" si="2"/>
        <v>#NUM!</v>
      </c>
      <c r="V46" s="21" t="e">
        <f t="shared" si="3"/>
        <v>#NUM!</v>
      </c>
    </row>
    <row r="47" spans="1:22" ht="15.75" thickBot="1" x14ac:dyDescent="0.3">
      <c r="A47" s="84"/>
      <c r="B47" s="7">
        <v>45</v>
      </c>
      <c r="C47" s="80"/>
      <c r="E47" s="78"/>
      <c r="F47" s="78"/>
      <c r="G47" s="38"/>
      <c r="H47" s="9"/>
      <c r="J47" s="9"/>
      <c r="K47" s="9"/>
      <c r="M47" s="7">
        <v>4</v>
      </c>
      <c r="Q47" s="6"/>
      <c r="S47" s="29">
        <f t="shared" si="4"/>
        <v>0</v>
      </c>
      <c r="T47" s="13" t="e">
        <f t="shared" si="1"/>
        <v>#NUM!</v>
      </c>
      <c r="U47" s="27" t="e">
        <f t="shared" si="2"/>
        <v>#NUM!</v>
      </c>
      <c r="V47" s="21" t="e">
        <f t="shared" si="3"/>
        <v>#NUM!</v>
      </c>
    </row>
    <row r="48" spans="1:22" ht="15.75" thickBot="1" x14ac:dyDescent="0.3">
      <c r="A48" s="84"/>
      <c r="B48" s="7">
        <v>46</v>
      </c>
      <c r="C48" s="80"/>
      <c r="E48" s="78"/>
      <c r="F48" s="78"/>
      <c r="G48" s="38"/>
      <c r="H48" s="9"/>
      <c r="J48" s="9"/>
      <c r="L48" s="75"/>
      <c r="M48" s="7">
        <v>4</v>
      </c>
      <c r="Q48" s="6"/>
      <c r="S48" s="29">
        <f t="shared" si="4"/>
        <v>0</v>
      </c>
      <c r="T48" s="13" t="e">
        <f t="shared" si="1"/>
        <v>#NUM!</v>
      </c>
      <c r="U48" s="27" t="e">
        <f t="shared" si="2"/>
        <v>#NUM!</v>
      </c>
      <c r="V48" s="21" t="e">
        <f t="shared" si="3"/>
        <v>#NUM!</v>
      </c>
    </row>
    <row r="49" spans="1:22" ht="15.75" thickBot="1" x14ac:dyDescent="0.3">
      <c r="A49" s="84"/>
      <c r="B49" s="7">
        <v>47</v>
      </c>
      <c r="C49" s="80"/>
      <c r="E49" s="78"/>
      <c r="F49" s="78"/>
      <c r="G49" s="38"/>
      <c r="H49" s="9"/>
      <c r="K49" s="9"/>
      <c r="L49" s="75"/>
      <c r="M49" s="7">
        <v>4</v>
      </c>
      <c r="Q49" s="6"/>
      <c r="S49" s="29">
        <f t="shared" si="4"/>
        <v>0</v>
      </c>
      <c r="T49" s="13" t="e">
        <f t="shared" si="1"/>
        <v>#NUM!</v>
      </c>
      <c r="U49" s="27" t="e">
        <f t="shared" si="2"/>
        <v>#NUM!</v>
      </c>
      <c r="V49" s="21" t="e">
        <f t="shared" si="3"/>
        <v>#NUM!</v>
      </c>
    </row>
    <row r="50" spans="1:22" ht="15.75" thickBot="1" x14ac:dyDescent="0.3">
      <c r="A50" s="84"/>
      <c r="B50" s="7">
        <v>48</v>
      </c>
      <c r="C50" s="80"/>
      <c r="E50" s="78"/>
      <c r="F50" s="78"/>
      <c r="G50" s="38"/>
      <c r="I50" s="9"/>
      <c r="J50" s="9"/>
      <c r="K50" s="9"/>
      <c r="M50" s="7">
        <v>4</v>
      </c>
      <c r="Q50" s="6"/>
      <c r="S50" s="29">
        <f t="shared" si="4"/>
        <v>0</v>
      </c>
      <c r="T50" s="13" t="e">
        <f t="shared" si="1"/>
        <v>#NUM!</v>
      </c>
      <c r="U50" s="27" t="e">
        <f t="shared" si="2"/>
        <v>#NUM!</v>
      </c>
      <c r="V50" s="21" t="e">
        <f t="shared" si="3"/>
        <v>#NUM!</v>
      </c>
    </row>
    <row r="51" spans="1:22" ht="15.75" thickBot="1" x14ac:dyDescent="0.3">
      <c r="A51" s="84"/>
      <c r="B51" s="7">
        <v>49</v>
      </c>
      <c r="C51" s="80"/>
      <c r="E51" s="78"/>
      <c r="F51" s="78"/>
      <c r="G51" s="38"/>
      <c r="I51" s="9"/>
      <c r="J51" s="9"/>
      <c r="L51" s="75"/>
      <c r="M51" s="7">
        <v>4</v>
      </c>
      <c r="Q51" s="6"/>
      <c r="S51" s="29">
        <f t="shared" si="4"/>
        <v>0</v>
      </c>
      <c r="T51" s="13" t="e">
        <f t="shared" si="1"/>
        <v>#NUM!</v>
      </c>
      <c r="U51" s="27" t="e">
        <f t="shared" si="2"/>
        <v>#NUM!</v>
      </c>
      <c r="V51" s="21" t="e">
        <f t="shared" si="3"/>
        <v>#NUM!</v>
      </c>
    </row>
    <row r="52" spans="1:22" ht="15.75" thickBot="1" x14ac:dyDescent="0.3">
      <c r="A52" s="84"/>
      <c r="B52" s="7">
        <v>50</v>
      </c>
      <c r="C52" s="80"/>
      <c r="E52" s="78"/>
      <c r="F52" s="78"/>
      <c r="G52" s="38"/>
      <c r="I52" s="9"/>
      <c r="K52" s="9"/>
      <c r="L52" s="75"/>
      <c r="M52" s="7">
        <v>4</v>
      </c>
      <c r="Q52" s="6"/>
      <c r="S52" s="29">
        <f t="shared" si="4"/>
        <v>0</v>
      </c>
      <c r="T52" s="13" t="e">
        <f t="shared" si="1"/>
        <v>#NUM!</v>
      </c>
      <c r="U52" s="27" t="e">
        <f t="shared" si="2"/>
        <v>#NUM!</v>
      </c>
      <c r="V52" s="21" t="e">
        <f t="shared" si="3"/>
        <v>#NUM!</v>
      </c>
    </row>
    <row r="53" spans="1:22" ht="15.75" thickBot="1" x14ac:dyDescent="0.3">
      <c r="A53" s="84"/>
      <c r="B53" s="7">
        <v>51</v>
      </c>
      <c r="C53" s="80"/>
      <c r="E53" s="78"/>
      <c r="F53" s="78"/>
      <c r="G53" s="38"/>
      <c r="J53" s="9"/>
      <c r="K53" s="9"/>
      <c r="L53" s="75"/>
      <c r="M53" s="7">
        <v>4</v>
      </c>
      <c r="Q53" s="6"/>
      <c r="S53" s="29">
        <f t="shared" si="4"/>
        <v>0</v>
      </c>
      <c r="T53" s="13" t="e">
        <f t="shared" si="1"/>
        <v>#NUM!</v>
      </c>
      <c r="U53" s="27" t="e">
        <f t="shared" si="2"/>
        <v>#NUM!</v>
      </c>
      <c r="V53" s="21" t="e">
        <f t="shared" si="3"/>
        <v>#NUM!</v>
      </c>
    </row>
    <row r="54" spans="1:22" ht="15.75" thickBot="1" x14ac:dyDescent="0.3">
      <c r="A54" s="84"/>
      <c r="B54" s="7">
        <v>52</v>
      </c>
      <c r="C54" s="80"/>
      <c r="E54" s="78"/>
      <c r="F54" s="78"/>
      <c r="H54" s="9"/>
      <c r="I54" s="9"/>
      <c r="J54" s="9"/>
      <c r="K54" s="9"/>
      <c r="M54" s="7">
        <v>4</v>
      </c>
      <c r="Q54" s="6"/>
      <c r="S54" s="29">
        <f t="shared" si="4"/>
        <v>0</v>
      </c>
      <c r="T54" s="13" t="e">
        <f t="shared" si="1"/>
        <v>#NUM!</v>
      </c>
      <c r="U54" s="27" t="e">
        <f t="shared" si="2"/>
        <v>#NUM!</v>
      </c>
      <c r="V54" s="21" t="e">
        <f t="shared" si="3"/>
        <v>#NUM!</v>
      </c>
    </row>
    <row r="55" spans="1:22" ht="15.75" thickBot="1" x14ac:dyDescent="0.3">
      <c r="A55" s="84"/>
      <c r="B55" s="7">
        <v>53</v>
      </c>
      <c r="C55" s="80"/>
      <c r="E55" s="78"/>
      <c r="F55" s="78"/>
      <c r="H55" s="9"/>
      <c r="I55" s="9"/>
      <c r="J55" s="9"/>
      <c r="L55" s="75"/>
      <c r="M55" s="7">
        <v>4</v>
      </c>
      <c r="Q55" s="6"/>
      <c r="S55" s="29">
        <f t="shared" si="4"/>
        <v>0</v>
      </c>
      <c r="T55" s="13" t="e">
        <f t="shared" si="1"/>
        <v>#NUM!</v>
      </c>
      <c r="U55" s="27" t="e">
        <f t="shared" si="2"/>
        <v>#NUM!</v>
      </c>
      <c r="V55" s="21" t="e">
        <f t="shared" si="3"/>
        <v>#NUM!</v>
      </c>
    </row>
    <row r="56" spans="1:22" ht="15.75" thickBot="1" x14ac:dyDescent="0.3">
      <c r="A56" s="84"/>
      <c r="B56" s="7">
        <v>54</v>
      </c>
      <c r="C56" s="80"/>
      <c r="E56" s="78"/>
      <c r="F56" s="78"/>
      <c r="H56" s="9"/>
      <c r="I56" s="9"/>
      <c r="K56" s="9"/>
      <c r="L56" s="75"/>
      <c r="M56" s="7">
        <v>4</v>
      </c>
      <c r="Q56" s="6"/>
      <c r="S56" s="29">
        <f t="shared" si="4"/>
        <v>0</v>
      </c>
      <c r="T56" s="13" t="e">
        <f t="shared" si="1"/>
        <v>#NUM!</v>
      </c>
      <c r="U56" s="27" t="e">
        <f t="shared" si="2"/>
        <v>#NUM!</v>
      </c>
      <c r="V56" s="21" t="e">
        <f t="shared" si="3"/>
        <v>#NUM!</v>
      </c>
    </row>
    <row r="57" spans="1:22" ht="15.75" thickBot="1" x14ac:dyDescent="0.3">
      <c r="A57" s="84"/>
      <c r="B57" s="7">
        <v>55</v>
      </c>
      <c r="C57" s="80"/>
      <c r="E57" s="78"/>
      <c r="F57" s="78"/>
      <c r="H57" s="9"/>
      <c r="J57" s="9"/>
      <c r="K57" s="9"/>
      <c r="L57" s="75"/>
      <c r="M57" s="7">
        <v>4</v>
      </c>
      <c r="Q57" s="6"/>
      <c r="S57" s="29">
        <f t="shared" si="4"/>
        <v>0</v>
      </c>
      <c r="T57" s="13" t="e">
        <f t="shared" si="1"/>
        <v>#NUM!</v>
      </c>
      <c r="U57" s="27" t="e">
        <f t="shared" si="2"/>
        <v>#NUM!</v>
      </c>
      <c r="V57" s="21" t="e">
        <f t="shared" si="3"/>
        <v>#NUM!</v>
      </c>
    </row>
    <row r="58" spans="1:22" ht="15.75" thickBot="1" x14ac:dyDescent="0.3">
      <c r="A58" s="84"/>
      <c r="B58" s="7">
        <v>56</v>
      </c>
      <c r="C58" s="80"/>
      <c r="E58" s="78"/>
      <c r="F58" s="78"/>
      <c r="I58" s="9"/>
      <c r="J58" s="9"/>
      <c r="K58" s="9"/>
      <c r="L58" s="75"/>
      <c r="M58" s="7">
        <v>4</v>
      </c>
      <c r="Q58" s="6"/>
      <c r="S58" s="29">
        <f t="shared" si="4"/>
        <v>0</v>
      </c>
      <c r="T58" s="13" t="e">
        <f t="shared" si="1"/>
        <v>#NUM!</v>
      </c>
      <c r="U58" s="27" t="e">
        <f t="shared" si="2"/>
        <v>#NUM!</v>
      </c>
      <c r="V58" s="21" t="e">
        <f t="shared" si="3"/>
        <v>#NUM!</v>
      </c>
    </row>
    <row r="59" spans="1:22" ht="15.75" thickBot="1" x14ac:dyDescent="0.3">
      <c r="A59" s="84"/>
      <c r="B59" s="7">
        <v>57</v>
      </c>
      <c r="C59" s="80"/>
      <c r="E59" s="78"/>
      <c r="F59" s="78"/>
      <c r="G59" s="38"/>
      <c r="H59" s="9"/>
      <c r="I59" s="9"/>
      <c r="J59" s="9"/>
      <c r="K59" s="9"/>
      <c r="M59" s="7">
        <v>5</v>
      </c>
      <c r="Q59" s="6"/>
      <c r="S59" s="29">
        <f t="shared" si="4"/>
        <v>0</v>
      </c>
      <c r="T59" s="13" t="e">
        <f t="shared" si="1"/>
        <v>#NUM!</v>
      </c>
      <c r="U59" s="27" t="e">
        <f t="shared" si="2"/>
        <v>#NUM!</v>
      </c>
      <c r="V59" s="21" t="e">
        <f t="shared" si="3"/>
        <v>#NUM!</v>
      </c>
    </row>
    <row r="60" spans="1:22" ht="15.75" thickBot="1" x14ac:dyDescent="0.3">
      <c r="A60" s="84"/>
      <c r="B60" s="7">
        <v>58</v>
      </c>
      <c r="C60" s="80"/>
      <c r="E60" s="78"/>
      <c r="F60" s="78"/>
      <c r="G60" s="38"/>
      <c r="H60" s="9"/>
      <c r="I60" s="9"/>
      <c r="J60" s="9"/>
      <c r="L60" s="75"/>
      <c r="M60" s="7">
        <v>5</v>
      </c>
      <c r="Q60" s="6"/>
      <c r="S60" s="29">
        <f t="shared" si="4"/>
        <v>0</v>
      </c>
      <c r="T60" s="13" t="e">
        <f t="shared" si="1"/>
        <v>#NUM!</v>
      </c>
      <c r="U60" s="27" t="e">
        <f t="shared" si="2"/>
        <v>#NUM!</v>
      </c>
      <c r="V60" s="21" t="e">
        <f t="shared" si="3"/>
        <v>#NUM!</v>
      </c>
    </row>
    <row r="61" spans="1:22" ht="15.75" thickBot="1" x14ac:dyDescent="0.3">
      <c r="A61" s="84"/>
      <c r="B61" s="7">
        <v>59</v>
      </c>
      <c r="C61" s="80"/>
      <c r="E61" s="78"/>
      <c r="F61" s="78"/>
      <c r="G61" s="38"/>
      <c r="H61" s="9"/>
      <c r="I61" s="9"/>
      <c r="K61" s="9"/>
      <c r="L61" s="75"/>
      <c r="M61" s="7">
        <v>5</v>
      </c>
      <c r="Q61" s="6"/>
      <c r="S61" s="29">
        <f t="shared" si="4"/>
        <v>0</v>
      </c>
      <c r="T61" s="13" t="e">
        <f t="shared" si="1"/>
        <v>#NUM!</v>
      </c>
      <c r="U61" s="27" t="e">
        <f t="shared" si="2"/>
        <v>#NUM!</v>
      </c>
      <c r="V61" s="21" t="e">
        <f t="shared" si="3"/>
        <v>#NUM!</v>
      </c>
    </row>
    <row r="62" spans="1:22" ht="15.75" thickBot="1" x14ac:dyDescent="0.3">
      <c r="A62" s="84"/>
      <c r="B62" s="7">
        <v>60</v>
      </c>
      <c r="C62" s="80"/>
      <c r="E62" s="78"/>
      <c r="F62" s="78"/>
      <c r="G62" s="38"/>
      <c r="I62" s="9"/>
      <c r="J62" s="9"/>
      <c r="K62" s="9"/>
      <c r="L62" s="75"/>
      <c r="M62" s="7">
        <v>5</v>
      </c>
      <c r="Q62" s="6"/>
      <c r="S62" s="29">
        <f t="shared" si="4"/>
        <v>0</v>
      </c>
      <c r="T62" s="13" t="e">
        <f t="shared" si="1"/>
        <v>#NUM!</v>
      </c>
      <c r="U62" s="27" t="e">
        <f t="shared" si="2"/>
        <v>#NUM!</v>
      </c>
      <c r="V62" s="21" t="e">
        <f t="shared" si="3"/>
        <v>#NUM!</v>
      </c>
    </row>
    <row r="63" spans="1:22" ht="15.75" thickBot="1" x14ac:dyDescent="0.3">
      <c r="A63" s="84"/>
      <c r="B63" s="7">
        <v>61</v>
      </c>
      <c r="C63" s="80"/>
      <c r="E63" s="78"/>
      <c r="F63" s="78"/>
      <c r="H63" s="9"/>
      <c r="I63" s="9"/>
      <c r="J63" s="9"/>
      <c r="K63" s="9"/>
      <c r="L63" s="75"/>
      <c r="M63" s="7">
        <v>5</v>
      </c>
      <c r="Q63" s="6"/>
      <c r="S63" s="29">
        <f t="shared" si="4"/>
        <v>0</v>
      </c>
      <c r="T63" s="13" t="e">
        <f t="shared" si="1"/>
        <v>#NUM!</v>
      </c>
      <c r="U63" s="27" t="e">
        <f t="shared" si="2"/>
        <v>#NUM!</v>
      </c>
      <c r="V63" s="21" t="e">
        <f t="shared" si="3"/>
        <v>#NUM!</v>
      </c>
    </row>
    <row r="64" spans="1:22" ht="15.75" thickBot="1" x14ac:dyDescent="0.3">
      <c r="A64" s="84"/>
      <c r="B64" s="7">
        <v>62</v>
      </c>
      <c r="C64" s="80"/>
      <c r="E64" s="78"/>
      <c r="F64" s="79"/>
      <c r="G64" s="39"/>
      <c r="H64" s="40"/>
      <c r="I64" s="40"/>
      <c r="J64" s="40"/>
      <c r="K64" s="40"/>
      <c r="L64" s="76"/>
      <c r="M64" s="3">
        <v>6</v>
      </c>
      <c r="Q64" s="2"/>
      <c r="R64" s="5"/>
      <c r="S64" s="30">
        <f t="shared" si="4"/>
        <v>0</v>
      </c>
      <c r="T64" s="13" t="e">
        <f t="shared" si="1"/>
        <v>#NUM!</v>
      </c>
      <c r="U64" s="27" t="e">
        <f t="shared" si="2"/>
        <v>#NUM!</v>
      </c>
      <c r="V64" s="21" t="e">
        <f t="shared" si="3"/>
        <v>#NUM!</v>
      </c>
    </row>
    <row r="65" spans="1:22" ht="15.75" thickBot="1" x14ac:dyDescent="0.3">
      <c r="A65" s="56">
        <v>103</v>
      </c>
      <c r="B65" s="36" t="s">
        <v>22</v>
      </c>
      <c r="C65" s="44" t="s">
        <v>11</v>
      </c>
      <c r="D65" s="41" t="s">
        <v>10</v>
      </c>
      <c r="E65" s="41" t="s">
        <v>9</v>
      </c>
      <c r="F65" s="45" t="s">
        <v>8</v>
      </c>
      <c r="G65" s="46" t="s">
        <v>7</v>
      </c>
      <c r="H65" s="43" t="s">
        <v>6</v>
      </c>
      <c r="I65" s="43" t="s">
        <v>5</v>
      </c>
      <c r="J65" s="43" t="s">
        <v>23</v>
      </c>
      <c r="K65" s="42" t="s">
        <v>4</v>
      </c>
      <c r="L65" s="47" t="s">
        <v>3</v>
      </c>
      <c r="M65" s="48" t="s">
        <v>12</v>
      </c>
      <c r="N65" s="15" t="s">
        <v>14</v>
      </c>
      <c r="O65" s="16" t="s">
        <v>15</v>
      </c>
      <c r="P65" s="17" t="s">
        <v>2</v>
      </c>
      <c r="Q65" s="49" t="s">
        <v>13</v>
      </c>
      <c r="R65" s="18" t="s">
        <v>16</v>
      </c>
      <c r="S65" s="12" t="s">
        <v>1</v>
      </c>
      <c r="T65" s="49" t="s">
        <v>17</v>
      </c>
      <c r="U65" s="18" t="s">
        <v>18</v>
      </c>
      <c r="V65" s="12" t="s">
        <v>0</v>
      </c>
    </row>
    <row r="66" spans="1:22" ht="15.75" thickBot="1" x14ac:dyDescent="0.3">
      <c r="A66" s="82" t="s">
        <v>19</v>
      </c>
      <c r="B66" s="7">
        <v>63</v>
      </c>
      <c r="C66" s="80"/>
      <c r="D66" s="80"/>
      <c r="F66" s="77"/>
      <c r="M66" s="11">
        <v>0</v>
      </c>
      <c r="N66">
        <v>9</v>
      </c>
      <c r="O66">
        <v>8</v>
      </c>
      <c r="P66">
        <f>O66+N66</f>
        <v>17</v>
      </c>
      <c r="Q66" s="23"/>
      <c r="R66" s="24"/>
      <c r="S66" s="28">
        <f>Q66+R66</f>
        <v>0</v>
      </c>
      <c r="T66" s="19" t="e">
        <f>N$2*LN(Q66/N$2)+2*M66</f>
        <v>#NUM!</v>
      </c>
      <c r="U66" s="10" t="e">
        <f>O$2*LN(R66/O$2)+2*M66</f>
        <v>#NUM!</v>
      </c>
      <c r="V66" s="20" t="e">
        <f>P$2*LN(S66/P$2)+2*M66</f>
        <v>#NUM!</v>
      </c>
    </row>
    <row r="67" spans="1:22" ht="15.75" thickBot="1" x14ac:dyDescent="0.3">
      <c r="A67" s="82"/>
      <c r="B67" s="7">
        <v>64</v>
      </c>
      <c r="C67" s="80"/>
      <c r="D67" s="80"/>
      <c r="F67" s="78"/>
      <c r="G67" s="37"/>
      <c r="M67" s="7">
        <v>1</v>
      </c>
      <c r="Q67" s="6"/>
      <c r="S67" s="8">
        <f>R67+Q67</f>
        <v>0</v>
      </c>
      <c r="T67" s="13" t="e">
        <f>N$2*LN(Q67/N$2)+2*M67</f>
        <v>#NUM!</v>
      </c>
      <c r="U67" s="27" t="e">
        <f>O$2*LN(R67/O$2)+2*M67</f>
        <v>#NUM!</v>
      </c>
      <c r="V67" s="21" t="e">
        <f>P$2*LN(S67/P$2)+2*M67</f>
        <v>#NUM!</v>
      </c>
    </row>
    <row r="68" spans="1:22" ht="15.75" thickBot="1" x14ac:dyDescent="0.3">
      <c r="A68" s="82"/>
      <c r="B68" s="7">
        <v>65</v>
      </c>
      <c r="C68" s="80"/>
      <c r="D68" s="80"/>
      <c r="F68" s="78"/>
      <c r="G68" s="32"/>
      <c r="H68" s="31"/>
      <c r="M68" s="7">
        <v>1</v>
      </c>
      <c r="Q68" s="6"/>
      <c r="S68" s="8">
        <f t="shared" ref="S68:S127" si="5">R68+Q68</f>
        <v>0</v>
      </c>
      <c r="T68" s="13" t="e">
        <f>N$2*LN(Q68/N$2)+2*M68</f>
        <v>#NUM!</v>
      </c>
      <c r="U68" s="27" t="e">
        <f>O$2*LN(R68/O$2)+2*M68</f>
        <v>#NUM!</v>
      </c>
      <c r="V68" s="21" t="e">
        <f>P$2*LN(S68/P$2)+2*M68</f>
        <v>#NUM!</v>
      </c>
    </row>
    <row r="69" spans="1:22" ht="15.75" thickBot="1" x14ac:dyDescent="0.3">
      <c r="A69" s="82"/>
      <c r="B69" s="7">
        <v>66</v>
      </c>
      <c r="C69" s="80"/>
      <c r="D69" s="80"/>
      <c r="F69" s="78"/>
      <c r="G69" s="32"/>
      <c r="H69" s="32"/>
      <c r="I69" s="34"/>
      <c r="J69" s="27"/>
      <c r="M69" s="7">
        <v>1</v>
      </c>
      <c r="Q69" s="6"/>
      <c r="S69" s="8">
        <f t="shared" si="5"/>
        <v>0</v>
      </c>
      <c r="T69" s="13" t="e">
        <f t="shared" ref="T69:T127" si="6">N$2*LN(Q69/N$2)+2*M69</f>
        <v>#NUM!</v>
      </c>
      <c r="U69" s="27" t="e">
        <f t="shared" ref="U69:U127" si="7">O$2*LN(R69/O$2)+2*M69</f>
        <v>#NUM!</v>
      </c>
      <c r="V69" s="21" t="e">
        <f t="shared" ref="V69:V127" si="8">P$2*LN(S69/P$2)+2*M69</f>
        <v>#NUM!</v>
      </c>
    </row>
    <row r="70" spans="1:22" ht="15.75" thickBot="1" x14ac:dyDescent="0.3">
      <c r="A70" s="82"/>
      <c r="B70" s="7">
        <v>67</v>
      </c>
      <c r="C70" s="80"/>
      <c r="D70" s="80"/>
      <c r="F70" s="78"/>
      <c r="G70" s="32"/>
      <c r="H70" s="32"/>
      <c r="I70" s="27"/>
      <c r="J70" s="34"/>
      <c r="K70" s="26"/>
      <c r="M70" s="7">
        <v>1</v>
      </c>
      <c r="Q70" s="6"/>
      <c r="S70" s="8">
        <f t="shared" si="5"/>
        <v>0</v>
      </c>
      <c r="T70" s="13" t="e">
        <f t="shared" si="6"/>
        <v>#NUM!</v>
      </c>
      <c r="U70" s="27" t="e">
        <f t="shared" si="7"/>
        <v>#NUM!</v>
      </c>
      <c r="V70" s="21" t="e">
        <f t="shared" si="8"/>
        <v>#NUM!</v>
      </c>
    </row>
    <row r="71" spans="1:22" ht="15.75" thickBot="1" x14ac:dyDescent="0.3">
      <c r="A71" s="82"/>
      <c r="B71" s="7">
        <v>68</v>
      </c>
      <c r="C71" s="80"/>
      <c r="D71" s="80"/>
      <c r="F71" s="78"/>
      <c r="G71" s="32"/>
      <c r="H71" s="32"/>
      <c r="I71" s="27"/>
      <c r="J71" s="27"/>
      <c r="K71" s="33"/>
      <c r="L71" s="35"/>
      <c r="M71" s="7">
        <v>1</v>
      </c>
      <c r="Q71" s="6"/>
      <c r="S71" s="8">
        <f t="shared" si="5"/>
        <v>0</v>
      </c>
      <c r="T71" s="13" t="e">
        <f t="shared" si="6"/>
        <v>#NUM!</v>
      </c>
      <c r="U71" s="27" t="e">
        <f t="shared" si="7"/>
        <v>#NUM!</v>
      </c>
      <c r="V71" s="21" t="e">
        <f t="shared" si="8"/>
        <v>#NUM!</v>
      </c>
    </row>
    <row r="72" spans="1:22" ht="15.75" thickBot="1" x14ac:dyDescent="0.3">
      <c r="A72" s="82"/>
      <c r="B72" s="7">
        <v>69</v>
      </c>
      <c r="C72" s="80"/>
      <c r="D72" s="80"/>
      <c r="F72" s="78"/>
      <c r="G72" s="32"/>
      <c r="H72" s="32"/>
      <c r="I72" s="27"/>
      <c r="J72" s="27"/>
      <c r="K72" s="26"/>
      <c r="L72" s="74"/>
      <c r="M72" s="7">
        <v>1</v>
      </c>
      <c r="Q72" s="6"/>
      <c r="S72" s="8">
        <f t="shared" si="5"/>
        <v>0</v>
      </c>
      <c r="T72" s="13" t="e">
        <f t="shared" si="6"/>
        <v>#NUM!</v>
      </c>
      <c r="U72" s="27" t="e">
        <f t="shared" si="7"/>
        <v>#NUM!</v>
      </c>
      <c r="V72" s="21" t="e">
        <f t="shared" si="8"/>
        <v>#NUM!</v>
      </c>
    </row>
    <row r="73" spans="1:22" ht="15.75" thickBot="1" x14ac:dyDescent="0.3">
      <c r="A73" s="82"/>
      <c r="B73" s="7">
        <v>70</v>
      </c>
      <c r="C73" s="80"/>
      <c r="D73" s="80"/>
      <c r="F73" s="78"/>
      <c r="G73" s="37"/>
      <c r="H73" s="31"/>
      <c r="I73" s="27"/>
      <c r="J73" s="27"/>
      <c r="K73" s="26"/>
      <c r="L73" s="35"/>
      <c r="M73" s="7">
        <v>2</v>
      </c>
      <c r="Q73" s="6"/>
      <c r="S73" s="8">
        <f t="shared" si="5"/>
        <v>0</v>
      </c>
      <c r="T73" s="13" t="e">
        <f t="shared" si="6"/>
        <v>#NUM!</v>
      </c>
      <c r="U73" s="27" t="e">
        <f t="shared" si="7"/>
        <v>#NUM!</v>
      </c>
      <c r="V73" s="21" t="e">
        <f t="shared" si="8"/>
        <v>#NUM!</v>
      </c>
    </row>
    <row r="74" spans="1:22" ht="15.75" thickBot="1" x14ac:dyDescent="0.3">
      <c r="A74" s="82"/>
      <c r="B74" s="7">
        <v>71</v>
      </c>
      <c r="C74" s="80"/>
      <c r="D74" s="80"/>
      <c r="F74" s="78"/>
      <c r="G74" s="37"/>
      <c r="H74" s="32"/>
      <c r="I74" s="34"/>
      <c r="J74" s="27"/>
      <c r="K74" s="26"/>
      <c r="L74" s="35"/>
      <c r="M74" s="7">
        <v>2</v>
      </c>
      <c r="Q74" s="6"/>
      <c r="S74" s="8">
        <f t="shared" si="5"/>
        <v>0</v>
      </c>
      <c r="T74" s="13" t="e">
        <f t="shared" si="6"/>
        <v>#NUM!</v>
      </c>
      <c r="U74" s="27" t="e">
        <f t="shared" si="7"/>
        <v>#NUM!</v>
      </c>
      <c r="V74" s="21" t="e">
        <f t="shared" si="8"/>
        <v>#NUM!</v>
      </c>
    </row>
    <row r="75" spans="1:22" ht="15.75" thickBot="1" x14ac:dyDescent="0.3">
      <c r="A75" s="82"/>
      <c r="B75" s="7">
        <v>72</v>
      </c>
      <c r="C75" s="80"/>
      <c r="D75" s="80"/>
      <c r="F75" s="78"/>
      <c r="G75" s="37"/>
      <c r="H75" s="32"/>
      <c r="I75" s="27"/>
      <c r="J75" s="34"/>
      <c r="K75" s="26"/>
      <c r="L75" s="35"/>
      <c r="M75" s="7">
        <v>2</v>
      </c>
      <c r="Q75" s="6"/>
      <c r="S75" s="8">
        <f t="shared" si="5"/>
        <v>0</v>
      </c>
      <c r="T75" s="13" t="e">
        <f t="shared" si="6"/>
        <v>#NUM!</v>
      </c>
      <c r="U75" s="27" t="e">
        <f t="shared" si="7"/>
        <v>#NUM!</v>
      </c>
      <c r="V75" s="21" t="e">
        <f t="shared" si="8"/>
        <v>#NUM!</v>
      </c>
    </row>
    <row r="76" spans="1:22" ht="15.75" thickBot="1" x14ac:dyDescent="0.3">
      <c r="A76" s="82"/>
      <c r="B76" s="7">
        <v>73</v>
      </c>
      <c r="C76" s="80"/>
      <c r="D76" s="80"/>
      <c r="F76" s="78"/>
      <c r="G76" s="37"/>
      <c r="H76" s="32"/>
      <c r="I76" s="27"/>
      <c r="J76" s="27"/>
      <c r="K76" s="33"/>
      <c r="L76" s="35"/>
      <c r="M76" s="7">
        <v>2</v>
      </c>
      <c r="Q76" s="6"/>
      <c r="S76" s="8">
        <f t="shared" si="5"/>
        <v>0</v>
      </c>
      <c r="T76" s="13" t="e">
        <f t="shared" si="6"/>
        <v>#NUM!</v>
      </c>
      <c r="U76" s="27" t="e">
        <f t="shared" si="7"/>
        <v>#NUM!</v>
      </c>
      <c r="V76" s="21" t="e">
        <f t="shared" si="8"/>
        <v>#NUM!</v>
      </c>
    </row>
    <row r="77" spans="1:22" ht="15.75" thickBot="1" x14ac:dyDescent="0.3">
      <c r="A77" s="82"/>
      <c r="B77" s="7">
        <v>74</v>
      </c>
      <c r="C77" s="80"/>
      <c r="D77" s="80"/>
      <c r="F77" s="78"/>
      <c r="G77" s="37"/>
      <c r="H77" s="32"/>
      <c r="I77" s="27"/>
      <c r="J77" s="27"/>
      <c r="K77" s="26"/>
      <c r="L77" s="74"/>
      <c r="M77" s="7">
        <v>2</v>
      </c>
      <c r="Q77" s="6"/>
      <c r="S77" s="8">
        <f t="shared" si="5"/>
        <v>0</v>
      </c>
      <c r="T77" s="13" t="e">
        <f t="shared" si="6"/>
        <v>#NUM!</v>
      </c>
      <c r="U77" s="27" t="e">
        <f t="shared" si="7"/>
        <v>#NUM!</v>
      </c>
      <c r="V77" s="21" t="e">
        <f t="shared" si="8"/>
        <v>#NUM!</v>
      </c>
    </row>
    <row r="78" spans="1:22" ht="15.75" thickBot="1" x14ac:dyDescent="0.3">
      <c r="A78" s="82"/>
      <c r="B78" s="7">
        <v>75</v>
      </c>
      <c r="C78" s="80"/>
      <c r="D78" s="80"/>
      <c r="F78" s="78"/>
      <c r="G78" s="32"/>
      <c r="H78" s="31"/>
      <c r="I78" s="34"/>
      <c r="J78" s="27"/>
      <c r="K78" s="26"/>
      <c r="L78" s="35"/>
      <c r="M78" s="7">
        <v>2</v>
      </c>
      <c r="Q78" s="6"/>
      <c r="S78" s="8">
        <f t="shared" si="5"/>
        <v>0</v>
      </c>
      <c r="T78" s="13" t="e">
        <f t="shared" si="6"/>
        <v>#NUM!</v>
      </c>
      <c r="U78" s="27" t="e">
        <f t="shared" si="7"/>
        <v>#NUM!</v>
      </c>
      <c r="V78" s="21" t="e">
        <f t="shared" si="8"/>
        <v>#NUM!</v>
      </c>
    </row>
    <row r="79" spans="1:22" ht="15.75" thickBot="1" x14ac:dyDescent="0.3">
      <c r="A79" s="82"/>
      <c r="B79" s="7">
        <v>76</v>
      </c>
      <c r="C79" s="80"/>
      <c r="D79" s="80"/>
      <c r="F79" s="78"/>
      <c r="G79" s="32"/>
      <c r="H79" s="31"/>
      <c r="I79" s="27"/>
      <c r="J79" s="34"/>
      <c r="K79" s="26"/>
      <c r="L79" s="35"/>
      <c r="M79" s="7">
        <v>2</v>
      </c>
      <c r="Q79" s="6"/>
      <c r="S79" s="8">
        <f t="shared" si="5"/>
        <v>0</v>
      </c>
      <c r="T79" s="13" t="e">
        <f t="shared" si="6"/>
        <v>#NUM!</v>
      </c>
      <c r="U79" s="27" t="e">
        <f t="shared" si="7"/>
        <v>#NUM!</v>
      </c>
      <c r="V79" s="21" t="e">
        <f t="shared" si="8"/>
        <v>#NUM!</v>
      </c>
    </row>
    <row r="80" spans="1:22" ht="15.75" thickBot="1" x14ac:dyDescent="0.3">
      <c r="A80" s="82"/>
      <c r="B80" s="7">
        <v>77</v>
      </c>
      <c r="C80" s="80"/>
      <c r="D80" s="80"/>
      <c r="F80" s="78"/>
      <c r="G80" s="32"/>
      <c r="H80" s="31"/>
      <c r="I80" s="27"/>
      <c r="J80" s="27"/>
      <c r="K80" s="33"/>
      <c r="L80" s="35"/>
      <c r="M80" s="7">
        <v>2</v>
      </c>
      <c r="Q80" s="6"/>
      <c r="S80" s="8">
        <f t="shared" si="5"/>
        <v>0</v>
      </c>
      <c r="T80" s="13" t="e">
        <f t="shared" si="6"/>
        <v>#NUM!</v>
      </c>
      <c r="U80" s="27" t="e">
        <f t="shared" si="7"/>
        <v>#NUM!</v>
      </c>
      <c r="V80" s="21" t="e">
        <f t="shared" si="8"/>
        <v>#NUM!</v>
      </c>
    </row>
    <row r="81" spans="1:22" ht="15.75" thickBot="1" x14ac:dyDescent="0.3">
      <c r="A81" s="82"/>
      <c r="B81" s="7">
        <v>78</v>
      </c>
      <c r="C81" s="80"/>
      <c r="D81" s="80"/>
      <c r="F81" s="78"/>
      <c r="G81" s="32"/>
      <c r="H81" s="31"/>
      <c r="I81" s="27"/>
      <c r="J81" s="27"/>
      <c r="K81" s="26"/>
      <c r="L81" s="74"/>
      <c r="M81" s="7">
        <v>2</v>
      </c>
      <c r="Q81" s="6"/>
      <c r="S81" s="8">
        <f t="shared" si="5"/>
        <v>0</v>
      </c>
      <c r="T81" s="13" t="e">
        <f t="shared" si="6"/>
        <v>#NUM!</v>
      </c>
      <c r="U81" s="27" t="e">
        <f t="shared" si="7"/>
        <v>#NUM!</v>
      </c>
      <c r="V81" s="21" t="e">
        <f t="shared" si="8"/>
        <v>#NUM!</v>
      </c>
    </row>
    <row r="82" spans="1:22" ht="15.75" thickBot="1" x14ac:dyDescent="0.3">
      <c r="A82" s="82"/>
      <c r="B82" s="7">
        <v>79</v>
      </c>
      <c r="C82" s="80"/>
      <c r="D82" s="80"/>
      <c r="F82" s="78"/>
      <c r="G82" s="32"/>
      <c r="H82" s="32"/>
      <c r="I82" s="34"/>
      <c r="J82" s="34"/>
      <c r="K82" s="26"/>
      <c r="L82" s="35"/>
      <c r="M82" s="7">
        <v>2</v>
      </c>
      <c r="Q82" s="6"/>
      <c r="S82" s="8">
        <f t="shared" si="5"/>
        <v>0</v>
      </c>
      <c r="T82" s="13" t="e">
        <f t="shared" si="6"/>
        <v>#NUM!</v>
      </c>
      <c r="U82" s="27" t="e">
        <f t="shared" si="7"/>
        <v>#NUM!</v>
      </c>
      <c r="V82" s="21" t="e">
        <f t="shared" si="8"/>
        <v>#NUM!</v>
      </c>
    </row>
    <row r="83" spans="1:22" ht="15.75" thickBot="1" x14ac:dyDescent="0.3">
      <c r="A83" s="82"/>
      <c r="B83" s="7">
        <v>80</v>
      </c>
      <c r="C83" s="80"/>
      <c r="D83" s="80"/>
      <c r="F83" s="78"/>
      <c r="G83" s="32"/>
      <c r="H83" s="32"/>
      <c r="I83" s="34"/>
      <c r="J83" s="27"/>
      <c r="K83" s="33"/>
      <c r="L83" s="35"/>
      <c r="M83" s="7">
        <v>2</v>
      </c>
      <c r="Q83" s="6"/>
      <c r="S83" s="8">
        <f t="shared" si="5"/>
        <v>0</v>
      </c>
      <c r="T83" s="13" t="e">
        <f t="shared" si="6"/>
        <v>#NUM!</v>
      </c>
      <c r="U83" s="27" t="e">
        <f t="shared" si="7"/>
        <v>#NUM!</v>
      </c>
      <c r="V83" s="21" t="e">
        <f t="shared" si="8"/>
        <v>#NUM!</v>
      </c>
    </row>
    <row r="84" spans="1:22" ht="15.75" thickBot="1" x14ac:dyDescent="0.3">
      <c r="A84" s="82"/>
      <c r="B84" s="7">
        <v>81</v>
      </c>
      <c r="C84" s="80"/>
      <c r="D84" s="80"/>
      <c r="F84" s="78"/>
      <c r="G84" s="32"/>
      <c r="H84" s="32"/>
      <c r="I84" s="34"/>
      <c r="J84" s="27"/>
      <c r="K84" s="26"/>
      <c r="L84" s="74"/>
      <c r="M84" s="7">
        <v>2</v>
      </c>
      <c r="Q84" s="6"/>
      <c r="S84" s="8">
        <f t="shared" si="5"/>
        <v>0</v>
      </c>
      <c r="T84" s="13" t="e">
        <f t="shared" si="6"/>
        <v>#NUM!</v>
      </c>
      <c r="U84" s="27" t="e">
        <f t="shared" si="7"/>
        <v>#NUM!</v>
      </c>
      <c r="V84" s="21" t="e">
        <f t="shared" si="8"/>
        <v>#NUM!</v>
      </c>
    </row>
    <row r="85" spans="1:22" ht="15.75" thickBot="1" x14ac:dyDescent="0.3">
      <c r="A85" s="82"/>
      <c r="B85" s="7">
        <v>82</v>
      </c>
      <c r="C85" s="80"/>
      <c r="D85" s="80"/>
      <c r="F85" s="78"/>
      <c r="G85" s="32"/>
      <c r="H85" s="32"/>
      <c r="I85" s="27"/>
      <c r="J85" s="34"/>
      <c r="K85" s="33"/>
      <c r="L85" s="35"/>
      <c r="M85" s="7">
        <v>2</v>
      </c>
      <c r="Q85" s="6"/>
      <c r="S85" s="8">
        <f t="shared" si="5"/>
        <v>0</v>
      </c>
      <c r="T85" s="13" t="e">
        <f t="shared" si="6"/>
        <v>#NUM!</v>
      </c>
      <c r="U85" s="27" t="e">
        <f t="shared" si="7"/>
        <v>#NUM!</v>
      </c>
      <c r="V85" s="21" t="e">
        <f t="shared" si="8"/>
        <v>#NUM!</v>
      </c>
    </row>
    <row r="86" spans="1:22" ht="15.75" thickBot="1" x14ac:dyDescent="0.3">
      <c r="A86" s="82"/>
      <c r="B86" s="7">
        <v>83</v>
      </c>
      <c r="C86" s="80"/>
      <c r="D86" s="80"/>
      <c r="F86" s="78"/>
      <c r="G86" s="32"/>
      <c r="H86" s="32"/>
      <c r="I86" s="27"/>
      <c r="J86" s="34"/>
      <c r="K86" s="26"/>
      <c r="L86" s="74"/>
      <c r="M86" s="7">
        <v>2</v>
      </c>
      <c r="Q86" s="6"/>
      <c r="S86" s="8">
        <f t="shared" si="5"/>
        <v>0</v>
      </c>
      <c r="T86" s="13" t="e">
        <f t="shared" si="6"/>
        <v>#NUM!</v>
      </c>
      <c r="U86" s="27" t="e">
        <f t="shared" si="7"/>
        <v>#NUM!</v>
      </c>
      <c r="V86" s="21" t="e">
        <f t="shared" si="8"/>
        <v>#NUM!</v>
      </c>
    </row>
    <row r="87" spans="1:22" ht="15.75" thickBot="1" x14ac:dyDescent="0.3">
      <c r="A87" s="82"/>
      <c r="B87" s="7">
        <v>84</v>
      </c>
      <c r="C87" s="80"/>
      <c r="D87" s="80"/>
      <c r="F87" s="78"/>
      <c r="G87" s="32"/>
      <c r="H87" s="32"/>
      <c r="I87" s="27"/>
      <c r="J87" s="27"/>
      <c r="K87" s="33"/>
      <c r="L87" s="74"/>
      <c r="M87" s="7">
        <v>2</v>
      </c>
      <c r="Q87" s="6"/>
      <c r="S87" s="8">
        <f t="shared" si="5"/>
        <v>0</v>
      </c>
      <c r="T87" s="13" t="e">
        <f t="shared" si="6"/>
        <v>#NUM!</v>
      </c>
      <c r="U87" s="27" t="e">
        <f t="shared" si="7"/>
        <v>#NUM!</v>
      </c>
      <c r="V87" s="21" t="e">
        <f t="shared" si="8"/>
        <v>#NUM!</v>
      </c>
    </row>
    <row r="88" spans="1:22" ht="15.75" thickBot="1" x14ac:dyDescent="0.3">
      <c r="A88" s="82"/>
      <c r="B88" s="7">
        <v>85</v>
      </c>
      <c r="C88" s="80"/>
      <c r="D88" s="80"/>
      <c r="F88" s="78"/>
      <c r="G88" s="37"/>
      <c r="H88" s="31"/>
      <c r="I88" s="34"/>
      <c r="J88" s="27"/>
      <c r="K88" s="26"/>
      <c r="L88" s="35"/>
      <c r="M88" s="7">
        <v>3</v>
      </c>
      <c r="Q88" s="6"/>
      <c r="S88" s="8">
        <f t="shared" si="5"/>
        <v>0</v>
      </c>
      <c r="T88" s="13" t="e">
        <f t="shared" si="6"/>
        <v>#NUM!</v>
      </c>
      <c r="U88" s="27" t="e">
        <f t="shared" si="7"/>
        <v>#NUM!</v>
      </c>
      <c r="V88" s="21" t="e">
        <f t="shared" si="8"/>
        <v>#NUM!</v>
      </c>
    </row>
    <row r="89" spans="1:22" ht="15.75" thickBot="1" x14ac:dyDescent="0.3">
      <c r="A89" s="82"/>
      <c r="B89" s="7">
        <v>86</v>
      </c>
      <c r="C89" s="80"/>
      <c r="D89" s="80"/>
      <c r="F89" s="78"/>
      <c r="G89" s="37"/>
      <c r="H89" s="31"/>
      <c r="I89" s="27"/>
      <c r="J89" s="34"/>
      <c r="K89" s="26"/>
      <c r="L89" s="35"/>
      <c r="M89" s="7">
        <v>3</v>
      </c>
      <c r="Q89" s="6"/>
      <c r="S89" s="8">
        <f t="shared" si="5"/>
        <v>0</v>
      </c>
      <c r="T89" s="13" t="e">
        <f t="shared" si="6"/>
        <v>#NUM!</v>
      </c>
      <c r="U89" s="27" t="e">
        <f t="shared" si="7"/>
        <v>#NUM!</v>
      </c>
      <c r="V89" s="21" t="e">
        <f t="shared" si="8"/>
        <v>#NUM!</v>
      </c>
    </row>
    <row r="90" spans="1:22" ht="15.75" thickBot="1" x14ac:dyDescent="0.3">
      <c r="A90" s="82"/>
      <c r="B90" s="7">
        <v>87</v>
      </c>
      <c r="C90" s="80"/>
      <c r="D90" s="80"/>
      <c r="F90" s="78"/>
      <c r="G90" s="37"/>
      <c r="H90" s="31"/>
      <c r="I90" s="27"/>
      <c r="J90" s="27"/>
      <c r="K90" s="33"/>
      <c r="L90" s="35"/>
      <c r="M90" s="7">
        <v>3</v>
      </c>
      <c r="Q90" s="6"/>
      <c r="S90" s="8">
        <f t="shared" si="5"/>
        <v>0</v>
      </c>
      <c r="T90" s="13" t="e">
        <f t="shared" si="6"/>
        <v>#NUM!</v>
      </c>
      <c r="U90" s="27" t="e">
        <f t="shared" si="7"/>
        <v>#NUM!</v>
      </c>
      <c r="V90" s="21" t="e">
        <f t="shared" si="8"/>
        <v>#NUM!</v>
      </c>
    </row>
    <row r="91" spans="1:22" ht="15.75" thickBot="1" x14ac:dyDescent="0.3">
      <c r="A91" s="82"/>
      <c r="B91" s="7">
        <v>88</v>
      </c>
      <c r="C91" s="80"/>
      <c r="D91" s="80"/>
      <c r="F91" s="78"/>
      <c r="G91" s="37"/>
      <c r="H91" s="31"/>
      <c r="I91" s="27"/>
      <c r="J91" s="27"/>
      <c r="K91" s="26"/>
      <c r="L91" s="74"/>
      <c r="M91" s="7">
        <v>3</v>
      </c>
      <c r="Q91" s="6"/>
      <c r="S91" s="8">
        <f t="shared" si="5"/>
        <v>0</v>
      </c>
      <c r="T91" s="13" t="e">
        <f t="shared" si="6"/>
        <v>#NUM!</v>
      </c>
      <c r="U91" s="27" t="e">
        <f t="shared" si="7"/>
        <v>#NUM!</v>
      </c>
      <c r="V91" s="21" t="e">
        <f t="shared" si="8"/>
        <v>#NUM!</v>
      </c>
    </row>
    <row r="92" spans="1:22" ht="15.75" thickBot="1" x14ac:dyDescent="0.3">
      <c r="A92" s="82"/>
      <c r="B92" s="7">
        <v>89</v>
      </c>
      <c r="C92" s="80"/>
      <c r="D92" s="80"/>
      <c r="F92" s="78"/>
      <c r="G92" s="37"/>
      <c r="H92" s="32"/>
      <c r="I92" s="34"/>
      <c r="J92" s="34"/>
      <c r="K92" s="26"/>
      <c r="L92" s="35"/>
      <c r="M92" s="7">
        <v>3</v>
      </c>
      <c r="Q92" s="6"/>
      <c r="S92" s="8">
        <f t="shared" si="5"/>
        <v>0</v>
      </c>
      <c r="T92" s="13" t="e">
        <f t="shared" si="6"/>
        <v>#NUM!</v>
      </c>
      <c r="U92" s="27" t="e">
        <f t="shared" si="7"/>
        <v>#NUM!</v>
      </c>
      <c r="V92" s="21" t="e">
        <f t="shared" si="8"/>
        <v>#NUM!</v>
      </c>
    </row>
    <row r="93" spans="1:22" ht="15.75" thickBot="1" x14ac:dyDescent="0.3">
      <c r="A93" s="82"/>
      <c r="B93" s="7">
        <v>90</v>
      </c>
      <c r="C93" s="80"/>
      <c r="D93" s="80"/>
      <c r="F93" s="78"/>
      <c r="G93" s="37"/>
      <c r="H93" s="32"/>
      <c r="I93" s="34"/>
      <c r="J93" s="27"/>
      <c r="K93" s="33"/>
      <c r="L93" s="35"/>
      <c r="M93" s="7">
        <v>3</v>
      </c>
      <c r="Q93" s="6"/>
      <c r="S93" s="8">
        <f t="shared" si="5"/>
        <v>0</v>
      </c>
      <c r="T93" s="13" t="e">
        <f t="shared" si="6"/>
        <v>#NUM!</v>
      </c>
      <c r="U93" s="27" t="e">
        <f t="shared" si="7"/>
        <v>#NUM!</v>
      </c>
      <c r="V93" s="21" t="e">
        <f t="shared" si="8"/>
        <v>#NUM!</v>
      </c>
    </row>
    <row r="94" spans="1:22" ht="15.75" thickBot="1" x14ac:dyDescent="0.3">
      <c r="A94" s="82"/>
      <c r="B94" s="7">
        <v>91</v>
      </c>
      <c r="C94" s="80"/>
      <c r="D94" s="80"/>
      <c r="F94" s="78"/>
      <c r="G94" s="37"/>
      <c r="H94" s="32"/>
      <c r="I94" s="34"/>
      <c r="J94" s="27"/>
      <c r="K94" s="26"/>
      <c r="L94" s="74"/>
      <c r="M94" s="7">
        <v>3</v>
      </c>
      <c r="Q94" s="6"/>
      <c r="S94" s="8">
        <f t="shared" si="5"/>
        <v>0</v>
      </c>
      <c r="T94" s="13" t="e">
        <f t="shared" si="6"/>
        <v>#NUM!</v>
      </c>
      <c r="U94" s="27" t="e">
        <f t="shared" si="7"/>
        <v>#NUM!</v>
      </c>
      <c r="V94" s="21" t="e">
        <f t="shared" si="8"/>
        <v>#NUM!</v>
      </c>
    </row>
    <row r="95" spans="1:22" ht="15.75" thickBot="1" x14ac:dyDescent="0.3">
      <c r="A95" s="82"/>
      <c r="B95" s="7">
        <v>92</v>
      </c>
      <c r="C95" s="80"/>
      <c r="D95" s="80"/>
      <c r="F95" s="78"/>
      <c r="G95" s="37"/>
      <c r="H95" s="32"/>
      <c r="I95" s="27"/>
      <c r="J95" s="34"/>
      <c r="K95" s="33"/>
      <c r="L95" s="35"/>
      <c r="M95" s="7">
        <v>3</v>
      </c>
      <c r="Q95" s="6"/>
      <c r="S95" s="8">
        <f t="shared" si="5"/>
        <v>0</v>
      </c>
      <c r="T95" s="13" t="e">
        <f t="shared" si="6"/>
        <v>#NUM!</v>
      </c>
      <c r="U95" s="27" t="e">
        <f t="shared" si="7"/>
        <v>#NUM!</v>
      </c>
      <c r="V95" s="21" t="e">
        <f t="shared" si="8"/>
        <v>#NUM!</v>
      </c>
    </row>
    <row r="96" spans="1:22" ht="15.75" thickBot="1" x14ac:dyDescent="0.3">
      <c r="A96" s="82"/>
      <c r="B96" s="7">
        <v>93</v>
      </c>
      <c r="C96" s="80"/>
      <c r="D96" s="80"/>
      <c r="F96" s="78"/>
      <c r="G96" s="37"/>
      <c r="H96" s="32"/>
      <c r="I96" s="27"/>
      <c r="J96" s="34"/>
      <c r="K96" s="26"/>
      <c r="L96" s="74"/>
      <c r="M96" s="7">
        <v>3</v>
      </c>
      <c r="Q96" s="6"/>
      <c r="S96" s="8">
        <f t="shared" si="5"/>
        <v>0</v>
      </c>
      <c r="T96" s="13" t="e">
        <f t="shared" si="6"/>
        <v>#NUM!</v>
      </c>
      <c r="U96" s="27" t="e">
        <f t="shared" si="7"/>
        <v>#NUM!</v>
      </c>
      <c r="V96" s="21" t="e">
        <f t="shared" si="8"/>
        <v>#NUM!</v>
      </c>
    </row>
    <row r="97" spans="1:22" ht="15.75" thickBot="1" x14ac:dyDescent="0.3">
      <c r="A97" s="82"/>
      <c r="B97" s="7">
        <v>94</v>
      </c>
      <c r="C97" s="80"/>
      <c r="D97" s="80"/>
      <c r="F97" s="78"/>
      <c r="G97" s="37"/>
      <c r="H97" s="32"/>
      <c r="I97" s="27"/>
      <c r="J97" s="27"/>
      <c r="K97" s="33"/>
      <c r="L97" s="74"/>
      <c r="M97" s="7">
        <v>3</v>
      </c>
      <c r="Q97" s="6"/>
      <c r="S97" s="8">
        <f t="shared" si="5"/>
        <v>0</v>
      </c>
      <c r="T97" s="13" t="e">
        <f t="shared" si="6"/>
        <v>#NUM!</v>
      </c>
      <c r="U97" s="27" t="e">
        <f t="shared" si="7"/>
        <v>#NUM!</v>
      </c>
      <c r="V97" s="21" t="e">
        <f t="shared" si="8"/>
        <v>#NUM!</v>
      </c>
    </row>
    <row r="98" spans="1:22" ht="15.75" thickBot="1" x14ac:dyDescent="0.3">
      <c r="A98" s="82"/>
      <c r="B98" s="7">
        <v>95</v>
      </c>
      <c r="C98" s="80"/>
      <c r="D98" s="80"/>
      <c r="F98" s="78"/>
      <c r="H98" s="9"/>
      <c r="I98" s="9"/>
      <c r="J98" s="9"/>
      <c r="M98" s="7">
        <v>3</v>
      </c>
      <c r="Q98" s="6"/>
      <c r="S98" s="8">
        <f t="shared" si="5"/>
        <v>0</v>
      </c>
      <c r="T98" s="13" t="e">
        <f t="shared" si="6"/>
        <v>#NUM!</v>
      </c>
      <c r="U98" s="27" t="e">
        <f t="shared" si="7"/>
        <v>#NUM!</v>
      </c>
      <c r="V98" s="21" t="e">
        <f t="shared" si="8"/>
        <v>#NUM!</v>
      </c>
    </row>
    <row r="99" spans="1:22" ht="15.75" thickBot="1" x14ac:dyDescent="0.3">
      <c r="A99" s="82"/>
      <c r="B99" s="7">
        <v>96</v>
      </c>
      <c r="C99" s="80"/>
      <c r="D99" s="80"/>
      <c r="F99" s="78"/>
      <c r="H99" s="9"/>
      <c r="I99" s="9"/>
      <c r="K99" s="9"/>
      <c r="M99" s="7">
        <v>3</v>
      </c>
      <c r="Q99" s="6"/>
      <c r="S99" s="8">
        <f t="shared" si="5"/>
        <v>0</v>
      </c>
      <c r="T99" s="13" t="e">
        <f t="shared" si="6"/>
        <v>#NUM!</v>
      </c>
      <c r="U99" s="27" t="e">
        <f t="shared" si="7"/>
        <v>#NUM!</v>
      </c>
      <c r="V99" s="21" t="e">
        <f t="shared" si="8"/>
        <v>#NUM!</v>
      </c>
    </row>
    <row r="100" spans="1:22" ht="15.75" thickBot="1" x14ac:dyDescent="0.3">
      <c r="A100" s="82"/>
      <c r="B100" s="7">
        <v>97</v>
      </c>
      <c r="C100" s="80"/>
      <c r="D100" s="80"/>
      <c r="F100" s="78"/>
      <c r="H100" s="9"/>
      <c r="I100" s="9"/>
      <c r="L100" s="75"/>
      <c r="M100" s="7">
        <v>3</v>
      </c>
      <c r="Q100" s="6"/>
      <c r="S100" s="8">
        <f t="shared" si="5"/>
        <v>0</v>
      </c>
      <c r="T100" s="13" t="e">
        <f t="shared" si="6"/>
        <v>#NUM!</v>
      </c>
      <c r="U100" s="27" t="e">
        <f t="shared" si="7"/>
        <v>#NUM!</v>
      </c>
      <c r="V100" s="21" t="e">
        <f t="shared" si="8"/>
        <v>#NUM!</v>
      </c>
    </row>
    <row r="101" spans="1:22" ht="15.75" thickBot="1" x14ac:dyDescent="0.3">
      <c r="A101" s="82"/>
      <c r="B101" s="7">
        <v>98</v>
      </c>
      <c r="C101" s="80"/>
      <c r="D101" s="80"/>
      <c r="F101" s="78"/>
      <c r="H101" s="9"/>
      <c r="J101" s="9"/>
      <c r="K101" s="9"/>
      <c r="M101" s="7">
        <v>3</v>
      </c>
      <c r="Q101" s="6"/>
      <c r="S101" s="8">
        <f t="shared" si="5"/>
        <v>0</v>
      </c>
      <c r="T101" s="13" t="e">
        <f t="shared" si="6"/>
        <v>#NUM!</v>
      </c>
      <c r="U101" s="27" t="e">
        <f t="shared" si="7"/>
        <v>#NUM!</v>
      </c>
      <c r="V101" s="21" t="e">
        <f t="shared" si="8"/>
        <v>#NUM!</v>
      </c>
    </row>
    <row r="102" spans="1:22" ht="15.75" thickBot="1" x14ac:dyDescent="0.3">
      <c r="A102" s="82"/>
      <c r="B102" s="7">
        <v>99</v>
      </c>
      <c r="C102" s="80"/>
      <c r="D102" s="80"/>
      <c r="F102" s="78"/>
      <c r="H102" s="9"/>
      <c r="J102" s="9"/>
      <c r="L102" s="75"/>
      <c r="M102" s="7">
        <v>3</v>
      </c>
      <c r="Q102" s="6"/>
      <c r="S102" s="8">
        <f t="shared" si="5"/>
        <v>0</v>
      </c>
      <c r="T102" s="13" t="e">
        <f t="shared" si="6"/>
        <v>#NUM!</v>
      </c>
      <c r="U102" s="27" t="e">
        <f t="shared" si="7"/>
        <v>#NUM!</v>
      </c>
      <c r="V102" s="21" t="e">
        <f t="shared" si="8"/>
        <v>#NUM!</v>
      </c>
    </row>
    <row r="103" spans="1:22" ht="15.75" thickBot="1" x14ac:dyDescent="0.3">
      <c r="A103" s="82"/>
      <c r="B103" s="7">
        <v>100</v>
      </c>
      <c r="C103" s="80"/>
      <c r="D103" s="80"/>
      <c r="F103" s="78"/>
      <c r="H103" s="9"/>
      <c r="K103" s="9"/>
      <c r="L103" s="75"/>
      <c r="M103" s="7">
        <v>3</v>
      </c>
      <c r="Q103" s="6"/>
      <c r="S103" s="8">
        <f t="shared" si="5"/>
        <v>0</v>
      </c>
      <c r="T103" s="13" t="e">
        <f t="shared" si="6"/>
        <v>#NUM!</v>
      </c>
      <c r="U103" s="27" t="e">
        <f t="shared" si="7"/>
        <v>#NUM!</v>
      </c>
      <c r="V103" s="21" t="e">
        <f t="shared" si="8"/>
        <v>#NUM!</v>
      </c>
    </row>
    <row r="104" spans="1:22" ht="15.75" thickBot="1" x14ac:dyDescent="0.3">
      <c r="A104" s="82"/>
      <c r="B104" s="7">
        <v>101</v>
      </c>
      <c r="C104" s="80"/>
      <c r="D104" s="80"/>
      <c r="F104" s="78"/>
      <c r="I104" s="9"/>
      <c r="J104" s="9"/>
      <c r="K104" s="9"/>
      <c r="M104" s="7">
        <v>3</v>
      </c>
      <c r="Q104" s="6"/>
      <c r="S104" s="8">
        <f t="shared" si="5"/>
        <v>0</v>
      </c>
      <c r="T104" s="13" t="e">
        <f t="shared" si="6"/>
        <v>#NUM!</v>
      </c>
      <c r="U104" s="27" t="e">
        <f t="shared" si="7"/>
        <v>#NUM!</v>
      </c>
      <c r="V104" s="21" t="e">
        <f t="shared" si="8"/>
        <v>#NUM!</v>
      </c>
    </row>
    <row r="105" spans="1:22" ht="15.75" thickBot="1" x14ac:dyDescent="0.3">
      <c r="A105" s="82"/>
      <c r="B105" s="7">
        <v>102</v>
      </c>
      <c r="C105" s="80"/>
      <c r="D105" s="80"/>
      <c r="F105" s="78"/>
      <c r="I105" s="9"/>
      <c r="J105" s="9"/>
      <c r="L105" s="75"/>
      <c r="M105" s="7">
        <v>3</v>
      </c>
      <c r="Q105" s="6"/>
      <c r="S105" s="8">
        <f t="shared" si="5"/>
        <v>0</v>
      </c>
      <c r="T105" s="13" t="e">
        <f t="shared" si="6"/>
        <v>#NUM!</v>
      </c>
      <c r="U105" s="27" t="e">
        <f t="shared" si="7"/>
        <v>#NUM!</v>
      </c>
      <c r="V105" s="21" t="e">
        <f t="shared" si="8"/>
        <v>#NUM!</v>
      </c>
    </row>
    <row r="106" spans="1:22" ht="15.75" thickBot="1" x14ac:dyDescent="0.3">
      <c r="A106" s="82"/>
      <c r="B106" s="7">
        <v>103</v>
      </c>
      <c r="C106" s="80"/>
      <c r="D106" s="80"/>
      <c r="F106" s="78"/>
      <c r="J106" s="9"/>
      <c r="K106" s="9"/>
      <c r="L106" s="75"/>
      <c r="M106" s="7">
        <v>3</v>
      </c>
      <c r="Q106" s="6"/>
      <c r="S106" s="8">
        <f t="shared" si="5"/>
        <v>0</v>
      </c>
      <c r="T106" s="13" t="e">
        <f t="shared" si="6"/>
        <v>#NUM!</v>
      </c>
      <c r="U106" s="27" t="e">
        <f t="shared" si="7"/>
        <v>#NUM!</v>
      </c>
      <c r="V106" s="21" t="e">
        <f t="shared" si="8"/>
        <v>#NUM!</v>
      </c>
    </row>
    <row r="107" spans="1:22" ht="15.75" thickBot="1" x14ac:dyDescent="0.3">
      <c r="A107" s="82"/>
      <c r="B107" s="7">
        <v>104</v>
      </c>
      <c r="C107" s="80"/>
      <c r="D107" s="80"/>
      <c r="F107" s="78"/>
      <c r="G107" s="38"/>
      <c r="H107" s="9"/>
      <c r="I107" s="9"/>
      <c r="J107" s="9"/>
      <c r="M107" s="7">
        <v>4</v>
      </c>
      <c r="Q107" s="6"/>
      <c r="S107" s="8">
        <f t="shared" si="5"/>
        <v>0</v>
      </c>
      <c r="T107" s="13" t="e">
        <f t="shared" si="6"/>
        <v>#NUM!</v>
      </c>
      <c r="U107" s="27" t="e">
        <f t="shared" si="7"/>
        <v>#NUM!</v>
      </c>
      <c r="V107" s="21" t="e">
        <f t="shared" si="8"/>
        <v>#NUM!</v>
      </c>
    </row>
    <row r="108" spans="1:22" ht="15.75" thickBot="1" x14ac:dyDescent="0.3">
      <c r="A108" s="82"/>
      <c r="B108" s="7">
        <v>105</v>
      </c>
      <c r="C108" s="80"/>
      <c r="D108" s="80"/>
      <c r="F108" s="78"/>
      <c r="G108" s="38"/>
      <c r="H108" s="9"/>
      <c r="I108" s="9"/>
      <c r="K108" s="9"/>
      <c r="M108" s="7">
        <v>4</v>
      </c>
      <c r="Q108" s="6"/>
      <c r="S108" s="8">
        <f t="shared" si="5"/>
        <v>0</v>
      </c>
      <c r="T108" s="13" t="e">
        <f t="shared" si="6"/>
        <v>#NUM!</v>
      </c>
      <c r="U108" s="27" t="e">
        <f t="shared" si="7"/>
        <v>#NUM!</v>
      </c>
      <c r="V108" s="21" t="e">
        <f t="shared" si="8"/>
        <v>#NUM!</v>
      </c>
    </row>
    <row r="109" spans="1:22" ht="15.75" thickBot="1" x14ac:dyDescent="0.3">
      <c r="A109" s="82"/>
      <c r="B109" s="7">
        <v>106</v>
      </c>
      <c r="C109" s="80"/>
      <c r="D109" s="80"/>
      <c r="F109" s="78"/>
      <c r="G109" s="38"/>
      <c r="H109" s="9"/>
      <c r="I109" s="9"/>
      <c r="L109" s="75"/>
      <c r="M109" s="7">
        <v>4</v>
      </c>
      <c r="Q109" s="6"/>
      <c r="S109" s="8">
        <f t="shared" si="5"/>
        <v>0</v>
      </c>
      <c r="T109" s="13" t="e">
        <f t="shared" si="6"/>
        <v>#NUM!</v>
      </c>
      <c r="U109" s="27" t="e">
        <f t="shared" si="7"/>
        <v>#NUM!</v>
      </c>
      <c r="V109" s="21" t="e">
        <f t="shared" si="8"/>
        <v>#NUM!</v>
      </c>
    </row>
    <row r="110" spans="1:22" ht="15.75" thickBot="1" x14ac:dyDescent="0.3">
      <c r="A110" s="82"/>
      <c r="B110" s="7">
        <v>107</v>
      </c>
      <c r="C110" s="80"/>
      <c r="D110" s="80"/>
      <c r="F110" s="78"/>
      <c r="G110" s="38"/>
      <c r="H110" s="9"/>
      <c r="J110" s="9"/>
      <c r="K110" s="9"/>
      <c r="M110" s="7">
        <v>4</v>
      </c>
      <c r="Q110" s="6"/>
      <c r="S110" s="8">
        <f t="shared" si="5"/>
        <v>0</v>
      </c>
      <c r="T110" s="13" t="e">
        <f t="shared" si="6"/>
        <v>#NUM!</v>
      </c>
      <c r="U110" s="27" t="e">
        <f t="shared" si="7"/>
        <v>#NUM!</v>
      </c>
      <c r="V110" s="21" t="e">
        <f t="shared" si="8"/>
        <v>#NUM!</v>
      </c>
    </row>
    <row r="111" spans="1:22" ht="15.75" thickBot="1" x14ac:dyDescent="0.3">
      <c r="A111" s="82"/>
      <c r="B111" s="7">
        <v>108</v>
      </c>
      <c r="C111" s="80"/>
      <c r="D111" s="80"/>
      <c r="F111" s="78"/>
      <c r="G111" s="38"/>
      <c r="H111" s="9"/>
      <c r="J111" s="9"/>
      <c r="L111" s="75"/>
      <c r="M111" s="7">
        <v>4</v>
      </c>
      <c r="Q111" s="6"/>
      <c r="S111" s="8">
        <f t="shared" si="5"/>
        <v>0</v>
      </c>
      <c r="T111" s="13" t="e">
        <f t="shared" si="6"/>
        <v>#NUM!</v>
      </c>
      <c r="U111" s="27" t="e">
        <f t="shared" si="7"/>
        <v>#NUM!</v>
      </c>
      <c r="V111" s="21" t="e">
        <f t="shared" si="8"/>
        <v>#NUM!</v>
      </c>
    </row>
    <row r="112" spans="1:22" ht="15.75" thickBot="1" x14ac:dyDescent="0.3">
      <c r="A112" s="82"/>
      <c r="B112" s="7">
        <v>109</v>
      </c>
      <c r="C112" s="80"/>
      <c r="D112" s="80"/>
      <c r="F112" s="78"/>
      <c r="G112" s="38"/>
      <c r="H112" s="9"/>
      <c r="K112" s="9"/>
      <c r="L112" s="75"/>
      <c r="M112" s="7">
        <v>4</v>
      </c>
      <c r="Q112" s="6"/>
      <c r="S112" s="8">
        <f t="shared" si="5"/>
        <v>0</v>
      </c>
      <c r="T112" s="13" t="e">
        <f t="shared" si="6"/>
        <v>#NUM!</v>
      </c>
      <c r="U112" s="27" t="e">
        <f t="shared" si="7"/>
        <v>#NUM!</v>
      </c>
      <c r="V112" s="21" t="e">
        <f t="shared" si="8"/>
        <v>#NUM!</v>
      </c>
    </row>
    <row r="113" spans="1:22" ht="15.75" thickBot="1" x14ac:dyDescent="0.3">
      <c r="A113" s="82"/>
      <c r="B113" s="7">
        <v>110</v>
      </c>
      <c r="C113" s="80"/>
      <c r="D113" s="80"/>
      <c r="F113" s="78"/>
      <c r="G113" s="38"/>
      <c r="I113" s="9"/>
      <c r="J113" s="9"/>
      <c r="K113" s="9"/>
      <c r="M113" s="7">
        <v>4</v>
      </c>
      <c r="Q113" s="6"/>
      <c r="S113" s="8">
        <f t="shared" si="5"/>
        <v>0</v>
      </c>
      <c r="T113" s="13" t="e">
        <f t="shared" si="6"/>
        <v>#NUM!</v>
      </c>
      <c r="U113" s="27" t="e">
        <f t="shared" si="7"/>
        <v>#NUM!</v>
      </c>
      <c r="V113" s="21" t="e">
        <f t="shared" si="8"/>
        <v>#NUM!</v>
      </c>
    </row>
    <row r="114" spans="1:22" ht="15.75" thickBot="1" x14ac:dyDescent="0.3">
      <c r="A114" s="82"/>
      <c r="B114" s="7">
        <v>111</v>
      </c>
      <c r="C114" s="80"/>
      <c r="D114" s="80"/>
      <c r="F114" s="78"/>
      <c r="G114" s="38"/>
      <c r="I114" s="9"/>
      <c r="J114" s="9"/>
      <c r="L114" s="75"/>
      <c r="M114" s="7">
        <v>4</v>
      </c>
      <c r="Q114" s="6"/>
      <c r="S114" s="8">
        <f t="shared" si="5"/>
        <v>0</v>
      </c>
      <c r="T114" s="13" t="e">
        <f t="shared" si="6"/>
        <v>#NUM!</v>
      </c>
      <c r="U114" s="27" t="e">
        <f t="shared" si="7"/>
        <v>#NUM!</v>
      </c>
      <c r="V114" s="21" t="e">
        <f t="shared" si="8"/>
        <v>#NUM!</v>
      </c>
    </row>
    <row r="115" spans="1:22" ht="15.75" thickBot="1" x14ac:dyDescent="0.3">
      <c r="A115" s="82"/>
      <c r="B115" s="7">
        <v>112</v>
      </c>
      <c r="C115" s="80"/>
      <c r="D115" s="80"/>
      <c r="F115" s="78"/>
      <c r="G115" s="38"/>
      <c r="I115" s="9"/>
      <c r="K115" s="9"/>
      <c r="L115" s="75"/>
      <c r="M115" s="7">
        <v>4</v>
      </c>
      <c r="Q115" s="6"/>
      <c r="S115" s="8">
        <f t="shared" si="5"/>
        <v>0</v>
      </c>
      <c r="T115" s="13" t="e">
        <f t="shared" si="6"/>
        <v>#NUM!</v>
      </c>
      <c r="U115" s="27" t="e">
        <f t="shared" si="7"/>
        <v>#NUM!</v>
      </c>
      <c r="V115" s="21" t="e">
        <f t="shared" si="8"/>
        <v>#NUM!</v>
      </c>
    </row>
    <row r="116" spans="1:22" ht="15.75" thickBot="1" x14ac:dyDescent="0.3">
      <c r="A116" s="82"/>
      <c r="B116" s="7">
        <v>113</v>
      </c>
      <c r="C116" s="80"/>
      <c r="D116" s="80"/>
      <c r="F116" s="78"/>
      <c r="G116" s="38"/>
      <c r="J116" s="9"/>
      <c r="K116" s="9"/>
      <c r="L116" s="75"/>
      <c r="M116" s="7">
        <v>4</v>
      </c>
      <c r="Q116" s="6"/>
      <c r="S116" s="8">
        <f t="shared" si="5"/>
        <v>0</v>
      </c>
      <c r="T116" s="13" t="e">
        <f t="shared" si="6"/>
        <v>#NUM!</v>
      </c>
      <c r="U116" s="27" t="e">
        <f t="shared" si="7"/>
        <v>#NUM!</v>
      </c>
      <c r="V116" s="21" t="e">
        <f t="shared" si="8"/>
        <v>#NUM!</v>
      </c>
    </row>
    <row r="117" spans="1:22" ht="15.75" thickBot="1" x14ac:dyDescent="0.3">
      <c r="A117" s="82"/>
      <c r="B117" s="7">
        <v>114</v>
      </c>
      <c r="C117" s="80"/>
      <c r="D117" s="80"/>
      <c r="F117" s="78"/>
      <c r="H117" s="9"/>
      <c r="I117" s="9"/>
      <c r="J117" s="9"/>
      <c r="K117" s="9"/>
      <c r="M117" s="7">
        <v>4</v>
      </c>
      <c r="Q117" s="6"/>
      <c r="S117" s="8">
        <f t="shared" si="5"/>
        <v>0</v>
      </c>
      <c r="T117" s="13" t="e">
        <f t="shared" si="6"/>
        <v>#NUM!</v>
      </c>
      <c r="U117" s="27" t="e">
        <f t="shared" si="7"/>
        <v>#NUM!</v>
      </c>
      <c r="V117" s="21" t="e">
        <f t="shared" si="8"/>
        <v>#NUM!</v>
      </c>
    </row>
    <row r="118" spans="1:22" ht="15.75" thickBot="1" x14ac:dyDescent="0.3">
      <c r="A118" s="82"/>
      <c r="B118" s="7">
        <v>115</v>
      </c>
      <c r="C118" s="80"/>
      <c r="D118" s="80"/>
      <c r="F118" s="78"/>
      <c r="H118" s="9"/>
      <c r="I118" s="9"/>
      <c r="J118" s="9"/>
      <c r="L118" s="75"/>
      <c r="M118" s="7">
        <v>4</v>
      </c>
      <c r="Q118" s="6"/>
      <c r="S118" s="8">
        <f t="shared" si="5"/>
        <v>0</v>
      </c>
      <c r="T118" s="13" t="e">
        <f t="shared" si="6"/>
        <v>#NUM!</v>
      </c>
      <c r="U118" s="27" t="e">
        <f t="shared" si="7"/>
        <v>#NUM!</v>
      </c>
      <c r="V118" s="21" t="e">
        <f t="shared" si="8"/>
        <v>#NUM!</v>
      </c>
    </row>
    <row r="119" spans="1:22" ht="15.75" thickBot="1" x14ac:dyDescent="0.3">
      <c r="A119" s="82"/>
      <c r="B119" s="7">
        <v>116</v>
      </c>
      <c r="C119" s="80"/>
      <c r="D119" s="80"/>
      <c r="F119" s="78"/>
      <c r="H119" s="9"/>
      <c r="I119" s="9"/>
      <c r="K119" s="9"/>
      <c r="L119" s="75"/>
      <c r="M119" s="7">
        <v>4</v>
      </c>
      <c r="Q119" s="6"/>
      <c r="S119" s="8">
        <f t="shared" si="5"/>
        <v>0</v>
      </c>
      <c r="T119" s="13" t="e">
        <f t="shared" si="6"/>
        <v>#NUM!</v>
      </c>
      <c r="U119" s="27" t="e">
        <f t="shared" si="7"/>
        <v>#NUM!</v>
      </c>
      <c r="V119" s="21" t="e">
        <f t="shared" si="8"/>
        <v>#NUM!</v>
      </c>
    </row>
    <row r="120" spans="1:22" ht="15.75" thickBot="1" x14ac:dyDescent="0.3">
      <c r="A120" s="82"/>
      <c r="B120" s="7">
        <v>117</v>
      </c>
      <c r="C120" s="80"/>
      <c r="D120" s="80"/>
      <c r="F120" s="78"/>
      <c r="H120" s="9"/>
      <c r="J120" s="9"/>
      <c r="K120" s="9"/>
      <c r="L120" s="75"/>
      <c r="M120" s="7">
        <v>4</v>
      </c>
      <c r="Q120" s="6"/>
      <c r="S120" s="8">
        <f t="shared" si="5"/>
        <v>0</v>
      </c>
      <c r="T120" s="13" t="e">
        <f t="shared" si="6"/>
        <v>#NUM!</v>
      </c>
      <c r="U120" s="27" t="e">
        <f t="shared" si="7"/>
        <v>#NUM!</v>
      </c>
      <c r="V120" s="21" t="e">
        <f t="shared" si="8"/>
        <v>#NUM!</v>
      </c>
    </row>
    <row r="121" spans="1:22" ht="15.75" thickBot="1" x14ac:dyDescent="0.3">
      <c r="A121" s="82"/>
      <c r="B121" s="7">
        <v>118</v>
      </c>
      <c r="C121" s="80"/>
      <c r="D121" s="80"/>
      <c r="F121" s="78"/>
      <c r="I121" s="9"/>
      <c r="J121" s="9"/>
      <c r="K121" s="9"/>
      <c r="L121" s="75"/>
      <c r="M121" s="7">
        <v>4</v>
      </c>
      <c r="Q121" s="6"/>
      <c r="S121" s="8">
        <f t="shared" si="5"/>
        <v>0</v>
      </c>
      <c r="T121" s="13" t="e">
        <f t="shared" si="6"/>
        <v>#NUM!</v>
      </c>
      <c r="U121" s="27" t="e">
        <f t="shared" si="7"/>
        <v>#NUM!</v>
      </c>
      <c r="V121" s="21" t="e">
        <f t="shared" si="8"/>
        <v>#NUM!</v>
      </c>
    </row>
    <row r="122" spans="1:22" ht="15.75" thickBot="1" x14ac:dyDescent="0.3">
      <c r="A122" s="82"/>
      <c r="B122" s="7">
        <v>119</v>
      </c>
      <c r="C122" s="80"/>
      <c r="D122" s="80"/>
      <c r="F122" s="78"/>
      <c r="G122" s="38"/>
      <c r="H122" s="9"/>
      <c r="I122" s="9"/>
      <c r="J122" s="9"/>
      <c r="K122" s="9"/>
      <c r="M122" s="7">
        <v>5</v>
      </c>
      <c r="Q122" s="6"/>
      <c r="S122" s="8">
        <f t="shared" si="5"/>
        <v>0</v>
      </c>
      <c r="T122" s="13" t="e">
        <f t="shared" si="6"/>
        <v>#NUM!</v>
      </c>
      <c r="U122" s="27" t="e">
        <f t="shared" si="7"/>
        <v>#NUM!</v>
      </c>
      <c r="V122" s="21" t="e">
        <f t="shared" si="8"/>
        <v>#NUM!</v>
      </c>
    </row>
    <row r="123" spans="1:22" ht="15.75" thickBot="1" x14ac:dyDescent="0.3">
      <c r="A123" s="82"/>
      <c r="B123" s="7">
        <v>120</v>
      </c>
      <c r="C123" s="80"/>
      <c r="D123" s="80"/>
      <c r="F123" s="78"/>
      <c r="G123" s="38"/>
      <c r="H123" s="9"/>
      <c r="I123" s="9"/>
      <c r="J123" s="9"/>
      <c r="L123" s="75"/>
      <c r="M123" s="7">
        <v>5</v>
      </c>
      <c r="Q123" s="6"/>
      <c r="S123" s="8">
        <f t="shared" si="5"/>
        <v>0</v>
      </c>
      <c r="T123" s="13" t="e">
        <f t="shared" si="6"/>
        <v>#NUM!</v>
      </c>
      <c r="U123" s="27" t="e">
        <f t="shared" si="7"/>
        <v>#NUM!</v>
      </c>
      <c r="V123" s="21" t="e">
        <f t="shared" si="8"/>
        <v>#NUM!</v>
      </c>
    </row>
    <row r="124" spans="1:22" ht="15.75" thickBot="1" x14ac:dyDescent="0.3">
      <c r="A124" s="82"/>
      <c r="B124" s="7">
        <v>121</v>
      </c>
      <c r="C124" s="80"/>
      <c r="D124" s="80"/>
      <c r="F124" s="78"/>
      <c r="G124" s="38"/>
      <c r="H124" s="9"/>
      <c r="I124" s="9"/>
      <c r="K124" s="9"/>
      <c r="L124" s="75"/>
      <c r="M124" s="7">
        <v>5</v>
      </c>
      <c r="Q124" s="6"/>
      <c r="S124" s="8">
        <f t="shared" si="5"/>
        <v>0</v>
      </c>
      <c r="T124" s="13" t="e">
        <f t="shared" si="6"/>
        <v>#NUM!</v>
      </c>
      <c r="U124" s="27" t="e">
        <f t="shared" si="7"/>
        <v>#NUM!</v>
      </c>
      <c r="V124" s="21" t="e">
        <f t="shared" si="8"/>
        <v>#NUM!</v>
      </c>
    </row>
    <row r="125" spans="1:22" ht="15.75" thickBot="1" x14ac:dyDescent="0.3">
      <c r="A125" s="82"/>
      <c r="B125" s="7">
        <v>122</v>
      </c>
      <c r="C125" s="80"/>
      <c r="D125" s="80"/>
      <c r="F125" s="78"/>
      <c r="G125" s="38"/>
      <c r="I125" s="9"/>
      <c r="J125" s="9"/>
      <c r="K125" s="9"/>
      <c r="L125" s="75"/>
      <c r="M125" s="7">
        <v>5</v>
      </c>
      <c r="Q125" s="6"/>
      <c r="S125" s="8">
        <f t="shared" si="5"/>
        <v>0</v>
      </c>
      <c r="T125" s="13" t="e">
        <f t="shared" si="6"/>
        <v>#NUM!</v>
      </c>
      <c r="U125" s="27" t="e">
        <f t="shared" si="7"/>
        <v>#NUM!</v>
      </c>
      <c r="V125" s="21" t="e">
        <f t="shared" si="8"/>
        <v>#NUM!</v>
      </c>
    </row>
    <row r="126" spans="1:22" ht="15.75" thickBot="1" x14ac:dyDescent="0.3">
      <c r="A126" s="82"/>
      <c r="B126" s="7">
        <v>123</v>
      </c>
      <c r="C126" s="80"/>
      <c r="D126" s="80"/>
      <c r="F126" s="78"/>
      <c r="H126" s="9"/>
      <c r="I126" s="9"/>
      <c r="J126" s="9"/>
      <c r="K126" s="9"/>
      <c r="L126" s="75"/>
      <c r="M126" s="7">
        <v>5</v>
      </c>
      <c r="Q126" s="6"/>
      <c r="S126" s="8">
        <f t="shared" si="5"/>
        <v>0</v>
      </c>
      <c r="T126" s="13" t="e">
        <f t="shared" si="6"/>
        <v>#NUM!</v>
      </c>
      <c r="U126" s="27" t="e">
        <f t="shared" si="7"/>
        <v>#NUM!</v>
      </c>
      <c r="V126" s="21" t="e">
        <f t="shared" si="8"/>
        <v>#NUM!</v>
      </c>
    </row>
    <row r="127" spans="1:22" ht="15.75" thickBot="1" x14ac:dyDescent="0.3">
      <c r="A127" s="83"/>
      <c r="B127" s="3">
        <v>124</v>
      </c>
      <c r="C127" s="81"/>
      <c r="D127" s="81"/>
      <c r="E127" s="5"/>
      <c r="F127" s="79"/>
      <c r="G127" s="38"/>
      <c r="H127" s="9"/>
      <c r="I127" s="9"/>
      <c r="J127" s="9"/>
      <c r="K127" s="9"/>
      <c r="L127" s="75"/>
      <c r="M127" s="3">
        <v>6</v>
      </c>
      <c r="N127" s="5"/>
      <c r="O127" s="5"/>
      <c r="P127" s="5"/>
      <c r="Q127" s="2"/>
      <c r="R127" s="5"/>
      <c r="S127" s="4">
        <f t="shared" si="5"/>
        <v>0</v>
      </c>
      <c r="T127" s="14" t="e">
        <f t="shared" si="6"/>
        <v>#NUM!</v>
      </c>
      <c r="U127" s="1" t="e">
        <f t="shared" si="7"/>
        <v>#NUM!</v>
      </c>
      <c r="V127" s="22" t="e">
        <f t="shared" si="8"/>
        <v>#NUM!</v>
      </c>
    </row>
  </sheetData>
  <mergeCells count="8">
    <mergeCell ref="A3:A64"/>
    <mergeCell ref="C3:C64"/>
    <mergeCell ref="E3:E64"/>
    <mergeCell ref="F3:F64"/>
    <mergeCell ref="A66:A127"/>
    <mergeCell ref="C66:C127"/>
    <mergeCell ref="D66:D127"/>
    <mergeCell ref="F66:F127"/>
  </mergeCells>
  <conditionalFormatting sqref="M128:M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{B5981F28-FD09-4BD2-9F94-DAD2476EF30F}</x14:id>
        </ext>
      </extLst>
    </cfRule>
  </conditionalFormatting>
  <conditionalFormatting sqref="Q2:Q3 Q66">
    <cfRule type="top10" dxfId="69" priority="9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68" priority="6" bottom="1" rank="1"/>
  </conditionalFormatting>
  <conditionalFormatting sqref="Q4:Q4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67" priority="8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66" priority="5" bottom="1" rank="1"/>
  </conditionalFormatting>
  <conditionalFormatting sqref="R4:R4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65" priority="7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64" priority="4" bottom="1" rank="1"/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V64 V66:V1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3" priority="19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81F28-FD09-4BD2-9F94-DAD2476EF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FFC7-C81C-447A-869F-E676C252F1A9}">
  <dimension ref="A1:V127"/>
  <sheetViews>
    <sheetView zoomScaleNormal="100" workbookViewId="0">
      <selection activeCell="F65" sqref="F65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9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2" ht="15.75" thickBot="1" x14ac:dyDescent="0.3">
      <c r="A1" s="56">
        <v>107</v>
      </c>
      <c r="B1" s="56" t="s">
        <v>22</v>
      </c>
      <c r="C1" s="57" t="s">
        <v>11</v>
      </c>
      <c r="D1" s="50" t="s">
        <v>10</v>
      </c>
      <c r="E1" s="50" t="s">
        <v>9</v>
      </c>
      <c r="F1" s="58" t="s">
        <v>8</v>
      </c>
      <c r="G1" s="59" t="s">
        <v>7</v>
      </c>
      <c r="H1" s="52" t="s">
        <v>6</v>
      </c>
      <c r="I1" s="52" t="s">
        <v>5</v>
      </c>
      <c r="J1" s="52" t="s">
        <v>23</v>
      </c>
      <c r="K1" s="51" t="s">
        <v>24</v>
      </c>
      <c r="L1" s="60" t="s">
        <v>25</v>
      </c>
      <c r="M1" s="61" t="s">
        <v>12</v>
      </c>
      <c r="N1" s="62" t="s">
        <v>14</v>
      </c>
      <c r="O1" s="53" t="s">
        <v>15</v>
      </c>
      <c r="P1" s="63" t="s">
        <v>2</v>
      </c>
      <c r="Q1" s="64" t="s">
        <v>13</v>
      </c>
      <c r="R1" s="54" t="s">
        <v>16</v>
      </c>
      <c r="S1" s="55" t="s">
        <v>1</v>
      </c>
      <c r="T1" s="64" t="s">
        <v>17</v>
      </c>
      <c r="U1" s="54" t="s">
        <v>18</v>
      </c>
      <c r="V1" s="55" t="s">
        <v>0</v>
      </c>
    </row>
    <row r="2" spans="1:22" ht="15.75" thickBot="1" x14ac:dyDescent="0.3">
      <c r="A2" s="65" t="s">
        <v>21</v>
      </c>
      <c r="B2" s="36">
        <v>0</v>
      </c>
      <c r="C2" s="72">
        <f>0.00010888</f>
        <v>1.0888E-4</v>
      </c>
      <c r="D2" s="71">
        <f>400000000</f>
        <v>400000000</v>
      </c>
      <c r="E2" s="73">
        <f>0.02978</f>
        <v>2.9780000000000001E-2</v>
      </c>
      <c r="F2" s="12">
        <v>13.933999999999999</v>
      </c>
      <c r="G2" s="49">
        <v>0.12</v>
      </c>
      <c r="H2" s="18">
        <v>0.36149999999999999</v>
      </c>
      <c r="I2" s="18">
        <v>1.38</v>
      </c>
      <c r="J2" s="18">
        <v>1.25</v>
      </c>
      <c r="K2" s="18">
        <v>8.9390000000000001</v>
      </c>
      <c r="L2" s="18">
        <v>13019</v>
      </c>
      <c r="M2" s="36">
        <v>0</v>
      </c>
      <c r="N2" s="18">
        <v>9</v>
      </c>
      <c r="O2" s="18">
        <v>8</v>
      </c>
      <c r="P2" s="18">
        <f>O2+N2</f>
        <v>17</v>
      </c>
      <c r="Q2" s="66">
        <v>1.7379036299999999</v>
      </c>
      <c r="R2" s="67">
        <v>0.2438765</v>
      </c>
      <c r="S2" s="68">
        <f>Q2+R2</f>
        <v>1.98178013</v>
      </c>
      <c r="T2" s="69">
        <f>N$2*LN(Q2/N$2)+2*M2</f>
        <v>-14.800905007398672</v>
      </c>
      <c r="U2" s="69">
        <f>O$2*LN(R2/O$2)+2*M2</f>
        <v>-27.924278968365282</v>
      </c>
      <c r="V2" s="70">
        <f>P$2*LN(S2/P$2)+2*M2</f>
        <v>-36.536703410944028</v>
      </c>
    </row>
    <row r="3" spans="1:22" ht="15.75" thickBot="1" x14ac:dyDescent="0.3">
      <c r="A3" s="84" t="s">
        <v>20</v>
      </c>
      <c r="B3" s="7">
        <v>1</v>
      </c>
      <c r="C3" s="80">
        <f>0.0000908315732362913</f>
        <v>9.0831573236291305E-5</v>
      </c>
      <c r="E3" s="78">
        <f>0.0558221958444846</f>
        <v>5.5822195844484598E-2</v>
      </c>
      <c r="F3" s="77">
        <f>26.9661062518018</f>
        <v>26.966106251801801</v>
      </c>
      <c r="M3" s="7">
        <v>3</v>
      </c>
      <c r="Q3" s="25">
        <v>1.56819887</v>
      </c>
      <c r="R3" s="26">
        <v>0.24101665</v>
      </c>
      <c r="S3" s="29">
        <f t="shared" ref="S3" si="0">Q3+R3</f>
        <v>1.80921552</v>
      </c>
      <c r="T3" s="19">
        <f>N$2*LN(Q3/N$2)+2*M3</f>
        <v>-9.7256714978383521</v>
      </c>
      <c r="U3" s="10">
        <f>O$2*LN(R3/O$2)+2*M3</f>
        <v>-22.018646419366359</v>
      </c>
      <c r="V3" s="20">
        <f>P$2*LN(S3/P$2)+2*M3</f>
        <v>-32.085440120602691</v>
      </c>
    </row>
    <row r="4" spans="1:22" ht="15.75" thickBot="1" x14ac:dyDescent="0.3">
      <c r="A4" s="84"/>
      <c r="B4" s="7">
        <v>2</v>
      </c>
      <c r="C4" s="80"/>
      <c r="E4" s="78"/>
      <c r="F4" s="78"/>
      <c r="G4" s="31"/>
      <c r="M4" s="7">
        <v>1</v>
      </c>
      <c r="Q4" s="25"/>
      <c r="R4" s="26"/>
      <c r="S4" s="29">
        <f>Q4+R4</f>
        <v>0</v>
      </c>
      <c r="T4" s="13" t="e">
        <f t="shared" ref="T4:T64" si="1">N$2*LN(Q4/N$2)+2*M4</f>
        <v>#NUM!</v>
      </c>
      <c r="U4" s="27" t="e">
        <f t="shared" ref="U4:U64" si="2">O$2*LN(R4/O$2)+2*M4</f>
        <v>#NUM!</v>
      </c>
      <c r="V4" s="21" t="e">
        <f t="shared" ref="V4:V64" si="3">P$2*LN(S4/P$2)+2*M4</f>
        <v>#NUM!</v>
      </c>
    </row>
    <row r="5" spans="1:22" ht="15.75" thickBot="1" x14ac:dyDescent="0.3">
      <c r="A5" s="84"/>
      <c r="B5" s="7">
        <v>3</v>
      </c>
      <c r="C5" s="80"/>
      <c r="E5" s="78"/>
      <c r="F5" s="78"/>
      <c r="G5" s="32"/>
      <c r="H5" s="31"/>
      <c r="M5" s="7">
        <v>1</v>
      </c>
      <c r="Q5" s="25"/>
      <c r="R5" s="26"/>
      <c r="S5" s="29">
        <f t="shared" ref="S5:S64" si="4">Q5+R5</f>
        <v>0</v>
      </c>
      <c r="T5" s="13" t="e">
        <f t="shared" si="1"/>
        <v>#NUM!</v>
      </c>
      <c r="U5" s="27" t="e">
        <f t="shared" si="2"/>
        <v>#NUM!</v>
      </c>
      <c r="V5" s="21" t="e">
        <f t="shared" si="3"/>
        <v>#NUM!</v>
      </c>
    </row>
    <row r="6" spans="1:22" ht="15.75" thickBot="1" x14ac:dyDescent="0.3">
      <c r="A6" s="84"/>
      <c r="B6" s="7">
        <v>4</v>
      </c>
      <c r="C6" s="80"/>
      <c r="E6" s="78"/>
      <c r="F6" s="78"/>
      <c r="G6" s="32"/>
      <c r="H6" s="32"/>
      <c r="I6" s="34"/>
      <c r="J6" s="27"/>
      <c r="M6" s="7">
        <v>1</v>
      </c>
      <c r="Q6" s="25"/>
      <c r="R6" s="26"/>
      <c r="S6" s="29">
        <f t="shared" si="4"/>
        <v>0</v>
      </c>
      <c r="T6" s="13" t="e">
        <f t="shared" si="1"/>
        <v>#NUM!</v>
      </c>
      <c r="U6" s="27" t="e">
        <f t="shared" si="2"/>
        <v>#NUM!</v>
      </c>
      <c r="V6" s="21" t="e">
        <f t="shared" si="3"/>
        <v>#NUM!</v>
      </c>
    </row>
    <row r="7" spans="1:22" ht="15.75" thickBot="1" x14ac:dyDescent="0.3">
      <c r="A7" s="84"/>
      <c r="B7" s="7">
        <v>5</v>
      </c>
      <c r="C7" s="80"/>
      <c r="E7" s="78"/>
      <c r="F7" s="78"/>
      <c r="G7" s="32"/>
      <c r="H7" s="32"/>
      <c r="I7" s="27"/>
      <c r="J7" s="34"/>
      <c r="K7" s="26"/>
      <c r="M7" s="7">
        <v>1</v>
      </c>
      <c r="Q7" s="25"/>
      <c r="R7" s="26"/>
      <c r="S7" s="29">
        <f t="shared" si="4"/>
        <v>0</v>
      </c>
      <c r="T7" s="13" t="e">
        <f t="shared" si="1"/>
        <v>#NUM!</v>
      </c>
      <c r="U7" s="27" t="e">
        <f t="shared" si="2"/>
        <v>#NUM!</v>
      </c>
      <c r="V7" s="21" t="e">
        <f t="shared" si="3"/>
        <v>#NUM!</v>
      </c>
    </row>
    <row r="8" spans="1:22" ht="15.75" thickBot="1" x14ac:dyDescent="0.3">
      <c r="A8" s="84"/>
      <c r="B8" s="7">
        <v>6</v>
      </c>
      <c r="C8" s="80"/>
      <c r="E8" s="78"/>
      <c r="F8" s="78"/>
      <c r="G8" s="32"/>
      <c r="H8" s="32"/>
      <c r="I8" s="27"/>
      <c r="J8" s="27"/>
      <c r="K8" s="33"/>
      <c r="L8" s="35"/>
      <c r="M8" s="7">
        <v>1</v>
      </c>
      <c r="Q8" s="25"/>
      <c r="R8" s="26"/>
      <c r="S8" s="29">
        <f t="shared" si="4"/>
        <v>0</v>
      </c>
      <c r="T8" s="13" t="e">
        <f t="shared" si="1"/>
        <v>#NUM!</v>
      </c>
      <c r="U8" s="27" t="e">
        <f t="shared" si="2"/>
        <v>#NUM!</v>
      </c>
      <c r="V8" s="21" t="e">
        <f t="shared" si="3"/>
        <v>#NUM!</v>
      </c>
    </row>
    <row r="9" spans="1:22" ht="15.75" thickBot="1" x14ac:dyDescent="0.3">
      <c r="A9" s="84"/>
      <c r="B9" s="7">
        <v>7</v>
      </c>
      <c r="C9" s="80"/>
      <c r="E9" s="78"/>
      <c r="F9" s="78"/>
      <c r="G9" s="32"/>
      <c r="H9" s="32"/>
      <c r="I9" s="27"/>
      <c r="J9" s="27"/>
      <c r="K9" s="26"/>
      <c r="L9" s="74"/>
      <c r="M9" s="7">
        <v>1</v>
      </c>
      <c r="Q9" s="25"/>
      <c r="R9" s="26"/>
      <c r="S9" s="29">
        <f t="shared" si="4"/>
        <v>0</v>
      </c>
      <c r="T9" s="13" t="e">
        <f t="shared" si="1"/>
        <v>#NUM!</v>
      </c>
      <c r="U9" s="27" t="e">
        <f t="shared" si="2"/>
        <v>#NUM!</v>
      </c>
      <c r="V9" s="21" t="e">
        <f t="shared" si="3"/>
        <v>#NUM!</v>
      </c>
    </row>
    <row r="10" spans="1:22" ht="15.75" thickBot="1" x14ac:dyDescent="0.3">
      <c r="A10" s="84"/>
      <c r="B10" s="7">
        <v>8</v>
      </c>
      <c r="C10" s="80"/>
      <c r="E10" s="78"/>
      <c r="F10" s="78"/>
      <c r="G10" s="37"/>
      <c r="H10" s="31"/>
      <c r="I10" s="27"/>
      <c r="J10" s="27"/>
      <c r="K10" s="26"/>
      <c r="L10" s="35"/>
      <c r="M10" s="7">
        <v>2</v>
      </c>
      <c r="Q10" s="25"/>
      <c r="R10" s="26"/>
      <c r="S10" s="29">
        <f t="shared" si="4"/>
        <v>0</v>
      </c>
      <c r="T10" s="13" t="e">
        <f t="shared" si="1"/>
        <v>#NUM!</v>
      </c>
      <c r="U10" s="27" t="e">
        <f t="shared" si="2"/>
        <v>#NUM!</v>
      </c>
      <c r="V10" s="21" t="e">
        <f t="shared" si="3"/>
        <v>#NUM!</v>
      </c>
    </row>
    <row r="11" spans="1:22" ht="15.75" thickBot="1" x14ac:dyDescent="0.3">
      <c r="A11" s="84"/>
      <c r="B11" s="7">
        <v>9</v>
      </c>
      <c r="C11" s="80"/>
      <c r="E11" s="78"/>
      <c r="F11" s="78"/>
      <c r="G11" s="37"/>
      <c r="H11" s="32"/>
      <c r="I11" s="34"/>
      <c r="J11" s="27"/>
      <c r="K11" s="26"/>
      <c r="L11" s="35"/>
      <c r="M11" s="7">
        <v>2</v>
      </c>
      <c r="Q11" s="25"/>
      <c r="R11" s="26"/>
      <c r="S11" s="29">
        <f t="shared" si="4"/>
        <v>0</v>
      </c>
      <c r="T11" s="13" t="e">
        <f t="shared" si="1"/>
        <v>#NUM!</v>
      </c>
      <c r="U11" s="27" t="e">
        <f t="shared" si="2"/>
        <v>#NUM!</v>
      </c>
      <c r="V11" s="21" t="e">
        <f t="shared" si="3"/>
        <v>#NUM!</v>
      </c>
    </row>
    <row r="12" spans="1:22" ht="15.75" thickBot="1" x14ac:dyDescent="0.3">
      <c r="A12" s="84"/>
      <c r="B12" s="7">
        <v>10</v>
      </c>
      <c r="C12" s="80"/>
      <c r="E12" s="78"/>
      <c r="F12" s="78"/>
      <c r="G12" s="37"/>
      <c r="H12" s="32"/>
      <c r="I12" s="27"/>
      <c r="J12" s="34"/>
      <c r="K12" s="26"/>
      <c r="L12" s="35"/>
      <c r="M12" s="7">
        <v>2</v>
      </c>
      <c r="Q12" s="25"/>
      <c r="R12" s="26"/>
      <c r="S12" s="29">
        <f t="shared" si="4"/>
        <v>0</v>
      </c>
      <c r="T12" s="13" t="e">
        <f t="shared" si="1"/>
        <v>#NUM!</v>
      </c>
      <c r="U12" s="27" t="e">
        <f t="shared" si="2"/>
        <v>#NUM!</v>
      </c>
      <c r="V12" s="21" t="e">
        <f t="shared" si="3"/>
        <v>#NUM!</v>
      </c>
    </row>
    <row r="13" spans="1:22" ht="15.75" thickBot="1" x14ac:dyDescent="0.3">
      <c r="A13" s="84"/>
      <c r="B13" s="7">
        <v>11</v>
      </c>
      <c r="C13" s="80"/>
      <c r="E13" s="78"/>
      <c r="F13" s="78"/>
      <c r="G13" s="37"/>
      <c r="H13" s="32"/>
      <c r="I13" s="27"/>
      <c r="J13" s="27"/>
      <c r="K13" s="33"/>
      <c r="L13" s="35"/>
      <c r="M13" s="7">
        <v>2</v>
      </c>
      <c r="Q13" s="25"/>
      <c r="R13" s="26"/>
      <c r="S13" s="29">
        <f t="shared" si="4"/>
        <v>0</v>
      </c>
      <c r="T13" s="13" t="e">
        <f t="shared" si="1"/>
        <v>#NUM!</v>
      </c>
      <c r="U13" s="27" t="e">
        <f t="shared" si="2"/>
        <v>#NUM!</v>
      </c>
      <c r="V13" s="21" t="e">
        <f t="shared" si="3"/>
        <v>#NUM!</v>
      </c>
    </row>
    <row r="14" spans="1:22" ht="15.75" thickBot="1" x14ac:dyDescent="0.3">
      <c r="A14" s="84"/>
      <c r="B14" s="7">
        <v>12</v>
      </c>
      <c r="C14" s="80"/>
      <c r="E14" s="78"/>
      <c r="F14" s="78"/>
      <c r="G14" s="37"/>
      <c r="H14" s="32"/>
      <c r="I14" s="27"/>
      <c r="J14" s="27"/>
      <c r="K14" s="26"/>
      <c r="L14" s="74"/>
      <c r="M14" s="7">
        <v>2</v>
      </c>
      <c r="Q14" s="25"/>
      <c r="R14" s="26"/>
      <c r="S14" s="29">
        <f t="shared" si="4"/>
        <v>0</v>
      </c>
      <c r="T14" s="13" t="e">
        <f t="shared" si="1"/>
        <v>#NUM!</v>
      </c>
      <c r="U14" s="27" t="e">
        <f t="shared" si="2"/>
        <v>#NUM!</v>
      </c>
      <c r="V14" s="21" t="e">
        <f t="shared" si="3"/>
        <v>#NUM!</v>
      </c>
    </row>
    <row r="15" spans="1:22" ht="15.75" thickBot="1" x14ac:dyDescent="0.3">
      <c r="A15" s="84"/>
      <c r="B15" s="7">
        <v>13</v>
      </c>
      <c r="C15" s="80"/>
      <c r="E15" s="78"/>
      <c r="F15" s="78"/>
      <c r="G15" s="32"/>
      <c r="H15" s="31"/>
      <c r="I15" s="34"/>
      <c r="J15" s="27"/>
      <c r="K15" s="26"/>
      <c r="L15" s="35"/>
      <c r="M15" s="7">
        <v>2</v>
      </c>
      <c r="Q15" s="25"/>
      <c r="R15" s="26"/>
      <c r="S15" s="29">
        <f t="shared" si="4"/>
        <v>0</v>
      </c>
      <c r="T15" s="13" t="e">
        <f t="shared" si="1"/>
        <v>#NUM!</v>
      </c>
      <c r="U15" s="27" t="e">
        <f t="shared" si="2"/>
        <v>#NUM!</v>
      </c>
      <c r="V15" s="21" t="e">
        <f t="shared" si="3"/>
        <v>#NUM!</v>
      </c>
    </row>
    <row r="16" spans="1:22" ht="15.75" thickBot="1" x14ac:dyDescent="0.3">
      <c r="A16" s="84"/>
      <c r="B16" s="7">
        <v>14</v>
      </c>
      <c r="C16" s="80"/>
      <c r="E16" s="78"/>
      <c r="F16" s="78"/>
      <c r="G16" s="32"/>
      <c r="H16" s="31"/>
      <c r="I16" s="27"/>
      <c r="J16" s="34"/>
      <c r="K16" s="26"/>
      <c r="L16" s="35"/>
      <c r="M16" s="7">
        <v>2</v>
      </c>
      <c r="Q16" s="25"/>
      <c r="R16" s="26"/>
      <c r="S16" s="29">
        <f t="shared" si="4"/>
        <v>0</v>
      </c>
      <c r="T16" s="13" t="e">
        <f t="shared" si="1"/>
        <v>#NUM!</v>
      </c>
      <c r="U16" s="27" t="e">
        <f t="shared" si="2"/>
        <v>#NUM!</v>
      </c>
      <c r="V16" s="21" t="e">
        <f t="shared" si="3"/>
        <v>#NUM!</v>
      </c>
    </row>
    <row r="17" spans="1:22" ht="15.75" thickBot="1" x14ac:dyDescent="0.3">
      <c r="A17" s="84"/>
      <c r="B17" s="7">
        <v>15</v>
      </c>
      <c r="C17" s="80"/>
      <c r="E17" s="78"/>
      <c r="F17" s="78"/>
      <c r="G17" s="32"/>
      <c r="H17" s="31"/>
      <c r="I17" s="27"/>
      <c r="J17" s="27"/>
      <c r="K17" s="33"/>
      <c r="L17" s="35"/>
      <c r="M17" s="7">
        <v>2</v>
      </c>
      <c r="Q17" s="25"/>
      <c r="R17" s="26"/>
      <c r="S17" s="29">
        <f t="shared" si="4"/>
        <v>0</v>
      </c>
      <c r="T17" s="13" t="e">
        <f t="shared" si="1"/>
        <v>#NUM!</v>
      </c>
      <c r="U17" s="27" t="e">
        <f t="shared" si="2"/>
        <v>#NUM!</v>
      </c>
      <c r="V17" s="21" t="e">
        <f t="shared" si="3"/>
        <v>#NUM!</v>
      </c>
    </row>
    <row r="18" spans="1:22" ht="15.75" thickBot="1" x14ac:dyDescent="0.3">
      <c r="A18" s="84"/>
      <c r="B18" s="7">
        <v>16</v>
      </c>
      <c r="C18" s="80"/>
      <c r="E18" s="78"/>
      <c r="F18" s="78"/>
      <c r="G18" s="32"/>
      <c r="H18" s="31"/>
      <c r="I18" s="27"/>
      <c r="J18" s="27"/>
      <c r="K18" s="26"/>
      <c r="L18" s="74"/>
      <c r="M18" s="7">
        <v>2</v>
      </c>
      <c r="Q18" s="25"/>
      <c r="R18" s="26"/>
      <c r="S18" s="29">
        <f t="shared" si="4"/>
        <v>0</v>
      </c>
      <c r="T18" s="13" t="e">
        <f t="shared" si="1"/>
        <v>#NUM!</v>
      </c>
      <c r="U18" s="27" t="e">
        <f t="shared" si="2"/>
        <v>#NUM!</v>
      </c>
      <c r="V18" s="21" t="e">
        <f t="shared" si="3"/>
        <v>#NUM!</v>
      </c>
    </row>
    <row r="19" spans="1:22" ht="15.75" thickBot="1" x14ac:dyDescent="0.3">
      <c r="A19" s="84"/>
      <c r="B19" s="7">
        <v>17</v>
      </c>
      <c r="C19" s="80"/>
      <c r="E19" s="78"/>
      <c r="F19" s="78"/>
      <c r="G19" s="32"/>
      <c r="H19" s="32"/>
      <c r="I19" s="34"/>
      <c r="J19" s="34"/>
      <c r="K19" s="26"/>
      <c r="L19" s="35"/>
      <c r="M19" s="7">
        <v>2</v>
      </c>
      <c r="Q19" s="25"/>
      <c r="R19" s="26"/>
      <c r="S19" s="29">
        <f t="shared" si="4"/>
        <v>0</v>
      </c>
      <c r="T19" s="13" t="e">
        <f t="shared" si="1"/>
        <v>#NUM!</v>
      </c>
      <c r="U19" s="27" t="e">
        <f t="shared" si="2"/>
        <v>#NUM!</v>
      </c>
      <c r="V19" s="21" t="e">
        <f t="shared" si="3"/>
        <v>#NUM!</v>
      </c>
    </row>
    <row r="20" spans="1:22" ht="15.75" thickBot="1" x14ac:dyDescent="0.3">
      <c r="A20" s="84"/>
      <c r="B20" s="7">
        <v>18</v>
      </c>
      <c r="C20" s="80"/>
      <c r="E20" s="78"/>
      <c r="F20" s="78"/>
      <c r="G20" s="32"/>
      <c r="H20" s="32"/>
      <c r="I20" s="34"/>
      <c r="J20" s="27"/>
      <c r="K20" s="33"/>
      <c r="L20" s="35"/>
      <c r="M20" s="7">
        <v>2</v>
      </c>
      <c r="Q20" s="25"/>
      <c r="R20" s="26"/>
      <c r="S20" s="29">
        <f t="shared" si="4"/>
        <v>0</v>
      </c>
      <c r="T20" s="13" t="e">
        <f t="shared" si="1"/>
        <v>#NUM!</v>
      </c>
      <c r="U20" s="27" t="e">
        <f t="shared" si="2"/>
        <v>#NUM!</v>
      </c>
      <c r="V20" s="21" t="e">
        <f t="shared" si="3"/>
        <v>#NUM!</v>
      </c>
    </row>
    <row r="21" spans="1:22" ht="15.75" thickBot="1" x14ac:dyDescent="0.3">
      <c r="A21" s="84"/>
      <c r="B21" s="7">
        <v>19</v>
      </c>
      <c r="C21" s="80"/>
      <c r="E21" s="78"/>
      <c r="F21" s="78"/>
      <c r="G21" s="32"/>
      <c r="H21" s="32"/>
      <c r="I21" s="34"/>
      <c r="J21" s="27"/>
      <c r="K21" s="26"/>
      <c r="L21" s="74"/>
      <c r="M21" s="7">
        <v>2</v>
      </c>
      <c r="Q21" s="25"/>
      <c r="R21" s="26"/>
      <c r="S21" s="29">
        <f t="shared" si="4"/>
        <v>0</v>
      </c>
      <c r="T21" s="13" t="e">
        <f t="shared" si="1"/>
        <v>#NUM!</v>
      </c>
      <c r="U21" s="27" t="e">
        <f t="shared" si="2"/>
        <v>#NUM!</v>
      </c>
      <c r="V21" s="21" t="e">
        <f t="shared" si="3"/>
        <v>#NUM!</v>
      </c>
    </row>
    <row r="22" spans="1:22" ht="15.75" thickBot="1" x14ac:dyDescent="0.3">
      <c r="A22" s="84"/>
      <c r="B22" s="7">
        <v>20</v>
      </c>
      <c r="C22" s="80"/>
      <c r="E22" s="78"/>
      <c r="F22" s="78"/>
      <c r="G22" s="32"/>
      <c r="H22" s="32"/>
      <c r="I22" s="27"/>
      <c r="J22" s="34"/>
      <c r="K22" s="33"/>
      <c r="L22" s="35"/>
      <c r="M22" s="7">
        <v>2</v>
      </c>
      <c r="Q22" s="25"/>
      <c r="R22" s="26"/>
      <c r="S22" s="29">
        <f t="shared" si="4"/>
        <v>0</v>
      </c>
      <c r="T22" s="13" t="e">
        <f t="shared" si="1"/>
        <v>#NUM!</v>
      </c>
      <c r="U22" s="27" t="e">
        <f t="shared" si="2"/>
        <v>#NUM!</v>
      </c>
      <c r="V22" s="21" t="e">
        <f t="shared" si="3"/>
        <v>#NUM!</v>
      </c>
    </row>
    <row r="23" spans="1:22" ht="15.75" thickBot="1" x14ac:dyDescent="0.3">
      <c r="A23" s="84"/>
      <c r="B23" s="7">
        <v>21</v>
      </c>
      <c r="C23" s="80"/>
      <c r="E23" s="78"/>
      <c r="F23" s="78"/>
      <c r="G23" s="32"/>
      <c r="H23" s="32"/>
      <c r="I23" s="27"/>
      <c r="J23" s="34"/>
      <c r="K23" s="26"/>
      <c r="L23" s="74"/>
      <c r="M23" s="7">
        <v>2</v>
      </c>
      <c r="Q23" s="25"/>
      <c r="R23" s="26"/>
      <c r="S23" s="29">
        <f t="shared" si="4"/>
        <v>0</v>
      </c>
      <c r="T23" s="13" t="e">
        <f t="shared" si="1"/>
        <v>#NUM!</v>
      </c>
      <c r="U23" s="27" t="e">
        <f t="shared" si="2"/>
        <v>#NUM!</v>
      </c>
      <c r="V23" s="21" t="e">
        <f t="shared" si="3"/>
        <v>#NUM!</v>
      </c>
    </row>
    <row r="24" spans="1:22" ht="15.75" thickBot="1" x14ac:dyDescent="0.3">
      <c r="A24" s="84"/>
      <c r="B24" s="7">
        <v>22</v>
      </c>
      <c r="C24" s="80"/>
      <c r="E24" s="78"/>
      <c r="F24" s="78"/>
      <c r="G24" s="32"/>
      <c r="H24" s="32"/>
      <c r="I24" s="27"/>
      <c r="J24" s="27"/>
      <c r="K24" s="33"/>
      <c r="L24" s="74"/>
      <c r="M24" s="7">
        <v>2</v>
      </c>
      <c r="Q24" s="25"/>
      <c r="R24" s="26"/>
      <c r="S24" s="29">
        <f t="shared" si="4"/>
        <v>0</v>
      </c>
      <c r="T24" s="13" t="e">
        <f t="shared" si="1"/>
        <v>#NUM!</v>
      </c>
      <c r="U24" s="27" t="e">
        <f t="shared" si="2"/>
        <v>#NUM!</v>
      </c>
      <c r="V24" s="21" t="e">
        <f t="shared" si="3"/>
        <v>#NUM!</v>
      </c>
    </row>
    <row r="25" spans="1:22" ht="15.75" thickBot="1" x14ac:dyDescent="0.3">
      <c r="A25" s="84"/>
      <c r="B25" s="7">
        <v>23</v>
      </c>
      <c r="C25" s="80"/>
      <c r="E25" s="78"/>
      <c r="F25" s="78"/>
      <c r="G25" s="37"/>
      <c r="H25" s="31"/>
      <c r="I25" s="34"/>
      <c r="J25" s="27"/>
      <c r="K25" s="26"/>
      <c r="L25" s="35"/>
      <c r="M25" s="7">
        <v>3</v>
      </c>
      <c r="Q25" s="25"/>
      <c r="R25" s="26"/>
      <c r="S25" s="29">
        <f t="shared" si="4"/>
        <v>0</v>
      </c>
      <c r="T25" s="13" t="e">
        <f t="shared" si="1"/>
        <v>#NUM!</v>
      </c>
      <c r="U25" s="27" t="e">
        <f t="shared" si="2"/>
        <v>#NUM!</v>
      </c>
      <c r="V25" s="21" t="e">
        <f t="shared" si="3"/>
        <v>#NUM!</v>
      </c>
    </row>
    <row r="26" spans="1:22" ht="15.75" thickBot="1" x14ac:dyDescent="0.3">
      <c r="A26" s="84"/>
      <c r="B26" s="7">
        <v>24</v>
      </c>
      <c r="C26" s="80"/>
      <c r="E26" s="78"/>
      <c r="F26" s="78"/>
      <c r="G26" s="37"/>
      <c r="H26" s="31"/>
      <c r="I26" s="27"/>
      <c r="J26" s="34"/>
      <c r="K26" s="26"/>
      <c r="L26" s="35"/>
      <c r="M26" s="7">
        <v>3</v>
      </c>
      <c r="Q26" s="25"/>
      <c r="R26" s="26"/>
      <c r="S26" s="29">
        <f t="shared" si="4"/>
        <v>0</v>
      </c>
      <c r="T26" s="13" t="e">
        <f t="shared" si="1"/>
        <v>#NUM!</v>
      </c>
      <c r="U26" s="27" t="e">
        <f t="shared" si="2"/>
        <v>#NUM!</v>
      </c>
      <c r="V26" s="21" t="e">
        <f t="shared" si="3"/>
        <v>#NUM!</v>
      </c>
    </row>
    <row r="27" spans="1:22" ht="15.75" thickBot="1" x14ac:dyDescent="0.3">
      <c r="A27" s="84"/>
      <c r="B27" s="7">
        <v>25</v>
      </c>
      <c r="C27" s="80"/>
      <c r="E27" s="78"/>
      <c r="F27" s="78"/>
      <c r="G27" s="37"/>
      <c r="H27" s="31"/>
      <c r="I27" s="27"/>
      <c r="J27" s="27"/>
      <c r="K27" s="33"/>
      <c r="L27" s="35"/>
      <c r="M27" s="7">
        <v>3</v>
      </c>
      <c r="Q27" s="25"/>
      <c r="R27" s="26"/>
      <c r="S27" s="29">
        <f t="shared" si="4"/>
        <v>0</v>
      </c>
      <c r="T27" s="13" t="e">
        <f t="shared" si="1"/>
        <v>#NUM!</v>
      </c>
      <c r="U27" s="27" t="e">
        <f t="shared" si="2"/>
        <v>#NUM!</v>
      </c>
      <c r="V27" s="21" t="e">
        <f t="shared" si="3"/>
        <v>#NUM!</v>
      </c>
    </row>
    <row r="28" spans="1:22" ht="15.75" thickBot="1" x14ac:dyDescent="0.3">
      <c r="A28" s="84"/>
      <c r="B28" s="7">
        <v>26</v>
      </c>
      <c r="C28" s="80"/>
      <c r="E28" s="78"/>
      <c r="F28" s="78"/>
      <c r="G28" s="37"/>
      <c r="H28" s="31"/>
      <c r="I28" s="27"/>
      <c r="J28" s="27"/>
      <c r="K28" s="26"/>
      <c r="L28" s="74"/>
      <c r="M28" s="7">
        <v>3</v>
      </c>
      <c r="Q28" s="25"/>
      <c r="R28" s="26"/>
      <c r="S28" s="29">
        <f t="shared" si="4"/>
        <v>0</v>
      </c>
      <c r="T28" s="13" t="e">
        <f t="shared" si="1"/>
        <v>#NUM!</v>
      </c>
      <c r="U28" s="27" t="e">
        <f t="shared" si="2"/>
        <v>#NUM!</v>
      </c>
      <c r="V28" s="21" t="e">
        <f t="shared" si="3"/>
        <v>#NUM!</v>
      </c>
    </row>
    <row r="29" spans="1:22" ht="15.75" thickBot="1" x14ac:dyDescent="0.3">
      <c r="A29" s="84"/>
      <c r="B29" s="7">
        <v>27</v>
      </c>
      <c r="C29" s="80"/>
      <c r="E29" s="78"/>
      <c r="F29" s="78"/>
      <c r="G29" s="37"/>
      <c r="H29" s="32"/>
      <c r="I29" s="34"/>
      <c r="J29" s="34"/>
      <c r="K29" s="26"/>
      <c r="L29" s="35"/>
      <c r="M29" s="7">
        <v>3</v>
      </c>
      <c r="Q29" s="25"/>
      <c r="R29" s="26"/>
      <c r="S29" s="29">
        <f t="shared" si="4"/>
        <v>0</v>
      </c>
      <c r="T29" s="13" t="e">
        <f t="shared" si="1"/>
        <v>#NUM!</v>
      </c>
      <c r="U29" s="27" t="e">
        <f t="shared" si="2"/>
        <v>#NUM!</v>
      </c>
      <c r="V29" s="21" t="e">
        <f t="shared" si="3"/>
        <v>#NUM!</v>
      </c>
    </row>
    <row r="30" spans="1:22" ht="15.75" thickBot="1" x14ac:dyDescent="0.3">
      <c r="A30" s="84"/>
      <c r="B30" s="7">
        <v>28</v>
      </c>
      <c r="C30" s="80"/>
      <c r="E30" s="78"/>
      <c r="F30" s="78"/>
      <c r="G30" s="37"/>
      <c r="H30" s="32"/>
      <c r="I30" s="34"/>
      <c r="J30" s="27"/>
      <c r="K30" s="33"/>
      <c r="L30" s="35"/>
      <c r="M30" s="7">
        <v>3</v>
      </c>
      <c r="Q30" s="25"/>
      <c r="R30" s="26"/>
      <c r="S30" s="29">
        <f t="shared" si="4"/>
        <v>0</v>
      </c>
      <c r="T30" s="13" t="e">
        <f t="shared" si="1"/>
        <v>#NUM!</v>
      </c>
      <c r="U30" s="27" t="e">
        <f t="shared" si="2"/>
        <v>#NUM!</v>
      </c>
      <c r="V30" s="21" t="e">
        <f t="shared" si="3"/>
        <v>#NUM!</v>
      </c>
    </row>
    <row r="31" spans="1:22" ht="15.75" thickBot="1" x14ac:dyDescent="0.3">
      <c r="A31" s="84"/>
      <c r="B31" s="7">
        <v>29</v>
      </c>
      <c r="C31" s="80"/>
      <c r="E31" s="78"/>
      <c r="F31" s="78"/>
      <c r="G31" s="37"/>
      <c r="H31" s="32"/>
      <c r="I31" s="34"/>
      <c r="J31" s="27"/>
      <c r="K31" s="26"/>
      <c r="L31" s="74"/>
      <c r="M31" s="7">
        <v>3</v>
      </c>
      <c r="Q31" s="25"/>
      <c r="R31" s="26"/>
      <c r="S31" s="29">
        <f t="shared" si="4"/>
        <v>0</v>
      </c>
      <c r="T31" s="13" t="e">
        <f t="shared" si="1"/>
        <v>#NUM!</v>
      </c>
      <c r="U31" s="27" t="e">
        <f t="shared" si="2"/>
        <v>#NUM!</v>
      </c>
      <c r="V31" s="21" t="e">
        <f t="shared" si="3"/>
        <v>#NUM!</v>
      </c>
    </row>
    <row r="32" spans="1:22" ht="15.75" thickBot="1" x14ac:dyDescent="0.3">
      <c r="A32" s="84"/>
      <c r="B32" s="7">
        <v>30</v>
      </c>
      <c r="C32" s="80"/>
      <c r="E32" s="78"/>
      <c r="F32" s="78"/>
      <c r="G32" s="37"/>
      <c r="H32" s="32"/>
      <c r="I32" s="27"/>
      <c r="J32" s="34"/>
      <c r="K32" s="33"/>
      <c r="L32" s="35"/>
      <c r="M32" s="7">
        <v>3</v>
      </c>
      <c r="Q32" s="25"/>
      <c r="R32" s="26"/>
      <c r="S32" s="29">
        <f t="shared" si="4"/>
        <v>0</v>
      </c>
      <c r="T32" s="13" t="e">
        <f t="shared" si="1"/>
        <v>#NUM!</v>
      </c>
      <c r="U32" s="27" t="e">
        <f t="shared" si="2"/>
        <v>#NUM!</v>
      </c>
      <c r="V32" s="21" t="e">
        <f t="shared" si="3"/>
        <v>#NUM!</v>
      </c>
    </row>
    <row r="33" spans="1:22" ht="15.75" thickBot="1" x14ac:dyDescent="0.3">
      <c r="A33" s="84"/>
      <c r="B33" s="7">
        <v>31</v>
      </c>
      <c r="C33" s="80"/>
      <c r="E33" s="78"/>
      <c r="F33" s="78"/>
      <c r="G33" s="37"/>
      <c r="H33" s="32"/>
      <c r="I33" s="27"/>
      <c r="J33" s="34"/>
      <c r="K33" s="26"/>
      <c r="L33" s="74"/>
      <c r="M33" s="7">
        <v>3</v>
      </c>
      <c r="Q33" s="25"/>
      <c r="R33" s="26"/>
      <c r="S33" s="29">
        <f t="shared" si="4"/>
        <v>0</v>
      </c>
      <c r="T33" s="13" t="e">
        <f t="shared" si="1"/>
        <v>#NUM!</v>
      </c>
      <c r="U33" s="27" t="e">
        <f t="shared" si="2"/>
        <v>#NUM!</v>
      </c>
      <c r="V33" s="21" t="e">
        <f t="shared" si="3"/>
        <v>#NUM!</v>
      </c>
    </row>
    <row r="34" spans="1:22" ht="15.75" thickBot="1" x14ac:dyDescent="0.3">
      <c r="A34" s="84"/>
      <c r="B34" s="7">
        <v>32</v>
      </c>
      <c r="C34" s="80"/>
      <c r="E34" s="78"/>
      <c r="F34" s="78"/>
      <c r="G34" s="37"/>
      <c r="H34" s="32"/>
      <c r="I34" s="27"/>
      <c r="J34" s="27"/>
      <c r="K34" s="33"/>
      <c r="L34" s="74"/>
      <c r="M34" s="7">
        <v>3</v>
      </c>
      <c r="Q34" s="25"/>
      <c r="R34" s="26"/>
      <c r="S34" s="29">
        <f t="shared" si="4"/>
        <v>0</v>
      </c>
      <c r="T34" s="13" t="e">
        <f t="shared" si="1"/>
        <v>#NUM!</v>
      </c>
      <c r="U34" s="27" t="e">
        <f t="shared" si="2"/>
        <v>#NUM!</v>
      </c>
      <c r="V34" s="21" t="e">
        <f t="shared" si="3"/>
        <v>#NUM!</v>
      </c>
    </row>
    <row r="35" spans="1:22" ht="15.75" thickBot="1" x14ac:dyDescent="0.3">
      <c r="A35" s="84"/>
      <c r="B35" s="7">
        <v>33</v>
      </c>
      <c r="C35" s="80"/>
      <c r="E35" s="78"/>
      <c r="F35" s="78"/>
      <c r="H35" s="9"/>
      <c r="I35" s="9"/>
      <c r="J35" s="9"/>
      <c r="M35" s="7">
        <v>3</v>
      </c>
      <c r="Q35" s="6"/>
      <c r="S35" s="29">
        <f t="shared" si="4"/>
        <v>0</v>
      </c>
      <c r="T35" s="13" t="e">
        <f t="shared" si="1"/>
        <v>#NUM!</v>
      </c>
      <c r="U35" s="27" t="e">
        <f t="shared" si="2"/>
        <v>#NUM!</v>
      </c>
      <c r="V35" s="21" t="e">
        <f t="shared" si="3"/>
        <v>#NUM!</v>
      </c>
    </row>
    <row r="36" spans="1:22" ht="15.75" thickBot="1" x14ac:dyDescent="0.3">
      <c r="A36" s="84"/>
      <c r="B36" s="7">
        <v>34</v>
      </c>
      <c r="C36" s="80"/>
      <c r="E36" s="78"/>
      <c r="F36" s="78"/>
      <c r="H36" s="9"/>
      <c r="I36" s="9"/>
      <c r="K36" s="9"/>
      <c r="M36" s="7">
        <v>3</v>
      </c>
      <c r="Q36" s="6"/>
      <c r="S36" s="29">
        <f t="shared" si="4"/>
        <v>0</v>
      </c>
      <c r="T36" s="13" t="e">
        <f t="shared" si="1"/>
        <v>#NUM!</v>
      </c>
      <c r="U36" s="27" t="e">
        <f t="shared" si="2"/>
        <v>#NUM!</v>
      </c>
      <c r="V36" s="21" t="e">
        <f t="shared" si="3"/>
        <v>#NUM!</v>
      </c>
    </row>
    <row r="37" spans="1:22" ht="15.75" thickBot="1" x14ac:dyDescent="0.3">
      <c r="A37" s="84"/>
      <c r="B37" s="7">
        <v>35</v>
      </c>
      <c r="C37" s="80"/>
      <c r="E37" s="78"/>
      <c r="F37" s="78"/>
      <c r="H37" s="9"/>
      <c r="I37" s="9"/>
      <c r="L37" s="75"/>
      <c r="M37" s="7">
        <v>3</v>
      </c>
      <c r="Q37" s="6"/>
      <c r="S37" s="29">
        <f t="shared" si="4"/>
        <v>0</v>
      </c>
      <c r="T37" s="13" t="e">
        <f t="shared" si="1"/>
        <v>#NUM!</v>
      </c>
      <c r="U37" s="27" t="e">
        <f t="shared" si="2"/>
        <v>#NUM!</v>
      </c>
      <c r="V37" s="21" t="e">
        <f t="shared" si="3"/>
        <v>#NUM!</v>
      </c>
    </row>
    <row r="38" spans="1:22" ht="15.75" thickBot="1" x14ac:dyDescent="0.3">
      <c r="A38" s="84"/>
      <c r="B38" s="7">
        <v>36</v>
      </c>
      <c r="C38" s="80"/>
      <c r="E38" s="78"/>
      <c r="F38" s="78"/>
      <c r="H38" s="9"/>
      <c r="J38" s="9"/>
      <c r="K38" s="9"/>
      <c r="M38" s="7">
        <v>3</v>
      </c>
      <c r="Q38" s="6"/>
      <c r="S38" s="29">
        <f t="shared" si="4"/>
        <v>0</v>
      </c>
      <c r="T38" s="13" t="e">
        <f t="shared" si="1"/>
        <v>#NUM!</v>
      </c>
      <c r="U38" s="27" t="e">
        <f t="shared" si="2"/>
        <v>#NUM!</v>
      </c>
      <c r="V38" s="21" t="e">
        <f t="shared" si="3"/>
        <v>#NUM!</v>
      </c>
    </row>
    <row r="39" spans="1:22" ht="15.75" thickBot="1" x14ac:dyDescent="0.3">
      <c r="A39" s="84"/>
      <c r="B39" s="7">
        <v>37</v>
      </c>
      <c r="C39" s="80"/>
      <c r="E39" s="78"/>
      <c r="F39" s="78"/>
      <c r="H39" s="9"/>
      <c r="J39" s="9"/>
      <c r="L39" s="75"/>
      <c r="M39" s="7">
        <v>3</v>
      </c>
      <c r="Q39" s="6"/>
      <c r="S39" s="29">
        <f t="shared" si="4"/>
        <v>0</v>
      </c>
      <c r="T39" s="13" t="e">
        <f t="shared" si="1"/>
        <v>#NUM!</v>
      </c>
      <c r="U39" s="27" t="e">
        <f t="shared" si="2"/>
        <v>#NUM!</v>
      </c>
      <c r="V39" s="21" t="e">
        <f t="shared" si="3"/>
        <v>#NUM!</v>
      </c>
    </row>
    <row r="40" spans="1:22" ht="15.75" thickBot="1" x14ac:dyDescent="0.3">
      <c r="A40" s="84"/>
      <c r="B40" s="7">
        <v>38</v>
      </c>
      <c r="C40" s="80"/>
      <c r="E40" s="78"/>
      <c r="F40" s="78"/>
      <c r="H40" s="9"/>
      <c r="K40" s="9"/>
      <c r="L40" s="75"/>
      <c r="M40" s="7">
        <v>3</v>
      </c>
      <c r="Q40" s="6"/>
      <c r="S40" s="29">
        <f t="shared" si="4"/>
        <v>0</v>
      </c>
      <c r="T40" s="13" t="e">
        <f t="shared" si="1"/>
        <v>#NUM!</v>
      </c>
      <c r="U40" s="27" t="e">
        <f t="shared" si="2"/>
        <v>#NUM!</v>
      </c>
      <c r="V40" s="21" t="e">
        <f t="shared" si="3"/>
        <v>#NUM!</v>
      </c>
    </row>
    <row r="41" spans="1:22" ht="15.75" thickBot="1" x14ac:dyDescent="0.3">
      <c r="A41" s="84"/>
      <c r="B41" s="7">
        <v>39</v>
      </c>
      <c r="C41" s="80"/>
      <c r="E41" s="78"/>
      <c r="F41" s="78"/>
      <c r="I41" s="9"/>
      <c r="J41" s="9"/>
      <c r="K41" s="9"/>
      <c r="M41" s="7">
        <v>3</v>
      </c>
      <c r="Q41" s="6"/>
      <c r="S41" s="29">
        <f t="shared" si="4"/>
        <v>0</v>
      </c>
      <c r="T41" s="13" t="e">
        <f t="shared" si="1"/>
        <v>#NUM!</v>
      </c>
      <c r="U41" s="27" t="e">
        <f t="shared" si="2"/>
        <v>#NUM!</v>
      </c>
      <c r="V41" s="21" t="e">
        <f t="shared" si="3"/>
        <v>#NUM!</v>
      </c>
    </row>
    <row r="42" spans="1:22" ht="15.75" thickBot="1" x14ac:dyDescent="0.3">
      <c r="A42" s="84"/>
      <c r="B42" s="7">
        <v>40</v>
      </c>
      <c r="C42" s="80"/>
      <c r="E42" s="78"/>
      <c r="F42" s="78"/>
      <c r="I42" s="9"/>
      <c r="J42" s="9"/>
      <c r="L42" s="75"/>
      <c r="M42" s="7">
        <v>3</v>
      </c>
      <c r="Q42" s="6"/>
      <c r="S42" s="29">
        <f t="shared" si="4"/>
        <v>0</v>
      </c>
      <c r="T42" s="13" t="e">
        <f t="shared" si="1"/>
        <v>#NUM!</v>
      </c>
      <c r="U42" s="27" t="e">
        <f t="shared" si="2"/>
        <v>#NUM!</v>
      </c>
      <c r="V42" s="21" t="e">
        <f t="shared" si="3"/>
        <v>#NUM!</v>
      </c>
    </row>
    <row r="43" spans="1:22" ht="15.75" thickBot="1" x14ac:dyDescent="0.3">
      <c r="A43" s="84"/>
      <c r="B43" s="7">
        <v>41</v>
      </c>
      <c r="C43" s="80"/>
      <c r="E43" s="78"/>
      <c r="F43" s="78"/>
      <c r="J43" s="9"/>
      <c r="K43" s="9"/>
      <c r="L43" s="75"/>
      <c r="M43" s="7">
        <v>3</v>
      </c>
      <c r="Q43" s="6"/>
      <c r="S43" s="29">
        <f t="shared" si="4"/>
        <v>0</v>
      </c>
      <c r="T43" s="13" t="e">
        <f t="shared" si="1"/>
        <v>#NUM!</v>
      </c>
      <c r="U43" s="27" t="e">
        <f t="shared" si="2"/>
        <v>#NUM!</v>
      </c>
      <c r="V43" s="21" t="e">
        <f t="shared" si="3"/>
        <v>#NUM!</v>
      </c>
    </row>
    <row r="44" spans="1:22" ht="15.75" thickBot="1" x14ac:dyDescent="0.3">
      <c r="A44" s="84"/>
      <c r="B44" s="7">
        <v>42</v>
      </c>
      <c r="C44" s="80"/>
      <c r="E44" s="78"/>
      <c r="F44" s="78"/>
      <c r="G44" s="38"/>
      <c r="H44" s="9"/>
      <c r="I44" s="9"/>
      <c r="J44" s="9"/>
      <c r="M44" s="7">
        <v>4</v>
      </c>
      <c r="Q44" s="6"/>
      <c r="S44" s="29">
        <f t="shared" si="4"/>
        <v>0</v>
      </c>
      <c r="T44" s="13" t="e">
        <f t="shared" si="1"/>
        <v>#NUM!</v>
      </c>
      <c r="U44" s="27" t="e">
        <f t="shared" si="2"/>
        <v>#NUM!</v>
      </c>
      <c r="V44" s="21" t="e">
        <f t="shared" si="3"/>
        <v>#NUM!</v>
      </c>
    </row>
    <row r="45" spans="1:22" ht="15.75" thickBot="1" x14ac:dyDescent="0.3">
      <c r="A45" s="84"/>
      <c r="B45" s="7">
        <v>43</v>
      </c>
      <c r="C45" s="80"/>
      <c r="E45" s="78"/>
      <c r="F45" s="78"/>
      <c r="G45" s="38"/>
      <c r="H45" s="9"/>
      <c r="I45" s="9"/>
      <c r="K45" s="9"/>
      <c r="M45" s="7">
        <v>4</v>
      </c>
      <c r="Q45" s="6"/>
      <c r="S45" s="29">
        <f t="shared" si="4"/>
        <v>0</v>
      </c>
      <c r="T45" s="13" t="e">
        <f t="shared" si="1"/>
        <v>#NUM!</v>
      </c>
      <c r="U45" s="27" t="e">
        <f t="shared" si="2"/>
        <v>#NUM!</v>
      </c>
      <c r="V45" s="21" t="e">
        <f t="shared" si="3"/>
        <v>#NUM!</v>
      </c>
    </row>
    <row r="46" spans="1:22" ht="15.75" thickBot="1" x14ac:dyDescent="0.3">
      <c r="A46" s="84"/>
      <c r="B46" s="7">
        <v>44</v>
      </c>
      <c r="C46" s="80"/>
      <c r="E46" s="78"/>
      <c r="F46" s="78"/>
      <c r="G46" s="38"/>
      <c r="H46" s="9"/>
      <c r="I46" s="9"/>
      <c r="L46" s="75"/>
      <c r="M46" s="7">
        <v>4</v>
      </c>
      <c r="Q46" s="6"/>
      <c r="S46" s="29">
        <f t="shared" si="4"/>
        <v>0</v>
      </c>
      <c r="T46" s="13" t="e">
        <f t="shared" si="1"/>
        <v>#NUM!</v>
      </c>
      <c r="U46" s="27" t="e">
        <f t="shared" si="2"/>
        <v>#NUM!</v>
      </c>
      <c r="V46" s="21" t="e">
        <f t="shared" si="3"/>
        <v>#NUM!</v>
      </c>
    </row>
    <row r="47" spans="1:22" ht="15.75" thickBot="1" x14ac:dyDescent="0.3">
      <c r="A47" s="84"/>
      <c r="B47" s="7">
        <v>45</v>
      </c>
      <c r="C47" s="80"/>
      <c r="E47" s="78"/>
      <c r="F47" s="78"/>
      <c r="G47" s="38"/>
      <c r="H47" s="9"/>
      <c r="J47" s="9"/>
      <c r="K47" s="9"/>
      <c r="M47" s="7">
        <v>4</v>
      </c>
      <c r="Q47" s="6"/>
      <c r="S47" s="29">
        <f t="shared" si="4"/>
        <v>0</v>
      </c>
      <c r="T47" s="13" t="e">
        <f t="shared" si="1"/>
        <v>#NUM!</v>
      </c>
      <c r="U47" s="27" t="e">
        <f t="shared" si="2"/>
        <v>#NUM!</v>
      </c>
      <c r="V47" s="21" t="e">
        <f t="shared" si="3"/>
        <v>#NUM!</v>
      </c>
    </row>
    <row r="48" spans="1:22" ht="15.75" thickBot="1" x14ac:dyDescent="0.3">
      <c r="A48" s="84"/>
      <c r="B48" s="7">
        <v>46</v>
      </c>
      <c r="C48" s="80"/>
      <c r="E48" s="78"/>
      <c r="F48" s="78"/>
      <c r="G48" s="38"/>
      <c r="H48" s="9"/>
      <c r="J48" s="9"/>
      <c r="L48" s="75"/>
      <c r="M48" s="7">
        <v>4</v>
      </c>
      <c r="Q48" s="6"/>
      <c r="S48" s="29">
        <f t="shared" si="4"/>
        <v>0</v>
      </c>
      <c r="T48" s="13" t="e">
        <f t="shared" si="1"/>
        <v>#NUM!</v>
      </c>
      <c r="U48" s="27" t="e">
        <f t="shared" si="2"/>
        <v>#NUM!</v>
      </c>
      <c r="V48" s="21" t="e">
        <f t="shared" si="3"/>
        <v>#NUM!</v>
      </c>
    </row>
    <row r="49" spans="1:22" ht="15.75" thickBot="1" x14ac:dyDescent="0.3">
      <c r="A49" s="84"/>
      <c r="B49" s="7">
        <v>47</v>
      </c>
      <c r="C49" s="80"/>
      <c r="E49" s="78"/>
      <c r="F49" s="78"/>
      <c r="G49" s="38"/>
      <c r="H49" s="9"/>
      <c r="K49" s="9"/>
      <c r="L49" s="75"/>
      <c r="M49" s="7">
        <v>4</v>
      </c>
      <c r="Q49" s="6"/>
      <c r="S49" s="29">
        <f t="shared" si="4"/>
        <v>0</v>
      </c>
      <c r="T49" s="13" t="e">
        <f t="shared" si="1"/>
        <v>#NUM!</v>
      </c>
      <c r="U49" s="27" t="e">
        <f t="shared" si="2"/>
        <v>#NUM!</v>
      </c>
      <c r="V49" s="21" t="e">
        <f t="shared" si="3"/>
        <v>#NUM!</v>
      </c>
    </row>
    <row r="50" spans="1:22" ht="15.75" thickBot="1" x14ac:dyDescent="0.3">
      <c r="A50" s="84"/>
      <c r="B50" s="7">
        <v>48</v>
      </c>
      <c r="C50" s="80"/>
      <c r="E50" s="78"/>
      <c r="F50" s="78"/>
      <c r="G50" s="38"/>
      <c r="I50" s="9"/>
      <c r="J50" s="9"/>
      <c r="K50" s="9"/>
      <c r="M50" s="7">
        <v>4</v>
      </c>
      <c r="Q50" s="6"/>
      <c r="S50" s="29">
        <f t="shared" si="4"/>
        <v>0</v>
      </c>
      <c r="T50" s="13" t="e">
        <f t="shared" si="1"/>
        <v>#NUM!</v>
      </c>
      <c r="U50" s="27" t="e">
        <f t="shared" si="2"/>
        <v>#NUM!</v>
      </c>
      <c r="V50" s="21" t="e">
        <f t="shared" si="3"/>
        <v>#NUM!</v>
      </c>
    </row>
    <row r="51" spans="1:22" ht="15.75" thickBot="1" x14ac:dyDescent="0.3">
      <c r="A51" s="84"/>
      <c r="B51" s="7">
        <v>49</v>
      </c>
      <c r="C51" s="80"/>
      <c r="E51" s="78"/>
      <c r="F51" s="78"/>
      <c r="G51" s="38"/>
      <c r="I51" s="9"/>
      <c r="J51" s="9"/>
      <c r="L51" s="75"/>
      <c r="M51" s="7">
        <v>4</v>
      </c>
      <c r="Q51" s="6"/>
      <c r="S51" s="29">
        <f t="shared" si="4"/>
        <v>0</v>
      </c>
      <c r="T51" s="13" t="e">
        <f t="shared" si="1"/>
        <v>#NUM!</v>
      </c>
      <c r="U51" s="27" t="e">
        <f t="shared" si="2"/>
        <v>#NUM!</v>
      </c>
      <c r="V51" s="21" t="e">
        <f t="shared" si="3"/>
        <v>#NUM!</v>
      </c>
    </row>
    <row r="52" spans="1:22" ht="15.75" thickBot="1" x14ac:dyDescent="0.3">
      <c r="A52" s="84"/>
      <c r="B52" s="7">
        <v>50</v>
      </c>
      <c r="C52" s="80"/>
      <c r="E52" s="78"/>
      <c r="F52" s="78"/>
      <c r="G52" s="38"/>
      <c r="I52" s="9"/>
      <c r="K52" s="9"/>
      <c r="L52" s="75"/>
      <c r="M52" s="7">
        <v>4</v>
      </c>
      <c r="Q52" s="6"/>
      <c r="S52" s="29">
        <f t="shared" si="4"/>
        <v>0</v>
      </c>
      <c r="T52" s="13" t="e">
        <f t="shared" si="1"/>
        <v>#NUM!</v>
      </c>
      <c r="U52" s="27" t="e">
        <f t="shared" si="2"/>
        <v>#NUM!</v>
      </c>
      <c r="V52" s="21" t="e">
        <f t="shared" si="3"/>
        <v>#NUM!</v>
      </c>
    </row>
    <row r="53" spans="1:22" ht="15.75" thickBot="1" x14ac:dyDescent="0.3">
      <c r="A53" s="84"/>
      <c r="B53" s="7">
        <v>51</v>
      </c>
      <c r="C53" s="80"/>
      <c r="E53" s="78"/>
      <c r="F53" s="78"/>
      <c r="G53" s="38"/>
      <c r="J53" s="9"/>
      <c r="K53" s="9"/>
      <c r="L53" s="75"/>
      <c r="M53" s="7">
        <v>4</v>
      </c>
      <c r="Q53" s="6"/>
      <c r="S53" s="29">
        <f t="shared" si="4"/>
        <v>0</v>
      </c>
      <c r="T53" s="13" t="e">
        <f t="shared" si="1"/>
        <v>#NUM!</v>
      </c>
      <c r="U53" s="27" t="e">
        <f t="shared" si="2"/>
        <v>#NUM!</v>
      </c>
      <c r="V53" s="21" t="e">
        <f t="shared" si="3"/>
        <v>#NUM!</v>
      </c>
    </row>
    <row r="54" spans="1:22" ht="15.75" thickBot="1" x14ac:dyDescent="0.3">
      <c r="A54" s="84"/>
      <c r="B54" s="7">
        <v>52</v>
      </c>
      <c r="C54" s="80"/>
      <c r="E54" s="78"/>
      <c r="F54" s="78"/>
      <c r="H54" s="9"/>
      <c r="I54" s="9"/>
      <c r="J54" s="9"/>
      <c r="K54" s="9"/>
      <c r="M54" s="7">
        <v>4</v>
      </c>
      <c r="Q54" s="6"/>
      <c r="S54" s="29">
        <f t="shared" si="4"/>
        <v>0</v>
      </c>
      <c r="T54" s="13" t="e">
        <f t="shared" si="1"/>
        <v>#NUM!</v>
      </c>
      <c r="U54" s="27" t="e">
        <f t="shared" si="2"/>
        <v>#NUM!</v>
      </c>
      <c r="V54" s="21" t="e">
        <f t="shared" si="3"/>
        <v>#NUM!</v>
      </c>
    </row>
    <row r="55" spans="1:22" ht="15.75" thickBot="1" x14ac:dyDescent="0.3">
      <c r="A55" s="84"/>
      <c r="B55" s="7">
        <v>53</v>
      </c>
      <c r="C55" s="80"/>
      <c r="E55" s="78"/>
      <c r="F55" s="78"/>
      <c r="H55" s="9"/>
      <c r="I55" s="9"/>
      <c r="J55" s="9"/>
      <c r="L55" s="75"/>
      <c r="M55" s="7">
        <v>4</v>
      </c>
      <c r="Q55" s="6"/>
      <c r="S55" s="29">
        <f t="shared" si="4"/>
        <v>0</v>
      </c>
      <c r="T55" s="13" t="e">
        <f t="shared" si="1"/>
        <v>#NUM!</v>
      </c>
      <c r="U55" s="27" t="e">
        <f t="shared" si="2"/>
        <v>#NUM!</v>
      </c>
      <c r="V55" s="21" t="e">
        <f t="shared" si="3"/>
        <v>#NUM!</v>
      </c>
    </row>
    <row r="56" spans="1:22" ht="15.75" thickBot="1" x14ac:dyDescent="0.3">
      <c r="A56" s="84"/>
      <c r="B56" s="7">
        <v>54</v>
      </c>
      <c r="C56" s="80"/>
      <c r="E56" s="78"/>
      <c r="F56" s="78"/>
      <c r="H56" s="9"/>
      <c r="I56" s="9"/>
      <c r="K56" s="9"/>
      <c r="L56" s="75"/>
      <c r="M56" s="7">
        <v>4</v>
      </c>
      <c r="Q56" s="6"/>
      <c r="S56" s="29">
        <f t="shared" si="4"/>
        <v>0</v>
      </c>
      <c r="T56" s="13" t="e">
        <f t="shared" si="1"/>
        <v>#NUM!</v>
      </c>
      <c r="U56" s="27" t="e">
        <f t="shared" si="2"/>
        <v>#NUM!</v>
      </c>
      <c r="V56" s="21" t="e">
        <f t="shared" si="3"/>
        <v>#NUM!</v>
      </c>
    </row>
    <row r="57" spans="1:22" ht="15.75" thickBot="1" x14ac:dyDescent="0.3">
      <c r="A57" s="84"/>
      <c r="B57" s="7">
        <v>55</v>
      </c>
      <c r="C57" s="80"/>
      <c r="E57" s="78"/>
      <c r="F57" s="78"/>
      <c r="H57" s="9"/>
      <c r="J57" s="9"/>
      <c r="K57" s="9"/>
      <c r="L57" s="75"/>
      <c r="M57" s="7">
        <v>4</v>
      </c>
      <c r="Q57" s="6"/>
      <c r="S57" s="29">
        <f t="shared" si="4"/>
        <v>0</v>
      </c>
      <c r="T57" s="13" t="e">
        <f t="shared" si="1"/>
        <v>#NUM!</v>
      </c>
      <c r="U57" s="27" t="e">
        <f t="shared" si="2"/>
        <v>#NUM!</v>
      </c>
      <c r="V57" s="21" t="e">
        <f t="shared" si="3"/>
        <v>#NUM!</v>
      </c>
    </row>
    <row r="58" spans="1:22" ht="15.75" thickBot="1" x14ac:dyDescent="0.3">
      <c r="A58" s="84"/>
      <c r="B58" s="7">
        <v>56</v>
      </c>
      <c r="C58" s="80"/>
      <c r="E58" s="78"/>
      <c r="F58" s="78"/>
      <c r="I58" s="9"/>
      <c r="J58" s="9"/>
      <c r="K58" s="9"/>
      <c r="L58" s="75"/>
      <c r="M58" s="7">
        <v>4</v>
      </c>
      <c r="Q58" s="6"/>
      <c r="S58" s="29">
        <f t="shared" si="4"/>
        <v>0</v>
      </c>
      <c r="T58" s="13" t="e">
        <f t="shared" si="1"/>
        <v>#NUM!</v>
      </c>
      <c r="U58" s="27" t="e">
        <f t="shared" si="2"/>
        <v>#NUM!</v>
      </c>
      <c r="V58" s="21" t="e">
        <f t="shared" si="3"/>
        <v>#NUM!</v>
      </c>
    </row>
    <row r="59" spans="1:22" ht="15.75" thickBot="1" x14ac:dyDescent="0.3">
      <c r="A59" s="84"/>
      <c r="B59" s="7">
        <v>57</v>
      </c>
      <c r="C59" s="80"/>
      <c r="E59" s="78"/>
      <c r="F59" s="78"/>
      <c r="G59" s="38"/>
      <c r="H59" s="9"/>
      <c r="I59" s="9"/>
      <c r="J59" s="9"/>
      <c r="K59" s="9"/>
      <c r="M59" s="7">
        <v>5</v>
      </c>
      <c r="Q59" s="6"/>
      <c r="S59" s="29">
        <f t="shared" si="4"/>
        <v>0</v>
      </c>
      <c r="T59" s="13" t="e">
        <f t="shared" si="1"/>
        <v>#NUM!</v>
      </c>
      <c r="U59" s="27" t="e">
        <f t="shared" si="2"/>
        <v>#NUM!</v>
      </c>
      <c r="V59" s="21" t="e">
        <f t="shared" si="3"/>
        <v>#NUM!</v>
      </c>
    </row>
    <row r="60" spans="1:22" ht="15.75" thickBot="1" x14ac:dyDescent="0.3">
      <c r="A60" s="84"/>
      <c r="B60" s="7">
        <v>58</v>
      </c>
      <c r="C60" s="80"/>
      <c r="E60" s="78"/>
      <c r="F60" s="78"/>
      <c r="G60" s="38"/>
      <c r="H60" s="9"/>
      <c r="I60" s="9"/>
      <c r="J60" s="9"/>
      <c r="L60" s="75"/>
      <c r="M60" s="7">
        <v>5</v>
      </c>
      <c r="Q60" s="6"/>
      <c r="S60" s="29">
        <f t="shared" si="4"/>
        <v>0</v>
      </c>
      <c r="T60" s="13" t="e">
        <f t="shared" si="1"/>
        <v>#NUM!</v>
      </c>
      <c r="U60" s="27" t="e">
        <f t="shared" si="2"/>
        <v>#NUM!</v>
      </c>
      <c r="V60" s="21" t="e">
        <f t="shared" si="3"/>
        <v>#NUM!</v>
      </c>
    </row>
    <row r="61" spans="1:22" ht="15.75" thickBot="1" x14ac:dyDescent="0.3">
      <c r="A61" s="84"/>
      <c r="B61" s="7">
        <v>59</v>
      </c>
      <c r="C61" s="80"/>
      <c r="E61" s="78"/>
      <c r="F61" s="78"/>
      <c r="G61" s="38"/>
      <c r="H61" s="9"/>
      <c r="I61" s="9"/>
      <c r="K61" s="9"/>
      <c r="L61" s="75"/>
      <c r="M61" s="7">
        <v>5</v>
      </c>
      <c r="Q61" s="6"/>
      <c r="S61" s="29">
        <f t="shared" si="4"/>
        <v>0</v>
      </c>
      <c r="T61" s="13" t="e">
        <f t="shared" si="1"/>
        <v>#NUM!</v>
      </c>
      <c r="U61" s="27" t="e">
        <f t="shared" si="2"/>
        <v>#NUM!</v>
      </c>
      <c r="V61" s="21" t="e">
        <f t="shared" si="3"/>
        <v>#NUM!</v>
      </c>
    </row>
    <row r="62" spans="1:22" ht="15.75" thickBot="1" x14ac:dyDescent="0.3">
      <c r="A62" s="84"/>
      <c r="B62" s="7">
        <v>60</v>
      </c>
      <c r="C62" s="80"/>
      <c r="E62" s="78"/>
      <c r="F62" s="78"/>
      <c r="G62" s="38"/>
      <c r="I62" s="9"/>
      <c r="J62" s="9"/>
      <c r="K62" s="9"/>
      <c r="L62" s="75"/>
      <c r="M62" s="7">
        <v>5</v>
      </c>
      <c r="Q62" s="6"/>
      <c r="S62" s="29">
        <f t="shared" si="4"/>
        <v>0</v>
      </c>
      <c r="T62" s="13" t="e">
        <f t="shared" si="1"/>
        <v>#NUM!</v>
      </c>
      <c r="U62" s="27" t="e">
        <f t="shared" si="2"/>
        <v>#NUM!</v>
      </c>
      <c r="V62" s="21" t="e">
        <f t="shared" si="3"/>
        <v>#NUM!</v>
      </c>
    </row>
    <row r="63" spans="1:22" ht="15.75" thickBot="1" x14ac:dyDescent="0.3">
      <c r="A63" s="84"/>
      <c r="B63" s="7">
        <v>61</v>
      </c>
      <c r="C63" s="80"/>
      <c r="E63" s="78"/>
      <c r="F63" s="78"/>
      <c r="H63" s="9"/>
      <c r="I63" s="9"/>
      <c r="J63" s="9"/>
      <c r="K63" s="9"/>
      <c r="L63" s="75"/>
      <c r="M63" s="7">
        <v>5</v>
      </c>
      <c r="Q63" s="6"/>
      <c r="S63" s="29">
        <f t="shared" si="4"/>
        <v>0</v>
      </c>
      <c r="T63" s="13" t="e">
        <f t="shared" si="1"/>
        <v>#NUM!</v>
      </c>
      <c r="U63" s="27" t="e">
        <f t="shared" si="2"/>
        <v>#NUM!</v>
      </c>
      <c r="V63" s="21" t="e">
        <f t="shared" si="3"/>
        <v>#NUM!</v>
      </c>
    </row>
    <row r="64" spans="1:22" ht="15.75" thickBot="1" x14ac:dyDescent="0.3">
      <c r="A64" s="84"/>
      <c r="B64" s="7">
        <v>62</v>
      </c>
      <c r="C64" s="80"/>
      <c r="E64" s="78"/>
      <c r="F64" s="79"/>
      <c r="G64" s="39"/>
      <c r="H64" s="40"/>
      <c r="I64" s="40"/>
      <c r="J64" s="40"/>
      <c r="K64" s="40"/>
      <c r="L64" s="76"/>
      <c r="M64" s="3">
        <v>6</v>
      </c>
      <c r="Q64" s="2"/>
      <c r="R64" s="5"/>
      <c r="S64" s="30">
        <f t="shared" si="4"/>
        <v>0</v>
      </c>
      <c r="T64" s="13" t="e">
        <f t="shared" si="1"/>
        <v>#NUM!</v>
      </c>
      <c r="U64" s="27" t="e">
        <f t="shared" si="2"/>
        <v>#NUM!</v>
      </c>
      <c r="V64" s="21" t="e">
        <f t="shared" si="3"/>
        <v>#NUM!</v>
      </c>
    </row>
    <row r="65" spans="1:22" ht="15.75" thickBot="1" x14ac:dyDescent="0.3">
      <c r="A65" s="56">
        <v>103</v>
      </c>
      <c r="B65" s="36" t="s">
        <v>22</v>
      </c>
      <c r="C65" s="44" t="s">
        <v>11</v>
      </c>
      <c r="D65" s="41" t="s">
        <v>10</v>
      </c>
      <c r="E65" s="41" t="s">
        <v>9</v>
      </c>
      <c r="F65" s="45" t="s">
        <v>8</v>
      </c>
      <c r="G65" s="46" t="s">
        <v>7</v>
      </c>
      <c r="H65" s="43" t="s">
        <v>6</v>
      </c>
      <c r="I65" s="43" t="s">
        <v>5</v>
      </c>
      <c r="J65" s="43" t="s">
        <v>23</v>
      </c>
      <c r="K65" s="42" t="s">
        <v>4</v>
      </c>
      <c r="L65" s="47" t="s">
        <v>3</v>
      </c>
      <c r="M65" s="48" t="s">
        <v>12</v>
      </c>
      <c r="N65" s="15" t="s">
        <v>14</v>
      </c>
      <c r="O65" s="16" t="s">
        <v>15</v>
      </c>
      <c r="P65" s="17" t="s">
        <v>2</v>
      </c>
      <c r="Q65" s="49" t="s">
        <v>13</v>
      </c>
      <c r="R65" s="18" t="s">
        <v>16</v>
      </c>
      <c r="S65" s="12" t="s">
        <v>1</v>
      </c>
      <c r="T65" s="49" t="s">
        <v>17</v>
      </c>
      <c r="U65" s="18" t="s">
        <v>18</v>
      </c>
      <c r="V65" s="12" t="s">
        <v>0</v>
      </c>
    </row>
    <row r="66" spans="1:22" ht="15.75" thickBot="1" x14ac:dyDescent="0.3">
      <c r="A66" s="82" t="s">
        <v>19</v>
      </c>
      <c r="B66" s="7">
        <v>63</v>
      </c>
      <c r="C66" s="80"/>
      <c r="D66" s="80"/>
      <c r="F66" s="77"/>
      <c r="M66" s="11">
        <v>0</v>
      </c>
      <c r="N66">
        <v>9</v>
      </c>
      <c r="O66">
        <v>8</v>
      </c>
      <c r="P66">
        <f>O66+N66</f>
        <v>17</v>
      </c>
      <c r="Q66" s="23"/>
      <c r="R66" s="24"/>
      <c r="S66" s="28">
        <f>Q66+R66</f>
        <v>0</v>
      </c>
      <c r="T66" s="19" t="e">
        <f>N$2*LN(Q66/N$2)+2*M66</f>
        <v>#NUM!</v>
      </c>
      <c r="U66" s="10" t="e">
        <f>O$2*LN(R66/O$2)+2*M66</f>
        <v>#NUM!</v>
      </c>
      <c r="V66" s="20" t="e">
        <f>P$2*LN(S66/P$2)+2*M66</f>
        <v>#NUM!</v>
      </c>
    </row>
    <row r="67" spans="1:22" ht="15.75" thickBot="1" x14ac:dyDescent="0.3">
      <c r="A67" s="82"/>
      <c r="B67" s="7">
        <v>64</v>
      </c>
      <c r="C67" s="80"/>
      <c r="D67" s="80"/>
      <c r="F67" s="78"/>
      <c r="G67" s="37"/>
      <c r="M67" s="7">
        <v>1</v>
      </c>
      <c r="Q67" s="6"/>
      <c r="S67" s="8">
        <f>R67+Q67</f>
        <v>0</v>
      </c>
      <c r="T67" s="13" t="e">
        <f>N$2*LN(Q67/N$2)+2*M67</f>
        <v>#NUM!</v>
      </c>
      <c r="U67" s="27" t="e">
        <f>O$2*LN(R67/O$2)+2*M67</f>
        <v>#NUM!</v>
      </c>
      <c r="V67" s="21" t="e">
        <f>P$2*LN(S67/P$2)+2*M67</f>
        <v>#NUM!</v>
      </c>
    </row>
    <row r="68" spans="1:22" ht="15.75" thickBot="1" x14ac:dyDescent="0.3">
      <c r="A68" s="82"/>
      <c r="B68" s="7">
        <v>65</v>
      </c>
      <c r="C68" s="80"/>
      <c r="D68" s="80"/>
      <c r="F68" s="78"/>
      <c r="G68" s="32"/>
      <c r="H68" s="31"/>
      <c r="M68" s="7">
        <v>1</v>
      </c>
      <c r="Q68" s="6"/>
      <c r="S68" s="8">
        <f t="shared" ref="S68:S127" si="5">R68+Q68</f>
        <v>0</v>
      </c>
      <c r="T68" s="13" t="e">
        <f>N$2*LN(Q68/N$2)+2*M68</f>
        <v>#NUM!</v>
      </c>
      <c r="U68" s="27" t="e">
        <f>O$2*LN(R68/O$2)+2*M68</f>
        <v>#NUM!</v>
      </c>
      <c r="V68" s="21" t="e">
        <f>P$2*LN(S68/P$2)+2*M68</f>
        <v>#NUM!</v>
      </c>
    </row>
    <row r="69" spans="1:22" ht="15.75" thickBot="1" x14ac:dyDescent="0.3">
      <c r="A69" s="82"/>
      <c r="B69" s="7">
        <v>66</v>
      </c>
      <c r="C69" s="80"/>
      <c r="D69" s="80"/>
      <c r="F69" s="78"/>
      <c r="G69" s="32"/>
      <c r="H69" s="32"/>
      <c r="I69" s="34"/>
      <c r="J69" s="27"/>
      <c r="M69" s="7">
        <v>1</v>
      </c>
      <c r="Q69" s="6"/>
      <c r="S69" s="8">
        <f t="shared" si="5"/>
        <v>0</v>
      </c>
      <c r="T69" s="13" t="e">
        <f t="shared" ref="T69:T127" si="6">N$2*LN(Q69/N$2)+2*M69</f>
        <v>#NUM!</v>
      </c>
      <c r="U69" s="27" t="e">
        <f t="shared" ref="U69:U127" si="7">O$2*LN(R69/O$2)+2*M69</f>
        <v>#NUM!</v>
      </c>
      <c r="V69" s="21" t="e">
        <f t="shared" ref="V69:V127" si="8">P$2*LN(S69/P$2)+2*M69</f>
        <v>#NUM!</v>
      </c>
    </row>
    <row r="70" spans="1:22" ht="15.75" thickBot="1" x14ac:dyDescent="0.3">
      <c r="A70" s="82"/>
      <c r="B70" s="7">
        <v>67</v>
      </c>
      <c r="C70" s="80"/>
      <c r="D70" s="80"/>
      <c r="F70" s="78"/>
      <c r="G70" s="32"/>
      <c r="H70" s="32"/>
      <c r="I70" s="27"/>
      <c r="J70" s="34"/>
      <c r="K70" s="26"/>
      <c r="M70" s="7">
        <v>1</v>
      </c>
      <c r="Q70" s="6"/>
      <c r="S70" s="8">
        <f t="shared" si="5"/>
        <v>0</v>
      </c>
      <c r="T70" s="13" t="e">
        <f t="shared" si="6"/>
        <v>#NUM!</v>
      </c>
      <c r="U70" s="27" t="e">
        <f t="shared" si="7"/>
        <v>#NUM!</v>
      </c>
      <c r="V70" s="21" t="e">
        <f t="shared" si="8"/>
        <v>#NUM!</v>
      </c>
    </row>
    <row r="71" spans="1:22" ht="15.75" thickBot="1" x14ac:dyDescent="0.3">
      <c r="A71" s="82"/>
      <c r="B71" s="7">
        <v>68</v>
      </c>
      <c r="C71" s="80"/>
      <c r="D71" s="80"/>
      <c r="F71" s="78"/>
      <c r="G71" s="32"/>
      <c r="H71" s="32"/>
      <c r="I71" s="27"/>
      <c r="J71" s="27"/>
      <c r="K71" s="33"/>
      <c r="L71" s="35"/>
      <c r="M71" s="7">
        <v>1</v>
      </c>
      <c r="Q71" s="6"/>
      <c r="S71" s="8">
        <f t="shared" si="5"/>
        <v>0</v>
      </c>
      <c r="T71" s="13" t="e">
        <f t="shared" si="6"/>
        <v>#NUM!</v>
      </c>
      <c r="U71" s="27" t="e">
        <f t="shared" si="7"/>
        <v>#NUM!</v>
      </c>
      <c r="V71" s="21" t="e">
        <f t="shared" si="8"/>
        <v>#NUM!</v>
      </c>
    </row>
    <row r="72" spans="1:22" ht="15.75" thickBot="1" x14ac:dyDescent="0.3">
      <c r="A72" s="82"/>
      <c r="B72" s="7">
        <v>69</v>
      </c>
      <c r="C72" s="80"/>
      <c r="D72" s="80"/>
      <c r="F72" s="78"/>
      <c r="G72" s="32"/>
      <c r="H72" s="32"/>
      <c r="I72" s="27"/>
      <c r="J72" s="27"/>
      <c r="K72" s="26"/>
      <c r="L72" s="74"/>
      <c r="M72" s="7">
        <v>1</v>
      </c>
      <c r="Q72" s="6"/>
      <c r="S72" s="8">
        <f t="shared" si="5"/>
        <v>0</v>
      </c>
      <c r="T72" s="13" t="e">
        <f t="shared" si="6"/>
        <v>#NUM!</v>
      </c>
      <c r="U72" s="27" t="e">
        <f t="shared" si="7"/>
        <v>#NUM!</v>
      </c>
      <c r="V72" s="21" t="e">
        <f t="shared" si="8"/>
        <v>#NUM!</v>
      </c>
    </row>
    <row r="73" spans="1:22" ht="15.75" thickBot="1" x14ac:dyDescent="0.3">
      <c r="A73" s="82"/>
      <c r="B73" s="7">
        <v>70</v>
      </c>
      <c r="C73" s="80"/>
      <c r="D73" s="80"/>
      <c r="F73" s="78"/>
      <c r="G73" s="37"/>
      <c r="H73" s="31"/>
      <c r="I73" s="27"/>
      <c r="J73" s="27"/>
      <c r="K73" s="26"/>
      <c r="L73" s="35"/>
      <c r="M73" s="7">
        <v>2</v>
      </c>
      <c r="Q73" s="6"/>
      <c r="S73" s="8">
        <f t="shared" si="5"/>
        <v>0</v>
      </c>
      <c r="T73" s="13" t="e">
        <f t="shared" si="6"/>
        <v>#NUM!</v>
      </c>
      <c r="U73" s="27" t="e">
        <f t="shared" si="7"/>
        <v>#NUM!</v>
      </c>
      <c r="V73" s="21" t="e">
        <f t="shared" si="8"/>
        <v>#NUM!</v>
      </c>
    </row>
    <row r="74" spans="1:22" ht="15.75" thickBot="1" x14ac:dyDescent="0.3">
      <c r="A74" s="82"/>
      <c r="B74" s="7">
        <v>71</v>
      </c>
      <c r="C74" s="80"/>
      <c r="D74" s="80"/>
      <c r="F74" s="78"/>
      <c r="G74" s="37"/>
      <c r="H74" s="32"/>
      <c r="I74" s="34"/>
      <c r="J74" s="27"/>
      <c r="K74" s="26"/>
      <c r="L74" s="35"/>
      <c r="M74" s="7">
        <v>2</v>
      </c>
      <c r="Q74" s="6"/>
      <c r="S74" s="8">
        <f t="shared" si="5"/>
        <v>0</v>
      </c>
      <c r="T74" s="13" t="e">
        <f t="shared" si="6"/>
        <v>#NUM!</v>
      </c>
      <c r="U74" s="27" t="e">
        <f t="shared" si="7"/>
        <v>#NUM!</v>
      </c>
      <c r="V74" s="21" t="e">
        <f t="shared" si="8"/>
        <v>#NUM!</v>
      </c>
    </row>
    <row r="75" spans="1:22" ht="15.75" thickBot="1" x14ac:dyDescent="0.3">
      <c r="A75" s="82"/>
      <c r="B75" s="7">
        <v>72</v>
      </c>
      <c r="C75" s="80"/>
      <c r="D75" s="80"/>
      <c r="F75" s="78"/>
      <c r="G75" s="37"/>
      <c r="H75" s="32"/>
      <c r="I75" s="27"/>
      <c r="J75" s="34"/>
      <c r="K75" s="26"/>
      <c r="L75" s="35"/>
      <c r="M75" s="7">
        <v>2</v>
      </c>
      <c r="Q75" s="6"/>
      <c r="S75" s="8">
        <f t="shared" si="5"/>
        <v>0</v>
      </c>
      <c r="T75" s="13" t="e">
        <f t="shared" si="6"/>
        <v>#NUM!</v>
      </c>
      <c r="U75" s="27" t="e">
        <f t="shared" si="7"/>
        <v>#NUM!</v>
      </c>
      <c r="V75" s="21" t="e">
        <f t="shared" si="8"/>
        <v>#NUM!</v>
      </c>
    </row>
    <row r="76" spans="1:22" ht="15.75" thickBot="1" x14ac:dyDescent="0.3">
      <c r="A76" s="82"/>
      <c r="B76" s="7">
        <v>73</v>
      </c>
      <c r="C76" s="80"/>
      <c r="D76" s="80"/>
      <c r="F76" s="78"/>
      <c r="G76" s="37"/>
      <c r="H76" s="32"/>
      <c r="I76" s="27"/>
      <c r="J76" s="27"/>
      <c r="K76" s="33"/>
      <c r="L76" s="35"/>
      <c r="M76" s="7">
        <v>2</v>
      </c>
      <c r="Q76" s="6"/>
      <c r="S76" s="8">
        <f t="shared" si="5"/>
        <v>0</v>
      </c>
      <c r="T76" s="13" t="e">
        <f t="shared" si="6"/>
        <v>#NUM!</v>
      </c>
      <c r="U76" s="27" t="e">
        <f t="shared" si="7"/>
        <v>#NUM!</v>
      </c>
      <c r="V76" s="21" t="e">
        <f t="shared" si="8"/>
        <v>#NUM!</v>
      </c>
    </row>
    <row r="77" spans="1:22" ht="15.75" thickBot="1" x14ac:dyDescent="0.3">
      <c r="A77" s="82"/>
      <c r="B77" s="7">
        <v>74</v>
      </c>
      <c r="C77" s="80"/>
      <c r="D77" s="80"/>
      <c r="F77" s="78"/>
      <c r="G77" s="37"/>
      <c r="H77" s="32"/>
      <c r="I77" s="27"/>
      <c r="J77" s="27"/>
      <c r="K77" s="26"/>
      <c r="L77" s="74"/>
      <c r="M77" s="7">
        <v>2</v>
      </c>
      <c r="Q77" s="6"/>
      <c r="S77" s="8">
        <f t="shared" si="5"/>
        <v>0</v>
      </c>
      <c r="T77" s="13" t="e">
        <f t="shared" si="6"/>
        <v>#NUM!</v>
      </c>
      <c r="U77" s="27" t="e">
        <f t="shared" si="7"/>
        <v>#NUM!</v>
      </c>
      <c r="V77" s="21" t="e">
        <f t="shared" si="8"/>
        <v>#NUM!</v>
      </c>
    </row>
    <row r="78" spans="1:22" ht="15.75" thickBot="1" x14ac:dyDescent="0.3">
      <c r="A78" s="82"/>
      <c r="B78" s="7">
        <v>75</v>
      </c>
      <c r="C78" s="80"/>
      <c r="D78" s="80"/>
      <c r="F78" s="78"/>
      <c r="G78" s="32"/>
      <c r="H78" s="31"/>
      <c r="I78" s="34"/>
      <c r="J78" s="27"/>
      <c r="K78" s="26"/>
      <c r="L78" s="35"/>
      <c r="M78" s="7">
        <v>2</v>
      </c>
      <c r="Q78" s="6"/>
      <c r="S78" s="8">
        <f t="shared" si="5"/>
        <v>0</v>
      </c>
      <c r="T78" s="13" t="e">
        <f t="shared" si="6"/>
        <v>#NUM!</v>
      </c>
      <c r="U78" s="27" t="e">
        <f t="shared" si="7"/>
        <v>#NUM!</v>
      </c>
      <c r="V78" s="21" t="e">
        <f t="shared" si="8"/>
        <v>#NUM!</v>
      </c>
    </row>
    <row r="79" spans="1:22" ht="15.75" thickBot="1" x14ac:dyDescent="0.3">
      <c r="A79" s="82"/>
      <c r="B79" s="7">
        <v>76</v>
      </c>
      <c r="C79" s="80"/>
      <c r="D79" s="80"/>
      <c r="F79" s="78"/>
      <c r="G79" s="32"/>
      <c r="H79" s="31"/>
      <c r="I79" s="27"/>
      <c r="J79" s="34"/>
      <c r="K79" s="26"/>
      <c r="L79" s="35"/>
      <c r="M79" s="7">
        <v>2</v>
      </c>
      <c r="Q79" s="6"/>
      <c r="S79" s="8">
        <f t="shared" si="5"/>
        <v>0</v>
      </c>
      <c r="T79" s="13" t="e">
        <f t="shared" si="6"/>
        <v>#NUM!</v>
      </c>
      <c r="U79" s="27" t="e">
        <f t="shared" si="7"/>
        <v>#NUM!</v>
      </c>
      <c r="V79" s="21" t="e">
        <f t="shared" si="8"/>
        <v>#NUM!</v>
      </c>
    </row>
    <row r="80" spans="1:22" ht="15.75" thickBot="1" x14ac:dyDescent="0.3">
      <c r="A80" s="82"/>
      <c r="B80" s="7">
        <v>77</v>
      </c>
      <c r="C80" s="80"/>
      <c r="D80" s="80"/>
      <c r="F80" s="78"/>
      <c r="G80" s="32"/>
      <c r="H80" s="31"/>
      <c r="I80" s="27"/>
      <c r="J80" s="27"/>
      <c r="K80" s="33"/>
      <c r="L80" s="35"/>
      <c r="M80" s="7">
        <v>2</v>
      </c>
      <c r="Q80" s="6"/>
      <c r="S80" s="8">
        <f t="shared" si="5"/>
        <v>0</v>
      </c>
      <c r="T80" s="13" t="e">
        <f t="shared" si="6"/>
        <v>#NUM!</v>
      </c>
      <c r="U80" s="27" t="e">
        <f t="shared" si="7"/>
        <v>#NUM!</v>
      </c>
      <c r="V80" s="21" t="e">
        <f t="shared" si="8"/>
        <v>#NUM!</v>
      </c>
    </row>
    <row r="81" spans="1:22" ht="15.75" thickBot="1" x14ac:dyDescent="0.3">
      <c r="A81" s="82"/>
      <c r="B81" s="7">
        <v>78</v>
      </c>
      <c r="C81" s="80"/>
      <c r="D81" s="80"/>
      <c r="F81" s="78"/>
      <c r="G81" s="32"/>
      <c r="H81" s="31"/>
      <c r="I81" s="27"/>
      <c r="J81" s="27"/>
      <c r="K81" s="26"/>
      <c r="L81" s="74"/>
      <c r="M81" s="7">
        <v>2</v>
      </c>
      <c r="Q81" s="6"/>
      <c r="S81" s="8">
        <f t="shared" si="5"/>
        <v>0</v>
      </c>
      <c r="T81" s="13" t="e">
        <f t="shared" si="6"/>
        <v>#NUM!</v>
      </c>
      <c r="U81" s="27" t="e">
        <f t="shared" si="7"/>
        <v>#NUM!</v>
      </c>
      <c r="V81" s="21" t="e">
        <f t="shared" si="8"/>
        <v>#NUM!</v>
      </c>
    </row>
    <row r="82" spans="1:22" ht="15.75" thickBot="1" x14ac:dyDescent="0.3">
      <c r="A82" s="82"/>
      <c r="B82" s="7">
        <v>79</v>
      </c>
      <c r="C82" s="80"/>
      <c r="D82" s="80"/>
      <c r="F82" s="78"/>
      <c r="G82" s="32"/>
      <c r="H82" s="32"/>
      <c r="I82" s="34"/>
      <c r="J82" s="34"/>
      <c r="K82" s="26"/>
      <c r="L82" s="35"/>
      <c r="M82" s="7">
        <v>2</v>
      </c>
      <c r="Q82" s="6"/>
      <c r="S82" s="8">
        <f t="shared" si="5"/>
        <v>0</v>
      </c>
      <c r="T82" s="13" t="e">
        <f t="shared" si="6"/>
        <v>#NUM!</v>
      </c>
      <c r="U82" s="27" t="e">
        <f t="shared" si="7"/>
        <v>#NUM!</v>
      </c>
      <c r="V82" s="21" t="e">
        <f t="shared" si="8"/>
        <v>#NUM!</v>
      </c>
    </row>
    <row r="83" spans="1:22" ht="15.75" thickBot="1" x14ac:dyDescent="0.3">
      <c r="A83" s="82"/>
      <c r="B83" s="7">
        <v>80</v>
      </c>
      <c r="C83" s="80"/>
      <c r="D83" s="80"/>
      <c r="F83" s="78"/>
      <c r="G83" s="32"/>
      <c r="H83" s="32"/>
      <c r="I83" s="34"/>
      <c r="J83" s="27"/>
      <c r="K83" s="33"/>
      <c r="L83" s="35"/>
      <c r="M83" s="7">
        <v>2</v>
      </c>
      <c r="Q83" s="6"/>
      <c r="S83" s="8">
        <f t="shared" si="5"/>
        <v>0</v>
      </c>
      <c r="T83" s="13" t="e">
        <f t="shared" si="6"/>
        <v>#NUM!</v>
      </c>
      <c r="U83" s="27" t="e">
        <f t="shared" si="7"/>
        <v>#NUM!</v>
      </c>
      <c r="V83" s="21" t="e">
        <f t="shared" si="8"/>
        <v>#NUM!</v>
      </c>
    </row>
    <row r="84" spans="1:22" ht="15.75" thickBot="1" x14ac:dyDescent="0.3">
      <c r="A84" s="82"/>
      <c r="B84" s="7">
        <v>81</v>
      </c>
      <c r="C84" s="80"/>
      <c r="D84" s="80"/>
      <c r="F84" s="78"/>
      <c r="G84" s="32"/>
      <c r="H84" s="32"/>
      <c r="I84" s="34"/>
      <c r="J84" s="27"/>
      <c r="K84" s="26"/>
      <c r="L84" s="74"/>
      <c r="M84" s="7">
        <v>2</v>
      </c>
      <c r="Q84" s="6"/>
      <c r="S84" s="8">
        <f t="shared" si="5"/>
        <v>0</v>
      </c>
      <c r="T84" s="13" t="e">
        <f t="shared" si="6"/>
        <v>#NUM!</v>
      </c>
      <c r="U84" s="27" t="e">
        <f t="shared" si="7"/>
        <v>#NUM!</v>
      </c>
      <c r="V84" s="21" t="e">
        <f t="shared" si="8"/>
        <v>#NUM!</v>
      </c>
    </row>
    <row r="85" spans="1:22" ht="15.75" thickBot="1" x14ac:dyDescent="0.3">
      <c r="A85" s="82"/>
      <c r="B85" s="7">
        <v>82</v>
      </c>
      <c r="C85" s="80"/>
      <c r="D85" s="80"/>
      <c r="F85" s="78"/>
      <c r="G85" s="32"/>
      <c r="H85" s="32"/>
      <c r="I85" s="27"/>
      <c r="J85" s="34"/>
      <c r="K85" s="33"/>
      <c r="L85" s="35"/>
      <c r="M85" s="7">
        <v>2</v>
      </c>
      <c r="Q85" s="6"/>
      <c r="S85" s="8">
        <f t="shared" si="5"/>
        <v>0</v>
      </c>
      <c r="T85" s="13" t="e">
        <f t="shared" si="6"/>
        <v>#NUM!</v>
      </c>
      <c r="U85" s="27" t="e">
        <f t="shared" si="7"/>
        <v>#NUM!</v>
      </c>
      <c r="V85" s="21" t="e">
        <f t="shared" si="8"/>
        <v>#NUM!</v>
      </c>
    </row>
    <row r="86" spans="1:22" ht="15.75" thickBot="1" x14ac:dyDescent="0.3">
      <c r="A86" s="82"/>
      <c r="B86" s="7">
        <v>83</v>
      </c>
      <c r="C86" s="80"/>
      <c r="D86" s="80"/>
      <c r="F86" s="78"/>
      <c r="G86" s="32"/>
      <c r="H86" s="32"/>
      <c r="I86" s="27"/>
      <c r="J86" s="34"/>
      <c r="K86" s="26"/>
      <c r="L86" s="74"/>
      <c r="M86" s="7">
        <v>2</v>
      </c>
      <c r="Q86" s="6"/>
      <c r="S86" s="8">
        <f t="shared" si="5"/>
        <v>0</v>
      </c>
      <c r="T86" s="13" t="e">
        <f t="shared" si="6"/>
        <v>#NUM!</v>
      </c>
      <c r="U86" s="27" t="e">
        <f t="shared" si="7"/>
        <v>#NUM!</v>
      </c>
      <c r="V86" s="21" t="e">
        <f t="shared" si="8"/>
        <v>#NUM!</v>
      </c>
    </row>
    <row r="87" spans="1:22" ht="15.75" thickBot="1" x14ac:dyDescent="0.3">
      <c r="A87" s="82"/>
      <c r="B87" s="7">
        <v>84</v>
      </c>
      <c r="C87" s="80"/>
      <c r="D87" s="80"/>
      <c r="F87" s="78"/>
      <c r="G87" s="32"/>
      <c r="H87" s="32"/>
      <c r="I87" s="27"/>
      <c r="J87" s="27"/>
      <c r="K87" s="33"/>
      <c r="L87" s="74"/>
      <c r="M87" s="7">
        <v>2</v>
      </c>
      <c r="Q87" s="6"/>
      <c r="S87" s="8">
        <f t="shared" si="5"/>
        <v>0</v>
      </c>
      <c r="T87" s="13" t="e">
        <f t="shared" si="6"/>
        <v>#NUM!</v>
      </c>
      <c r="U87" s="27" t="e">
        <f t="shared" si="7"/>
        <v>#NUM!</v>
      </c>
      <c r="V87" s="21" t="e">
        <f t="shared" si="8"/>
        <v>#NUM!</v>
      </c>
    </row>
    <row r="88" spans="1:22" ht="15.75" thickBot="1" x14ac:dyDescent="0.3">
      <c r="A88" s="82"/>
      <c r="B88" s="7">
        <v>85</v>
      </c>
      <c r="C88" s="80"/>
      <c r="D88" s="80"/>
      <c r="F88" s="78"/>
      <c r="G88" s="37"/>
      <c r="H88" s="31"/>
      <c r="I88" s="34"/>
      <c r="J88" s="27"/>
      <c r="K88" s="26"/>
      <c r="L88" s="35"/>
      <c r="M88" s="7">
        <v>3</v>
      </c>
      <c r="Q88" s="6"/>
      <c r="S88" s="8">
        <f t="shared" si="5"/>
        <v>0</v>
      </c>
      <c r="T88" s="13" t="e">
        <f t="shared" si="6"/>
        <v>#NUM!</v>
      </c>
      <c r="U88" s="27" t="e">
        <f t="shared" si="7"/>
        <v>#NUM!</v>
      </c>
      <c r="V88" s="21" t="e">
        <f t="shared" si="8"/>
        <v>#NUM!</v>
      </c>
    </row>
    <row r="89" spans="1:22" ht="15.75" thickBot="1" x14ac:dyDescent="0.3">
      <c r="A89" s="82"/>
      <c r="B89" s="7">
        <v>86</v>
      </c>
      <c r="C89" s="80"/>
      <c r="D89" s="80"/>
      <c r="F89" s="78"/>
      <c r="G89" s="37"/>
      <c r="H89" s="31"/>
      <c r="I89" s="27"/>
      <c r="J89" s="34"/>
      <c r="K89" s="26"/>
      <c r="L89" s="35"/>
      <c r="M89" s="7">
        <v>3</v>
      </c>
      <c r="Q89" s="6"/>
      <c r="S89" s="8">
        <f t="shared" si="5"/>
        <v>0</v>
      </c>
      <c r="T89" s="13" t="e">
        <f t="shared" si="6"/>
        <v>#NUM!</v>
      </c>
      <c r="U89" s="27" t="e">
        <f t="shared" si="7"/>
        <v>#NUM!</v>
      </c>
      <c r="V89" s="21" t="e">
        <f t="shared" si="8"/>
        <v>#NUM!</v>
      </c>
    </row>
    <row r="90" spans="1:22" ht="15.75" thickBot="1" x14ac:dyDescent="0.3">
      <c r="A90" s="82"/>
      <c r="B90" s="7">
        <v>87</v>
      </c>
      <c r="C90" s="80"/>
      <c r="D90" s="80"/>
      <c r="F90" s="78"/>
      <c r="G90" s="37"/>
      <c r="H90" s="31"/>
      <c r="I90" s="27"/>
      <c r="J90" s="27"/>
      <c r="K90" s="33"/>
      <c r="L90" s="35"/>
      <c r="M90" s="7">
        <v>3</v>
      </c>
      <c r="Q90" s="6"/>
      <c r="S90" s="8">
        <f t="shared" si="5"/>
        <v>0</v>
      </c>
      <c r="T90" s="13" t="e">
        <f t="shared" si="6"/>
        <v>#NUM!</v>
      </c>
      <c r="U90" s="27" t="e">
        <f t="shared" si="7"/>
        <v>#NUM!</v>
      </c>
      <c r="V90" s="21" t="e">
        <f t="shared" si="8"/>
        <v>#NUM!</v>
      </c>
    </row>
    <row r="91" spans="1:22" ht="15.75" thickBot="1" x14ac:dyDescent="0.3">
      <c r="A91" s="82"/>
      <c r="B91" s="7">
        <v>88</v>
      </c>
      <c r="C91" s="80"/>
      <c r="D91" s="80"/>
      <c r="F91" s="78"/>
      <c r="G91" s="37"/>
      <c r="H91" s="31"/>
      <c r="I91" s="27"/>
      <c r="J91" s="27"/>
      <c r="K91" s="26"/>
      <c r="L91" s="74"/>
      <c r="M91" s="7">
        <v>3</v>
      </c>
      <c r="Q91" s="6"/>
      <c r="S91" s="8">
        <f t="shared" si="5"/>
        <v>0</v>
      </c>
      <c r="T91" s="13" t="e">
        <f t="shared" si="6"/>
        <v>#NUM!</v>
      </c>
      <c r="U91" s="27" t="e">
        <f t="shared" si="7"/>
        <v>#NUM!</v>
      </c>
      <c r="V91" s="21" t="e">
        <f t="shared" si="8"/>
        <v>#NUM!</v>
      </c>
    </row>
    <row r="92" spans="1:22" ht="15.75" thickBot="1" x14ac:dyDescent="0.3">
      <c r="A92" s="82"/>
      <c r="B92" s="7">
        <v>89</v>
      </c>
      <c r="C92" s="80"/>
      <c r="D92" s="80"/>
      <c r="F92" s="78"/>
      <c r="G92" s="37"/>
      <c r="H92" s="32"/>
      <c r="I92" s="34"/>
      <c r="J92" s="34"/>
      <c r="K92" s="26"/>
      <c r="L92" s="35"/>
      <c r="M92" s="7">
        <v>3</v>
      </c>
      <c r="Q92" s="6"/>
      <c r="S92" s="8">
        <f t="shared" si="5"/>
        <v>0</v>
      </c>
      <c r="T92" s="13" t="e">
        <f t="shared" si="6"/>
        <v>#NUM!</v>
      </c>
      <c r="U92" s="27" t="e">
        <f t="shared" si="7"/>
        <v>#NUM!</v>
      </c>
      <c r="V92" s="21" t="e">
        <f t="shared" si="8"/>
        <v>#NUM!</v>
      </c>
    </row>
    <row r="93" spans="1:22" ht="15.75" thickBot="1" x14ac:dyDescent="0.3">
      <c r="A93" s="82"/>
      <c r="B93" s="7">
        <v>90</v>
      </c>
      <c r="C93" s="80"/>
      <c r="D93" s="80"/>
      <c r="F93" s="78"/>
      <c r="G93" s="37"/>
      <c r="H93" s="32"/>
      <c r="I93" s="34"/>
      <c r="J93" s="27"/>
      <c r="K93" s="33"/>
      <c r="L93" s="35"/>
      <c r="M93" s="7">
        <v>3</v>
      </c>
      <c r="Q93" s="6"/>
      <c r="S93" s="8">
        <f t="shared" si="5"/>
        <v>0</v>
      </c>
      <c r="T93" s="13" t="e">
        <f t="shared" si="6"/>
        <v>#NUM!</v>
      </c>
      <c r="U93" s="27" t="e">
        <f t="shared" si="7"/>
        <v>#NUM!</v>
      </c>
      <c r="V93" s="21" t="e">
        <f t="shared" si="8"/>
        <v>#NUM!</v>
      </c>
    </row>
    <row r="94" spans="1:22" ht="15.75" thickBot="1" x14ac:dyDescent="0.3">
      <c r="A94" s="82"/>
      <c r="B94" s="7">
        <v>91</v>
      </c>
      <c r="C94" s="80"/>
      <c r="D94" s="80"/>
      <c r="F94" s="78"/>
      <c r="G94" s="37"/>
      <c r="H94" s="32"/>
      <c r="I94" s="34"/>
      <c r="J94" s="27"/>
      <c r="K94" s="26"/>
      <c r="L94" s="74"/>
      <c r="M94" s="7">
        <v>3</v>
      </c>
      <c r="Q94" s="6"/>
      <c r="S94" s="8">
        <f t="shared" si="5"/>
        <v>0</v>
      </c>
      <c r="T94" s="13" t="e">
        <f t="shared" si="6"/>
        <v>#NUM!</v>
      </c>
      <c r="U94" s="27" t="e">
        <f t="shared" si="7"/>
        <v>#NUM!</v>
      </c>
      <c r="V94" s="21" t="e">
        <f t="shared" si="8"/>
        <v>#NUM!</v>
      </c>
    </row>
    <row r="95" spans="1:22" ht="15.75" thickBot="1" x14ac:dyDescent="0.3">
      <c r="A95" s="82"/>
      <c r="B95" s="7">
        <v>92</v>
      </c>
      <c r="C95" s="80"/>
      <c r="D95" s="80"/>
      <c r="F95" s="78"/>
      <c r="G95" s="37"/>
      <c r="H95" s="32"/>
      <c r="I95" s="27"/>
      <c r="J95" s="34"/>
      <c r="K95" s="33"/>
      <c r="L95" s="35"/>
      <c r="M95" s="7">
        <v>3</v>
      </c>
      <c r="Q95" s="6"/>
      <c r="S95" s="8">
        <f t="shared" si="5"/>
        <v>0</v>
      </c>
      <c r="T95" s="13" t="e">
        <f t="shared" si="6"/>
        <v>#NUM!</v>
      </c>
      <c r="U95" s="27" t="e">
        <f t="shared" si="7"/>
        <v>#NUM!</v>
      </c>
      <c r="V95" s="21" t="e">
        <f t="shared" si="8"/>
        <v>#NUM!</v>
      </c>
    </row>
    <row r="96" spans="1:22" ht="15.75" thickBot="1" x14ac:dyDescent="0.3">
      <c r="A96" s="82"/>
      <c r="B96" s="7">
        <v>93</v>
      </c>
      <c r="C96" s="80"/>
      <c r="D96" s="80"/>
      <c r="F96" s="78"/>
      <c r="G96" s="37"/>
      <c r="H96" s="32"/>
      <c r="I96" s="27"/>
      <c r="J96" s="34"/>
      <c r="K96" s="26"/>
      <c r="L96" s="74"/>
      <c r="M96" s="7">
        <v>3</v>
      </c>
      <c r="Q96" s="6"/>
      <c r="S96" s="8">
        <f t="shared" si="5"/>
        <v>0</v>
      </c>
      <c r="T96" s="13" t="e">
        <f t="shared" si="6"/>
        <v>#NUM!</v>
      </c>
      <c r="U96" s="27" t="e">
        <f t="shared" si="7"/>
        <v>#NUM!</v>
      </c>
      <c r="V96" s="21" t="e">
        <f t="shared" si="8"/>
        <v>#NUM!</v>
      </c>
    </row>
    <row r="97" spans="1:22" ht="15.75" thickBot="1" x14ac:dyDescent="0.3">
      <c r="A97" s="82"/>
      <c r="B97" s="7">
        <v>94</v>
      </c>
      <c r="C97" s="80"/>
      <c r="D97" s="80"/>
      <c r="F97" s="78"/>
      <c r="G97" s="37"/>
      <c r="H97" s="32"/>
      <c r="I97" s="27"/>
      <c r="J97" s="27"/>
      <c r="K97" s="33"/>
      <c r="L97" s="74"/>
      <c r="M97" s="7">
        <v>3</v>
      </c>
      <c r="Q97" s="6"/>
      <c r="S97" s="8">
        <f t="shared" si="5"/>
        <v>0</v>
      </c>
      <c r="T97" s="13" t="e">
        <f t="shared" si="6"/>
        <v>#NUM!</v>
      </c>
      <c r="U97" s="27" t="e">
        <f t="shared" si="7"/>
        <v>#NUM!</v>
      </c>
      <c r="V97" s="21" t="e">
        <f t="shared" si="8"/>
        <v>#NUM!</v>
      </c>
    </row>
    <row r="98" spans="1:22" ht="15.75" thickBot="1" x14ac:dyDescent="0.3">
      <c r="A98" s="82"/>
      <c r="B98" s="7">
        <v>95</v>
      </c>
      <c r="C98" s="80"/>
      <c r="D98" s="80"/>
      <c r="F98" s="78"/>
      <c r="H98" s="9"/>
      <c r="I98" s="9"/>
      <c r="J98" s="9"/>
      <c r="M98" s="7">
        <v>3</v>
      </c>
      <c r="Q98" s="6"/>
      <c r="S98" s="8">
        <f t="shared" si="5"/>
        <v>0</v>
      </c>
      <c r="T98" s="13" t="e">
        <f t="shared" si="6"/>
        <v>#NUM!</v>
      </c>
      <c r="U98" s="27" t="e">
        <f t="shared" si="7"/>
        <v>#NUM!</v>
      </c>
      <c r="V98" s="21" t="e">
        <f t="shared" si="8"/>
        <v>#NUM!</v>
      </c>
    </row>
    <row r="99" spans="1:22" ht="15.75" thickBot="1" x14ac:dyDescent="0.3">
      <c r="A99" s="82"/>
      <c r="B99" s="7">
        <v>96</v>
      </c>
      <c r="C99" s="80"/>
      <c r="D99" s="80"/>
      <c r="F99" s="78"/>
      <c r="H99" s="9"/>
      <c r="I99" s="9"/>
      <c r="K99" s="9"/>
      <c r="M99" s="7">
        <v>3</v>
      </c>
      <c r="Q99" s="6"/>
      <c r="S99" s="8">
        <f t="shared" si="5"/>
        <v>0</v>
      </c>
      <c r="T99" s="13" t="e">
        <f t="shared" si="6"/>
        <v>#NUM!</v>
      </c>
      <c r="U99" s="27" t="e">
        <f t="shared" si="7"/>
        <v>#NUM!</v>
      </c>
      <c r="V99" s="21" t="e">
        <f t="shared" si="8"/>
        <v>#NUM!</v>
      </c>
    </row>
    <row r="100" spans="1:22" ht="15.75" thickBot="1" x14ac:dyDescent="0.3">
      <c r="A100" s="82"/>
      <c r="B100" s="7">
        <v>97</v>
      </c>
      <c r="C100" s="80"/>
      <c r="D100" s="80"/>
      <c r="F100" s="78"/>
      <c r="H100" s="9"/>
      <c r="I100" s="9"/>
      <c r="L100" s="75"/>
      <c r="M100" s="7">
        <v>3</v>
      </c>
      <c r="Q100" s="6"/>
      <c r="S100" s="8">
        <f t="shared" si="5"/>
        <v>0</v>
      </c>
      <c r="T100" s="13" t="e">
        <f t="shared" si="6"/>
        <v>#NUM!</v>
      </c>
      <c r="U100" s="27" t="e">
        <f t="shared" si="7"/>
        <v>#NUM!</v>
      </c>
      <c r="V100" s="21" t="e">
        <f t="shared" si="8"/>
        <v>#NUM!</v>
      </c>
    </row>
    <row r="101" spans="1:22" ht="15.75" thickBot="1" x14ac:dyDescent="0.3">
      <c r="A101" s="82"/>
      <c r="B101" s="7">
        <v>98</v>
      </c>
      <c r="C101" s="80"/>
      <c r="D101" s="80"/>
      <c r="F101" s="78"/>
      <c r="H101" s="9"/>
      <c r="J101" s="9"/>
      <c r="K101" s="9"/>
      <c r="M101" s="7">
        <v>3</v>
      </c>
      <c r="Q101" s="6"/>
      <c r="S101" s="8">
        <f t="shared" si="5"/>
        <v>0</v>
      </c>
      <c r="T101" s="13" t="e">
        <f t="shared" si="6"/>
        <v>#NUM!</v>
      </c>
      <c r="U101" s="27" t="e">
        <f t="shared" si="7"/>
        <v>#NUM!</v>
      </c>
      <c r="V101" s="21" t="e">
        <f t="shared" si="8"/>
        <v>#NUM!</v>
      </c>
    </row>
    <row r="102" spans="1:22" ht="15.75" thickBot="1" x14ac:dyDescent="0.3">
      <c r="A102" s="82"/>
      <c r="B102" s="7">
        <v>99</v>
      </c>
      <c r="C102" s="80"/>
      <c r="D102" s="80"/>
      <c r="F102" s="78"/>
      <c r="H102" s="9"/>
      <c r="J102" s="9"/>
      <c r="L102" s="75"/>
      <c r="M102" s="7">
        <v>3</v>
      </c>
      <c r="Q102" s="6"/>
      <c r="S102" s="8">
        <f t="shared" si="5"/>
        <v>0</v>
      </c>
      <c r="T102" s="13" t="e">
        <f t="shared" si="6"/>
        <v>#NUM!</v>
      </c>
      <c r="U102" s="27" t="e">
        <f t="shared" si="7"/>
        <v>#NUM!</v>
      </c>
      <c r="V102" s="21" t="e">
        <f t="shared" si="8"/>
        <v>#NUM!</v>
      </c>
    </row>
    <row r="103" spans="1:22" ht="15.75" thickBot="1" x14ac:dyDescent="0.3">
      <c r="A103" s="82"/>
      <c r="B103" s="7">
        <v>100</v>
      </c>
      <c r="C103" s="80"/>
      <c r="D103" s="80"/>
      <c r="F103" s="78"/>
      <c r="H103" s="9"/>
      <c r="K103" s="9"/>
      <c r="L103" s="75"/>
      <c r="M103" s="7">
        <v>3</v>
      </c>
      <c r="Q103" s="6"/>
      <c r="S103" s="8">
        <f t="shared" si="5"/>
        <v>0</v>
      </c>
      <c r="T103" s="13" t="e">
        <f t="shared" si="6"/>
        <v>#NUM!</v>
      </c>
      <c r="U103" s="27" t="e">
        <f t="shared" si="7"/>
        <v>#NUM!</v>
      </c>
      <c r="V103" s="21" t="e">
        <f t="shared" si="8"/>
        <v>#NUM!</v>
      </c>
    </row>
    <row r="104" spans="1:22" ht="15.75" thickBot="1" x14ac:dyDescent="0.3">
      <c r="A104" s="82"/>
      <c r="B104" s="7">
        <v>101</v>
      </c>
      <c r="C104" s="80"/>
      <c r="D104" s="80"/>
      <c r="F104" s="78"/>
      <c r="I104" s="9"/>
      <c r="J104" s="9"/>
      <c r="K104" s="9"/>
      <c r="M104" s="7">
        <v>3</v>
      </c>
      <c r="Q104" s="6"/>
      <c r="S104" s="8">
        <f t="shared" si="5"/>
        <v>0</v>
      </c>
      <c r="T104" s="13" t="e">
        <f t="shared" si="6"/>
        <v>#NUM!</v>
      </c>
      <c r="U104" s="27" t="e">
        <f t="shared" si="7"/>
        <v>#NUM!</v>
      </c>
      <c r="V104" s="21" t="e">
        <f t="shared" si="8"/>
        <v>#NUM!</v>
      </c>
    </row>
    <row r="105" spans="1:22" ht="15.75" thickBot="1" x14ac:dyDescent="0.3">
      <c r="A105" s="82"/>
      <c r="B105" s="7">
        <v>102</v>
      </c>
      <c r="C105" s="80"/>
      <c r="D105" s="80"/>
      <c r="F105" s="78"/>
      <c r="I105" s="9"/>
      <c r="J105" s="9"/>
      <c r="L105" s="75"/>
      <c r="M105" s="7">
        <v>3</v>
      </c>
      <c r="Q105" s="6"/>
      <c r="S105" s="8">
        <f t="shared" si="5"/>
        <v>0</v>
      </c>
      <c r="T105" s="13" t="e">
        <f t="shared" si="6"/>
        <v>#NUM!</v>
      </c>
      <c r="U105" s="27" t="e">
        <f t="shared" si="7"/>
        <v>#NUM!</v>
      </c>
      <c r="V105" s="21" t="e">
        <f t="shared" si="8"/>
        <v>#NUM!</v>
      </c>
    </row>
    <row r="106" spans="1:22" ht="15.75" thickBot="1" x14ac:dyDescent="0.3">
      <c r="A106" s="82"/>
      <c r="B106" s="7">
        <v>103</v>
      </c>
      <c r="C106" s="80"/>
      <c r="D106" s="80"/>
      <c r="F106" s="78"/>
      <c r="J106" s="9"/>
      <c r="K106" s="9"/>
      <c r="L106" s="75"/>
      <c r="M106" s="7">
        <v>3</v>
      </c>
      <c r="Q106" s="6"/>
      <c r="S106" s="8">
        <f t="shared" si="5"/>
        <v>0</v>
      </c>
      <c r="T106" s="13" t="e">
        <f t="shared" si="6"/>
        <v>#NUM!</v>
      </c>
      <c r="U106" s="27" t="e">
        <f t="shared" si="7"/>
        <v>#NUM!</v>
      </c>
      <c r="V106" s="21" t="e">
        <f t="shared" si="8"/>
        <v>#NUM!</v>
      </c>
    </row>
    <row r="107" spans="1:22" ht="15.75" thickBot="1" x14ac:dyDescent="0.3">
      <c r="A107" s="82"/>
      <c r="B107" s="7">
        <v>104</v>
      </c>
      <c r="C107" s="80"/>
      <c r="D107" s="80"/>
      <c r="F107" s="78"/>
      <c r="G107" s="38"/>
      <c r="H107" s="9"/>
      <c r="I107" s="9"/>
      <c r="J107" s="9"/>
      <c r="M107" s="7">
        <v>4</v>
      </c>
      <c r="Q107" s="6"/>
      <c r="S107" s="8">
        <f t="shared" si="5"/>
        <v>0</v>
      </c>
      <c r="T107" s="13" t="e">
        <f t="shared" si="6"/>
        <v>#NUM!</v>
      </c>
      <c r="U107" s="27" t="e">
        <f t="shared" si="7"/>
        <v>#NUM!</v>
      </c>
      <c r="V107" s="21" t="e">
        <f t="shared" si="8"/>
        <v>#NUM!</v>
      </c>
    </row>
    <row r="108" spans="1:22" ht="15.75" thickBot="1" x14ac:dyDescent="0.3">
      <c r="A108" s="82"/>
      <c r="B108" s="7">
        <v>105</v>
      </c>
      <c r="C108" s="80"/>
      <c r="D108" s="80"/>
      <c r="F108" s="78"/>
      <c r="G108" s="38"/>
      <c r="H108" s="9"/>
      <c r="I108" s="9"/>
      <c r="K108" s="9"/>
      <c r="M108" s="7">
        <v>4</v>
      </c>
      <c r="Q108" s="6"/>
      <c r="S108" s="8">
        <f t="shared" si="5"/>
        <v>0</v>
      </c>
      <c r="T108" s="13" t="e">
        <f t="shared" si="6"/>
        <v>#NUM!</v>
      </c>
      <c r="U108" s="27" t="e">
        <f t="shared" si="7"/>
        <v>#NUM!</v>
      </c>
      <c r="V108" s="21" t="e">
        <f t="shared" si="8"/>
        <v>#NUM!</v>
      </c>
    </row>
    <row r="109" spans="1:22" ht="15.75" thickBot="1" x14ac:dyDescent="0.3">
      <c r="A109" s="82"/>
      <c r="B109" s="7">
        <v>106</v>
      </c>
      <c r="C109" s="80"/>
      <c r="D109" s="80"/>
      <c r="F109" s="78"/>
      <c r="G109" s="38"/>
      <c r="H109" s="9"/>
      <c r="I109" s="9"/>
      <c r="L109" s="75"/>
      <c r="M109" s="7">
        <v>4</v>
      </c>
      <c r="Q109" s="6"/>
      <c r="S109" s="8">
        <f t="shared" si="5"/>
        <v>0</v>
      </c>
      <c r="T109" s="13" t="e">
        <f t="shared" si="6"/>
        <v>#NUM!</v>
      </c>
      <c r="U109" s="27" t="e">
        <f t="shared" si="7"/>
        <v>#NUM!</v>
      </c>
      <c r="V109" s="21" t="e">
        <f t="shared" si="8"/>
        <v>#NUM!</v>
      </c>
    </row>
    <row r="110" spans="1:22" ht="15.75" thickBot="1" x14ac:dyDescent="0.3">
      <c r="A110" s="82"/>
      <c r="B110" s="7">
        <v>107</v>
      </c>
      <c r="C110" s="80"/>
      <c r="D110" s="80"/>
      <c r="F110" s="78"/>
      <c r="G110" s="38"/>
      <c r="H110" s="9"/>
      <c r="J110" s="9"/>
      <c r="K110" s="9"/>
      <c r="M110" s="7">
        <v>4</v>
      </c>
      <c r="Q110" s="6"/>
      <c r="S110" s="8">
        <f t="shared" si="5"/>
        <v>0</v>
      </c>
      <c r="T110" s="13" t="e">
        <f t="shared" si="6"/>
        <v>#NUM!</v>
      </c>
      <c r="U110" s="27" t="e">
        <f t="shared" si="7"/>
        <v>#NUM!</v>
      </c>
      <c r="V110" s="21" t="e">
        <f t="shared" si="8"/>
        <v>#NUM!</v>
      </c>
    </row>
    <row r="111" spans="1:22" ht="15.75" thickBot="1" x14ac:dyDescent="0.3">
      <c r="A111" s="82"/>
      <c r="B111" s="7">
        <v>108</v>
      </c>
      <c r="C111" s="80"/>
      <c r="D111" s="80"/>
      <c r="F111" s="78"/>
      <c r="G111" s="38"/>
      <c r="H111" s="9"/>
      <c r="J111" s="9"/>
      <c r="L111" s="75"/>
      <c r="M111" s="7">
        <v>4</v>
      </c>
      <c r="Q111" s="6"/>
      <c r="S111" s="8">
        <f t="shared" si="5"/>
        <v>0</v>
      </c>
      <c r="T111" s="13" t="e">
        <f t="shared" si="6"/>
        <v>#NUM!</v>
      </c>
      <c r="U111" s="27" t="e">
        <f t="shared" si="7"/>
        <v>#NUM!</v>
      </c>
      <c r="V111" s="21" t="e">
        <f t="shared" si="8"/>
        <v>#NUM!</v>
      </c>
    </row>
    <row r="112" spans="1:22" ht="15.75" thickBot="1" x14ac:dyDescent="0.3">
      <c r="A112" s="82"/>
      <c r="B112" s="7">
        <v>109</v>
      </c>
      <c r="C112" s="80"/>
      <c r="D112" s="80"/>
      <c r="F112" s="78"/>
      <c r="G112" s="38"/>
      <c r="H112" s="9"/>
      <c r="K112" s="9"/>
      <c r="L112" s="75"/>
      <c r="M112" s="7">
        <v>4</v>
      </c>
      <c r="Q112" s="6"/>
      <c r="S112" s="8">
        <f t="shared" si="5"/>
        <v>0</v>
      </c>
      <c r="T112" s="13" t="e">
        <f t="shared" si="6"/>
        <v>#NUM!</v>
      </c>
      <c r="U112" s="27" t="e">
        <f t="shared" si="7"/>
        <v>#NUM!</v>
      </c>
      <c r="V112" s="21" t="e">
        <f t="shared" si="8"/>
        <v>#NUM!</v>
      </c>
    </row>
    <row r="113" spans="1:22" ht="15.75" thickBot="1" x14ac:dyDescent="0.3">
      <c r="A113" s="82"/>
      <c r="B113" s="7">
        <v>110</v>
      </c>
      <c r="C113" s="80"/>
      <c r="D113" s="80"/>
      <c r="F113" s="78"/>
      <c r="G113" s="38"/>
      <c r="I113" s="9"/>
      <c r="J113" s="9"/>
      <c r="K113" s="9"/>
      <c r="M113" s="7">
        <v>4</v>
      </c>
      <c r="Q113" s="6"/>
      <c r="S113" s="8">
        <f t="shared" si="5"/>
        <v>0</v>
      </c>
      <c r="T113" s="13" t="e">
        <f t="shared" si="6"/>
        <v>#NUM!</v>
      </c>
      <c r="U113" s="27" t="e">
        <f t="shared" si="7"/>
        <v>#NUM!</v>
      </c>
      <c r="V113" s="21" t="e">
        <f t="shared" si="8"/>
        <v>#NUM!</v>
      </c>
    </row>
    <row r="114" spans="1:22" ht="15.75" thickBot="1" x14ac:dyDescent="0.3">
      <c r="A114" s="82"/>
      <c r="B114" s="7">
        <v>111</v>
      </c>
      <c r="C114" s="80"/>
      <c r="D114" s="80"/>
      <c r="F114" s="78"/>
      <c r="G114" s="38"/>
      <c r="I114" s="9"/>
      <c r="J114" s="9"/>
      <c r="L114" s="75"/>
      <c r="M114" s="7">
        <v>4</v>
      </c>
      <c r="Q114" s="6"/>
      <c r="S114" s="8">
        <f t="shared" si="5"/>
        <v>0</v>
      </c>
      <c r="T114" s="13" t="e">
        <f t="shared" si="6"/>
        <v>#NUM!</v>
      </c>
      <c r="U114" s="27" t="e">
        <f t="shared" si="7"/>
        <v>#NUM!</v>
      </c>
      <c r="V114" s="21" t="e">
        <f t="shared" si="8"/>
        <v>#NUM!</v>
      </c>
    </row>
    <row r="115" spans="1:22" ht="15.75" thickBot="1" x14ac:dyDescent="0.3">
      <c r="A115" s="82"/>
      <c r="B115" s="7">
        <v>112</v>
      </c>
      <c r="C115" s="80"/>
      <c r="D115" s="80"/>
      <c r="F115" s="78"/>
      <c r="G115" s="38"/>
      <c r="I115" s="9"/>
      <c r="K115" s="9"/>
      <c r="L115" s="75"/>
      <c r="M115" s="7">
        <v>4</v>
      </c>
      <c r="Q115" s="6"/>
      <c r="S115" s="8">
        <f t="shared" si="5"/>
        <v>0</v>
      </c>
      <c r="T115" s="13" t="e">
        <f t="shared" si="6"/>
        <v>#NUM!</v>
      </c>
      <c r="U115" s="27" t="e">
        <f t="shared" si="7"/>
        <v>#NUM!</v>
      </c>
      <c r="V115" s="21" t="e">
        <f t="shared" si="8"/>
        <v>#NUM!</v>
      </c>
    </row>
    <row r="116" spans="1:22" ht="15.75" thickBot="1" x14ac:dyDescent="0.3">
      <c r="A116" s="82"/>
      <c r="B116" s="7">
        <v>113</v>
      </c>
      <c r="C116" s="80"/>
      <c r="D116" s="80"/>
      <c r="F116" s="78"/>
      <c r="G116" s="38"/>
      <c r="J116" s="9"/>
      <c r="K116" s="9"/>
      <c r="L116" s="75"/>
      <c r="M116" s="7">
        <v>4</v>
      </c>
      <c r="Q116" s="6"/>
      <c r="S116" s="8">
        <f t="shared" si="5"/>
        <v>0</v>
      </c>
      <c r="T116" s="13" t="e">
        <f t="shared" si="6"/>
        <v>#NUM!</v>
      </c>
      <c r="U116" s="27" t="e">
        <f t="shared" si="7"/>
        <v>#NUM!</v>
      </c>
      <c r="V116" s="21" t="e">
        <f t="shared" si="8"/>
        <v>#NUM!</v>
      </c>
    </row>
    <row r="117" spans="1:22" ht="15.75" thickBot="1" x14ac:dyDescent="0.3">
      <c r="A117" s="82"/>
      <c r="B117" s="7">
        <v>114</v>
      </c>
      <c r="C117" s="80"/>
      <c r="D117" s="80"/>
      <c r="F117" s="78"/>
      <c r="H117" s="9"/>
      <c r="I117" s="9"/>
      <c r="J117" s="9"/>
      <c r="K117" s="9"/>
      <c r="M117" s="7">
        <v>4</v>
      </c>
      <c r="Q117" s="6"/>
      <c r="S117" s="8">
        <f t="shared" si="5"/>
        <v>0</v>
      </c>
      <c r="T117" s="13" t="e">
        <f t="shared" si="6"/>
        <v>#NUM!</v>
      </c>
      <c r="U117" s="27" t="e">
        <f t="shared" si="7"/>
        <v>#NUM!</v>
      </c>
      <c r="V117" s="21" t="e">
        <f t="shared" si="8"/>
        <v>#NUM!</v>
      </c>
    </row>
    <row r="118" spans="1:22" ht="15.75" thickBot="1" x14ac:dyDescent="0.3">
      <c r="A118" s="82"/>
      <c r="B118" s="7">
        <v>115</v>
      </c>
      <c r="C118" s="80"/>
      <c r="D118" s="80"/>
      <c r="F118" s="78"/>
      <c r="H118" s="9"/>
      <c r="I118" s="9"/>
      <c r="J118" s="9"/>
      <c r="L118" s="75"/>
      <c r="M118" s="7">
        <v>4</v>
      </c>
      <c r="Q118" s="6"/>
      <c r="S118" s="8">
        <f t="shared" si="5"/>
        <v>0</v>
      </c>
      <c r="T118" s="13" t="e">
        <f t="shared" si="6"/>
        <v>#NUM!</v>
      </c>
      <c r="U118" s="27" t="e">
        <f t="shared" si="7"/>
        <v>#NUM!</v>
      </c>
      <c r="V118" s="21" t="e">
        <f t="shared" si="8"/>
        <v>#NUM!</v>
      </c>
    </row>
    <row r="119" spans="1:22" ht="15.75" thickBot="1" x14ac:dyDescent="0.3">
      <c r="A119" s="82"/>
      <c r="B119" s="7">
        <v>116</v>
      </c>
      <c r="C119" s="80"/>
      <c r="D119" s="80"/>
      <c r="F119" s="78"/>
      <c r="H119" s="9"/>
      <c r="I119" s="9"/>
      <c r="K119" s="9"/>
      <c r="L119" s="75"/>
      <c r="M119" s="7">
        <v>4</v>
      </c>
      <c r="Q119" s="6"/>
      <c r="S119" s="8">
        <f t="shared" si="5"/>
        <v>0</v>
      </c>
      <c r="T119" s="13" t="e">
        <f t="shared" si="6"/>
        <v>#NUM!</v>
      </c>
      <c r="U119" s="27" t="e">
        <f t="shared" si="7"/>
        <v>#NUM!</v>
      </c>
      <c r="V119" s="21" t="e">
        <f t="shared" si="8"/>
        <v>#NUM!</v>
      </c>
    </row>
    <row r="120" spans="1:22" ht="15.75" thickBot="1" x14ac:dyDescent="0.3">
      <c r="A120" s="82"/>
      <c r="B120" s="7">
        <v>117</v>
      </c>
      <c r="C120" s="80"/>
      <c r="D120" s="80"/>
      <c r="F120" s="78"/>
      <c r="H120" s="9"/>
      <c r="J120" s="9"/>
      <c r="K120" s="9"/>
      <c r="L120" s="75"/>
      <c r="M120" s="7">
        <v>4</v>
      </c>
      <c r="Q120" s="6"/>
      <c r="S120" s="8">
        <f t="shared" si="5"/>
        <v>0</v>
      </c>
      <c r="T120" s="13" t="e">
        <f t="shared" si="6"/>
        <v>#NUM!</v>
      </c>
      <c r="U120" s="27" t="e">
        <f t="shared" si="7"/>
        <v>#NUM!</v>
      </c>
      <c r="V120" s="21" t="e">
        <f t="shared" si="8"/>
        <v>#NUM!</v>
      </c>
    </row>
    <row r="121" spans="1:22" ht="15.75" thickBot="1" x14ac:dyDescent="0.3">
      <c r="A121" s="82"/>
      <c r="B121" s="7">
        <v>118</v>
      </c>
      <c r="C121" s="80"/>
      <c r="D121" s="80"/>
      <c r="F121" s="78"/>
      <c r="I121" s="9"/>
      <c r="J121" s="9"/>
      <c r="K121" s="9"/>
      <c r="L121" s="75"/>
      <c r="M121" s="7">
        <v>4</v>
      </c>
      <c r="Q121" s="6"/>
      <c r="S121" s="8">
        <f t="shared" si="5"/>
        <v>0</v>
      </c>
      <c r="T121" s="13" t="e">
        <f t="shared" si="6"/>
        <v>#NUM!</v>
      </c>
      <c r="U121" s="27" t="e">
        <f t="shared" si="7"/>
        <v>#NUM!</v>
      </c>
      <c r="V121" s="21" t="e">
        <f t="shared" si="8"/>
        <v>#NUM!</v>
      </c>
    </row>
    <row r="122" spans="1:22" ht="15.75" thickBot="1" x14ac:dyDescent="0.3">
      <c r="A122" s="82"/>
      <c r="B122" s="7">
        <v>119</v>
      </c>
      <c r="C122" s="80"/>
      <c r="D122" s="80"/>
      <c r="F122" s="78"/>
      <c r="G122" s="38"/>
      <c r="H122" s="9"/>
      <c r="I122" s="9"/>
      <c r="J122" s="9"/>
      <c r="K122" s="9"/>
      <c r="M122" s="7">
        <v>5</v>
      </c>
      <c r="Q122" s="6"/>
      <c r="S122" s="8">
        <f t="shared" si="5"/>
        <v>0</v>
      </c>
      <c r="T122" s="13" t="e">
        <f t="shared" si="6"/>
        <v>#NUM!</v>
      </c>
      <c r="U122" s="27" t="e">
        <f t="shared" si="7"/>
        <v>#NUM!</v>
      </c>
      <c r="V122" s="21" t="e">
        <f t="shared" si="8"/>
        <v>#NUM!</v>
      </c>
    </row>
    <row r="123" spans="1:22" ht="15.75" thickBot="1" x14ac:dyDescent="0.3">
      <c r="A123" s="82"/>
      <c r="B123" s="7">
        <v>120</v>
      </c>
      <c r="C123" s="80"/>
      <c r="D123" s="80"/>
      <c r="F123" s="78"/>
      <c r="G123" s="38"/>
      <c r="H123" s="9"/>
      <c r="I123" s="9"/>
      <c r="J123" s="9"/>
      <c r="L123" s="75"/>
      <c r="M123" s="7">
        <v>5</v>
      </c>
      <c r="Q123" s="6"/>
      <c r="S123" s="8">
        <f t="shared" si="5"/>
        <v>0</v>
      </c>
      <c r="T123" s="13" t="e">
        <f t="shared" si="6"/>
        <v>#NUM!</v>
      </c>
      <c r="U123" s="27" t="e">
        <f t="shared" si="7"/>
        <v>#NUM!</v>
      </c>
      <c r="V123" s="21" t="e">
        <f t="shared" si="8"/>
        <v>#NUM!</v>
      </c>
    </row>
    <row r="124" spans="1:22" ht="15.75" thickBot="1" x14ac:dyDescent="0.3">
      <c r="A124" s="82"/>
      <c r="B124" s="7">
        <v>121</v>
      </c>
      <c r="C124" s="80"/>
      <c r="D124" s="80"/>
      <c r="F124" s="78"/>
      <c r="G124" s="38"/>
      <c r="H124" s="9"/>
      <c r="I124" s="9"/>
      <c r="K124" s="9"/>
      <c r="L124" s="75"/>
      <c r="M124" s="7">
        <v>5</v>
      </c>
      <c r="Q124" s="6"/>
      <c r="S124" s="8">
        <f t="shared" si="5"/>
        <v>0</v>
      </c>
      <c r="T124" s="13" t="e">
        <f t="shared" si="6"/>
        <v>#NUM!</v>
      </c>
      <c r="U124" s="27" t="e">
        <f t="shared" si="7"/>
        <v>#NUM!</v>
      </c>
      <c r="V124" s="21" t="e">
        <f t="shared" si="8"/>
        <v>#NUM!</v>
      </c>
    </row>
    <row r="125" spans="1:22" ht="15.75" thickBot="1" x14ac:dyDescent="0.3">
      <c r="A125" s="82"/>
      <c r="B125" s="7">
        <v>122</v>
      </c>
      <c r="C125" s="80"/>
      <c r="D125" s="80"/>
      <c r="F125" s="78"/>
      <c r="G125" s="38"/>
      <c r="I125" s="9"/>
      <c r="J125" s="9"/>
      <c r="K125" s="9"/>
      <c r="L125" s="75"/>
      <c r="M125" s="7">
        <v>5</v>
      </c>
      <c r="Q125" s="6"/>
      <c r="S125" s="8">
        <f t="shared" si="5"/>
        <v>0</v>
      </c>
      <c r="T125" s="13" t="e">
        <f t="shared" si="6"/>
        <v>#NUM!</v>
      </c>
      <c r="U125" s="27" t="e">
        <f t="shared" si="7"/>
        <v>#NUM!</v>
      </c>
      <c r="V125" s="21" t="e">
        <f t="shared" si="8"/>
        <v>#NUM!</v>
      </c>
    </row>
    <row r="126" spans="1:22" ht="15.75" thickBot="1" x14ac:dyDescent="0.3">
      <c r="A126" s="82"/>
      <c r="B126" s="7">
        <v>123</v>
      </c>
      <c r="C126" s="80"/>
      <c r="D126" s="80"/>
      <c r="F126" s="78"/>
      <c r="H126" s="9"/>
      <c r="I126" s="9"/>
      <c r="J126" s="9"/>
      <c r="K126" s="9"/>
      <c r="L126" s="75"/>
      <c r="M126" s="7">
        <v>5</v>
      </c>
      <c r="Q126" s="6"/>
      <c r="S126" s="8">
        <f t="shared" si="5"/>
        <v>0</v>
      </c>
      <c r="T126" s="13" t="e">
        <f t="shared" si="6"/>
        <v>#NUM!</v>
      </c>
      <c r="U126" s="27" t="e">
        <f t="shared" si="7"/>
        <v>#NUM!</v>
      </c>
      <c r="V126" s="21" t="e">
        <f t="shared" si="8"/>
        <v>#NUM!</v>
      </c>
    </row>
    <row r="127" spans="1:22" ht="15.75" thickBot="1" x14ac:dyDescent="0.3">
      <c r="A127" s="83"/>
      <c r="B127" s="3">
        <v>124</v>
      </c>
      <c r="C127" s="81"/>
      <c r="D127" s="81"/>
      <c r="E127" s="5"/>
      <c r="F127" s="79"/>
      <c r="G127" s="38"/>
      <c r="H127" s="9"/>
      <c r="I127" s="9"/>
      <c r="J127" s="9"/>
      <c r="K127" s="9"/>
      <c r="L127" s="75"/>
      <c r="M127" s="3">
        <v>6</v>
      </c>
      <c r="N127" s="5"/>
      <c r="O127" s="5"/>
      <c r="P127" s="5"/>
      <c r="Q127" s="2"/>
      <c r="R127" s="5"/>
      <c r="S127" s="4">
        <f t="shared" si="5"/>
        <v>0</v>
      </c>
      <c r="T127" s="14" t="e">
        <f t="shared" si="6"/>
        <v>#NUM!</v>
      </c>
      <c r="U127" s="1" t="e">
        <f t="shared" si="7"/>
        <v>#NUM!</v>
      </c>
      <c r="V127" s="22" t="e">
        <f t="shared" si="8"/>
        <v>#NUM!</v>
      </c>
    </row>
  </sheetData>
  <mergeCells count="8">
    <mergeCell ref="A3:A64"/>
    <mergeCell ref="C3:C64"/>
    <mergeCell ref="E3:E64"/>
    <mergeCell ref="F3:F64"/>
    <mergeCell ref="A66:A127"/>
    <mergeCell ref="C66:C127"/>
    <mergeCell ref="D66:D127"/>
    <mergeCell ref="F66:F127"/>
  </mergeCells>
  <conditionalFormatting sqref="M128:M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{A048D395-395A-41CA-A72C-C0173397BF96}</x14:id>
        </ext>
      </extLst>
    </cfRule>
  </conditionalFormatting>
  <conditionalFormatting sqref="Q2:Q3 Q66">
    <cfRule type="top10" dxfId="62" priority="9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61" priority="6" bottom="1" rank="1"/>
  </conditionalFormatting>
  <conditionalFormatting sqref="Q4:Q4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60" priority="8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59" priority="5" bottom="1" rank="1"/>
  </conditionalFormatting>
  <conditionalFormatting sqref="R4:R4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58" priority="7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57" priority="4" bottom="1" rank="1"/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V64 V66:V1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6" priority="19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48D395-395A-41CA-A72C-C0173397BF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DB0C-F046-4FC8-A1A2-9B6C218D0D64}">
  <dimension ref="A1:V127"/>
  <sheetViews>
    <sheetView topLeftCell="A3" zoomScaleNormal="100" workbookViewId="0">
      <selection activeCell="F3" sqref="F3:F64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9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2" ht="15.75" thickBot="1" x14ac:dyDescent="0.3">
      <c r="A1" s="56">
        <v>107</v>
      </c>
      <c r="B1" s="56" t="s">
        <v>22</v>
      </c>
      <c r="C1" s="57" t="s">
        <v>11</v>
      </c>
      <c r="D1" s="50" t="s">
        <v>10</v>
      </c>
      <c r="E1" s="50" t="s">
        <v>9</v>
      </c>
      <c r="F1" s="58" t="s">
        <v>8</v>
      </c>
      <c r="G1" s="59" t="s">
        <v>7</v>
      </c>
      <c r="H1" s="52" t="s">
        <v>6</v>
      </c>
      <c r="I1" s="52" t="s">
        <v>5</v>
      </c>
      <c r="J1" s="52" t="s">
        <v>23</v>
      </c>
      <c r="K1" s="51" t="s">
        <v>24</v>
      </c>
      <c r="L1" s="60" t="s">
        <v>25</v>
      </c>
      <c r="M1" s="61" t="s">
        <v>12</v>
      </c>
      <c r="N1" s="62" t="s">
        <v>14</v>
      </c>
      <c r="O1" s="53" t="s">
        <v>15</v>
      </c>
      <c r="P1" s="63" t="s">
        <v>2</v>
      </c>
      <c r="Q1" s="64" t="s">
        <v>13</v>
      </c>
      <c r="R1" s="54" t="s">
        <v>16</v>
      </c>
      <c r="S1" s="55" t="s">
        <v>1</v>
      </c>
      <c r="T1" s="64" t="s">
        <v>17</v>
      </c>
      <c r="U1" s="54" t="s">
        <v>18</v>
      </c>
      <c r="V1" s="55" t="s">
        <v>0</v>
      </c>
    </row>
    <row r="2" spans="1:22" ht="15.75" thickBot="1" x14ac:dyDescent="0.3">
      <c r="A2" s="65" t="s">
        <v>21</v>
      </c>
      <c r="B2" s="36">
        <v>0</v>
      </c>
      <c r="C2" s="72">
        <f>0.00010888</f>
        <v>1.0888E-4</v>
      </c>
      <c r="D2" s="71">
        <f>400000000</f>
        <v>400000000</v>
      </c>
      <c r="E2" s="73">
        <f>0.02978</f>
        <v>2.9780000000000001E-2</v>
      </c>
      <c r="F2" s="12">
        <v>13.933999999999999</v>
      </c>
      <c r="G2" s="49">
        <v>0.12</v>
      </c>
      <c r="H2" s="18">
        <v>0.36149999999999999</v>
      </c>
      <c r="I2" s="18">
        <v>1.38</v>
      </c>
      <c r="J2" s="18">
        <v>1.25</v>
      </c>
      <c r="K2" s="18">
        <v>8.9390000000000001</v>
      </c>
      <c r="L2" s="18">
        <v>13019</v>
      </c>
      <c r="M2" s="36">
        <v>0</v>
      </c>
      <c r="N2" s="18">
        <v>8</v>
      </c>
      <c r="O2" s="18">
        <v>6</v>
      </c>
      <c r="P2" s="18">
        <f>O2+N2</f>
        <v>14</v>
      </c>
      <c r="Q2" s="66">
        <v>12.28376935</v>
      </c>
      <c r="R2" s="67">
        <v>1.11938611</v>
      </c>
      <c r="S2" s="68">
        <f>Q2+R2</f>
        <v>13.403155460000001</v>
      </c>
      <c r="T2" s="69">
        <f>N$2*LN(Q2/N$2)+2*M2</f>
        <v>3.4306982741222405</v>
      </c>
      <c r="U2" s="69">
        <f>O$2*LN(R2/O$2)+2*M2</f>
        <v>-10.073874301578044</v>
      </c>
      <c r="V2" s="70">
        <f>P$2*LN(S2/P$2)+2*M2</f>
        <v>-0.60994035606554453</v>
      </c>
    </row>
    <row r="3" spans="1:22" ht="15.75" thickBot="1" x14ac:dyDescent="0.3">
      <c r="A3" s="84" t="s">
        <v>20</v>
      </c>
      <c r="B3" s="7">
        <v>1</v>
      </c>
      <c r="C3" s="80">
        <f>2.66814959010847E-06</f>
        <v>2.6681495901084698E-6</v>
      </c>
      <c r="E3" s="78">
        <v>2.8651289041015602</v>
      </c>
      <c r="F3" s="77">
        <v>90.481039532044505</v>
      </c>
      <c r="M3" s="7">
        <v>3</v>
      </c>
      <c r="Q3" s="25">
        <v>2.5631373399999999</v>
      </c>
      <c r="R3" s="26">
        <v>1.3693578900000001</v>
      </c>
      <c r="S3" s="29">
        <f t="shared" ref="S3" si="0">Q3+R3</f>
        <v>3.9324952299999998</v>
      </c>
      <c r="T3" s="19">
        <f>N$2*LN(Q3/N$2)+2*M3</f>
        <v>-3.1056760807338808</v>
      </c>
      <c r="U3" s="10">
        <f>O$2*LN(R3/O$2)+2*M3</f>
        <v>-2.8645051961386585</v>
      </c>
      <c r="V3" s="20">
        <f>P$2*LN(S3/P$2)+2*M3</f>
        <v>-11.776964612883667</v>
      </c>
    </row>
    <row r="4" spans="1:22" ht="15.75" thickBot="1" x14ac:dyDescent="0.3">
      <c r="A4" s="84"/>
      <c r="B4" s="7">
        <v>2</v>
      </c>
      <c r="C4" s="80"/>
      <c r="E4" s="78"/>
      <c r="F4" s="78"/>
      <c r="G4" s="31"/>
      <c r="M4" s="7">
        <v>1</v>
      </c>
      <c r="Q4" s="25"/>
      <c r="R4" s="26"/>
      <c r="S4" s="29">
        <f>Q4+R4</f>
        <v>0</v>
      </c>
      <c r="T4" s="13" t="e">
        <f t="shared" ref="T4:T64" si="1">N$2*LN(Q4/N$2)+2*M4</f>
        <v>#NUM!</v>
      </c>
      <c r="U4" s="27" t="e">
        <f t="shared" ref="U4:U64" si="2">O$2*LN(R4/O$2)+2*M4</f>
        <v>#NUM!</v>
      </c>
      <c r="V4" s="21" t="e">
        <f t="shared" ref="V4:V64" si="3">P$2*LN(S4/P$2)+2*M4</f>
        <v>#NUM!</v>
      </c>
    </row>
    <row r="5" spans="1:22" ht="15.75" thickBot="1" x14ac:dyDescent="0.3">
      <c r="A5" s="84"/>
      <c r="B5" s="7">
        <v>3</v>
      </c>
      <c r="C5" s="80"/>
      <c r="E5" s="78"/>
      <c r="F5" s="78"/>
      <c r="G5" s="32"/>
      <c r="H5" s="31"/>
      <c r="M5" s="7">
        <v>1</v>
      </c>
      <c r="Q5" s="25"/>
      <c r="R5" s="26"/>
      <c r="S5" s="29">
        <f t="shared" ref="S5:S64" si="4">Q5+R5</f>
        <v>0</v>
      </c>
      <c r="T5" s="13" t="e">
        <f t="shared" si="1"/>
        <v>#NUM!</v>
      </c>
      <c r="U5" s="27" t="e">
        <f t="shared" si="2"/>
        <v>#NUM!</v>
      </c>
      <c r="V5" s="21" t="e">
        <f t="shared" si="3"/>
        <v>#NUM!</v>
      </c>
    </row>
    <row r="6" spans="1:22" ht="15.75" thickBot="1" x14ac:dyDescent="0.3">
      <c r="A6" s="84"/>
      <c r="B6" s="7">
        <v>4</v>
      </c>
      <c r="C6" s="80"/>
      <c r="E6" s="78"/>
      <c r="F6" s="78"/>
      <c r="G6" s="32"/>
      <c r="H6" s="32"/>
      <c r="I6" s="34"/>
      <c r="J6" s="27"/>
      <c r="M6" s="7">
        <v>1</v>
      </c>
      <c r="Q6" s="25"/>
      <c r="R6" s="26"/>
      <c r="S6" s="29">
        <f t="shared" si="4"/>
        <v>0</v>
      </c>
      <c r="T6" s="13" t="e">
        <f t="shared" si="1"/>
        <v>#NUM!</v>
      </c>
      <c r="U6" s="27" t="e">
        <f t="shared" si="2"/>
        <v>#NUM!</v>
      </c>
      <c r="V6" s="21" t="e">
        <f t="shared" si="3"/>
        <v>#NUM!</v>
      </c>
    </row>
    <row r="7" spans="1:22" ht="15.75" thickBot="1" x14ac:dyDescent="0.3">
      <c r="A7" s="84"/>
      <c r="B7" s="7">
        <v>5</v>
      </c>
      <c r="C7" s="80"/>
      <c r="E7" s="78"/>
      <c r="F7" s="78"/>
      <c r="G7" s="32"/>
      <c r="H7" s="32"/>
      <c r="I7" s="27"/>
      <c r="J7" s="34"/>
      <c r="K7" s="26"/>
      <c r="M7" s="7">
        <v>1</v>
      </c>
      <c r="Q7" s="25"/>
      <c r="R7" s="26"/>
      <c r="S7" s="29">
        <f t="shared" si="4"/>
        <v>0</v>
      </c>
      <c r="T7" s="13" t="e">
        <f t="shared" si="1"/>
        <v>#NUM!</v>
      </c>
      <c r="U7" s="27" t="e">
        <f t="shared" si="2"/>
        <v>#NUM!</v>
      </c>
      <c r="V7" s="21" t="e">
        <f t="shared" si="3"/>
        <v>#NUM!</v>
      </c>
    </row>
    <row r="8" spans="1:22" ht="15.75" thickBot="1" x14ac:dyDescent="0.3">
      <c r="A8" s="84"/>
      <c r="B8" s="7">
        <v>6</v>
      </c>
      <c r="C8" s="80"/>
      <c r="E8" s="78"/>
      <c r="F8" s="78"/>
      <c r="G8" s="32"/>
      <c r="H8" s="32"/>
      <c r="I8" s="27"/>
      <c r="J8" s="27"/>
      <c r="K8" s="33"/>
      <c r="L8" s="35"/>
      <c r="M8" s="7">
        <v>1</v>
      </c>
      <c r="Q8" s="25"/>
      <c r="R8" s="26"/>
      <c r="S8" s="29">
        <f t="shared" si="4"/>
        <v>0</v>
      </c>
      <c r="T8" s="13" t="e">
        <f t="shared" si="1"/>
        <v>#NUM!</v>
      </c>
      <c r="U8" s="27" t="e">
        <f t="shared" si="2"/>
        <v>#NUM!</v>
      </c>
      <c r="V8" s="21" t="e">
        <f t="shared" si="3"/>
        <v>#NUM!</v>
      </c>
    </row>
    <row r="9" spans="1:22" ht="15.75" thickBot="1" x14ac:dyDescent="0.3">
      <c r="A9" s="84"/>
      <c r="B9" s="7">
        <v>7</v>
      </c>
      <c r="C9" s="80"/>
      <c r="E9" s="78"/>
      <c r="F9" s="78"/>
      <c r="G9" s="32"/>
      <c r="H9" s="32"/>
      <c r="I9" s="27"/>
      <c r="J9" s="27"/>
      <c r="K9" s="26"/>
      <c r="L9" s="74"/>
      <c r="M9" s="7">
        <v>1</v>
      </c>
      <c r="Q9" s="25"/>
      <c r="R9" s="26"/>
      <c r="S9" s="29">
        <f t="shared" si="4"/>
        <v>0</v>
      </c>
      <c r="T9" s="13" t="e">
        <f t="shared" si="1"/>
        <v>#NUM!</v>
      </c>
      <c r="U9" s="27" t="e">
        <f t="shared" si="2"/>
        <v>#NUM!</v>
      </c>
      <c r="V9" s="21" t="e">
        <f t="shared" si="3"/>
        <v>#NUM!</v>
      </c>
    </row>
    <row r="10" spans="1:22" ht="15.75" thickBot="1" x14ac:dyDescent="0.3">
      <c r="A10" s="84"/>
      <c r="B10" s="7">
        <v>8</v>
      </c>
      <c r="C10" s="80"/>
      <c r="E10" s="78"/>
      <c r="F10" s="78"/>
      <c r="G10" s="37"/>
      <c r="H10" s="31"/>
      <c r="I10" s="27"/>
      <c r="J10" s="27"/>
      <c r="K10" s="26"/>
      <c r="L10" s="35"/>
      <c r="M10" s="7">
        <v>2</v>
      </c>
      <c r="Q10" s="25"/>
      <c r="R10" s="26"/>
      <c r="S10" s="29">
        <f t="shared" si="4"/>
        <v>0</v>
      </c>
      <c r="T10" s="13" t="e">
        <f t="shared" si="1"/>
        <v>#NUM!</v>
      </c>
      <c r="U10" s="27" t="e">
        <f t="shared" si="2"/>
        <v>#NUM!</v>
      </c>
      <c r="V10" s="21" t="e">
        <f t="shared" si="3"/>
        <v>#NUM!</v>
      </c>
    </row>
    <row r="11" spans="1:22" ht="15.75" thickBot="1" x14ac:dyDescent="0.3">
      <c r="A11" s="84"/>
      <c r="B11" s="7">
        <v>9</v>
      </c>
      <c r="C11" s="80"/>
      <c r="E11" s="78"/>
      <c r="F11" s="78"/>
      <c r="G11" s="37"/>
      <c r="H11" s="32"/>
      <c r="I11" s="34"/>
      <c r="J11" s="27"/>
      <c r="K11" s="26"/>
      <c r="L11" s="35"/>
      <c r="M11" s="7">
        <v>2</v>
      </c>
      <c r="Q11" s="25"/>
      <c r="R11" s="26"/>
      <c r="S11" s="29">
        <f t="shared" si="4"/>
        <v>0</v>
      </c>
      <c r="T11" s="13" t="e">
        <f t="shared" si="1"/>
        <v>#NUM!</v>
      </c>
      <c r="U11" s="27" t="e">
        <f t="shared" si="2"/>
        <v>#NUM!</v>
      </c>
      <c r="V11" s="21" t="e">
        <f t="shared" si="3"/>
        <v>#NUM!</v>
      </c>
    </row>
    <row r="12" spans="1:22" ht="15.75" thickBot="1" x14ac:dyDescent="0.3">
      <c r="A12" s="84"/>
      <c r="B12" s="7">
        <v>10</v>
      </c>
      <c r="C12" s="80"/>
      <c r="E12" s="78"/>
      <c r="F12" s="78"/>
      <c r="G12" s="37"/>
      <c r="H12" s="32"/>
      <c r="I12" s="27"/>
      <c r="J12" s="34"/>
      <c r="K12" s="26"/>
      <c r="L12" s="35"/>
      <c r="M12" s="7">
        <v>2</v>
      </c>
      <c r="Q12" s="25"/>
      <c r="R12" s="26"/>
      <c r="S12" s="29">
        <f t="shared" si="4"/>
        <v>0</v>
      </c>
      <c r="T12" s="13" t="e">
        <f t="shared" si="1"/>
        <v>#NUM!</v>
      </c>
      <c r="U12" s="27" t="e">
        <f t="shared" si="2"/>
        <v>#NUM!</v>
      </c>
      <c r="V12" s="21" t="e">
        <f t="shared" si="3"/>
        <v>#NUM!</v>
      </c>
    </row>
    <row r="13" spans="1:22" ht="15.75" thickBot="1" x14ac:dyDescent="0.3">
      <c r="A13" s="84"/>
      <c r="B13" s="7">
        <v>11</v>
      </c>
      <c r="C13" s="80"/>
      <c r="E13" s="78"/>
      <c r="F13" s="78"/>
      <c r="G13" s="37"/>
      <c r="H13" s="32"/>
      <c r="I13" s="27"/>
      <c r="J13" s="27"/>
      <c r="K13" s="33"/>
      <c r="L13" s="35"/>
      <c r="M13" s="7">
        <v>2</v>
      </c>
      <c r="Q13" s="25"/>
      <c r="R13" s="26"/>
      <c r="S13" s="29">
        <f t="shared" si="4"/>
        <v>0</v>
      </c>
      <c r="T13" s="13" t="e">
        <f t="shared" si="1"/>
        <v>#NUM!</v>
      </c>
      <c r="U13" s="27" t="e">
        <f t="shared" si="2"/>
        <v>#NUM!</v>
      </c>
      <c r="V13" s="21" t="e">
        <f t="shared" si="3"/>
        <v>#NUM!</v>
      </c>
    </row>
    <row r="14" spans="1:22" ht="15.75" thickBot="1" x14ac:dyDescent="0.3">
      <c r="A14" s="84"/>
      <c r="B14" s="7">
        <v>12</v>
      </c>
      <c r="C14" s="80"/>
      <c r="E14" s="78"/>
      <c r="F14" s="78"/>
      <c r="G14" s="37"/>
      <c r="H14" s="32"/>
      <c r="I14" s="27"/>
      <c r="J14" s="27"/>
      <c r="K14" s="26"/>
      <c r="L14" s="74"/>
      <c r="M14" s="7">
        <v>2</v>
      </c>
      <c r="Q14" s="25"/>
      <c r="R14" s="26"/>
      <c r="S14" s="29">
        <f t="shared" si="4"/>
        <v>0</v>
      </c>
      <c r="T14" s="13" t="e">
        <f t="shared" si="1"/>
        <v>#NUM!</v>
      </c>
      <c r="U14" s="27" t="e">
        <f t="shared" si="2"/>
        <v>#NUM!</v>
      </c>
      <c r="V14" s="21" t="e">
        <f t="shared" si="3"/>
        <v>#NUM!</v>
      </c>
    </row>
    <row r="15" spans="1:22" ht="15.75" thickBot="1" x14ac:dyDescent="0.3">
      <c r="A15" s="84"/>
      <c r="B15" s="7">
        <v>13</v>
      </c>
      <c r="C15" s="80"/>
      <c r="E15" s="78"/>
      <c r="F15" s="78"/>
      <c r="G15" s="32"/>
      <c r="H15" s="31"/>
      <c r="I15" s="34"/>
      <c r="J15" s="27"/>
      <c r="K15" s="26"/>
      <c r="L15" s="35"/>
      <c r="M15" s="7">
        <v>2</v>
      </c>
      <c r="Q15" s="25"/>
      <c r="R15" s="26"/>
      <c r="S15" s="29">
        <f t="shared" si="4"/>
        <v>0</v>
      </c>
      <c r="T15" s="13" t="e">
        <f t="shared" si="1"/>
        <v>#NUM!</v>
      </c>
      <c r="U15" s="27" t="e">
        <f t="shared" si="2"/>
        <v>#NUM!</v>
      </c>
      <c r="V15" s="21" t="e">
        <f t="shared" si="3"/>
        <v>#NUM!</v>
      </c>
    </row>
    <row r="16" spans="1:22" ht="15.75" thickBot="1" x14ac:dyDescent="0.3">
      <c r="A16" s="84"/>
      <c r="B16" s="7">
        <v>14</v>
      </c>
      <c r="C16" s="80"/>
      <c r="E16" s="78"/>
      <c r="F16" s="78"/>
      <c r="G16" s="32"/>
      <c r="H16" s="31"/>
      <c r="I16" s="27"/>
      <c r="J16" s="34"/>
      <c r="K16" s="26"/>
      <c r="L16" s="35"/>
      <c r="M16" s="7">
        <v>2</v>
      </c>
      <c r="Q16" s="25"/>
      <c r="R16" s="26"/>
      <c r="S16" s="29">
        <f t="shared" si="4"/>
        <v>0</v>
      </c>
      <c r="T16" s="13" t="e">
        <f t="shared" si="1"/>
        <v>#NUM!</v>
      </c>
      <c r="U16" s="27" t="e">
        <f t="shared" si="2"/>
        <v>#NUM!</v>
      </c>
      <c r="V16" s="21" t="e">
        <f t="shared" si="3"/>
        <v>#NUM!</v>
      </c>
    </row>
    <row r="17" spans="1:22" ht="15.75" thickBot="1" x14ac:dyDescent="0.3">
      <c r="A17" s="84"/>
      <c r="B17" s="7">
        <v>15</v>
      </c>
      <c r="C17" s="80"/>
      <c r="E17" s="78"/>
      <c r="F17" s="78"/>
      <c r="G17" s="32"/>
      <c r="H17" s="31"/>
      <c r="I17" s="27"/>
      <c r="J17" s="27"/>
      <c r="K17" s="33"/>
      <c r="L17" s="35"/>
      <c r="M17" s="7">
        <v>2</v>
      </c>
      <c r="Q17" s="25"/>
      <c r="R17" s="26"/>
      <c r="S17" s="29">
        <f t="shared" si="4"/>
        <v>0</v>
      </c>
      <c r="T17" s="13" t="e">
        <f t="shared" si="1"/>
        <v>#NUM!</v>
      </c>
      <c r="U17" s="27" t="e">
        <f t="shared" si="2"/>
        <v>#NUM!</v>
      </c>
      <c r="V17" s="21" t="e">
        <f t="shared" si="3"/>
        <v>#NUM!</v>
      </c>
    </row>
    <row r="18" spans="1:22" ht="15.75" thickBot="1" x14ac:dyDescent="0.3">
      <c r="A18" s="84"/>
      <c r="B18" s="7">
        <v>16</v>
      </c>
      <c r="C18" s="80"/>
      <c r="E18" s="78"/>
      <c r="F18" s="78"/>
      <c r="G18" s="32"/>
      <c r="H18" s="31"/>
      <c r="I18" s="27"/>
      <c r="J18" s="27"/>
      <c r="K18" s="26"/>
      <c r="L18" s="74"/>
      <c r="M18" s="7">
        <v>2</v>
      </c>
      <c r="Q18" s="25"/>
      <c r="R18" s="26"/>
      <c r="S18" s="29">
        <f t="shared" si="4"/>
        <v>0</v>
      </c>
      <c r="T18" s="13" t="e">
        <f t="shared" si="1"/>
        <v>#NUM!</v>
      </c>
      <c r="U18" s="27" t="e">
        <f t="shared" si="2"/>
        <v>#NUM!</v>
      </c>
      <c r="V18" s="21" t="e">
        <f t="shared" si="3"/>
        <v>#NUM!</v>
      </c>
    </row>
    <row r="19" spans="1:22" ht="15.75" thickBot="1" x14ac:dyDescent="0.3">
      <c r="A19" s="84"/>
      <c r="B19" s="7">
        <v>17</v>
      </c>
      <c r="C19" s="80"/>
      <c r="E19" s="78"/>
      <c r="F19" s="78"/>
      <c r="G19" s="32"/>
      <c r="H19" s="32"/>
      <c r="I19" s="34"/>
      <c r="J19" s="34"/>
      <c r="K19" s="26"/>
      <c r="L19" s="35"/>
      <c r="M19" s="7">
        <v>2</v>
      </c>
      <c r="Q19" s="25"/>
      <c r="R19" s="26"/>
      <c r="S19" s="29">
        <f t="shared" si="4"/>
        <v>0</v>
      </c>
      <c r="T19" s="13" t="e">
        <f t="shared" si="1"/>
        <v>#NUM!</v>
      </c>
      <c r="U19" s="27" t="e">
        <f t="shared" si="2"/>
        <v>#NUM!</v>
      </c>
      <c r="V19" s="21" t="e">
        <f t="shared" si="3"/>
        <v>#NUM!</v>
      </c>
    </row>
    <row r="20" spans="1:22" ht="15.75" thickBot="1" x14ac:dyDescent="0.3">
      <c r="A20" s="84"/>
      <c r="B20" s="7">
        <v>18</v>
      </c>
      <c r="C20" s="80"/>
      <c r="E20" s="78"/>
      <c r="F20" s="78"/>
      <c r="G20" s="32"/>
      <c r="H20" s="32"/>
      <c r="I20" s="34"/>
      <c r="J20" s="27"/>
      <c r="K20" s="33"/>
      <c r="L20" s="35"/>
      <c r="M20" s="7">
        <v>2</v>
      </c>
      <c r="Q20" s="25"/>
      <c r="R20" s="26"/>
      <c r="S20" s="29">
        <f t="shared" si="4"/>
        <v>0</v>
      </c>
      <c r="T20" s="13" t="e">
        <f t="shared" si="1"/>
        <v>#NUM!</v>
      </c>
      <c r="U20" s="27" t="e">
        <f t="shared" si="2"/>
        <v>#NUM!</v>
      </c>
      <c r="V20" s="21" t="e">
        <f t="shared" si="3"/>
        <v>#NUM!</v>
      </c>
    </row>
    <row r="21" spans="1:22" ht="15.75" thickBot="1" x14ac:dyDescent="0.3">
      <c r="A21" s="84"/>
      <c r="B21" s="7">
        <v>19</v>
      </c>
      <c r="C21" s="80"/>
      <c r="E21" s="78"/>
      <c r="F21" s="78"/>
      <c r="G21" s="32"/>
      <c r="H21" s="32"/>
      <c r="I21" s="34"/>
      <c r="J21" s="27"/>
      <c r="K21" s="26"/>
      <c r="L21" s="74"/>
      <c r="M21" s="7">
        <v>2</v>
      </c>
      <c r="Q21" s="25"/>
      <c r="R21" s="26"/>
      <c r="S21" s="29">
        <f t="shared" si="4"/>
        <v>0</v>
      </c>
      <c r="T21" s="13" t="e">
        <f t="shared" si="1"/>
        <v>#NUM!</v>
      </c>
      <c r="U21" s="27" t="e">
        <f t="shared" si="2"/>
        <v>#NUM!</v>
      </c>
      <c r="V21" s="21" t="e">
        <f t="shared" si="3"/>
        <v>#NUM!</v>
      </c>
    </row>
    <row r="22" spans="1:22" ht="15.75" thickBot="1" x14ac:dyDescent="0.3">
      <c r="A22" s="84"/>
      <c r="B22" s="7">
        <v>20</v>
      </c>
      <c r="C22" s="80"/>
      <c r="E22" s="78"/>
      <c r="F22" s="78"/>
      <c r="G22" s="32"/>
      <c r="H22" s="32"/>
      <c r="I22" s="27"/>
      <c r="J22" s="34"/>
      <c r="K22" s="33"/>
      <c r="L22" s="35"/>
      <c r="M22" s="7">
        <v>2</v>
      </c>
      <c r="Q22" s="25"/>
      <c r="R22" s="26"/>
      <c r="S22" s="29">
        <f t="shared" si="4"/>
        <v>0</v>
      </c>
      <c r="T22" s="13" t="e">
        <f t="shared" si="1"/>
        <v>#NUM!</v>
      </c>
      <c r="U22" s="27" t="e">
        <f t="shared" si="2"/>
        <v>#NUM!</v>
      </c>
      <c r="V22" s="21" t="e">
        <f t="shared" si="3"/>
        <v>#NUM!</v>
      </c>
    </row>
    <row r="23" spans="1:22" ht="15.75" thickBot="1" x14ac:dyDescent="0.3">
      <c r="A23" s="84"/>
      <c r="B23" s="7">
        <v>21</v>
      </c>
      <c r="C23" s="80"/>
      <c r="E23" s="78"/>
      <c r="F23" s="78"/>
      <c r="G23" s="32"/>
      <c r="H23" s="32"/>
      <c r="I23" s="27"/>
      <c r="J23" s="34"/>
      <c r="K23" s="26"/>
      <c r="L23" s="74"/>
      <c r="M23" s="7">
        <v>2</v>
      </c>
      <c r="Q23" s="25"/>
      <c r="R23" s="26"/>
      <c r="S23" s="29">
        <f t="shared" si="4"/>
        <v>0</v>
      </c>
      <c r="T23" s="13" t="e">
        <f t="shared" si="1"/>
        <v>#NUM!</v>
      </c>
      <c r="U23" s="27" t="e">
        <f t="shared" si="2"/>
        <v>#NUM!</v>
      </c>
      <c r="V23" s="21" t="e">
        <f t="shared" si="3"/>
        <v>#NUM!</v>
      </c>
    </row>
    <row r="24" spans="1:22" ht="15.75" thickBot="1" x14ac:dyDescent="0.3">
      <c r="A24" s="84"/>
      <c r="B24" s="7">
        <v>22</v>
      </c>
      <c r="C24" s="80"/>
      <c r="E24" s="78"/>
      <c r="F24" s="78"/>
      <c r="G24" s="32"/>
      <c r="H24" s="32"/>
      <c r="I24" s="27"/>
      <c r="J24" s="27"/>
      <c r="K24" s="33"/>
      <c r="L24" s="74"/>
      <c r="M24" s="7">
        <v>2</v>
      </c>
      <c r="Q24" s="25"/>
      <c r="R24" s="26"/>
      <c r="S24" s="29">
        <f t="shared" si="4"/>
        <v>0</v>
      </c>
      <c r="T24" s="13" t="e">
        <f t="shared" si="1"/>
        <v>#NUM!</v>
      </c>
      <c r="U24" s="27" t="e">
        <f t="shared" si="2"/>
        <v>#NUM!</v>
      </c>
      <c r="V24" s="21" t="e">
        <f t="shared" si="3"/>
        <v>#NUM!</v>
      </c>
    </row>
    <row r="25" spans="1:22" ht="15.75" thickBot="1" x14ac:dyDescent="0.3">
      <c r="A25" s="84"/>
      <c r="B25" s="7">
        <v>23</v>
      </c>
      <c r="C25" s="80"/>
      <c r="E25" s="78"/>
      <c r="F25" s="78"/>
      <c r="G25" s="37"/>
      <c r="H25" s="31"/>
      <c r="I25" s="34"/>
      <c r="J25" s="27"/>
      <c r="K25" s="26"/>
      <c r="L25" s="35"/>
      <c r="M25" s="7">
        <v>3</v>
      </c>
      <c r="Q25" s="25"/>
      <c r="R25" s="26"/>
      <c r="S25" s="29">
        <f t="shared" si="4"/>
        <v>0</v>
      </c>
      <c r="T25" s="13" t="e">
        <f t="shared" si="1"/>
        <v>#NUM!</v>
      </c>
      <c r="U25" s="27" t="e">
        <f t="shared" si="2"/>
        <v>#NUM!</v>
      </c>
      <c r="V25" s="21" t="e">
        <f t="shared" si="3"/>
        <v>#NUM!</v>
      </c>
    </row>
    <row r="26" spans="1:22" ht="15.75" thickBot="1" x14ac:dyDescent="0.3">
      <c r="A26" s="84"/>
      <c r="B26" s="7">
        <v>24</v>
      </c>
      <c r="C26" s="80"/>
      <c r="E26" s="78"/>
      <c r="F26" s="78"/>
      <c r="G26" s="37"/>
      <c r="H26" s="31"/>
      <c r="I26" s="27"/>
      <c r="J26" s="34"/>
      <c r="K26" s="26"/>
      <c r="L26" s="35"/>
      <c r="M26" s="7">
        <v>3</v>
      </c>
      <c r="Q26" s="25"/>
      <c r="R26" s="26"/>
      <c r="S26" s="29">
        <f t="shared" si="4"/>
        <v>0</v>
      </c>
      <c r="T26" s="13" t="e">
        <f t="shared" si="1"/>
        <v>#NUM!</v>
      </c>
      <c r="U26" s="27" t="e">
        <f t="shared" si="2"/>
        <v>#NUM!</v>
      </c>
      <c r="V26" s="21" t="e">
        <f t="shared" si="3"/>
        <v>#NUM!</v>
      </c>
    </row>
    <row r="27" spans="1:22" ht="15.75" thickBot="1" x14ac:dyDescent="0.3">
      <c r="A27" s="84"/>
      <c r="B27" s="7">
        <v>25</v>
      </c>
      <c r="C27" s="80"/>
      <c r="E27" s="78"/>
      <c r="F27" s="78"/>
      <c r="G27" s="37"/>
      <c r="H27" s="31"/>
      <c r="I27" s="27"/>
      <c r="J27" s="27"/>
      <c r="K27" s="33"/>
      <c r="L27" s="35"/>
      <c r="M27" s="7">
        <v>3</v>
      </c>
      <c r="Q27" s="25"/>
      <c r="R27" s="26"/>
      <c r="S27" s="29">
        <f t="shared" si="4"/>
        <v>0</v>
      </c>
      <c r="T27" s="13" t="e">
        <f t="shared" si="1"/>
        <v>#NUM!</v>
      </c>
      <c r="U27" s="27" t="e">
        <f t="shared" si="2"/>
        <v>#NUM!</v>
      </c>
      <c r="V27" s="21" t="e">
        <f t="shared" si="3"/>
        <v>#NUM!</v>
      </c>
    </row>
    <row r="28" spans="1:22" ht="15.75" thickBot="1" x14ac:dyDescent="0.3">
      <c r="A28" s="84"/>
      <c r="B28" s="7">
        <v>26</v>
      </c>
      <c r="C28" s="80"/>
      <c r="E28" s="78"/>
      <c r="F28" s="78"/>
      <c r="G28" s="37"/>
      <c r="H28" s="31"/>
      <c r="I28" s="27"/>
      <c r="J28" s="27"/>
      <c r="K28" s="26"/>
      <c r="L28" s="74"/>
      <c r="M28" s="7">
        <v>3</v>
      </c>
      <c r="Q28" s="25"/>
      <c r="R28" s="26"/>
      <c r="S28" s="29">
        <f t="shared" si="4"/>
        <v>0</v>
      </c>
      <c r="T28" s="13" t="e">
        <f t="shared" si="1"/>
        <v>#NUM!</v>
      </c>
      <c r="U28" s="27" t="e">
        <f t="shared" si="2"/>
        <v>#NUM!</v>
      </c>
      <c r="V28" s="21" t="e">
        <f t="shared" si="3"/>
        <v>#NUM!</v>
      </c>
    </row>
    <row r="29" spans="1:22" ht="15.75" thickBot="1" x14ac:dyDescent="0.3">
      <c r="A29" s="84"/>
      <c r="B29" s="7">
        <v>27</v>
      </c>
      <c r="C29" s="80"/>
      <c r="E29" s="78"/>
      <c r="F29" s="78"/>
      <c r="G29" s="37"/>
      <c r="H29" s="32"/>
      <c r="I29" s="34"/>
      <c r="J29" s="34"/>
      <c r="K29" s="26"/>
      <c r="L29" s="35"/>
      <c r="M29" s="7">
        <v>3</v>
      </c>
      <c r="Q29" s="25"/>
      <c r="R29" s="26"/>
      <c r="S29" s="29">
        <f t="shared" si="4"/>
        <v>0</v>
      </c>
      <c r="T29" s="13" t="e">
        <f t="shared" si="1"/>
        <v>#NUM!</v>
      </c>
      <c r="U29" s="27" t="e">
        <f t="shared" si="2"/>
        <v>#NUM!</v>
      </c>
      <c r="V29" s="21" t="e">
        <f t="shared" si="3"/>
        <v>#NUM!</v>
      </c>
    </row>
    <row r="30" spans="1:22" ht="15.75" thickBot="1" x14ac:dyDescent="0.3">
      <c r="A30" s="84"/>
      <c r="B30" s="7">
        <v>28</v>
      </c>
      <c r="C30" s="80"/>
      <c r="E30" s="78"/>
      <c r="F30" s="78"/>
      <c r="G30" s="37"/>
      <c r="H30" s="32"/>
      <c r="I30" s="34"/>
      <c r="J30" s="27"/>
      <c r="K30" s="33"/>
      <c r="L30" s="35"/>
      <c r="M30" s="7">
        <v>3</v>
      </c>
      <c r="Q30" s="25"/>
      <c r="R30" s="26"/>
      <c r="S30" s="29">
        <f t="shared" si="4"/>
        <v>0</v>
      </c>
      <c r="T30" s="13" t="e">
        <f t="shared" si="1"/>
        <v>#NUM!</v>
      </c>
      <c r="U30" s="27" t="e">
        <f t="shared" si="2"/>
        <v>#NUM!</v>
      </c>
      <c r="V30" s="21" t="e">
        <f t="shared" si="3"/>
        <v>#NUM!</v>
      </c>
    </row>
    <row r="31" spans="1:22" ht="15.75" thickBot="1" x14ac:dyDescent="0.3">
      <c r="A31" s="84"/>
      <c r="B31" s="7">
        <v>29</v>
      </c>
      <c r="C31" s="80"/>
      <c r="E31" s="78"/>
      <c r="F31" s="78"/>
      <c r="G31" s="37"/>
      <c r="H31" s="32"/>
      <c r="I31" s="34"/>
      <c r="J31" s="27"/>
      <c r="K31" s="26"/>
      <c r="L31" s="74"/>
      <c r="M31" s="7">
        <v>3</v>
      </c>
      <c r="Q31" s="25"/>
      <c r="R31" s="26"/>
      <c r="S31" s="29">
        <f t="shared" si="4"/>
        <v>0</v>
      </c>
      <c r="T31" s="13" t="e">
        <f t="shared" si="1"/>
        <v>#NUM!</v>
      </c>
      <c r="U31" s="27" t="e">
        <f t="shared" si="2"/>
        <v>#NUM!</v>
      </c>
      <c r="V31" s="21" t="e">
        <f t="shared" si="3"/>
        <v>#NUM!</v>
      </c>
    </row>
    <row r="32" spans="1:22" ht="15.75" thickBot="1" x14ac:dyDescent="0.3">
      <c r="A32" s="84"/>
      <c r="B32" s="7">
        <v>30</v>
      </c>
      <c r="C32" s="80"/>
      <c r="E32" s="78"/>
      <c r="F32" s="78"/>
      <c r="G32" s="37"/>
      <c r="H32" s="32"/>
      <c r="I32" s="27"/>
      <c r="J32" s="34"/>
      <c r="K32" s="33"/>
      <c r="L32" s="35"/>
      <c r="M32" s="7">
        <v>3</v>
      </c>
      <c r="Q32" s="25"/>
      <c r="R32" s="26"/>
      <c r="S32" s="29">
        <f t="shared" si="4"/>
        <v>0</v>
      </c>
      <c r="T32" s="13" t="e">
        <f t="shared" si="1"/>
        <v>#NUM!</v>
      </c>
      <c r="U32" s="27" t="e">
        <f t="shared" si="2"/>
        <v>#NUM!</v>
      </c>
      <c r="V32" s="21" t="e">
        <f t="shared" si="3"/>
        <v>#NUM!</v>
      </c>
    </row>
    <row r="33" spans="1:22" ht="15.75" thickBot="1" x14ac:dyDescent="0.3">
      <c r="A33" s="84"/>
      <c r="B33" s="7">
        <v>31</v>
      </c>
      <c r="C33" s="80"/>
      <c r="E33" s="78"/>
      <c r="F33" s="78"/>
      <c r="G33" s="37"/>
      <c r="H33" s="32"/>
      <c r="I33" s="27"/>
      <c r="J33" s="34"/>
      <c r="K33" s="26"/>
      <c r="L33" s="74"/>
      <c r="M33" s="7">
        <v>3</v>
      </c>
      <c r="Q33" s="25"/>
      <c r="R33" s="26"/>
      <c r="S33" s="29">
        <f t="shared" si="4"/>
        <v>0</v>
      </c>
      <c r="T33" s="13" t="e">
        <f t="shared" si="1"/>
        <v>#NUM!</v>
      </c>
      <c r="U33" s="27" t="e">
        <f t="shared" si="2"/>
        <v>#NUM!</v>
      </c>
      <c r="V33" s="21" t="e">
        <f t="shared" si="3"/>
        <v>#NUM!</v>
      </c>
    </row>
    <row r="34" spans="1:22" ht="15.75" thickBot="1" x14ac:dyDescent="0.3">
      <c r="A34" s="84"/>
      <c r="B34" s="7">
        <v>32</v>
      </c>
      <c r="C34" s="80"/>
      <c r="E34" s="78"/>
      <c r="F34" s="78"/>
      <c r="G34" s="37"/>
      <c r="H34" s="32"/>
      <c r="I34" s="27"/>
      <c r="J34" s="27"/>
      <c r="K34" s="33"/>
      <c r="L34" s="74"/>
      <c r="M34" s="7">
        <v>3</v>
      </c>
      <c r="Q34" s="25"/>
      <c r="R34" s="26"/>
      <c r="S34" s="29">
        <f t="shared" si="4"/>
        <v>0</v>
      </c>
      <c r="T34" s="13" t="e">
        <f t="shared" si="1"/>
        <v>#NUM!</v>
      </c>
      <c r="U34" s="27" t="e">
        <f t="shared" si="2"/>
        <v>#NUM!</v>
      </c>
      <c r="V34" s="21" t="e">
        <f t="shared" si="3"/>
        <v>#NUM!</v>
      </c>
    </row>
    <row r="35" spans="1:22" ht="15.75" thickBot="1" x14ac:dyDescent="0.3">
      <c r="A35" s="84"/>
      <c r="B35" s="7">
        <v>33</v>
      </c>
      <c r="C35" s="80"/>
      <c r="E35" s="78"/>
      <c r="F35" s="78"/>
      <c r="H35" s="9"/>
      <c r="I35" s="9"/>
      <c r="J35" s="9"/>
      <c r="M35" s="7">
        <v>3</v>
      </c>
      <c r="Q35" s="6"/>
      <c r="S35" s="29">
        <f t="shared" si="4"/>
        <v>0</v>
      </c>
      <c r="T35" s="13" t="e">
        <f t="shared" si="1"/>
        <v>#NUM!</v>
      </c>
      <c r="U35" s="27" t="e">
        <f t="shared" si="2"/>
        <v>#NUM!</v>
      </c>
      <c r="V35" s="21" t="e">
        <f t="shared" si="3"/>
        <v>#NUM!</v>
      </c>
    </row>
    <row r="36" spans="1:22" ht="15.75" thickBot="1" x14ac:dyDescent="0.3">
      <c r="A36" s="84"/>
      <c r="B36" s="7">
        <v>34</v>
      </c>
      <c r="C36" s="80"/>
      <c r="E36" s="78"/>
      <c r="F36" s="78"/>
      <c r="H36" s="9"/>
      <c r="I36" s="9"/>
      <c r="K36" s="9"/>
      <c r="M36" s="7">
        <v>3</v>
      </c>
      <c r="Q36" s="6"/>
      <c r="S36" s="29">
        <f t="shared" si="4"/>
        <v>0</v>
      </c>
      <c r="T36" s="13" t="e">
        <f t="shared" si="1"/>
        <v>#NUM!</v>
      </c>
      <c r="U36" s="27" t="e">
        <f t="shared" si="2"/>
        <v>#NUM!</v>
      </c>
      <c r="V36" s="21" t="e">
        <f t="shared" si="3"/>
        <v>#NUM!</v>
      </c>
    </row>
    <row r="37" spans="1:22" ht="15.75" thickBot="1" x14ac:dyDescent="0.3">
      <c r="A37" s="84"/>
      <c r="B37" s="7">
        <v>35</v>
      </c>
      <c r="C37" s="80"/>
      <c r="E37" s="78"/>
      <c r="F37" s="78"/>
      <c r="H37" s="9"/>
      <c r="I37" s="9"/>
      <c r="L37" s="75"/>
      <c r="M37" s="7">
        <v>3</v>
      </c>
      <c r="Q37" s="6"/>
      <c r="S37" s="29">
        <f t="shared" si="4"/>
        <v>0</v>
      </c>
      <c r="T37" s="13" t="e">
        <f t="shared" si="1"/>
        <v>#NUM!</v>
      </c>
      <c r="U37" s="27" t="e">
        <f t="shared" si="2"/>
        <v>#NUM!</v>
      </c>
      <c r="V37" s="21" t="e">
        <f t="shared" si="3"/>
        <v>#NUM!</v>
      </c>
    </row>
    <row r="38" spans="1:22" ht="15.75" thickBot="1" x14ac:dyDescent="0.3">
      <c r="A38" s="84"/>
      <c r="B38" s="7">
        <v>36</v>
      </c>
      <c r="C38" s="80"/>
      <c r="E38" s="78"/>
      <c r="F38" s="78"/>
      <c r="H38" s="9"/>
      <c r="J38" s="9"/>
      <c r="K38" s="9"/>
      <c r="M38" s="7">
        <v>3</v>
      </c>
      <c r="Q38" s="6"/>
      <c r="S38" s="29">
        <f t="shared" si="4"/>
        <v>0</v>
      </c>
      <c r="T38" s="13" t="e">
        <f t="shared" si="1"/>
        <v>#NUM!</v>
      </c>
      <c r="U38" s="27" t="e">
        <f t="shared" si="2"/>
        <v>#NUM!</v>
      </c>
      <c r="V38" s="21" t="e">
        <f t="shared" si="3"/>
        <v>#NUM!</v>
      </c>
    </row>
    <row r="39" spans="1:22" ht="15.75" thickBot="1" x14ac:dyDescent="0.3">
      <c r="A39" s="84"/>
      <c r="B39" s="7">
        <v>37</v>
      </c>
      <c r="C39" s="80"/>
      <c r="E39" s="78"/>
      <c r="F39" s="78"/>
      <c r="H39" s="9"/>
      <c r="J39" s="9"/>
      <c r="L39" s="75"/>
      <c r="M39" s="7">
        <v>3</v>
      </c>
      <c r="Q39" s="6"/>
      <c r="S39" s="29">
        <f t="shared" si="4"/>
        <v>0</v>
      </c>
      <c r="T39" s="13" t="e">
        <f t="shared" si="1"/>
        <v>#NUM!</v>
      </c>
      <c r="U39" s="27" t="e">
        <f t="shared" si="2"/>
        <v>#NUM!</v>
      </c>
      <c r="V39" s="21" t="e">
        <f t="shared" si="3"/>
        <v>#NUM!</v>
      </c>
    </row>
    <row r="40" spans="1:22" ht="15.75" thickBot="1" x14ac:dyDescent="0.3">
      <c r="A40" s="84"/>
      <c r="B40" s="7">
        <v>38</v>
      </c>
      <c r="C40" s="80"/>
      <c r="E40" s="78"/>
      <c r="F40" s="78"/>
      <c r="H40" s="9"/>
      <c r="K40" s="9"/>
      <c r="L40" s="75"/>
      <c r="M40" s="7">
        <v>3</v>
      </c>
      <c r="Q40" s="6"/>
      <c r="S40" s="29">
        <f t="shared" si="4"/>
        <v>0</v>
      </c>
      <c r="T40" s="13" t="e">
        <f t="shared" si="1"/>
        <v>#NUM!</v>
      </c>
      <c r="U40" s="27" t="e">
        <f t="shared" si="2"/>
        <v>#NUM!</v>
      </c>
      <c r="V40" s="21" t="e">
        <f t="shared" si="3"/>
        <v>#NUM!</v>
      </c>
    </row>
    <row r="41" spans="1:22" ht="15.75" thickBot="1" x14ac:dyDescent="0.3">
      <c r="A41" s="84"/>
      <c r="B41" s="7">
        <v>39</v>
      </c>
      <c r="C41" s="80"/>
      <c r="E41" s="78"/>
      <c r="F41" s="78"/>
      <c r="I41" s="9"/>
      <c r="J41" s="9"/>
      <c r="K41" s="9"/>
      <c r="M41" s="7">
        <v>3</v>
      </c>
      <c r="Q41" s="6"/>
      <c r="S41" s="29">
        <f t="shared" si="4"/>
        <v>0</v>
      </c>
      <c r="T41" s="13" t="e">
        <f t="shared" si="1"/>
        <v>#NUM!</v>
      </c>
      <c r="U41" s="27" t="e">
        <f t="shared" si="2"/>
        <v>#NUM!</v>
      </c>
      <c r="V41" s="21" t="e">
        <f t="shared" si="3"/>
        <v>#NUM!</v>
      </c>
    </row>
    <row r="42" spans="1:22" ht="15.75" thickBot="1" x14ac:dyDescent="0.3">
      <c r="A42" s="84"/>
      <c r="B42" s="7">
        <v>40</v>
      </c>
      <c r="C42" s="80"/>
      <c r="E42" s="78"/>
      <c r="F42" s="78"/>
      <c r="I42" s="9"/>
      <c r="J42" s="9"/>
      <c r="L42" s="75"/>
      <c r="M42" s="7">
        <v>3</v>
      </c>
      <c r="Q42" s="6"/>
      <c r="S42" s="29">
        <f t="shared" si="4"/>
        <v>0</v>
      </c>
      <c r="T42" s="13" t="e">
        <f t="shared" si="1"/>
        <v>#NUM!</v>
      </c>
      <c r="U42" s="27" t="e">
        <f t="shared" si="2"/>
        <v>#NUM!</v>
      </c>
      <c r="V42" s="21" t="e">
        <f t="shared" si="3"/>
        <v>#NUM!</v>
      </c>
    </row>
    <row r="43" spans="1:22" ht="15.75" thickBot="1" x14ac:dyDescent="0.3">
      <c r="A43" s="84"/>
      <c r="B43" s="7">
        <v>41</v>
      </c>
      <c r="C43" s="80"/>
      <c r="E43" s="78"/>
      <c r="F43" s="78"/>
      <c r="J43" s="9"/>
      <c r="K43" s="9"/>
      <c r="L43" s="75"/>
      <c r="M43" s="7">
        <v>3</v>
      </c>
      <c r="Q43" s="6"/>
      <c r="S43" s="29">
        <f t="shared" si="4"/>
        <v>0</v>
      </c>
      <c r="T43" s="13" t="e">
        <f t="shared" si="1"/>
        <v>#NUM!</v>
      </c>
      <c r="U43" s="27" t="e">
        <f t="shared" si="2"/>
        <v>#NUM!</v>
      </c>
      <c r="V43" s="21" t="e">
        <f t="shared" si="3"/>
        <v>#NUM!</v>
      </c>
    </row>
    <row r="44" spans="1:22" ht="15.75" thickBot="1" x14ac:dyDescent="0.3">
      <c r="A44" s="84"/>
      <c r="B44" s="7">
        <v>42</v>
      </c>
      <c r="C44" s="80"/>
      <c r="E44" s="78"/>
      <c r="F44" s="78"/>
      <c r="G44" s="38"/>
      <c r="H44" s="9"/>
      <c r="I44" s="9"/>
      <c r="J44" s="9"/>
      <c r="M44" s="7">
        <v>4</v>
      </c>
      <c r="Q44" s="6"/>
      <c r="S44" s="29">
        <f t="shared" si="4"/>
        <v>0</v>
      </c>
      <c r="T44" s="13" t="e">
        <f t="shared" si="1"/>
        <v>#NUM!</v>
      </c>
      <c r="U44" s="27" t="e">
        <f t="shared" si="2"/>
        <v>#NUM!</v>
      </c>
      <c r="V44" s="21" t="e">
        <f t="shared" si="3"/>
        <v>#NUM!</v>
      </c>
    </row>
    <row r="45" spans="1:22" ht="15.75" thickBot="1" x14ac:dyDescent="0.3">
      <c r="A45" s="84"/>
      <c r="B45" s="7">
        <v>43</v>
      </c>
      <c r="C45" s="80"/>
      <c r="E45" s="78"/>
      <c r="F45" s="78"/>
      <c r="G45" s="38"/>
      <c r="H45" s="9"/>
      <c r="I45" s="9"/>
      <c r="K45" s="9"/>
      <c r="M45" s="7">
        <v>4</v>
      </c>
      <c r="Q45" s="6"/>
      <c r="S45" s="29">
        <f t="shared" si="4"/>
        <v>0</v>
      </c>
      <c r="T45" s="13" t="e">
        <f t="shared" si="1"/>
        <v>#NUM!</v>
      </c>
      <c r="U45" s="27" t="e">
        <f t="shared" si="2"/>
        <v>#NUM!</v>
      </c>
      <c r="V45" s="21" t="e">
        <f t="shared" si="3"/>
        <v>#NUM!</v>
      </c>
    </row>
    <row r="46" spans="1:22" ht="15.75" thickBot="1" x14ac:dyDescent="0.3">
      <c r="A46" s="84"/>
      <c r="B46" s="7">
        <v>44</v>
      </c>
      <c r="C46" s="80"/>
      <c r="E46" s="78"/>
      <c r="F46" s="78"/>
      <c r="G46" s="38"/>
      <c r="H46" s="9"/>
      <c r="I46" s="9"/>
      <c r="L46" s="75"/>
      <c r="M46" s="7">
        <v>4</v>
      </c>
      <c r="Q46" s="6"/>
      <c r="S46" s="29">
        <f t="shared" si="4"/>
        <v>0</v>
      </c>
      <c r="T46" s="13" t="e">
        <f t="shared" si="1"/>
        <v>#NUM!</v>
      </c>
      <c r="U46" s="27" t="e">
        <f t="shared" si="2"/>
        <v>#NUM!</v>
      </c>
      <c r="V46" s="21" t="e">
        <f t="shared" si="3"/>
        <v>#NUM!</v>
      </c>
    </row>
    <row r="47" spans="1:22" ht="15.75" thickBot="1" x14ac:dyDescent="0.3">
      <c r="A47" s="84"/>
      <c r="B47" s="7">
        <v>45</v>
      </c>
      <c r="C47" s="80"/>
      <c r="E47" s="78"/>
      <c r="F47" s="78"/>
      <c r="G47" s="38"/>
      <c r="H47" s="9"/>
      <c r="J47" s="9"/>
      <c r="K47" s="9"/>
      <c r="M47" s="7">
        <v>4</v>
      </c>
      <c r="Q47" s="6"/>
      <c r="S47" s="29">
        <f t="shared" si="4"/>
        <v>0</v>
      </c>
      <c r="T47" s="13" t="e">
        <f t="shared" si="1"/>
        <v>#NUM!</v>
      </c>
      <c r="U47" s="27" t="e">
        <f t="shared" si="2"/>
        <v>#NUM!</v>
      </c>
      <c r="V47" s="21" t="e">
        <f t="shared" si="3"/>
        <v>#NUM!</v>
      </c>
    </row>
    <row r="48" spans="1:22" ht="15.75" thickBot="1" x14ac:dyDescent="0.3">
      <c r="A48" s="84"/>
      <c r="B48" s="7">
        <v>46</v>
      </c>
      <c r="C48" s="80"/>
      <c r="E48" s="78"/>
      <c r="F48" s="78"/>
      <c r="G48" s="38"/>
      <c r="H48" s="9"/>
      <c r="J48" s="9"/>
      <c r="L48" s="75"/>
      <c r="M48" s="7">
        <v>4</v>
      </c>
      <c r="Q48" s="6"/>
      <c r="S48" s="29">
        <f t="shared" si="4"/>
        <v>0</v>
      </c>
      <c r="T48" s="13" t="e">
        <f t="shared" si="1"/>
        <v>#NUM!</v>
      </c>
      <c r="U48" s="27" t="e">
        <f t="shared" si="2"/>
        <v>#NUM!</v>
      </c>
      <c r="V48" s="21" t="e">
        <f t="shared" si="3"/>
        <v>#NUM!</v>
      </c>
    </row>
    <row r="49" spans="1:22" ht="15.75" thickBot="1" x14ac:dyDescent="0.3">
      <c r="A49" s="84"/>
      <c r="B49" s="7">
        <v>47</v>
      </c>
      <c r="C49" s="80"/>
      <c r="E49" s="78"/>
      <c r="F49" s="78"/>
      <c r="G49" s="38"/>
      <c r="H49" s="9"/>
      <c r="K49" s="9"/>
      <c r="L49" s="75"/>
      <c r="M49" s="7">
        <v>4</v>
      </c>
      <c r="Q49" s="6"/>
      <c r="S49" s="29">
        <f t="shared" si="4"/>
        <v>0</v>
      </c>
      <c r="T49" s="13" t="e">
        <f t="shared" si="1"/>
        <v>#NUM!</v>
      </c>
      <c r="U49" s="27" t="e">
        <f t="shared" si="2"/>
        <v>#NUM!</v>
      </c>
      <c r="V49" s="21" t="e">
        <f t="shared" si="3"/>
        <v>#NUM!</v>
      </c>
    </row>
    <row r="50" spans="1:22" ht="15.75" thickBot="1" x14ac:dyDescent="0.3">
      <c r="A50" s="84"/>
      <c r="B50" s="7">
        <v>48</v>
      </c>
      <c r="C50" s="80"/>
      <c r="E50" s="78"/>
      <c r="F50" s="78"/>
      <c r="G50" s="38"/>
      <c r="I50" s="9"/>
      <c r="J50" s="9"/>
      <c r="K50" s="9"/>
      <c r="M50" s="7">
        <v>4</v>
      </c>
      <c r="Q50" s="6"/>
      <c r="S50" s="29">
        <f t="shared" si="4"/>
        <v>0</v>
      </c>
      <c r="T50" s="13" t="e">
        <f t="shared" si="1"/>
        <v>#NUM!</v>
      </c>
      <c r="U50" s="27" t="e">
        <f t="shared" si="2"/>
        <v>#NUM!</v>
      </c>
      <c r="V50" s="21" t="e">
        <f t="shared" si="3"/>
        <v>#NUM!</v>
      </c>
    </row>
    <row r="51" spans="1:22" ht="15.75" thickBot="1" x14ac:dyDescent="0.3">
      <c r="A51" s="84"/>
      <c r="B51" s="7">
        <v>49</v>
      </c>
      <c r="C51" s="80"/>
      <c r="E51" s="78"/>
      <c r="F51" s="78"/>
      <c r="G51" s="38"/>
      <c r="I51" s="9"/>
      <c r="J51" s="9"/>
      <c r="L51" s="75"/>
      <c r="M51" s="7">
        <v>4</v>
      </c>
      <c r="Q51" s="6"/>
      <c r="S51" s="29">
        <f t="shared" si="4"/>
        <v>0</v>
      </c>
      <c r="T51" s="13" t="e">
        <f t="shared" si="1"/>
        <v>#NUM!</v>
      </c>
      <c r="U51" s="27" t="e">
        <f t="shared" si="2"/>
        <v>#NUM!</v>
      </c>
      <c r="V51" s="21" t="e">
        <f t="shared" si="3"/>
        <v>#NUM!</v>
      </c>
    </row>
    <row r="52" spans="1:22" ht="15.75" thickBot="1" x14ac:dyDescent="0.3">
      <c r="A52" s="84"/>
      <c r="B52" s="7">
        <v>50</v>
      </c>
      <c r="C52" s="80"/>
      <c r="E52" s="78"/>
      <c r="F52" s="78"/>
      <c r="G52" s="38"/>
      <c r="I52" s="9"/>
      <c r="K52" s="9"/>
      <c r="L52" s="75"/>
      <c r="M52" s="7">
        <v>4</v>
      </c>
      <c r="Q52" s="6"/>
      <c r="S52" s="29">
        <f t="shared" si="4"/>
        <v>0</v>
      </c>
      <c r="T52" s="13" t="e">
        <f t="shared" si="1"/>
        <v>#NUM!</v>
      </c>
      <c r="U52" s="27" t="e">
        <f t="shared" si="2"/>
        <v>#NUM!</v>
      </c>
      <c r="V52" s="21" t="e">
        <f t="shared" si="3"/>
        <v>#NUM!</v>
      </c>
    </row>
    <row r="53" spans="1:22" ht="15.75" thickBot="1" x14ac:dyDescent="0.3">
      <c r="A53" s="84"/>
      <c r="B53" s="7">
        <v>51</v>
      </c>
      <c r="C53" s="80"/>
      <c r="E53" s="78"/>
      <c r="F53" s="78"/>
      <c r="G53" s="38"/>
      <c r="J53" s="9"/>
      <c r="K53" s="9"/>
      <c r="L53" s="75"/>
      <c r="M53" s="7">
        <v>4</v>
      </c>
      <c r="Q53" s="6"/>
      <c r="S53" s="29">
        <f t="shared" si="4"/>
        <v>0</v>
      </c>
      <c r="T53" s="13" t="e">
        <f t="shared" si="1"/>
        <v>#NUM!</v>
      </c>
      <c r="U53" s="27" t="e">
        <f t="shared" si="2"/>
        <v>#NUM!</v>
      </c>
      <c r="V53" s="21" t="e">
        <f t="shared" si="3"/>
        <v>#NUM!</v>
      </c>
    </row>
    <row r="54" spans="1:22" ht="15.75" thickBot="1" x14ac:dyDescent="0.3">
      <c r="A54" s="84"/>
      <c r="B54" s="7">
        <v>52</v>
      </c>
      <c r="C54" s="80"/>
      <c r="E54" s="78"/>
      <c r="F54" s="78"/>
      <c r="H54" s="9"/>
      <c r="I54" s="9"/>
      <c r="J54" s="9"/>
      <c r="K54" s="9"/>
      <c r="M54" s="7">
        <v>4</v>
      </c>
      <c r="Q54" s="6"/>
      <c r="S54" s="29">
        <f t="shared" si="4"/>
        <v>0</v>
      </c>
      <c r="T54" s="13" t="e">
        <f t="shared" si="1"/>
        <v>#NUM!</v>
      </c>
      <c r="U54" s="27" t="e">
        <f t="shared" si="2"/>
        <v>#NUM!</v>
      </c>
      <c r="V54" s="21" t="e">
        <f t="shared" si="3"/>
        <v>#NUM!</v>
      </c>
    </row>
    <row r="55" spans="1:22" ht="15.75" thickBot="1" x14ac:dyDescent="0.3">
      <c r="A55" s="84"/>
      <c r="B55" s="7">
        <v>53</v>
      </c>
      <c r="C55" s="80"/>
      <c r="E55" s="78"/>
      <c r="F55" s="78"/>
      <c r="H55" s="9"/>
      <c r="I55" s="9"/>
      <c r="J55" s="9"/>
      <c r="L55" s="75"/>
      <c r="M55" s="7">
        <v>4</v>
      </c>
      <c r="Q55" s="6"/>
      <c r="S55" s="29">
        <f t="shared" si="4"/>
        <v>0</v>
      </c>
      <c r="T55" s="13" t="e">
        <f t="shared" si="1"/>
        <v>#NUM!</v>
      </c>
      <c r="U55" s="27" t="e">
        <f t="shared" si="2"/>
        <v>#NUM!</v>
      </c>
      <c r="V55" s="21" t="e">
        <f t="shared" si="3"/>
        <v>#NUM!</v>
      </c>
    </row>
    <row r="56" spans="1:22" ht="15.75" thickBot="1" x14ac:dyDescent="0.3">
      <c r="A56" s="84"/>
      <c r="B56" s="7">
        <v>54</v>
      </c>
      <c r="C56" s="80"/>
      <c r="E56" s="78"/>
      <c r="F56" s="78"/>
      <c r="H56" s="9"/>
      <c r="I56" s="9"/>
      <c r="K56" s="9"/>
      <c r="L56" s="75"/>
      <c r="M56" s="7">
        <v>4</v>
      </c>
      <c r="Q56" s="6"/>
      <c r="S56" s="29">
        <f t="shared" si="4"/>
        <v>0</v>
      </c>
      <c r="T56" s="13" t="e">
        <f t="shared" si="1"/>
        <v>#NUM!</v>
      </c>
      <c r="U56" s="27" t="e">
        <f t="shared" si="2"/>
        <v>#NUM!</v>
      </c>
      <c r="V56" s="21" t="e">
        <f t="shared" si="3"/>
        <v>#NUM!</v>
      </c>
    </row>
    <row r="57" spans="1:22" ht="15.75" thickBot="1" x14ac:dyDescent="0.3">
      <c r="A57" s="84"/>
      <c r="B57" s="7">
        <v>55</v>
      </c>
      <c r="C57" s="80"/>
      <c r="E57" s="78"/>
      <c r="F57" s="78"/>
      <c r="H57" s="9"/>
      <c r="J57" s="9"/>
      <c r="K57" s="9"/>
      <c r="L57" s="75"/>
      <c r="M57" s="7">
        <v>4</v>
      </c>
      <c r="Q57" s="6"/>
      <c r="S57" s="29">
        <f t="shared" si="4"/>
        <v>0</v>
      </c>
      <c r="T57" s="13" t="e">
        <f t="shared" si="1"/>
        <v>#NUM!</v>
      </c>
      <c r="U57" s="27" t="e">
        <f t="shared" si="2"/>
        <v>#NUM!</v>
      </c>
      <c r="V57" s="21" t="e">
        <f t="shared" si="3"/>
        <v>#NUM!</v>
      </c>
    </row>
    <row r="58" spans="1:22" ht="15.75" thickBot="1" x14ac:dyDescent="0.3">
      <c r="A58" s="84"/>
      <c r="B58" s="7">
        <v>56</v>
      </c>
      <c r="C58" s="80"/>
      <c r="E58" s="78"/>
      <c r="F58" s="78"/>
      <c r="I58" s="9"/>
      <c r="J58" s="9"/>
      <c r="K58" s="9"/>
      <c r="L58" s="75"/>
      <c r="M58" s="7">
        <v>4</v>
      </c>
      <c r="Q58" s="6"/>
      <c r="S58" s="29">
        <f t="shared" si="4"/>
        <v>0</v>
      </c>
      <c r="T58" s="13" t="e">
        <f t="shared" si="1"/>
        <v>#NUM!</v>
      </c>
      <c r="U58" s="27" t="e">
        <f t="shared" si="2"/>
        <v>#NUM!</v>
      </c>
      <c r="V58" s="21" t="e">
        <f t="shared" si="3"/>
        <v>#NUM!</v>
      </c>
    </row>
    <row r="59" spans="1:22" ht="15.75" thickBot="1" x14ac:dyDescent="0.3">
      <c r="A59" s="84"/>
      <c r="B59" s="7">
        <v>57</v>
      </c>
      <c r="C59" s="80"/>
      <c r="E59" s="78"/>
      <c r="F59" s="78"/>
      <c r="G59" s="38"/>
      <c r="H59" s="9"/>
      <c r="I59" s="9"/>
      <c r="J59" s="9"/>
      <c r="K59" s="9"/>
      <c r="M59" s="7">
        <v>5</v>
      </c>
      <c r="Q59" s="6"/>
      <c r="S59" s="29">
        <f t="shared" si="4"/>
        <v>0</v>
      </c>
      <c r="T59" s="13" t="e">
        <f t="shared" si="1"/>
        <v>#NUM!</v>
      </c>
      <c r="U59" s="27" t="e">
        <f t="shared" si="2"/>
        <v>#NUM!</v>
      </c>
      <c r="V59" s="21" t="e">
        <f t="shared" si="3"/>
        <v>#NUM!</v>
      </c>
    </row>
    <row r="60" spans="1:22" ht="15.75" thickBot="1" x14ac:dyDescent="0.3">
      <c r="A60" s="84"/>
      <c r="B60" s="7">
        <v>58</v>
      </c>
      <c r="C60" s="80"/>
      <c r="E60" s="78"/>
      <c r="F60" s="78"/>
      <c r="G60" s="38"/>
      <c r="H60" s="9"/>
      <c r="I60" s="9"/>
      <c r="J60" s="9"/>
      <c r="L60" s="75"/>
      <c r="M60" s="7">
        <v>5</v>
      </c>
      <c r="Q60" s="6"/>
      <c r="S60" s="29">
        <f t="shared" si="4"/>
        <v>0</v>
      </c>
      <c r="T60" s="13" t="e">
        <f t="shared" si="1"/>
        <v>#NUM!</v>
      </c>
      <c r="U60" s="27" t="e">
        <f t="shared" si="2"/>
        <v>#NUM!</v>
      </c>
      <c r="V60" s="21" t="e">
        <f t="shared" si="3"/>
        <v>#NUM!</v>
      </c>
    </row>
    <row r="61" spans="1:22" ht="15.75" thickBot="1" x14ac:dyDescent="0.3">
      <c r="A61" s="84"/>
      <c r="B61" s="7">
        <v>59</v>
      </c>
      <c r="C61" s="80"/>
      <c r="E61" s="78"/>
      <c r="F61" s="78"/>
      <c r="G61" s="38"/>
      <c r="H61" s="9"/>
      <c r="I61" s="9"/>
      <c r="K61" s="9"/>
      <c r="L61" s="75"/>
      <c r="M61" s="7">
        <v>5</v>
      </c>
      <c r="Q61" s="6"/>
      <c r="S61" s="29">
        <f t="shared" si="4"/>
        <v>0</v>
      </c>
      <c r="T61" s="13" t="e">
        <f t="shared" si="1"/>
        <v>#NUM!</v>
      </c>
      <c r="U61" s="27" t="e">
        <f t="shared" si="2"/>
        <v>#NUM!</v>
      </c>
      <c r="V61" s="21" t="e">
        <f t="shared" si="3"/>
        <v>#NUM!</v>
      </c>
    </row>
    <row r="62" spans="1:22" ht="15.75" thickBot="1" x14ac:dyDescent="0.3">
      <c r="A62" s="84"/>
      <c r="B62" s="7">
        <v>60</v>
      </c>
      <c r="C62" s="80"/>
      <c r="E62" s="78"/>
      <c r="F62" s="78"/>
      <c r="G62" s="38"/>
      <c r="I62" s="9"/>
      <c r="J62" s="9"/>
      <c r="K62" s="9"/>
      <c r="L62" s="75"/>
      <c r="M62" s="7">
        <v>5</v>
      </c>
      <c r="Q62" s="6"/>
      <c r="S62" s="29">
        <f t="shared" si="4"/>
        <v>0</v>
      </c>
      <c r="T62" s="13" t="e">
        <f t="shared" si="1"/>
        <v>#NUM!</v>
      </c>
      <c r="U62" s="27" t="e">
        <f t="shared" si="2"/>
        <v>#NUM!</v>
      </c>
      <c r="V62" s="21" t="e">
        <f t="shared" si="3"/>
        <v>#NUM!</v>
      </c>
    </row>
    <row r="63" spans="1:22" ht="15.75" thickBot="1" x14ac:dyDescent="0.3">
      <c r="A63" s="84"/>
      <c r="B63" s="7">
        <v>61</v>
      </c>
      <c r="C63" s="80"/>
      <c r="E63" s="78"/>
      <c r="F63" s="78"/>
      <c r="H63" s="9"/>
      <c r="I63" s="9"/>
      <c r="J63" s="9"/>
      <c r="K63" s="9"/>
      <c r="L63" s="75"/>
      <c r="M63" s="7">
        <v>5</v>
      </c>
      <c r="Q63" s="6"/>
      <c r="S63" s="29">
        <f t="shared" si="4"/>
        <v>0</v>
      </c>
      <c r="T63" s="13" t="e">
        <f t="shared" si="1"/>
        <v>#NUM!</v>
      </c>
      <c r="U63" s="27" t="e">
        <f t="shared" si="2"/>
        <v>#NUM!</v>
      </c>
      <c r="V63" s="21" t="e">
        <f t="shared" si="3"/>
        <v>#NUM!</v>
      </c>
    </row>
    <row r="64" spans="1:22" ht="15.75" thickBot="1" x14ac:dyDescent="0.3">
      <c r="A64" s="84"/>
      <c r="B64" s="7">
        <v>62</v>
      </c>
      <c r="C64" s="80"/>
      <c r="E64" s="78"/>
      <c r="F64" s="79"/>
      <c r="G64" s="39"/>
      <c r="H64" s="40"/>
      <c r="I64" s="40"/>
      <c r="J64" s="40"/>
      <c r="K64" s="40"/>
      <c r="L64" s="76"/>
      <c r="M64" s="3">
        <v>6</v>
      </c>
      <c r="Q64" s="2"/>
      <c r="R64" s="5"/>
      <c r="S64" s="30">
        <f t="shared" si="4"/>
        <v>0</v>
      </c>
      <c r="T64" s="13" t="e">
        <f t="shared" si="1"/>
        <v>#NUM!</v>
      </c>
      <c r="U64" s="27" t="e">
        <f t="shared" si="2"/>
        <v>#NUM!</v>
      </c>
      <c r="V64" s="21" t="e">
        <f t="shared" si="3"/>
        <v>#NUM!</v>
      </c>
    </row>
    <row r="65" spans="1:22" ht="15.75" thickBot="1" x14ac:dyDescent="0.3">
      <c r="A65" s="56">
        <v>103</v>
      </c>
      <c r="B65" s="36" t="s">
        <v>22</v>
      </c>
      <c r="C65" s="44" t="s">
        <v>11</v>
      </c>
      <c r="D65" s="41" t="s">
        <v>10</v>
      </c>
      <c r="E65" s="41" t="s">
        <v>9</v>
      </c>
      <c r="F65" s="45" t="s">
        <v>8</v>
      </c>
      <c r="G65" s="46" t="s">
        <v>7</v>
      </c>
      <c r="H65" s="43" t="s">
        <v>6</v>
      </c>
      <c r="I65" s="43" t="s">
        <v>5</v>
      </c>
      <c r="J65" s="43" t="s">
        <v>23</v>
      </c>
      <c r="K65" s="42" t="s">
        <v>4</v>
      </c>
      <c r="L65" s="47" t="s">
        <v>3</v>
      </c>
      <c r="M65" s="48" t="s">
        <v>12</v>
      </c>
      <c r="N65" s="15" t="s">
        <v>14</v>
      </c>
      <c r="O65" s="16" t="s">
        <v>15</v>
      </c>
      <c r="P65" s="17" t="s">
        <v>2</v>
      </c>
      <c r="Q65" s="49" t="s">
        <v>13</v>
      </c>
      <c r="R65" s="18" t="s">
        <v>16</v>
      </c>
      <c r="S65" s="12" t="s">
        <v>1</v>
      </c>
      <c r="T65" s="49" t="s">
        <v>17</v>
      </c>
      <c r="U65" s="18" t="s">
        <v>18</v>
      </c>
      <c r="V65" s="12" t="s">
        <v>0</v>
      </c>
    </row>
    <row r="66" spans="1:22" ht="15.75" thickBot="1" x14ac:dyDescent="0.3">
      <c r="A66" s="82" t="s">
        <v>19</v>
      </c>
      <c r="B66" s="7">
        <v>63</v>
      </c>
      <c r="C66" s="80"/>
      <c r="D66" s="80"/>
      <c r="F66" s="77"/>
      <c r="M66" s="11">
        <v>0</v>
      </c>
      <c r="N66">
        <v>9</v>
      </c>
      <c r="O66">
        <v>8</v>
      </c>
      <c r="P66">
        <f>O66+N66</f>
        <v>17</v>
      </c>
      <c r="Q66" s="23"/>
      <c r="R66" s="24"/>
      <c r="S66" s="28">
        <f>Q66+R66</f>
        <v>0</v>
      </c>
      <c r="T66" s="19" t="e">
        <f>N$2*LN(Q66/N$2)+2*M66</f>
        <v>#NUM!</v>
      </c>
      <c r="U66" s="10" t="e">
        <f>O$2*LN(R66/O$2)+2*M66</f>
        <v>#NUM!</v>
      </c>
      <c r="V66" s="20" t="e">
        <f>P$2*LN(S66/P$2)+2*M66</f>
        <v>#NUM!</v>
      </c>
    </row>
    <row r="67" spans="1:22" ht="15.75" thickBot="1" x14ac:dyDescent="0.3">
      <c r="A67" s="82"/>
      <c r="B67" s="7">
        <v>64</v>
      </c>
      <c r="C67" s="80"/>
      <c r="D67" s="80"/>
      <c r="F67" s="78"/>
      <c r="G67" s="37"/>
      <c r="M67" s="7">
        <v>1</v>
      </c>
      <c r="Q67" s="6"/>
      <c r="S67" s="8">
        <f>R67+Q67</f>
        <v>0</v>
      </c>
      <c r="T67" s="13" t="e">
        <f>N$2*LN(Q67/N$2)+2*M67</f>
        <v>#NUM!</v>
      </c>
      <c r="U67" s="27" t="e">
        <f>O$2*LN(R67/O$2)+2*M67</f>
        <v>#NUM!</v>
      </c>
      <c r="V67" s="21" t="e">
        <f>P$2*LN(S67/P$2)+2*M67</f>
        <v>#NUM!</v>
      </c>
    </row>
    <row r="68" spans="1:22" ht="15.75" thickBot="1" x14ac:dyDescent="0.3">
      <c r="A68" s="82"/>
      <c r="B68" s="7">
        <v>65</v>
      </c>
      <c r="C68" s="80"/>
      <c r="D68" s="80"/>
      <c r="F68" s="78"/>
      <c r="G68" s="32"/>
      <c r="H68" s="31"/>
      <c r="M68" s="7">
        <v>1</v>
      </c>
      <c r="Q68" s="6"/>
      <c r="S68" s="8">
        <f t="shared" ref="S68:S127" si="5">R68+Q68</f>
        <v>0</v>
      </c>
      <c r="T68" s="13" t="e">
        <f>N$2*LN(Q68/N$2)+2*M68</f>
        <v>#NUM!</v>
      </c>
      <c r="U68" s="27" t="e">
        <f>O$2*LN(R68/O$2)+2*M68</f>
        <v>#NUM!</v>
      </c>
      <c r="V68" s="21" t="e">
        <f>P$2*LN(S68/P$2)+2*M68</f>
        <v>#NUM!</v>
      </c>
    </row>
    <row r="69" spans="1:22" ht="15.75" thickBot="1" x14ac:dyDescent="0.3">
      <c r="A69" s="82"/>
      <c r="B69" s="7">
        <v>66</v>
      </c>
      <c r="C69" s="80"/>
      <c r="D69" s="80"/>
      <c r="F69" s="78"/>
      <c r="G69" s="32"/>
      <c r="H69" s="32"/>
      <c r="I69" s="34"/>
      <c r="J69" s="27"/>
      <c r="M69" s="7">
        <v>1</v>
      </c>
      <c r="Q69" s="6"/>
      <c r="S69" s="8">
        <f t="shared" si="5"/>
        <v>0</v>
      </c>
      <c r="T69" s="13" t="e">
        <f t="shared" ref="T69:T127" si="6">N$2*LN(Q69/N$2)+2*M69</f>
        <v>#NUM!</v>
      </c>
      <c r="U69" s="27" t="e">
        <f t="shared" ref="U69:U127" si="7">O$2*LN(R69/O$2)+2*M69</f>
        <v>#NUM!</v>
      </c>
      <c r="V69" s="21" t="e">
        <f t="shared" ref="V69:V127" si="8">P$2*LN(S69/P$2)+2*M69</f>
        <v>#NUM!</v>
      </c>
    </row>
    <row r="70" spans="1:22" ht="15.75" thickBot="1" x14ac:dyDescent="0.3">
      <c r="A70" s="82"/>
      <c r="B70" s="7">
        <v>67</v>
      </c>
      <c r="C70" s="80"/>
      <c r="D70" s="80"/>
      <c r="F70" s="78"/>
      <c r="G70" s="32"/>
      <c r="H70" s="32"/>
      <c r="I70" s="27"/>
      <c r="J70" s="34"/>
      <c r="K70" s="26"/>
      <c r="M70" s="7">
        <v>1</v>
      </c>
      <c r="Q70" s="6"/>
      <c r="S70" s="8">
        <f t="shared" si="5"/>
        <v>0</v>
      </c>
      <c r="T70" s="13" t="e">
        <f t="shared" si="6"/>
        <v>#NUM!</v>
      </c>
      <c r="U70" s="27" t="e">
        <f t="shared" si="7"/>
        <v>#NUM!</v>
      </c>
      <c r="V70" s="21" t="e">
        <f t="shared" si="8"/>
        <v>#NUM!</v>
      </c>
    </row>
    <row r="71" spans="1:22" ht="15.75" thickBot="1" x14ac:dyDescent="0.3">
      <c r="A71" s="82"/>
      <c r="B71" s="7">
        <v>68</v>
      </c>
      <c r="C71" s="80"/>
      <c r="D71" s="80"/>
      <c r="F71" s="78"/>
      <c r="G71" s="32"/>
      <c r="H71" s="32"/>
      <c r="I71" s="27"/>
      <c r="J71" s="27"/>
      <c r="K71" s="33"/>
      <c r="L71" s="35"/>
      <c r="M71" s="7">
        <v>1</v>
      </c>
      <c r="Q71" s="6"/>
      <c r="S71" s="8">
        <f t="shared" si="5"/>
        <v>0</v>
      </c>
      <c r="T71" s="13" t="e">
        <f t="shared" si="6"/>
        <v>#NUM!</v>
      </c>
      <c r="U71" s="27" t="e">
        <f t="shared" si="7"/>
        <v>#NUM!</v>
      </c>
      <c r="V71" s="21" t="e">
        <f t="shared" si="8"/>
        <v>#NUM!</v>
      </c>
    </row>
    <row r="72" spans="1:22" ht="15.75" thickBot="1" x14ac:dyDescent="0.3">
      <c r="A72" s="82"/>
      <c r="B72" s="7">
        <v>69</v>
      </c>
      <c r="C72" s="80"/>
      <c r="D72" s="80"/>
      <c r="F72" s="78"/>
      <c r="G72" s="32"/>
      <c r="H72" s="32"/>
      <c r="I72" s="27"/>
      <c r="J72" s="27"/>
      <c r="K72" s="26"/>
      <c r="L72" s="74"/>
      <c r="M72" s="7">
        <v>1</v>
      </c>
      <c r="Q72" s="6"/>
      <c r="S72" s="8">
        <f t="shared" si="5"/>
        <v>0</v>
      </c>
      <c r="T72" s="13" t="e">
        <f t="shared" si="6"/>
        <v>#NUM!</v>
      </c>
      <c r="U72" s="27" t="e">
        <f t="shared" si="7"/>
        <v>#NUM!</v>
      </c>
      <c r="V72" s="21" t="e">
        <f t="shared" si="8"/>
        <v>#NUM!</v>
      </c>
    </row>
    <row r="73" spans="1:22" ht="15.75" thickBot="1" x14ac:dyDescent="0.3">
      <c r="A73" s="82"/>
      <c r="B73" s="7">
        <v>70</v>
      </c>
      <c r="C73" s="80"/>
      <c r="D73" s="80"/>
      <c r="F73" s="78"/>
      <c r="G73" s="37"/>
      <c r="H73" s="31"/>
      <c r="I73" s="27"/>
      <c r="J73" s="27"/>
      <c r="K73" s="26"/>
      <c r="L73" s="35"/>
      <c r="M73" s="7">
        <v>2</v>
      </c>
      <c r="Q73" s="6"/>
      <c r="S73" s="8">
        <f t="shared" si="5"/>
        <v>0</v>
      </c>
      <c r="T73" s="13" t="e">
        <f t="shared" si="6"/>
        <v>#NUM!</v>
      </c>
      <c r="U73" s="27" t="e">
        <f t="shared" si="7"/>
        <v>#NUM!</v>
      </c>
      <c r="V73" s="21" t="e">
        <f t="shared" si="8"/>
        <v>#NUM!</v>
      </c>
    </row>
    <row r="74" spans="1:22" ht="15.75" thickBot="1" x14ac:dyDescent="0.3">
      <c r="A74" s="82"/>
      <c r="B74" s="7">
        <v>71</v>
      </c>
      <c r="C74" s="80"/>
      <c r="D74" s="80"/>
      <c r="F74" s="78"/>
      <c r="G74" s="37"/>
      <c r="H74" s="32"/>
      <c r="I74" s="34"/>
      <c r="J74" s="27"/>
      <c r="K74" s="26"/>
      <c r="L74" s="35"/>
      <c r="M74" s="7">
        <v>2</v>
      </c>
      <c r="Q74" s="6"/>
      <c r="S74" s="8">
        <f t="shared" si="5"/>
        <v>0</v>
      </c>
      <c r="T74" s="13" t="e">
        <f t="shared" si="6"/>
        <v>#NUM!</v>
      </c>
      <c r="U74" s="27" t="e">
        <f t="shared" si="7"/>
        <v>#NUM!</v>
      </c>
      <c r="V74" s="21" t="e">
        <f t="shared" si="8"/>
        <v>#NUM!</v>
      </c>
    </row>
    <row r="75" spans="1:22" ht="15.75" thickBot="1" x14ac:dyDescent="0.3">
      <c r="A75" s="82"/>
      <c r="B75" s="7">
        <v>72</v>
      </c>
      <c r="C75" s="80"/>
      <c r="D75" s="80"/>
      <c r="F75" s="78"/>
      <c r="G75" s="37"/>
      <c r="H75" s="32"/>
      <c r="I75" s="27"/>
      <c r="J75" s="34"/>
      <c r="K75" s="26"/>
      <c r="L75" s="35"/>
      <c r="M75" s="7">
        <v>2</v>
      </c>
      <c r="Q75" s="6"/>
      <c r="S75" s="8">
        <f t="shared" si="5"/>
        <v>0</v>
      </c>
      <c r="T75" s="13" t="e">
        <f t="shared" si="6"/>
        <v>#NUM!</v>
      </c>
      <c r="U75" s="27" t="e">
        <f t="shared" si="7"/>
        <v>#NUM!</v>
      </c>
      <c r="V75" s="21" t="e">
        <f t="shared" si="8"/>
        <v>#NUM!</v>
      </c>
    </row>
    <row r="76" spans="1:22" ht="15.75" thickBot="1" x14ac:dyDescent="0.3">
      <c r="A76" s="82"/>
      <c r="B76" s="7">
        <v>73</v>
      </c>
      <c r="C76" s="80"/>
      <c r="D76" s="80"/>
      <c r="F76" s="78"/>
      <c r="G76" s="37"/>
      <c r="H76" s="32"/>
      <c r="I76" s="27"/>
      <c r="J76" s="27"/>
      <c r="K76" s="33"/>
      <c r="L76" s="35"/>
      <c r="M76" s="7">
        <v>2</v>
      </c>
      <c r="Q76" s="6"/>
      <c r="S76" s="8">
        <f t="shared" si="5"/>
        <v>0</v>
      </c>
      <c r="T76" s="13" t="e">
        <f t="shared" si="6"/>
        <v>#NUM!</v>
      </c>
      <c r="U76" s="27" t="e">
        <f t="shared" si="7"/>
        <v>#NUM!</v>
      </c>
      <c r="V76" s="21" t="e">
        <f t="shared" si="8"/>
        <v>#NUM!</v>
      </c>
    </row>
    <row r="77" spans="1:22" ht="15.75" thickBot="1" x14ac:dyDescent="0.3">
      <c r="A77" s="82"/>
      <c r="B77" s="7">
        <v>74</v>
      </c>
      <c r="C77" s="80"/>
      <c r="D77" s="80"/>
      <c r="F77" s="78"/>
      <c r="G77" s="37"/>
      <c r="H77" s="32"/>
      <c r="I77" s="27"/>
      <c r="J77" s="27"/>
      <c r="K77" s="26"/>
      <c r="L77" s="74"/>
      <c r="M77" s="7">
        <v>2</v>
      </c>
      <c r="Q77" s="6"/>
      <c r="S77" s="8">
        <f t="shared" si="5"/>
        <v>0</v>
      </c>
      <c r="T77" s="13" t="e">
        <f t="shared" si="6"/>
        <v>#NUM!</v>
      </c>
      <c r="U77" s="27" t="e">
        <f t="shared" si="7"/>
        <v>#NUM!</v>
      </c>
      <c r="V77" s="21" t="e">
        <f t="shared" si="8"/>
        <v>#NUM!</v>
      </c>
    </row>
    <row r="78" spans="1:22" ht="15.75" thickBot="1" x14ac:dyDescent="0.3">
      <c r="A78" s="82"/>
      <c r="B78" s="7">
        <v>75</v>
      </c>
      <c r="C78" s="80"/>
      <c r="D78" s="80"/>
      <c r="F78" s="78"/>
      <c r="G78" s="32"/>
      <c r="H78" s="31"/>
      <c r="I78" s="34"/>
      <c r="J78" s="27"/>
      <c r="K78" s="26"/>
      <c r="L78" s="35"/>
      <c r="M78" s="7">
        <v>2</v>
      </c>
      <c r="Q78" s="6"/>
      <c r="S78" s="8">
        <f t="shared" si="5"/>
        <v>0</v>
      </c>
      <c r="T78" s="13" t="e">
        <f t="shared" si="6"/>
        <v>#NUM!</v>
      </c>
      <c r="U78" s="27" t="e">
        <f t="shared" si="7"/>
        <v>#NUM!</v>
      </c>
      <c r="V78" s="21" t="e">
        <f t="shared" si="8"/>
        <v>#NUM!</v>
      </c>
    </row>
    <row r="79" spans="1:22" ht="15.75" thickBot="1" x14ac:dyDescent="0.3">
      <c r="A79" s="82"/>
      <c r="B79" s="7">
        <v>76</v>
      </c>
      <c r="C79" s="80"/>
      <c r="D79" s="80"/>
      <c r="F79" s="78"/>
      <c r="G79" s="32"/>
      <c r="H79" s="31"/>
      <c r="I79" s="27"/>
      <c r="J79" s="34"/>
      <c r="K79" s="26"/>
      <c r="L79" s="35"/>
      <c r="M79" s="7">
        <v>2</v>
      </c>
      <c r="Q79" s="6"/>
      <c r="S79" s="8">
        <f t="shared" si="5"/>
        <v>0</v>
      </c>
      <c r="T79" s="13" t="e">
        <f t="shared" si="6"/>
        <v>#NUM!</v>
      </c>
      <c r="U79" s="27" t="e">
        <f t="shared" si="7"/>
        <v>#NUM!</v>
      </c>
      <c r="V79" s="21" t="e">
        <f t="shared" si="8"/>
        <v>#NUM!</v>
      </c>
    </row>
    <row r="80" spans="1:22" ht="15.75" thickBot="1" x14ac:dyDescent="0.3">
      <c r="A80" s="82"/>
      <c r="B80" s="7">
        <v>77</v>
      </c>
      <c r="C80" s="80"/>
      <c r="D80" s="80"/>
      <c r="F80" s="78"/>
      <c r="G80" s="32"/>
      <c r="H80" s="31"/>
      <c r="I80" s="27"/>
      <c r="J80" s="27"/>
      <c r="K80" s="33"/>
      <c r="L80" s="35"/>
      <c r="M80" s="7">
        <v>2</v>
      </c>
      <c r="Q80" s="6"/>
      <c r="S80" s="8">
        <f t="shared" si="5"/>
        <v>0</v>
      </c>
      <c r="T80" s="13" t="e">
        <f t="shared" si="6"/>
        <v>#NUM!</v>
      </c>
      <c r="U80" s="27" t="e">
        <f t="shared" si="7"/>
        <v>#NUM!</v>
      </c>
      <c r="V80" s="21" t="e">
        <f t="shared" si="8"/>
        <v>#NUM!</v>
      </c>
    </row>
    <row r="81" spans="1:22" ht="15.75" thickBot="1" x14ac:dyDescent="0.3">
      <c r="A81" s="82"/>
      <c r="B81" s="7">
        <v>78</v>
      </c>
      <c r="C81" s="80"/>
      <c r="D81" s="80"/>
      <c r="F81" s="78"/>
      <c r="G81" s="32"/>
      <c r="H81" s="31"/>
      <c r="I81" s="27"/>
      <c r="J81" s="27"/>
      <c r="K81" s="26"/>
      <c r="L81" s="74"/>
      <c r="M81" s="7">
        <v>2</v>
      </c>
      <c r="Q81" s="6"/>
      <c r="S81" s="8">
        <f t="shared" si="5"/>
        <v>0</v>
      </c>
      <c r="T81" s="13" t="e">
        <f t="shared" si="6"/>
        <v>#NUM!</v>
      </c>
      <c r="U81" s="27" t="e">
        <f t="shared" si="7"/>
        <v>#NUM!</v>
      </c>
      <c r="V81" s="21" t="e">
        <f t="shared" si="8"/>
        <v>#NUM!</v>
      </c>
    </row>
    <row r="82" spans="1:22" ht="15.75" thickBot="1" x14ac:dyDescent="0.3">
      <c r="A82" s="82"/>
      <c r="B82" s="7">
        <v>79</v>
      </c>
      <c r="C82" s="80"/>
      <c r="D82" s="80"/>
      <c r="F82" s="78"/>
      <c r="G82" s="32"/>
      <c r="H82" s="32"/>
      <c r="I82" s="34"/>
      <c r="J82" s="34"/>
      <c r="K82" s="26"/>
      <c r="L82" s="35"/>
      <c r="M82" s="7">
        <v>2</v>
      </c>
      <c r="Q82" s="6"/>
      <c r="S82" s="8">
        <f t="shared" si="5"/>
        <v>0</v>
      </c>
      <c r="T82" s="13" t="e">
        <f t="shared" si="6"/>
        <v>#NUM!</v>
      </c>
      <c r="U82" s="27" t="e">
        <f t="shared" si="7"/>
        <v>#NUM!</v>
      </c>
      <c r="V82" s="21" t="e">
        <f t="shared" si="8"/>
        <v>#NUM!</v>
      </c>
    </row>
    <row r="83" spans="1:22" ht="15.75" thickBot="1" x14ac:dyDescent="0.3">
      <c r="A83" s="82"/>
      <c r="B83" s="7">
        <v>80</v>
      </c>
      <c r="C83" s="80"/>
      <c r="D83" s="80"/>
      <c r="F83" s="78"/>
      <c r="G83" s="32"/>
      <c r="H83" s="32"/>
      <c r="I83" s="34"/>
      <c r="J83" s="27"/>
      <c r="K83" s="33"/>
      <c r="L83" s="35"/>
      <c r="M83" s="7">
        <v>2</v>
      </c>
      <c r="Q83" s="6"/>
      <c r="S83" s="8">
        <f t="shared" si="5"/>
        <v>0</v>
      </c>
      <c r="T83" s="13" t="e">
        <f t="shared" si="6"/>
        <v>#NUM!</v>
      </c>
      <c r="U83" s="27" t="e">
        <f t="shared" si="7"/>
        <v>#NUM!</v>
      </c>
      <c r="V83" s="21" t="e">
        <f t="shared" si="8"/>
        <v>#NUM!</v>
      </c>
    </row>
    <row r="84" spans="1:22" ht="15.75" thickBot="1" x14ac:dyDescent="0.3">
      <c r="A84" s="82"/>
      <c r="B84" s="7">
        <v>81</v>
      </c>
      <c r="C84" s="80"/>
      <c r="D84" s="80"/>
      <c r="F84" s="78"/>
      <c r="G84" s="32"/>
      <c r="H84" s="32"/>
      <c r="I84" s="34"/>
      <c r="J84" s="27"/>
      <c r="K84" s="26"/>
      <c r="L84" s="74"/>
      <c r="M84" s="7">
        <v>2</v>
      </c>
      <c r="Q84" s="6"/>
      <c r="S84" s="8">
        <f t="shared" si="5"/>
        <v>0</v>
      </c>
      <c r="T84" s="13" t="e">
        <f t="shared" si="6"/>
        <v>#NUM!</v>
      </c>
      <c r="U84" s="27" t="e">
        <f t="shared" si="7"/>
        <v>#NUM!</v>
      </c>
      <c r="V84" s="21" t="e">
        <f t="shared" si="8"/>
        <v>#NUM!</v>
      </c>
    </row>
    <row r="85" spans="1:22" ht="15.75" thickBot="1" x14ac:dyDescent="0.3">
      <c r="A85" s="82"/>
      <c r="B85" s="7">
        <v>82</v>
      </c>
      <c r="C85" s="80"/>
      <c r="D85" s="80"/>
      <c r="F85" s="78"/>
      <c r="G85" s="32"/>
      <c r="H85" s="32"/>
      <c r="I85" s="27"/>
      <c r="J85" s="34"/>
      <c r="K85" s="33"/>
      <c r="L85" s="35"/>
      <c r="M85" s="7">
        <v>2</v>
      </c>
      <c r="Q85" s="6"/>
      <c r="S85" s="8">
        <f t="shared" si="5"/>
        <v>0</v>
      </c>
      <c r="T85" s="13" t="e">
        <f t="shared" si="6"/>
        <v>#NUM!</v>
      </c>
      <c r="U85" s="27" t="e">
        <f t="shared" si="7"/>
        <v>#NUM!</v>
      </c>
      <c r="V85" s="21" t="e">
        <f t="shared" si="8"/>
        <v>#NUM!</v>
      </c>
    </row>
    <row r="86" spans="1:22" ht="15.75" thickBot="1" x14ac:dyDescent="0.3">
      <c r="A86" s="82"/>
      <c r="B86" s="7">
        <v>83</v>
      </c>
      <c r="C86" s="80"/>
      <c r="D86" s="80"/>
      <c r="F86" s="78"/>
      <c r="G86" s="32"/>
      <c r="H86" s="32"/>
      <c r="I86" s="27"/>
      <c r="J86" s="34"/>
      <c r="K86" s="26"/>
      <c r="L86" s="74"/>
      <c r="M86" s="7">
        <v>2</v>
      </c>
      <c r="Q86" s="6"/>
      <c r="S86" s="8">
        <f t="shared" si="5"/>
        <v>0</v>
      </c>
      <c r="T86" s="13" t="e">
        <f t="shared" si="6"/>
        <v>#NUM!</v>
      </c>
      <c r="U86" s="27" t="e">
        <f t="shared" si="7"/>
        <v>#NUM!</v>
      </c>
      <c r="V86" s="21" t="e">
        <f t="shared" si="8"/>
        <v>#NUM!</v>
      </c>
    </row>
    <row r="87" spans="1:22" ht="15.75" thickBot="1" x14ac:dyDescent="0.3">
      <c r="A87" s="82"/>
      <c r="B87" s="7">
        <v>84</v>
      </c>
      <c r="C87" s="80"/>
      <c r="D87" s="80"/>
      <c r="F87" s="78"/>
      <c r="G87" s="32"/>
      <c r="H87" s="32"/>
      <c r="I87" s="27"/>
      <c r="J87" s="27"/>
      <c r="K87" s="33"/>
      <c r="L87" s="74"/>
      <c r="M87" s="7">
        <v>2</v>
      </c>
      <c r="Q87" s="6"/>
      <c r="S87" s="8">
        <f t="shared" si="5"/>
        <v>0</v>
      </c>
      <c r="T87" s="13" t="e">
        <f t="shared" si="6"/>
        <v>#NUM!</v>
      </c>
      <c r="U87" s="27" t="e">
        <f t="shared" si="7"/>
        <v>#NUM!</v>
      </c>
      <c r="V87" s="21" t="e">
        <f t="shared" si="8"/>
        <v>#NUM!</v>
      </c>
    </row>
    <row r="88" spans="1:22" ht="15.75" thickBot="1" x14ac:dyDescent="0.3">
      <c r="A88" s="82"/>
      <c r="B88" s="7">
        <v>85</v>
      </c>
      <c r="C88" s="80"/>
      <c r="D88" s="80"/>
      <c r="F88" s="78"/>
      <c r="G88" s="37"/>
      <c r="H88" s="31"/>
      <c r="I88" s="34"/>
      <c r="J88" s="27"/>
      <c r="K88" s="26"/>
      <c r="L88" s="35"/>
      <c r="M88" s="7">
        <v>3</v>
      </c>
      <c r="Q88" s="6"/>
      <c r="S88" s="8">
        <f t="shared" si="5"/>
        <v>0</v>
      </c>
      <c r="T88" s="13" t="e">
        <f t="shared" si="6"/>
        <v>#NUM!</v>
      </c>
      <c r="U88" s="27" t="e">
        <f t="shared" si="7"/>
        <v>#NUM!</v>
      </c>
      <c r="V88" s="21" t="e">
        <f t="shared" si="8"/>
        <v>#NUM!</v>
      </c>
    </row>
    <row r="89" spans="1:22" ht="15.75" thickBot="1" x14ac:dyDescent="0.3">
      <c r="A89" s="82"/>
      <c r="B89" s="7">
        <v>86</v>
      </c>
      <c r="C89" s="80"/>
      <c r="D89" s="80"/>
      <c r="F89" s="78"/>
      <c r="G89" s="37"/>
      <c r="H89" s="31"/>
      <c r="I89" s="27"/>
      <c r="J89" s="34"/>
      <c r="K89" s="26"/>
      <c r="L89" s="35"/>
      <c r="M89" s="7">
        <v>3</v>
      </c>
      <c r="Q89" s="6"/>
      <c r="S89" s="8">
        <f t="shared" si="5"/>
        <v>0</v>
      </c>
      <c r="T89" s="13" t="e">
        <f t="shared" si="6"/>
        <v>#NUM!</v>
      </c>
      <c r="U89" s="27" t="e">
        <f t="shared" si="7"/>
        <v>#NUM!</v>
      </c>
      <c r="V89" s="21" t="e">
        <f t="shared" si="8"/>
        <v>#NUM!</v>
      </c>
    </row>
    <row r="90" spans="1:22" ht="15.75" thickBot="1" x14ac:dyDescent="0.3">
      <c r="A90" s="82"/>
      <c r="B90" s="7">
        <v>87</v>
      </c>
      <c r="C90" s="80"/>
      <c r="D90" s="80"/>
      <c r="F90" s="78"/>
      <c r="G90" s="37"/>
      <c r="H90" s="31"/>
      <c r="I90" s="27"/>
      <c r="J90" s="27"/>
      <c r="K90" s="33"/>
      <c r="L90" s="35"/>
      <c r="M90" s="7">
        <v>3</v>
      </c>
      <c r="Q90" s="6"/>
      <c r="S90" s="8">
        <f t="shared" si="5"/>
        <v>0</v>
      </c>
      <c r="T90" s="13" t="e">
        <f t="shared" si="6"/>
        <v>#NUM!</v>
      </c>
      <c r="U90" s="27" t="e">
        <f t="shared" si="7"/>
        <v>#NUM!</v>
      </c>
      <c r="V90" s="21" t="e">
        <f t="shared" si="8"/>
        <v>#NUM!</v>
      </c>
    </row>
    <row r="91" spans="1:22" ht="15.75" thickBot="1" x14ac:dyDescent="0.3">
      <c r="A91" s="82"/>
      <c r="B91" s="7">
        <v>88</v>
      </c>
      <c r="C91" s="80"/>
      <c r="D91" s="80"/>
      <c r="F91" s="78"/>
      <c r="G91" s="37"/>
      <c r="H91" s="31"/>
      <c r="I91" s="27"/>
      <c r="J91" s="27"/>
      <c r="K91" s="26"/>
      <c r="L91" s="74"/>
      <c r="M91" s="7">
        <v>3</v>
      </c>
      <c r="Q91" s="6"/>
      <c r="S91" s="8">
        <f t="shared" si="5"/>
        <v>0</v>
      </c>
      <c r="T91" s="13" t="e">
        <f t="shared" si="6"/>
        <v>#NUM!</v>
      </c>
      <c r="U91" s="27" t="e">
        <f t="shared" si="7"/>
        <v>#NUM!</v>
      </c>
      <c r="V91" s="21" t="e">
        <f t="shared" si="8"/>
        <v>#NUM!</v>
      </c>
    </row>
    <row r="92" spans="1:22" ht="15.75" thickBot="1" x14ac:dyDescent="0.3">
      <c r="A92" s="82"/>
      <c r="B92" s="7">
        <v>89</v>
      </c>
      <c r="C92" s="80"/>
      <c r="D92" s="80"/>
      <c r="F92" s="78"/>
      <c r="G92" s="37"/>
      <c r="H92" s="32"/>
      <c r="I92" s="34"/>
      <c r="J92" s="34"/>
      <c r="K92" s="26"/>
      <c r="L92" s="35"/>
      <c r="M92" s="7">
        <v>3</v>
      </c>
      <c r="Q92" s="6"/>
      <c r="S92" s="8">
        <f t="shared" si="5"/>
        <v>0</v>
      </c>
      <c r="T92" s="13" t="e">
        <f t="shared" si="6"/>
        <v>#NUM!</v>
      </c>
      <c r="U92" s="27" t="e">
        <f t="shared" si="7"/>
        <v>#NUM!</v>
      </c>
      <c r="V92" s="21" t="e">
        <f t="shared" si="8"/>
        <v>#NUM!</v>
      </c>
    </row>
    <row r="93" spans="1:22" ht="15.75" thickBot="1" x14ac:dyDescent="0.3">
      <c r="A93" s="82"/>
      <c r="B93" s="7">
        <v>90</v>
      </c>
      <c r="C93" s="80"/>
      <c r="D93" s="80"/>
      <c r="F93" s="78"/>
      <c r="G93" s="37"/>
      <c r="H93" s="32"/>
      <c r="I93" s="34"/>
      <c r="J93" s="27"/>
      <c r="K93" s="33"/>
      <c r="L93" s="35"/>
      <c r="M93" s="7">
        <v>3</v>
      </c>
      <c r="Q93" s="6"/>
      <c r="S93" s="8">
        <f t="shared" si="5"/>
        <v>0</v>
      </c>
      <c r="T93" s="13" t="e">
        <f t="shared" si="6"/>
        <v>#NUM!</v>
      </c>
      <c r="U93" s="27" t="e">
        <f t="shared" si="7"/>
        <v>#NUM!</v>
      </c>
      <c r="V93" s="21" t="e">
        <f t="shared" si="8"/>
        <v>#NUM!</v>
      </c>
    </row>
    <row r="94" spans="1:22" ht="15.75" thickBot="1" x14ac:dyDescent="0.3">
      <c r="A94" s="82"/>
      <c r="B94" s="7">
        <v>91</v>
      </c>
      <c r="C94" s="80"/>
      <c r="D94" s="80"/>
      <c r="F94" s="78"/>
      <c r="G94" s="37"/>
      <c r="H94" s="32"/>
      <c r="I94" s="34"/>
      <c r="J94" s="27"/>
      <c r="K94" s="26"/>
      <c r="L94" s="74"/>
      <c r="M94" s="7">
        <v>3</v>
      </c>
      <c r="Q94" s="6"/>
      <c r="S94" s="8">
        <f t="shared" si="5"/>
        <v>0</v>
      </c>
      <c r="T94" s="13" t="e">
        <f t="shared" si="6"/>
        <v>#NUM!</v>
      </c>
      <c r="U94" s="27" t="e">
        <f t="shared" si="7"/>
        <v>#NUM!</v>
      </c>
      <c r="V94" s="21" t="e">
        <f t="shared" si="8"/>
        <v>#NUM!</v>
      </c>
    </row>
    <row r="95" spans="1:22" ht="15.75" thickBot="1" x14ac:dyDescent="0.3">
      <c r="A95" s="82"/>
      <c r="B95" s="7">
        <v>92</v>
      </c>
      <c r="C95" s="80"/>
      <c r="D95" s="80"/>
      <c r="F95" s="78"/>
      <c r="G95" s="37"/>
      <c r="H95" s="32"/>
      <c r="I95" s="27"/>
      <c r="J95" s="34"/>
      <c r="K95" s="33"/>
      <c r="L95" s="35"/>
      <c r="M95" s="7">
        <v>3</v>
      </c>
      <c r="Q95" s="6"/>
      <c r="S95" s="8">
        <f t="shared" si="5"/>
        <v>0</v>
      </c>
      <c r="T95" s="13" t="e">
        <f t="shared" si="6"/>
        <v>#NUM!</v>
      </c>
      <c r="U95" s="27" t="e">
        <f t="shared" si="7"/>
        <v>#NUM!</v>
      </c>
      <c r="V95" s="21" t="e">
        <f t="shared" si="8"/>
        <v>#NUM!</v>
      </c>
    </row>
    <row r="96" spans="1:22" ht="15.75" thickBot="1" x14ac:dyDescent="0.3">
      <c r="A96" s="82"/>
      <c r="B96" s="7">
        <v>93</v>
      </c>
      <c r="C96" s="80"/>
      <c r="D96" s="80"/>
      <c r="F96" s="78"/>
      <c r="G96" s="37"/>
      <c r="H96" s="32"/>
      <c r="I96" s="27"/>
      <c r="J96" s="34"/>
      <c r="K96" s="26"/>
      <c r="L96" s="74"/>
      <c r="M96" s="7">
        <v>3</v>
      </c>
      <c r="Q96" s="6"/>
      <c r="S96" s="8">
        <f t="shared" si="5"/>
        <v>0</v>
      </c>
      <c r="T96" s="13" t="e">
        <f t="shared" si="6"/>
        <v>#NUM!</v>
      </c>
      <c r="U96" s="27" t="e">
        <f t="shared" si="7"/>
        <v>#NUM!</v>
      </c>
      <c r="V96" s="21" t="e">
        <f t="shared" si="8"/>
        <v>#NUM!</v>
      </c>
    </row>
    <row r="97" spans="1:22" ht="15.75" thickBot="1" x14ac:dyDescent="0.3">
      <c r="A97" s="82"/>
      <c r="B97" s="7">
        <v>94</v>
      </c>
      <c r="C97" s="80"/>
      <c r="D97" s="80"/>
      <c r="F97" s="78"/>
      <c r="G97" s="37"/>
      <c r="H97" s="32"/>
      <c r="I97" s="27"/>
      <c r="J97" s="27"/>
      <c r="K97" s="33"/>
      <c r="L97" s="74"/>
      <c r="M97" s="7">
        <v>3</v>
      </c>
      <c r="Q97" s="6"/>
      <c r="S97" s="8">
        <f t="shared" si="5"/>
        <v>0</v>
      </c>
      <c r="T97" s="13" t="e">
        <f t="shared" si="6"/>
        <v>#NUM!</v>
      </c>
      <c r="U97" s="27" t="e">
        <f t="shared" si="7"/>
        <v>#NUM!</v>
      </c>
      <c r="V97" s="21" t="e">
        <f t="shared" si="8"/>
        <v>#NUM!</v>
      </c>
    </row>
    <row r="98" spans="1:22" ht="15.75" thickBot="1" x14ac:dyDescent="0.3">
      <c r="A98" s="82"/>
      <c r="B98" s="7">
        <v>95</v>
      </c>
      <c r="C98" s="80"/>
      <c r="D98" s="80"/>
      <c r="F98" s="78"/>
      <c r="H98" s="9"/>
      <c r="I98" s="9"/>
      <c r="J98" s="9"/>
      <c r="M98" s="7">
        <v>3</v>
      </c>
      <c r="Q98" s="6"/>
      <c r="S98" s="8">
        <f t="shared" si="5"/>
        <v>0</v>
      </c>
      <c r="T98" s="13" t="e">
        <f t="shared" si="6"/>
        <v>#NUM!</v>
      </c>
      <c r="U98" s="27" t="e">
        <f t="shared" si="7"/>
        <v>#NUM!</v>
      </c>
      <c r="V98" s="21" t="e">
        <f t="shared" si="8"/>
        <v>#NUM!</v>
      </c>
    </row>
    <row r="99" spans="1:22" ht="15.75" thickBot="1" x14ac:dyDescent="0.3">
      <c r="A99" s="82"/>
      <c r="B99" s="7">
        <v>96</v>
      </c>
      <c r="C99" s="80"/>
      <c r="D99" s="80"/>
      <c r="F99" s="78"/>
      <c r="H99" s="9"/>
      <c r="I99" s="9"/>
      <c r="K99" s="9"/>
      <c r="M99" s="7">
        <v>3</v>
      </c>
      <c r="Q99" s="6"/>
      <c r="S99" s="8">
        <f t="shared" si="5"/>
        <v>0</v>
      </c>
      <c r="T99" s="13" t="e">
        <f t="shared" si="6"/>
        <v>#NUM!</v>
      </c>
      <c r="U99" s="27" t="e">
        <f t="shared" si="7"/>
        <v>#NUM!</v>
      </c>
      <c r="V99" s="21" t="e">
        <f t="shared" si="8"/>
        <v>#NUM!</v>
      </c>
    </row>
    <row r="100" spans="1:22" ht="15.75" thickBot="1" x14ac:dyDescent="0.3">
      <c r="A100" s="82"/>
      <c r="B100" s="7">
        <v>97</v>
      </c>
      <c r="C100" s="80"/>
      <c r="D100" s="80"/>
      <c r="F100" s="78"/>
      <c r="H100" s="9"/>
      <c r="I100" s="9"/>
      <c r="L100" s="75"/>
      <c r="M100" s="7">
        <v>3</v>
      </c>
      <c r="Q100" s="6"/>
      <c r="S100" s="8">
        <f t="shared" si="5"/>
        <v>0</v>
      </c>
      <c r="T100" s="13" t="e">
        <f t="shared" si="6"/>
        <v>#NUM!</v>
      </c>
      <c r="U100" s="27" t="e">
        <f t="shared" si="7"/>
        <v>#NUM!</v>
      </c>
      <c r="V100" s="21" t="e">
        <f t="shared" si="8"/>
        <v>#NUM!</v>
      </c>
    </row>
    <row r="101" spans="1:22" ht="15.75" thickBot="1" x14ac:dyDescent="0.3">
      <c r="A101" s="82"/>
      <c r="B101" s="7">
        <v>98</v>
      </c>
      <c r="C101" s="80"/>
      <c r="D101" s="80"/>
      <c r="F101" s="78"/>
      <c r="H101" s="9"/>
      <c r="J101" s="9"/>
      <c r="K101" s="9"/>
      <c r="M101" s="7">
        <v>3</v>
      </c>
      <c r="Q101" s="6"/>
      <c r="S101" s="8">
        <f t="shared" si="5"/>
        <v>0</v>
      </c>
      <c r="T101" s="13" t="e">
        <f t="shared" si="6"/>
        <v>#NUM!</v>
      </c>
      <c r="U101" s="27" t="e">
        <f t="shared" si="7"/>
        <v>#NUM!</v>
      </c>
      <c r="V101" s="21" t="e">
        <f t="shared" si="8"/>
        <v>#NUM!</v>
      </c>
    </row>
    <row r="102" spans="1:22" ht="15.75" thickBot="1" x14ac:dyDescent="0.3">
      <c r="A102" s="82"/>
      <c r="B102" s="7">
        <v>99</v>
      </c>
      <c r="C102" s="80"/>
      <c r="D102" s="80"/>
      <c r="F102" s="78"/>
      <c r="H102" s="9"/>
      <c r="J102" s="9"/>
      <c r="L102" s="75"/>
      <c r="M102" s="7">
        <v>3</v>
      </c>
      <c r="Q102" s="6"/>
      <c r="S102" s="8">
        <f t="shared" si="5"/>
        <v>0</v>
      </c>
      <c r="T102" s="13" t="e">
        <f t="shared" si="6"/>
        <v>#NUM!</v>
      </c>
      <c r="U102" s="27" t="e">
        <f t="shared" si="7"/>
        <v>#NUM!</v>
      </c>
      <c r="V102" s="21" t="e">
        <f t="shared" si="8"/>
        <v>#NUM!</v>
      </c>
    </row>
    <row r="103" spans="1:22" ht="15.75" thickBot="1" x14ac:dyDescent="0.3">
      <c r="A103" s="82"/>
      <c r="B103" s="7">
        <v>100</v>
      </c>
      <c r="C103" s="80"/>
      <c r="D103" s="80"/>
      <c r="F103" s="78"/>
      <c r="H103" s="9"/>
      <c r="K103" s="9"/>
      <c r="L103" s="75"/>
      <c r="M103" s="7">
        <v>3</v>
      </c>
      <c r="Q103" s="6"/>
      <c r="S103" s="8">
        <f t="shared" si="5"/>
        <v>0</v>
      </c>
      <c r="T103" s="13" t="e">
        <f t="shared" si="6"/>
        <v>#NUM!</v>
      </c>
      <c r="U103" s="27" t="e">
        <f t="shared" si="7"/>
        <v>#NUM!</v>
      </c>
      <c r="V103" s="21" t="e">
        <f t="shared" si="8"/>
        <v>#NUM!</v>
      </c>
    </row>
    <row r="104" spans="1:22" ht="15.75" thickBot="1" x14ac:dyDescent="0.3">
      <c r="A104" s="82"/>
      <c r="B104" s="7">
        <v>101</v>
      </c>
      <c r="C104" s="80"/>
      <c r="D104" s="80"/>
      <c r="F104" s="78"/>
      <c r="I104" s="9"/>
      <c r="J104" s="9"/>
      <c r="K104" s="9"/>
      <c r="M104" s="7">
        <v>3</v>
      </c>
      <c r="Q104" s="6"/>
      <c r="S104" s="8">
        <f t="shared" si="5"/>
        <v>0</v>
      </c>
      <c r="T104" s="13" t="e">
        <f t="shared" si="6"/>
        <v>#NUM!</v>
      </c>
      <c r="U104" s="27" t="e">
        <f t="shared" si="7"/>
        <v>#NUM!</v>
      </c>
      <c r="V104" s="21" t="e">
        <f t="shared" si="8"/>
        <v>#NUM!</v>
      </c>
    </row>
    <row r="105" spans="1:22" ht="15.75" thickBot="1" x14ac:dyDescent="0.3">
      <c r="A105" s="82"/>
      <c r="B105" s="7">
        <v>102</v>
      </c>
      <c r="C105" s="80"/>
      <c r="D105" s="80"/>
      <c r="F105" s="78"/>
      <c r="I105" s="9"/>
      <c r="J105" s="9"/>
      <c r="L105" s="75"/>
      <c r="M105" s="7">
        <v>3</v>
      </c>
      <c r="Q105" s="6"/>
      <c r="S105" s="8">
        <f t="shared" si="5"/>
        <v>0</v>
      </c>
      <c r="T105" s="13" t="e">
        <f t="shared" si="6"/>
        <v>#NUM!</v>
      </c>
      <c r="U105" s="27" t="e">
        <f t="shared" si="7"/>
        <v>#NUM!</v>
      </c>
      <c r="V105" s="21" t="e">
        <f t="shared" si="8"/>
        <v>#NUM!</v>
      </c>
    </row>
    <row r="106" spans="1:22" ht="15.75" thickBot="1" x14ac:dyDescent="0.3">
      <c r="A106" s="82"/>
      <c r="B106" s="7">
        <v>103</v>
      </c>
      <c r="C106" s="80"/>
      <c r="D106" s="80"/>
      <c r="F106" s="78"/>
      <c r="J106" s="9"/>
      <c r="K106" s="9"/>
      <c r="L106" s="75"/>
      <c r="M106" s="7">
        <v>3</v>
      </c>
      <c r="Q106" s="6"/>
      <c r="S106" s="8">
        <f t="shared" si="5"/>
        <v>0</v>
      </c>
      <c r="T106" s="13" t="e">
        <f t="shared" si="6"/>
        <v>#NUM!</v>
      </c>
      <c r="U106" s="27" t="e">
        <f t="shared" si="7"/>
        <v>#NUM!</v>
      </c>
      <c r="V106" s="21" t="e">
        <f t="shared" si="8"/>
        <v>#NUM!</v>
      </c>
    </row>
    <row r="107" spans="1:22" ht="15.75" thickBot="1" x14ac:dyDescent="0.3">
      <c r="A107" s="82"/>
      <c r="B107" s="7">
        <v>104</v>
      </c>
      <c r="C107" s="80"/>
      <c r="D107" s="80"/>
      <c r="F107" s="78"/>
      <c r="G107" s="38"/>
      <c r="H107" s="9"/>
      <c r="I107" s="9"/>
      <c r="J107" s="9"/>
      <c r="M107" s="7">
        <v>4</v>
      </c>
      <c r="Q107" s="6"/>
      <c r="S107" s="8">
        <f t="shared" si="5"/>
        <v>0</v>
      </c>
      <c r="T107" s="13" t="e">
        <f t="shared" si="6"/>
        <v>#NUM!</v>
      </c>
      <c r="U107" s="27" t="e">
        <f t="shared" si="7"/>
        <v>#NUM!</v>
      </c>
      <c r="V107" s="21" t="e">
        <f t="shared" si="8"/>
        <v>#NUM!</v>
      </c>
    </row>
    <row r="108" spans="1:22" ht="15.75" thickBot="1" x14ac:dyDescent="0.3">
      <c r="A108" s="82"/>
      <c r="B108" s="7">
        <v>105</v>
      </c>
      <c r="C108" s="80"/>
      <c r="D108" s="80"/>
      <c r="F108" s="78"/>
      <c r="G108" s="38"/>
      <c r="H108" s="9"/>
      <c r="I108" s="9"/>
      <c r="K108" s="9"/>
      <c r="M108" s="7">
        <v>4</v>
      </c>
      <c r="Q108" s="6"/>
      <c r="S108" s="8">
        <f t="shared" si="5"/>
        <v>0</v>
      </c>
      <c r="T108" s="13" t="e">
        <f t="shared" si="6"/>
        <v>#NUM!</v>
      </c>
      <c r="U108" s="27" t="e">
        <f t="shared" si="7"/>
        <v>#NUM!</v>
      </c>
      <c r="V108" s="21" t="e">
        <f t="shared" si="8"/>
        <v>#NUM!</v>
      </c>
    </row>
    <row r="109" spans="1:22" ht="15.75" thickBot="1" x14ac:dyDescent="0.3">
      <c r="A109" s="82"/>
      <c r="B109" s="7">
        <v>106</v>
      </c>
      <c r="C109" s="80"/>
      <c r="D109" s="80"/>
      <c r="F109" s="78"/>
      <c r="G109" s="38"/>
      <c r="H109" s="9"/>
      <c r="I109" s="9"/>
      <c r="L109" s="75"/>
      <c r="M109" s="7">
        <v>4</v>
      </c>
      <c r="Q109" s="6"/>
      <c r="S109" s="8">
        <f t="shared" si="5"/>
        <v>0</v>
      </c>
      <c r="T109" s="13" t="e">
        <f t="shared" si="6"/>
        <v>#NUM!</v>
      </c>
      <c r="U109" s="27" t="e">
        <f t="shared" si="7"/>
        <v>#NUM!</v>
      </c>
      <c r="V109" s="21" t="e">
        <f t="shared" si="8"/>
        <v>#NUM!</v>
      </c>
    </row>
    <row r="110" spans="1:22" ht="15.75" thickBot="1" x14ac:dyDescent="0.3">
      <c r="A110" s="82"/>
      <c r="B110" s="7">
        <v>107</v>
      </c>
      <c r="C110" s="80"/>
      <c r="D110" s="80"/>
      <c r="F110" s="78"/>
      <c r="G110" s="38"/>
      <c r="H110" s="9"/>
      <c r="J110" s="9"/>
      <c r="K110" s="9"/>
      <c r="M110" s="7">
        <v>4</v>
      </c>
      <c r="Q110" s="6"/>
      <c r="S110" s="8">
        <f t="shared" si="5"/>
        <v>0</v>
      </c>
      <c r="T110" s="13" t="e">
        <f t="shared" si="6"/>
        <v>#NUM!</v>
      </c>
      <c r="U110" s="27" t="e">
        <f t="shared" si="7"/>
        <v>#NUM!</v>
      </c>
      <c r="V110" s="21" t="e">
        <f t="shared" si="8"/>
        <v>#NUM!</v>
      </c>
    </row>
    <row r="111" spans="1:22" ht="15.75" thickBot="1" x14ac:dyDescent="0.3">
      <c r="A111" s="82"/>
      <c r="B111" s="7">
        <v>108</v>
      </c>
      <c r="C111" s="80"/>
      <c r="D111" s="80"/>
      <c r="F111" s="78"/>
      <c r="G111" s="38"/>
      <c r="H111" s="9"/>
      <c r="J111" s="9"/>
      <c r="L111" s="75"/>
      <c r="M111" s="7">
        <v>4</v>
      </c>
      <c r="Q111" s="6"/>
      <c r="S111" s="8">
        <f t="shared" si="5"/>
        <v>0</v>
      </c>
      <c r="T111" s="13" t="e">
        <f t="shared" si="6"/>
        <v>#NUM!</v>
      </c>
      <c r="U111" s="27" t="e">
        <f t="shared" si="7"/>
        <v>#NUM!</v>
      </c>
      <c r="V111" s="21" t="e">
        <f t="shared" si="8"/>
        <v>#NUM!</v>
      </c>
    </row>
    <row r="112" spans="1:22" ht="15.75" thickBot="1" x14ac:dyDescent="0.3">
      <c r="A112" s="82"/>
      <c r="B112" s="7">
        <v>109</v>
      </c>
      <c r="C112" s="80"/>
      <c r="D112" s="80"/>
      <c r="F112" s="78"/>
      <c r="G112" s="38"/>
      <c r="H112" s="9"/>
      <c r="K112" s="9"/>
      <c r="L112" s="75"/>
      <c r="M112" s="7">
        <v>4</v>
      </c>
      <c r="Q112" s="6"/>
      <c r="S112" s="8">
        <f t="shared" si="5"/>
        <v>0</v>
      </c>
      <c r="T112" s="13" t="e">
        <f t="shared" si="6"/>
        <v>#NUM!</v>
      </c>
      <c r="U112" s="27" t="e">
        <f t="shared" si="7"/>
        <v>#NUM!</v>
      </c>
      <c r="V112" s="21" t="e">
        <f t="shared" si="8"/>
        <v>#NUM!</v>
      </c>
    </row>
    <row r="113" spans="1:22" ht="15.75" thickBot="1" x14ac:dyDescent="0.3">
      <c r="A113" s="82"/>
      <c r="B113" s="7">
        <v>110</v>
      </c>
      <c r="C113" s="80"/>
      <c r="D113" s="80"/>
      <c r="F113" s="78"/>
      <c r="G113" s="38"/>
      <c r="I113" s="9"/>
      <c r="J113" s="9"/>
      <c r="K113" s="9"/>
      <c r="M113" s="7">
        <v>4</v>
      </c>
      <c r="Q113" s="6"/>
      <c r="S113" s="8">
        <f t="shared" si="5"/>
        <v>0</v>
      </c>
      <c r="T113" s="13" t="e">
        <f t="shared" si="6"/>
        <v>#NUM!</v>
      </c>
      <c r="U113" s="27" t="e">
        <f t="shared" si="7"/>
        <v>#NUM!</v>
      </c>
      <c r="V113" s="21" t="e">
        <f t="shared" si="8"/>
        <v>#NUM!</v>
      </c>
    </row>
    <row r="114" spans="1:22" ht="15.75" thickBot="1" x14ac:dyDescent="0.3">
      <c r="A114" s="82"/>
      <c r="B114" s="7">
        <v>111</v>
      </c>
      <c r="C114" s="80"/>
      <c r="D114" s="80"/>
      <c r="F114" s="78"/>
      <c r="G114" s="38"/>
      <c r="I114" s="9"/>
      <c r="J114" s="9"/>
      <c r="L114" s="75"/>
      <c r="M114" s="7">
        <v>4</v>
      </c>
      <c r="Q114" s="6"/>
      <c r="S114" s="8">
        <f t="shared" si="5"/>
        <v>0</v>
      </c>
      <c r="T114" s="13" t="e">
        <f t="shared" si="6"/>
        <v>#NUM!</v>
      </c>
      <c r="U114" s="27" t="e">
        <f t="shared" si="7"/>
        <v>#NUM!</v>
      </c>
      <c r="V114" s="21" t="e">
        <f t="shared" si="8"/>
        <v>#NUM!</v>
      </c>
    </row>
    <row r="115" spans="1:22" ht="15.75" thickBot="1" x14ac:dyDescent="0.3">
      <c r="A115" s="82"/>
      <c r="B115" s="7">
        <v>112</v>
      </c>
      <c r="C115" s="80"/>
      <c r="D115" s="80"/>
      <c r="F115" s="78"/>
      <c r="G115" s="38"/>
      <c r="I115" s="9"/>
      <c r="K115" s="9"/>
      <c r="L115" s="75"/>
      <c r="M115" s="7">
        <v>4</v>
      </c>
      <c r="Q115" s="6"/>
      <c r="S115" s="8">
        <f t="shared" si="5"/>
        <v>0</v>
      </c>
      <c r="T115" s="13" t="e">
        <f t="shared" si="6"/>
        <v>#NUM!</v>
      </c>
      <c r="U115" s="27" t="e">
        <f t="shared" si="7"/>
        <v>#NUM!</v>
      </c>
      <c r="V115" s="21" t="e">
        <f t="shared" si="8"/>
        <v>#NUM!</v>
      </c>
    </row>
    <row r="116" spans="1:22" ht="15.75" thickBot="1" x14ac:dyDescent="0.3">
      <c r="A116" s="82"/>
      <c r="B116" s="7">
        <v>113</v>
      </c>
      <c r="C116" s="80"/>
      <c r="D116" s="80"/>
      <c r="F116" s="78"/>
      <c r="G116" s="38"/>
      <c r="J116" s="9"/>
      <c r="K116" s="9"/>
      <c r="L116" s="75"/>
      <c r="M116" s="7">
        <v>4</v>
      </c>
      <c r="Q116" s="6"/>
      <c r="S116" s="8">
        <f t="shared" si="5"/>
        <v>0</v>
      </c>
      <c r="T116" s="13" t="e">
        <f t="shared" si="6"/>
        <v>#NUM!</v>
      </c>
      <c r="U116" s="27" t="e">
        <f t="shared" si="7"/>
        <v>#NUM!</v>
      </c>
      <c r="V116" s="21" t="e">
        <f t="shared" si="8"/>
        <v>#NUM!</v>
      </c>
    </row>
    <row r="117" spans="1:22" ht="15.75" thickBot="1" x14ac:dyDescent="0.3">
      <c r="A117" s="82"/>
      <c r="B117" s="7">
        <v>114</v>
      </c>
      <c r="C117" s="80"/>
      <c r="D117" s="80"/>
      <c r="F117" s="78"/>
      <c r="H117" s="9"/>
      <c r="I117" s="9"/>
      <c r="J117" s="9"/>
      <c r="K117" s="9"/>
      <c r="M117" s="7">
        <v>4</v>
      </c>
      <c r="Q117" s="6"/>
      <c r="S117" s="8">
        <f t="shared" si="5"/>
        <v>0</v>
      </c>
      <c r="T117" s="13" t="e">
        <f t="shared" si="6"/>
        <v>#NUM!</v>
      </c>
      <c r="U117" s="27" t="e">
        <f t="shared" si="7"/>
        <v>#NUM!</v>
      </c>
      <c r="V117" s="21" t="e">
        <f t="shared" si="8"/>
        <v>#NUM!</v>
      </c>
    </row>
    <row r="118" spans="1:22" ht="15.75" thickBot="1" x14ac:dyDescent="0.3">
      <c r="A118" s="82"/>
      <c r="B118" s="7">
        <v>115</v>
      </c>
      <c r="C118" s="80"/>
      <c r="D118" s="80"/>
      <c r="F118" s="78"/>
      <c r="H118" s="9"/>
      <c r="I118" s="9"/>
      <c r="J118" s="9"/>
      <c r="L118" s="75"/>
      <c r="M118" s="7">
        <v>4</v>
      </c>
      <c r="Q118" s="6"/>
      <c r="S118" s="8">
        <f t="shared" si="5"/>
        <v>0</v>
      </c>
      <c r="T118" s="13" t="e">
        <f t="shared" si="6"/>
        <v>#NUM!</v>
      </c>
      <c r="U118" s="27" t="e">
        <f t="shared" si="7"/>
        <v>#NUM!</v>
      </c>
      <c r="V118" s="21" t="e">
        <f t="shared" si="8"/>
        <v>#NUM!</v>
      </c>
    </row>
    <row r="119" spans="1:22" ht="15.75" thickBot="1" x14ac:dyDescent="0.3">
      <c r="A119" s="82"/>
      <c r="B119" s="7">
        <v>116</v>
      </c>
      <c r="C119" s="80"/>
      <c r="D119" s="80"/>
      <c r="F119" s="78"/>
      <c r="H119" s="9"/>
      <c r="I119" s="9"/>
      <c r="K119" s="9"/>
      <c r="L119" s="75"/>
      <c r="M119" s="7">
        <v>4</v>
      </c>
      <c r="Q119" s="6"/>
      <c r="S119" s="8">
        <f t="shared" si="5"/>
        <v>0</v>
      </c>
      <c r="T119" s="13" t="e">
        <f t="shared" si="6"/>
        <v>#NUM!</v>
      </c>
      <c r="U119" s="27" t="e">
        <f t="shared" si="7"/>
        <v>#NUM!</v>
      </c>
      <c r="V119" s="21" t="e">
        <f t="shared" si="8"/>
        <v>#NUM!</v>
      </c>
    </row>
    <row r="120" spans="1:22" ht="15.75" thickBot="1" x14ac:dyDescent="0.3">
      <c r="A120" s="82"/>
      <c r="B120" s="7">
        <v>117</v>
      </c>
      <c r="C120" s="80"/>
      <c r="D120" s="80"/>
      <c r="F120" s="78"/>
      <c r="H120" s="9"/>
      <c r="J120" s="9"/>
      <c r="K120" s="9"/>
      <c r="L120" s="75"/>
      <c r="M120" s="7">
        <v>4</v>
      </c>
      <c r="Q120" s="6"/>
      <c r="S120" s="8">
        <f t="shared" si="5"/>
        <v>0</v>
      </c>
      <c r="T120" s="13" t="e">
        <f t="shared" si="6"/>
        <v>#NUM!</v>
      </c>
      <c r="U120" s="27" t="e">
        <f t="shared" si="7"/>
        <v>#NUM!</v>
      </c>
      <c r="V120" s="21" t="e">
        <f t="shared" si="8"/>
        <v>#NUM!</v>
      </c>
    </row>
    <row r="121" spans="1:22" ht="15.75" thickBot="1" x14ac:dyDescent="0.3">
      <c r="A121" s="82"/>
      <c r="B121" s="7">
        <v>118</v>
      </c>
      <c r="C121" s="80"/>
      <c r="D121" s="80"/>
      <c r="F121" s="78"/>
      <c r="I121" s="9"/>
      <c r="J121" s="9"/>
      <c r="K121" s="9"/>
      <c r="L121" s="75"/>
      <c r="M121" s="7">
        <v>4</v>
      </c>
      <c r="Q121" s="6"/>
      <c r="S121" s="8">
        <f t="shared" si="5"/>
        <v>0</v>
      </c>
      <c r="T121" s="13" t="e">
        <f t="shared" si="6"/>
        <v>#NUM!</v>
      </c>
      <c r="U121" s="27" t="e">
        <f t="shared" si="7"/>
        <v>#NUM!</v>
      </c>
      <c r="V121" s="21" t="e">
        <f t="shared" si="8"/>
        <v>#NUM!</v>
      </c>
    </row>
    <row r="122" spans="1:22" ht="15.75" thickBot="1" x14ac:dyDescent="0.3">
      <c r="A122" s="82"/>
      <c r="B122" s="7">
        <v>119</v>
      </c>
      <c r="C122" s="80"/>
      <c r="D122" s="80"/>
      <c r="F122" s="78"/>
      <c r="G122" s="38"/>
      <c r="H122" s="9"/>
      <c r="I122" s="9"/>
      <c r="J122" s="9"/>
      <c r="K122" s="9"/>
      <c r="M122" s="7">
        <v>5</v>
      </c>
      <c r="Q122" s="6"/>
      <c r="S122" s="8">
        <f t="shared" si="5"/>
        <v>0</v>
      </c>
      <c r="T122" s="13" t="e">
        <f t="shared" si="6"/>
        <v>#NUM!</v>
      </c>
      <c r="U122" s="27" t="e">
        <f t="shared" si="7"/>
        <v>#NUM!</v>
      </c>
      <c r="V122" s="21" t="e">
        <f t="shared" si="8"/>
        <v>#NUM!</v>
      </c>
    </row>
    <row r="123" spans="1:22" ht="15.75" thickBot="1" x14ac:dyDescent="0.3">
      <c r="A123" s="82"/>
      <c r="B123" s="7">
        <v>120</v>
      </c>
      <c r="C123" s="80"/>
      <c r="D123" s="80"/>
      <c r="F123" s="78"/>
      <c r="G123" s="38"/>
      <c r="H123" s="9"/>
      <c r="I123" s="9"/>
      <c r="J123" s="9"/>
      <c r="L123" s="75"/>
      <c r="M123" s="7">
        <v>5</v>
      </c>
      <c r="Q123" s="6"/>
      <c r="S123" s="8">
        <f t="shared" si="5"/>
        <v>0</v>
      </c>
      <c r="T123" s="13" t="e">
        <f t="shared" si="6"/>
        <v>#NUM!</v>
      </c>
      <c r="U123" s="27" t="e">
        <f t="shared" si="7"/>
        <v>#NUM!</v>
      </c>
      <c r="V123" s="21" t="e">
        <f t="shared" si="8"/>
        <v>#NUM!</v>
      </c>
    </row>
    <row r="124" spans="1:22" ht="15.75" thickBot="1" x14ac:dyDescent="0.3">
      <c r="A124" s="82"/>
      <c r="B124" s="7">
        <v>121</v>
      </c>
      <c r="C124" s="80"/>
      <c r="D124" s="80"/>
      <c r="F124" s="78"/>
      <c r="G124" s="38"/>
      <c r="H124" s="9"/>
      <c r="I124" s="9"/>
      <c r="K124" s="9"/>
      <c r="L124" s="75"/>
      <c r="M124" s="7">
        <v>5</v>
      </c>
      <c r="Q124" s="6"/>
      <c r="S124" s="8">
        <f t="shared" si="5"/>
        <v>0</v>
      </c>
      <c r="T124" s="13" t="e">
        <f t="shared" si="6"/>
        <v>#NUM!</v>
      </c>
      <c r="U124" s="27" t="e">
        <f t="shared" si="7"/>
        <v>#NUM!</v>
      </c>
      <c r="V124" s="21" t="e">
        <f t="shared" si="8"/>
        <v>#NUM!</v>
      </c>
    </row>
    <row r="125" spans="1:22" ht="15.75" thickBot="1" x14ac:dyDescent="0.3">
      <c r="A125" s="82"/>
      <c r="B125" s="7">
        <v>122</v>
      </c>
      <c r="C125" s="80"/>
      <c r="D125" s="80"/>
      <c r="F125" s="78"/>
      <c r="G125" s="38"/>
      <c r="I125" s="9"/>
      <c r="J125" s="9"/>
      <c r="K125" s="9"/>
      <c r="L125" s="75"/>
      <c r="M125" s="7">
        <v>5</v>
      </c>
      <c r="Q125" s="6"/>
      <c r="S125" s="8">
        <f t="shared" si="5"/>
        <v>0</v>
      </c>
      <c r="T125" s="13" t="e">
        <f t="shared" si="6"/>
        <v>#NUM!</v>
      </c>
      <c r="U125" s="27" t="e">
        <f t="shared" si="7"/>
        <v>#NUM!</v>
      </c>
      <c r="V125" s="21" t="e">
        <f t="shared" si="8"/>
        <v>#NUM!</v>
      </c>
    </row>
    <row r="126" spans="1:22" ht="15.75" thickBot="1" x14ac:dyDescent="0.3">
      <c r="A126" s="82"/>
      <c r="B126" s="7">
        <v>123</v>
      </c>
      <c r="C126" s="80"/>
      <c r="D126" s="80"/>
      <c r="F126" s="78"/>
      <c r="H126" s="9"/>
      <c r="I126" s="9"/>
      <c r="J126" s="9"/>
      <c r="K126" s="9"/>
      <c r="L126" s="75"/>
      <c r="M126" s="7">
        <v>5</v>
      </c>
      <c r="Q126" s="6"/>
      <c r="S126" s="8">
        <f t="shared" si="5"/>
        <v>0</v>
      </c>
      <c r="T126" s="13" t="e">
        <f t="shared" si="6"/>
        <v>#NUM!</v>
      </c>
      <c r="U126" s="27" t="e">
        <f t="shared" si="7"/>
        <v>#NUM!</v>
      </c>
      <c r="V126" s="21" t="e">
        <f t="shared" si="8"/>
        <v>#NUM!</v>
      </c>
    </row>
    <row r="127" spans="1:22" ht="15.75" thickBot="1" x14ac:dyDescent="0.3">
      <c r="A127" s="83"/>
      <c r="B127" s="3">
        <v>124</v>
      </c>
      <c r="C127" s="81"/>
      <c r="D127" s="81"/>
      <c r="E127" s="5"/>
      <c r="F127" s="79"/>
      <c r="G127" s="38"/>
      <c r="H127" s="9"/>
      <c r="I127" s="9"/>
      <c r="J127" s="9"/>
      <c r="K127" s="9"/>
      <c r="L127" s="75"/>
      <c r="M127" s="3">
        <v>6</v>
      </c>
      <c r="N127" s="5"/>
      <c r="O127" s="5"/>
      <c r="P127" s="5"/>
      <c r="Q127" s="2"/>
      <c r="R127" s="5"/>
      <c r="S127" s="4">
        <f t="shared" si="5"/>
        <v>0</v>
      </c>
      <c r="T127" s="14" t="e">
        <f t="shared" si="6"/>
        <v>#NUM!</v>
      </c>
      <c r="U127" s="1" t="e">
        <f t="shared" si="7"/>
        <v>#NUM!</v>
      </c>
      <c r="V127" s="22" t="e">
        <f t="shared" si="8"/>
        <v>#NUM!</v>
      </c>
    </row>
  </sheetData>
  <mergeCells count="8">
    <mergeCell ref="A3:A64"/>
    <mergeCell ref="C3:C64"/>
    <mergeCell ref="E3:E64"/>
    <mergeCell ref="F3:F64"/>
    <mergeCell ref="A66:A127"/>
    <mergeCell ref="C66:C127"/>
    <mergeCell ref="D66:D127"/>
    <mergeCell ref="F66:F127"/>
  </mergeCells>
  <conditionalFormatting sqref="M128:M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{8CCAD5FB-9447-4F8A-B4B7-C12C76663486}</x14:id>
        </ext>
      </extLst>
    </cfRule>
  </conditionalFormatting>
  <conditionalFormatting sqref="Q2:Q3 Q66">
    <cfRule type="top10" dxfId="55" priority="9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54" priority="6" bottom="1" rank="1"/>
  </conditionalFormatting>
  <conditionalFormatting sqref="Q4:Q4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53" priority="8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52" priority="5" bottom="1" rank="1"/>
  </conditionalFormatting>
  <conditionalFormatting sqref="R4:R4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51" priority="7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50" priority="4" bottom="1" rank="1"/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V64 V66:V1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9" priority="19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CAD5FB-9447-4F8A-B4B7-C12C766634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7B25-CF8D-4702-A13E-C23B890E1893}">
  <dimension ref="A1:V127"/>
  <sheetViews>
    <sheetView zoomScaleNormal="100" workbookViewId="0">
      <selection activeCell="C3" sqref="C3:C64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9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2" ht="15.75" thickBot="1" x14ac:dyDescent="0.3">
      <c r="A1" s="56">
        <v>107</v>
      </c>
      <c r="B1" s="56" t="s">
        <v>22</v>
      </c>
      <c r="C1" s="57" t="s">
        <v>11</v>
      </c>
      <c r="D1" s="50" t="s">
        <v>10</v>
      </c>
      <c r="E1" s="50" t="s">
        <v>9</v>
      </c>
      <c r="F1" s="58" t="s">
        <v>8</v>
      </c>
      <c r="G1" s="59" t="s">
        <v>7</v>
      </c>
      <c r="H1" s="52" t="s">
        <v>6</v>
      </c>
      <c r="I1" s="52" t="s">
        <v>5</v>
      </c>
      <c r="J1" s="52" t="s">
        <v>23</v>
      </c>
      <c r="K1" s="51" t="s">
        <v>24</v>
      </c>
      <c r="L1" s="60" t="s">
        <v>25</v>
      </c>
      <c r="M1" s="61" t="s">
        <v>12</v>
      </c>
      <c r="N1" s="62" t="s">
        <v>14</v>
      </c>
      <c r="O1" s="53" t="s">
        <v>15</v>
      </c>
      <c r="P1" s="63" t="s">
        <v>2</v>
      </c>
      <c r="Q1" s="64" t="s">
        <v>13</v>
      </c>
      <c r="R1" s="54" t="s">
        <v>16</v>
      </c>
      <c r="S1" s="55" t="s">
        <v>1</v>
      </c>
      <c r="T1" s="64" t="s">
        <v>17</v>
      </c>
      <c r="U1" s="54" t="s">
        <v>18</v>
      </c>
      <c r="V1" s="55" t="s">
        <v>0</v>
      </c>
    </row>
    <row r="2" spans="1:22" ht="15.75" thickBot="1" x14ac:dyDescent="0.3">
      <c r="A2" s="65" t="s">
        <v>21</v>
      </c>
      <c r="B2" s="36">
        <v>0</v>
      </c>
      <c r="C2" s="72">
        <f>0.00010888</f>
        <v>1.0888E-4</v>
      </c>
      <c r="D2" s="71">
        <f>400000000</f>
        <v>400000000</v>
      </c>
      <c r="E2" s="73">
        <f>0.02978</f>
        <v>2.9780000000000001E-2</v>
      </c>
      <c r="F2" s="12">
        <v>13.933999999999999</v>
      </c>
      <c r="G2" s="49">
        <v>0.12</v>
      </c>
      <c r="H2" s="18">
        <v>0.36149999999999999</v>
      </c>
      <c r="I2" s="18">
        <v>1.38</v>
      </c>
      <c r="J2" s="18">
        <v>1.25</v>
      </c>
      <c r="K2" s="18">
        <v>8.9390000000000001</v>
      </c>
      <c r="L2" s="18">
        <v>13019</v>
      </c>
      <c r="M2" s="36">
        <v>0</v>
      </c>
      <c r="N2" s="18">
        <v>8</v>
      </c>
      <c r="O2" s="18">
        <v>8</v>
      </c>
      <c r="P2" s="18">
        <f>O2+N2</f>
        <v>16</v>
      </c>
      <c r="Q2" s="66">
        <v>4.9906309699999998</v>
      </c>
      <c r="R2" s="67">
        <v>2.8191674999999998</v>
      </c>
      <c r="S2" s="68">
        <f>Q2+R2</f>
        <v>7.8097984699999996</v>
      </c>
      <c r="T2" s="69">
        <f>N$2*LN(Q2/N$2)+2*M2</f>
        <v>-3.7750335441308458</v>
      </c>
      <c r="U2" s="69">
        <f>O$2*LN(R2/O$2)+2*M2</f>
        <v>-8.3439993046371015</v>
      </c>
      <c r="V2" s="70">
        <f>P$2*LN(S2/P$2)+2*M2</f>
        <v>-11.475353005094869</v>
      </c>
    </row>
    <row r="3" spans="1:22" ht="15.75" thickBot="1" x14ac:dyDescent="0.3">
      <c r="A3" s="84" t="s">
        <v>20</v>
      </c>
      <c r="B3" s="7">
        <v>1</v>
      </c>
      <c r="C3" s="80">
        <v>5.4213869431983899E-4</v>
      </c>
      <c r="E3" s="78">
        <v>1.0006599999999999E-2</v>
      </c>
      <c r="F3" s="77">
        <v>14.949904546688</v>
      </c>
      <c r="M3" s="7">
        <v>3</v>
      </c>
      <c r="Q3" s="25">
        <v>1.0146270900000001</v>
      </c>
      <c r="R3" s="26">
        <v>2.82318691</v>
      </c>
      <c r="S3" s="29">
        <f t="shared" ref="S3" si="0">Q3+R3</f>
        <v>3.8378139999999998</v>
      </c>
      <c r="T3" s="19">
        <f>N$2*LN(Q3/N$2)+2*M3</f>
        <v>-10.519363165667336</v>
      </c>
      <c r="U3" s="10">
        <f>O$2*LN(R3/O$2)+2*M3</f>
        <v>-2.3326014791541034</v>
      </c>
      <c r="V3" s="20">
        <f>P$2*LN(S3/P$2)+2*M3</f>
        <v>-16.842972617114249</v>
      </c>
    </row>
    <row r="4" spans="1:22" ht="15.75" thickBot="1" x14ac:dyDescent="0.3">
      <c r="A4" s="84"/>
      <c r="B4" s="7">
        <v>2</v>
      </c>
      <c r="C4" s="80"/>
      <c r="E4" s="78"/>
      <c r="F4" s="78"/>
      <c r="G4" s="31"/>
      <c r="M4" s="7">
        <v>1</v>
      </c>
      <c r="Q4" s="25"/>
      <c r="R4" s="26"/>
      <c r="S4" s="29">
        <f>Q4+R4</f>
        <v>0</v>
      </c>
      <c r="T4" s="13" t="e">
        <f t="shared" ref="T4:T64" si="1">N$2*LN(Q4/N$2)+2*M4</f>
        <v>#NUM!</v>
      </c>
      <c r="U4" s="27" t="e">
        <f t="shared" ref="U4:U64" si="2">O$2*LN(R4/O$2)+2*M4</f>
        <v>#NUM!</v>
      </c>
      <c r="V4" s="21" t="e">
        <f t="shared" ref="V4:V64" si="3">P$2*LN(S4/P$2)+2*M4</f>
        <v>#NUM!</v>
      </c>
    </row>
    <row r="5" spans="1:22" ht="15.75" thickBot="1" x14ac:dyDescent="0.3">
      <c r="A5" s="84"/>
      <c r="B5" s="7">
        <v>3</v>
      </c>
      <c r="C5" s="80"/>
      <c r="E5" s="78"/>
      <c r="F5" s="78"/>
      <c r="G5" s="32"/>
      <c r="H5" s="31"/>
      <c r="M5" s="7">
        <v>1</v>
      </c>
      <c r="Q5" s="25"/>
      <c r="R5" s="26"/>
      <c r="S5" s="29">
        <f t="shared" ref="S5:S64" si="4">Q5+R5</f>
        <v>0</v>
      </c>
      <c r="T5" s="13" t="e">
        <f t="shared" si="1"/>
        <v>#NUM!</v>
      </c>
      <c r="U5" s="27" t="e">
        <f t="shared" si="2"/>
        <v>#NUM!</v>
      </c>
      <c r="V5" s="21" t="e">
        <f t="shared" si="3"/>
        <v>#NUM!</v>
      </c>
    </row>
    <row r="6" spans="1:22" ht="15.75" thickBot="1" x14ac:dyDescent="0.3">
      <c r="A6" s="84"/>
      <c r="B6" s="7">
        <v>4</v>
      </c>
      <c r="C6" s="80"/>
      <c r="E6" s="78"/>
      <c r="F6" s="78"/>
      <c r="G6" s="32"/>
      <c r="H6" s="32"/>
      <c r="I6" s="34"/>
      <c r="J6" s="27"/>
      <c r="M6" s="7">
        <v>1</v>
      </c>
      <c r="Q6" s="25"/>
      <c r="R6" s="26"/>
      <c r="S6" s="29">
        <f t="shared" si="4"/>
        <v>0</v>
      </c>
      <c r="T6" s="13" t="e">
        <f t="shared" si="1"/>
        <v>#NUM!</v>
      </c>
      <c r="U6" s="27" t="e">
        <f t="shared" si="2"/>
        <v>#NUM!</v>
      </c>
      <c r="V6" s="21" t="e">
        <f t="shared" si="3"/>
        <v>#NUM!</v>
      </c>
    </row>
    <row r="7" spans="1:22" ht="15.75" thickBot="1" x14ac:dyDescent="0.3">
      <c r="A7" s="84"/>
      <c r="B7" s="7">
        <v>5</v>
      </c>
      <c r="C7" s="80"/>
      <c r="E7" s="78"/>
      <c r="F7" s="78"/>
      <c r="G7" s="32"/>
      <c r="H7" s="32"/>
      <c r="I7" s="27"/>
      <c r="J7" s="34"/>
      <c r="K7" s="26"/>
      <c r="M7" s="7">
        <v>1</v>
      </c>
      <c r="Q7" s="25"/>
      <c r="R7" s="26"/>
      <c r="S7" s="29">
        <f t="shared" si="4"/>
        <v>0</v>
      </c>
      <c r="T7" s="13" t="e">
        <f t="shared" si="1"/>
        <v>#NUM!</v>
      </c>
      <c r="U7" s="27" t="e">
        <f t="shared" si="2"/>
        <v>#NUM!</v>
      </c>
      <c r="V7" s="21" t="e">
        <f t="shared" si="3"/>
        <v>#NUM!</v>
      </c>
    </row>
    <row r="8" spans="1:22" ht="15.75" thickBot="1" x14ac:dyDescent="0.3">
      <c r="A8" s="84"/>
      <c r="B8" s="7">
        <v>6</v>
      </c>
      <c r="C8" s="80"/>
      <c r="E8" s="78"/>
      <c r="F8" s="78"/>
      <c r="G8" s="32"/>
      <c r="H8" s="32"/>
      <c r="I8" s="27"/>
      <c r="J8" s="27"/>
      <c r="K8" s="33"/>
      <c r="L8" s="35"/>
      <c r="M8" s="7">
        <v>1</v>
      </c>
      <c r="Q8" s="25"/>
      <c r="R8" s="26"/>
      <c r="S8" s="29">
        <f t="shared" si="4"/>
        <v>0</v>
      </c>
      <c r="T8" s="13" t="e">
        <f t="shared" si="1"/>
        <v>#NUM!</v>
      </c>
      <c r="U8" s="27" t="e">
        <f t="shared" si="2"/>
        <v>#NUM!</v>
      </c>
      <c r="V8" s="21" t="e">
        <f t="shared" si="3"/>
        <v>#NUM!</v>
      </c>
    </row>
    <row r="9" spans="1:22" ht="15.75" thickBot="1" x14ac:dyDescent="0.3">
      <c r="A9" s="84"/>
      <c r="B9" s="7">
        <v>7</v>
      </c>
      <c r="C9" s="80"/>
      <c r="E9" s="78"/>
      <c r="F9" s="78"/>
      <c r="G9" s="32"/>
      <c r="H9" s="32"/>
      <c r="I9" s="27"/>
      <c r="J9" s="27"/>
      <c r="K9" s="26"/>
      <c r="L9" s="74"/>
      <c r="M9" s="7">
        <v>1</v>
      </c>
      <c r="Q9" s="25"/>
      <c r="R9" s="26"/>
      <c r="S9" s="29">
        <f t="shared" si="4"/>
        <v>0</v>
      </c>
      <c r="T9" s="13" t="e">
        <f t="shared" si="1"/>
        <v>#NUM!</v>
      </c>
      <c r="U9" s="27" t="e">
        <f t="shared" si="2"/>
        <v>#NUM!</v>
      </c>
      <c r="V9" s="21" t="e">
        <f t="shared" si="3"/>
        <v>#NUM!</v>
      </c>
    </row>
    <row r="10" spans="1:22" ht="15.75" thickBot="1" x14ac:dyDescent="0.3">
      <c r="A10" s="84"/>
      <c r="B10" s="7">
        <v>8</v>
      </c>
      <c r="C10" s="80"/>
      <c r="E10" s="78"/>
      <c r="F10" s="78"/>
      <c r="G10" s="37"/>
      <c r="H10" s="31"/>
      <c r="I10" s="27"/>
      <c r="J10" s="27"/>
      <c r="K10" s="26"/>
      <c r="L10" s="35"/>
      <c r="M10" s="7">
        <v>2</v>
      </c>
      <c r="Q10" s="25"/>
      <c r="R10" s="26"/>
      <c r="S10" s="29">
        <f t="shared" si="4"/>
        <v>0</v>
      </c>
      <c r="T10" s="13" t="e">
        <f t="shared" si="1"/>
        <v>#NUM!</v>
      </c>
      <c r="U10" s="27" t="e">
        <f t="shared" si="2"/>
        <v>#NUM!</v>
      </c>
      <c r="V10" s="21" t="e">
        <f t="shared" si="3"/>
        <v>#NUM!</v>
      </c>
    </row>
    <row r="11" spans="1:22" ht="15.75" thickBot="1" x14ac:dyDescent="0.3">
      <c r="A11" s="84"/>
      <c r="B11" s="7">
        <v>9</v>
      </c>
      <c r="C11" s="80"/>
      <c r="E11" s="78"/>
      <c r="F11" s="78"/>
      <c r="G11" s="37"/>
      <c r="H11" s="32"/>
      <c r="I11" s="34"/>
      <c r="J11" s="27"/>
      <c r="K11" s="26"/>
      <c r="L11" s="35"/>
      <c r="M11" s="7">
        <v>2</v>
      </c>
      <c r="Q11" s="25"/>
      <c r="R11" s="26"/>
      <c r="S11" s="29">
        <f t="shared" si="4"/>
        <v>0</v>
      </c>
      <c r="T11" s="13" t="e">
        <f t="shared" si="1"/>
        <v>#NUM!</v>
      </c>
      <c r="U11" s="27" t="e">
        <f t="shared" si="2"/>
        <v>#NUM!</v>
      </c>
      <c r="V11" s="21" t="e">
        <f t="shared" si="3"/>
        <v>#NUM!</v>
      </c>
    </row>
    <row r="12" spans="1:22" ht="15.75" thickBot="1" x14ac:dyDescent="0.3">
      <c r="A12" s="84"/>
      <c r="B12" s="7">
        <v>10</v>
      </c>
      <c r="C12" s="80"/>
      <c r="E12" s="78"/>
      <c r="F12" s="78"/>
      <c r="G12" s="37"/>
      <c r="H12" s="32"/>
      <c r="I12" s="27"/>
      <c r="J12" s="34"/>
      <c r="K12" s="26"/>
      <c r="L12" s="35"/>
      <c r="M12" s="7">
        <v>2</v>
      </c>
      <c r="Q12" s="25"/>
      <c r="R12" s="26"/>
      <c r="S12" s="29">
        <f t="shared" si="4"/>
        <v>0</v>
      </c>
      <c r="T12" s="13" t="e">
        <f t="shared" si="1"/>
        <v>#NUM!</v>
      </c>
      <c r="U12" s="27" t="e">
        <f t="shared" si="2"/>
        <v>#NUM!</v>
      </c>
      <c r="V12" s="21" t="e">
        <f t="shared" si="3"/>
        <v>#NUM!</v>
      </c>
    </row>
    <row r="13" spans="1:22" ht="15.75" thickBot="1" x14ac:dyDescent="0.3">
      <c r="A13" s="84"/>
      <c r="B13" s="7">
        <v>11</v>
      </c>
      <c r="C13" s="80"/>
      <c r="E13" s="78"/>
      <c r="F13" s="78"/>
      <c r="G13" s="37"/>
      <c r="H13" s="32"/>
      <c r="I13" s="27"/>
      <c r="J13" s="27"/>
      <c r="K13" s="33"/>
      <c r="L13" s="35"/>
      <c r="M13" s="7">
        <v>2</v>
      </c>
      <c r="Q13" s="25"/>
      <c r="R13" s="26"/>
      <c r="S13" s="29">
        <f t="shared" si="4"/>
        <v>0</v>
      </c>
      <c r="T13" s="13" t="e">
        <f t="shared" si="1"/>
        <v>#NUM!</v>
      </c>
      <c r="U13" s="27" t="e">
        <f t="shared" si="2"/>
        <v>#NUM!</v>
      </c>
      <c r="V13" s="21" t="e">
        <f t="shared" si="3"/>
        <v>#NUM!</v>
      </c>
    </row>
    <row r="14" spans="1:22" ht="15.75" thickBot="1" x14ac:dyDescent="0.3">
      <c r="A14" s="84"/>
      <c r="B14" s="7">
        <v>12</v>
      </c>
      <c r="C14" s="80"/>
      <c r="E14" s="78"/>
      <c r="F14" s="78"/>
      <c r="G14" s="37"/>
      <c r="H14" s="32"/>
      <c r="I14" s="27"/>
      <c r="J14" s="27"/>
      <c r="K14" s="26"/>
      <c r="L14" s="74"/>
      <c r="M14" s="7">
        <v>2</v>
      </c>
      <c r="Q14" s="25"/>
      <c r="R14" s="26"/>
      <c r="S14" s="29">
        <f t="shared" si="4"/>
        <v>0</v>
      </c>
      <c r="T14" s="13" t="e">
        <f t="shared" si="1"/>
        <v>#NUM!</v>
      </c>
      <c r="U14" s="27" t="e">
        <f t="shared" si="2"/>
        <v>#NUM!</v>
      </c>
      <c r="V14" s="21" t="e">
        <f t="shared" si="3"/>
        <v>#NUM!</v>
      </c>
    </row>
    <row r="15" spans="1:22" ht="15.75" thickBot="1" x14ac:dyDescent="0.3">
      <c r="A15" s="84"/>
      <c r="B15" s="7">
        <v>13</v>
      </c>
      <c r="C15" s="80"/>
      <c r="E15" s="78"/>
      <c r="F15" s="78"/>
      <c r="G15" s="32"/>
      <c r="H15" s="31"/>
      <c r="I15" s="34"/>
      <c r="J15" s="27"/>
      <c r="K15" s="26"/>
      <c r="L15" s="35"/>
      <c r="M15" s="7">
        <v>2</v>
      </c>
      <c r="Q15" s="25"/>
      <c r="R15" s="26"/>
      <c r="S15" s="29">
        <f t="shared" si="4"/>
        <v>0</v>
      </c>
      <c r="T15" s="13" t="e">
        <f t="shared" si="1"/>
        <v>#NUM!</v>
      </c>
      <c r="U15" s="27" t="e">
        <f t="shared" si="2"/>
        <v>#NUM!</v>
      </c>
      <c r="V15" s="21" t="e">
        <f t="shared" si="3"/>
        <v>#NUM!</v>
      </c>
    </row>
    <row r="16" spans="1:22" ht="15.75" thickBot="1" x14ac:dyDescent="0.3">
      <c r="A16" s="84"/>
      <c r="B16" s="7">
        <v>14</v>
      </c>
      <c r="C16" s="80"/>
      <c r="E16" s="78"/>
      <c r="F16" s="78"/>
      <c r="G16" s="32"/>
      <c r="H16" s="31"/>
      <c r="I16" s="27"/>
      <c r="J16" s="34"/>
      <c r="K16" s="26"/>
      <c r="L16" s="35"/>
      <c r="M16" s="7">
        <v>2</v>
      </c>
      <c r="Q16" s="25"/>
      <c r="R16" s="26"/>
      <c r="S16" s="29">
        <f t="shared" si="4"/>
        <v>0</v>
      </c>
      <c r="T16" s="13" t="e">
        <f t="shared" si="1"/>
        <v>#NUM!</v>
      </c>
      <c r="U16" s="27" t="e">
        <f t="shared" si="2"/>
        <v>#NUM!</v>
      </c>
      <c r="V16" s="21" t="e">
        <f t="shared" si="3"/>
        <v>#NUM!</v>
      </c>
    </row>
    <row r="17" spans="1:22" ht="15.75" thickBot="1" x14ac:dyDescent="0.3">
      <c r="A17" s="84"/>
      <c r="B17" s="7">
        <v>15</v>
      </c>
      <c r="C17" s="80"/>
      <c r="E17" s="78"/>
      <c r="F17" s="78"/>
      <c r="G17" s="32"/>
      <c r="H17" s="31"/>
      <c r="I17" s="27"/>
      <c r="J17" s="27"/>
      <c r="K17" s="33"/>
      <c r="L17" s="35"/>
      <c r="M17" s="7">
        <v>2</v>
      </c>
      <c r="Q17" s="25"/>
      <c r="R17" s="26"/>
      <c r="S17" s="29">
        <f t="shared" si="4"/>
        <v>0</v>
      </c>
      <c r="T17" s="13" t="e">
        <f t="shared" si="1"/>
        <v>#NUM!</v>
      </c>
      <c r="U17" s="27" t="e">
        <f t="shared" si="2"/>
        <v>#NUM!</v>
      </c>
      <c r="V17" s="21" t="e">
        <f t="shared" si="3"/>
        <v>#NUM!</v>
      </c>
    </row>
    <row r="18" spans="1:22" ht="15.75" thickBot="1" x14ac:dyDescent="0.3">
      <c r="A18" s="84"/>
      <c r="B18" s="7">
        <v>16</v>
      </c>
      <c r="C18" s="80"/>
      <c r="E18" s="78"/>
      <c r="F18" s="78"/>
      <c r="G18" s="32"/>
      <c r="H18" s="31"/>
      <c r="I18" s="27"/>
      <c r="J18" s="27"/>
      <c r="K18" s="26"/>
      <c r="L18" s="74"/>
      <c r="M18" s="7">
        <v>2</v>
      </c>
      <c r="Q18" s="25"/>
      <c r="R18" s="26"/>
      <c r="S18" s="29">
        <f t="shared" si="4"/>
        <v>0</v>
      </c>
      <c r="T18" s="13" t="e">
        <f t="shared" si="1"/>
        <v>#NUM!</v>
      </c>
      <c r="U18" s="27" t="e">
        <f t="shared" si="2"/>
        <v>#NUM!</v>
      </c>
      <c r="V18" s="21" t="e">
        <f t="shared" si="3"/>
        <v>#NUM!</v>
      </c>
    </row>
    <row r="19" spans="1:22" ht="15.75" thickBot="1" x14ac:dyDescent="0.3">
      <c r="A19" s="84"/>
      <c r="B19" s="7">
        <v>17</v>
      </c>
      <c r="C19" s="80"/>
      <c r="E19" s="78"/>
      <c r="F19" s="78"/>
      <c r="G19" s="32"/>
      <c r="H19" s="32"/>
      <c r="I19" s="34"/>
      <c r="J19" s="34"/>
      <c r="K19" s="26"/>
      <c r="L19" s="35"/>
      <c r="M19" s="7">
        <v>2</v>
      </c>
      <c r="Q19" s="25"/>
      <c r="R19" s="26"/>
      <c r="S19" s="29">
        <f t="shared" si="4"/>
        <v>0</v>
      </c>
      <c r="T19" s="13" t="e">
        <f t="shared" si="1"/>
        <v>#NUM!</v>
      </c>
      <c r="U19" s="27" t="e">
        <f t="shared" si="2"/>
        <v>#NUM!</v>
      </c>
      <c r="V19" s="21" t="e">
        <f t="shared" si="3"/>
        <v>#NUM!</v>
      </c>
    </row>
    <row r="20" spans="1:22" ht="15.75" thickBot="1" x14ac:dyDescent="0.3">
      <c r="A20" s="84"/>
      <c r="B20" s="7">
        <v>18</v>
      </c>
      <c r="C20" s="80"/>
      <c r="E20" s="78"/>
      <c r="F20" s="78"/>
      <c r="G20" s="32"/>
      <c r="H20" s="32"/>
      <c r="I20" s="34"/>
      <c r="J20" s="27"/>
      <c r="K20" s="33"/>
      <c r="L20" s="35"/>
      <c r="M20" s="7">
        <v>2</v>
      </c>
      <c r="Q20" s="25"/>
      <c r="R20" s="26"/>
      <c r="S20" s="29">
        <f t="shared" si="4"/>
        <v>0</v>
      </c>
      <c r="T20" s="13" t="e">
        <f t="shared" si="1"/>
        <v>#NUM!</v>
      </c>
      <c r="U20" s="27" t="e">
        <f t="shared" si="2"/>
        <v>#NUM!</v>
      </c>
      <c r="V20" s="21" t="e">
        <f t="shared" si="3"/>
        <v>#NUM!</v>
      </c>
    </row>
    <row r="21" spans="1:22" ht="15.75" thickBot="1" x14ac:dyDescent="0.3">
      <c r="A21" s="84"/>
      <c r="B21" s="7">
        <v>19</v>
      </c>
      <c r="C21" s="80"/>
      <c r="E21" s="78"/>
      <c r="F21" s="78"/>
      <c r="G21" s="32"/>
      <c r="H21" s="32"/>
      <c r="I21" s="34"/>
      <c r="J21" s="27"/>
      <c r="K21" s="26"/>
      <c r="L21" s="74"/>
      <c r="M21" s="7">
        <v>2</v>
      </c>
      <c r="Q21" s="25"/>
      <c r="R21" s="26"/>
      <c r="S21" s="29">
        <f t="shared" si="4"/>
        <v>0</v>
      </c>
      <c r="T21" s="13" t="e">
        <f t="shared" si="1"/>
        <v>#NUM!</v>
      </c>
      <c r="U21" s="27" t="e">
        <f t="shared" si="2"/>
        <v>#NUM!</v>
      </c>
      <c r="V21" s="21" t="e">
        <f t="shared" si="3"/>
        <v>#NUM!</v>
      </c>
    </row>
    <row r="22" spans="1:22" ht="15.75" thickBot="1" x14ac:dyDescent="0.3">
      <c r="A22" s="84"/>
      <c r="B22" s="7">
        <v>20</v>
      </c>
      <c r="C22" s="80"/>
      <c r="E22" s="78"/>
      <c r="F22" s="78"/>
      <c r="G22" s="32"/>
      <c r="H22" s="32"/>
      <c r="I22" s="27"/>
      <c r="J22" s="34"/>
      <c r="K22" s="33"/>
      <c r="L22" s="35"/>
      <c r="M22" s="7">
        <v>2</v>
      </c>
      <c r="Q22" s="25"/>
      <c r="R22" s="26"/>
      <c r="S22" s="29">
        <f t="shared" si="4"/>
        <v>0</v>
      </c>
      <c r="T22" s="13" t="e">
        <f t="shared" si="1"/>
        <v>#NUM!</v>
      </c>
      <c r="U22" s="27" t="e">
        <f t="shared" si="2"/>
        <v>#NUM!</v>
      </c>
      <c r="V22" s="21" t="e">
        <f t="shared" si="3"/>
        <v>#NUM!</v>
      </c>
    </row>
    <row r="23" spans="1:22" ht="15.75" thickBot="1" x14ac:dyDescent="0.3">
      <c r="A23" s="84"/>
      <c r="B23" s="7">
        <v>21</v>
      </c>
      <c r="C23" s="80"/>
      <c r="E23" s="78"/>
      <c r="F23" s="78"/>
      <c r="G23" s="32"/>
      <c r="H23" s="32"/>
      <c r="I23" s="27"/>
      <c r="J23" s="34"/>
      <c r="K23" s="26"/>
      <c r="L23" s="74"/>
      <c r="M23" s="7">
        <v>2</v>
      </c>
      <c r="Q23" s="25"/>
      <c r="R23" s="26"/>
      <c r="S23" s="29">
        <f t="shared" si="4"/>
        <v>0</v>
      </c>
      <c r="T23" s="13" t="e">
        <f t="shared" si="1"/>
        <v>#NUM!</v>
      </c>
      <c r="U23" s="27" t="e">
        <f t="shared" si="2"/>
        <v>#NUM!</v>
      </c>
      <c r="V23" s="21" t="e">
        <f t="shared" si="3"/>
        <v>#NUM!</v>
      </c>
    </row>
    <row r="24" spans="1:22" ht="15.75" thickBot="1" x14ac:dyDescent="0.3">
      <c r="A24" s="84"/>
      <c r="B24" s="7">
        <v>22</v>
      </c>
      <c r="C24" s="80"/>
      <c r="E24" s="78"/>
      <c r="F24" s="78"/>
      <c r="G24" s="32"/>
      <c r="H24" s="32"/>
      <c r="I24" s="27"/>
      <c r="J24" s="27"/>
      <c r="K24" s="33"/>
      <c r="L24" s="74"/>
      <c r="M24" s="7">
        <v>2</v>
      </c>
      <c r="Q24" s="25"/>
      <c r="R24" s="26"/>
      <c r="S24" s="29">
        <f t="shared" si="4"/>
        <v>0</v>
      </c>
      <c r="T24" s="13" t="e">
        <f t="shared" si="1"/>
        <v>#NUM!</v>
      </c>
      <c r="U24" s="27" t="e">
        <f t="shared" si="2"/>
        <v>#NUM!</v>
      </c>
      <c r="V24" s="21" t="e">
        <f t="shared" si="3"/>
        <v>#NUM!</v>
      </c>
    </row>
    <row r="25" spans="1:22" ht="15.75" thickBot="1" x14ac:dyDescent="0.3">
      <c r="A25" s="84"/>
      <c r="B25" s="7">
        <v>23</v>
      </c>
      <c r="C25" s="80"/>
      <c r="E25" s="78"/>
      <c r="F25" s="78"/>
      <c r="G25" s="37"/>
      <c r="H25" s="31"/>
      <c r="I25" s="34"/>
      <c r="J25" s="27"/>
      <c r="K25" s="26"/>
      <c r="L25" s="35"/>
      <c r="M25" s="7">
        <v>3</v>
      </c>
      <c r="Q25" s="25"/>
      <c r="R25" s="26"/>
      <c r="S25" s="29">
        <f t="shared" si="4"/>
        <v>0</v>
      </c>
      <c r="T25" s="13" t="e">
        <f t="shared" si="1"/>
        <v>#NUM!</v>
      </c>
      <c r="U25" s="27" t="e">
        <f t="shared" si="2"/>
        <v>#NUM!</v>
      </c>
      <c r="V25" s="21" t="e">
        <f t="shared" si="3"/>
        <v>#NUM!</v>
      </c>
    </row>
    <row r="26" spans="1:22" ht="15.75" thickBot="1" x14ac:dyDescent="0.3">
      <c r="A26" s="84"/>
      <c r="B26" s="7">
        <v>24</v>
      </c>
      <c r="C26" s="80"/>
      <c r="E26" s="78"/>
      <c r="F26" s="78"/>
      <c r="G26" s="37"/>
      <c r="H26" s="31"/>
      <c r="I26" s="27"/>
      <c r="J26" s="34"/>
      <c r="K26" s="26"/>
      <c r="L26" s="35"/>
      <c r="M26" s="7">
        <v>3</v>
      </c>
      <c r="Q26" s="25"/>
      <c r="R26" s="26"/>
      <c r="S26" s="29">
        <f t="shared" si="4"/>
        <v>0</v>
      </c>
      <c r="T26" s="13" t="e">
        <f t="shared" si="1"/>
        <v>#NUM!</v>
      </c>
      <c r="U26" s="27" t="e">
        <f t="shared" si="2"/>
        <v>#NUM!</v>
      </c>
      <c r="V26" s="21" t="e">
        <f t="shared" si="3"/>
        <v>#NUM!</v>
      </c>
    </row>
    <row r="27" spans="1:22" ht="15.75" thickBot="1" x14ac:dyDescent="0.3">
      <c r="A27" s="84"/>
      <c r="B27" s="7">
        <v>25</v>
      </c>
      <c r="C27" s="80"/>
      <c r="E27" s="78"/>
      <c r="F27" s="78"/>
      <c r="G27" s="37"/>
      <c r="H27" s="31"/>
      <c r="I27" s="27"/>
      <c r="J27" s="27"/>
      <c r="K27" s="33"/>
      <c r="L27" s="35"/>
      <c r="M27" s="7">
        <v>3</v>
      </c>
      <c r="Q27" s="25"/>
      <c r="R27" s="26"/>
      <c r="S27" s="29">
        <f t="shared" si="4"/>
        <v>0</v>
      </c>
      <c r="T27" s="13" t="e">
        <f t="shared" si="1"/>
        <v>#NUM!</v>
      </c>
      <c r="U27" s="27" t="e">
        <f t="shared" si="2"/>
        <v>#NUM!</v>
      </c>
      <c r="V27" s="21" t="e">
        <f t="shared" si="3"/>
        <v>#NUM!</v>
      </c>
    </row>
    <row r="28" spans="1:22" ht="15.75" thickBot="1" x14ac:dyDescent="0.3">
      <c r="A28" s="84"/>
      <c r="B28" s="7">
        <v>26</v>
      </c>
      <c r="C28" s="80"/>
      <c r="E28" s="78"/>
      <c r="F28" s="78"/>
      <c r="G28" s="37"/>
      <c r="H28" s="31"/>
      <c r="I28" s="27"/>
      <c r="J28" s="27"/>
      <c r="K28" s="26"/>
      <c r="L28" s="74"/>
      <c r="M28" s="7">
        <v>3</v>
      </c>
      <c r="Q28" s="25"/>
      <c r="R28" s="26"/>
      <c r="S28" s="29">
        <f t="shared" si="4"/>
        <v>0</v>
      </c>
      <c r="T28" s="13" t="e">
        <f t="shared" si="1"/>
        <v>#NUM!</v>
      </c>
      <c r="U28" s="27" t="e">
        <f t="shared" si="2"/>
        <v>#NUM!</v>
      </c>
      <c r="V28" s="21" t="e">
        <f t="shared" si="3"/>
        <v>#NUM!</v>
      </c>
    </row>
    <row r="29" spans="1:22" ht="15.75" thickBot="1" x14ac:dyDescent="0.3">
      <c r="A29" s="84"/>
      <c r="B29" s="7">
        <v>27</v>
      </c>
      <c r="C29" s="80"/>
      <c r="E29" s="78"/>
      <c r="F29" s="78"/>
      <c r="G29" s="37"/>
      <c r="H29" s="32"/>
      <c r="I29" s="34"/>
      <c r="J29" s="34"/>
      <c r="K29" s="26"/>
      <c r="L29" s="35"/>
      <c r="M29" s="7">
        <v>3</v>
      </c>
      <c r="Q29" s="25"/>
      <c r="R29" s="26"/>
      <c r="S29" s="29">
        <f t="shared" si="4"/>
        <v>0</v>
      </c>
      <c r="T29" s="13" t="e">
        <f t="shared" si="1"/>
        <v>#NUM!</v>
      </c>
      <c r="U29" s="27" t="e">
        <f t="shared" si="2"/>
        <v>#NUM!</v>
      </c>
      <c r="V29" s="21" t="e">
        <f t="shared" si="3"/>
        <v>#NUM!</v>
      </c>
    </row>
    <row r="30" spans="1:22" ht="15.75" thickBot="1" x14ac:dyDescent="0.3">
      <c r="A30" s="84"/>
      <c r="B30" s="7">
        <v>28</v>
      </c>
      <c r="C30" s="80"/>
      <c r="E30" s="78"/>
      <c r="F30" s="78"/>
      <c r="G30" s="37"/>
      <c r="H30" s="32"/>
      <c r="I30" s="34"/>
      <c r="J30" s="27"/>
      <c r="K30" s="33"/>
      <c r="L30" s="35"/>
      <c r="M30" s="7">
        <v>3</v>
      </c>
      <c r="Q30" s="25"/>
      <c r="R30" s="26"/>
      <c r="S30" s="29">
        <f t="shared" si="4"/>
        <v>0</v>
      </c>
      <c r="T30" s="13" t="e">
        <f t="shared" si="1"/>
        <v>#NUM!</v>
      </c>
      <c r="U30" s="27" t="e">
        <f t="shared" si="2"/>
        <v>#NUM!</v>
      </c>
      <c r="V30" s="21" t="e">
        <f t="shared" si="3"/>
        <v>#NUM!</v>
      </c>
    </row>
    <row r="31" spans="1:22" ht="15.75" thickBot="1" x14ac:dyDescent="0.3">
      <c r="A31" s="84"/>
      <c r="B31" s="7">
        <v>29</v>
      </c>
      <c r="C31" s="80"/>
      <c r="E31" s="78"/>
      <c r="F31" s="78"/>
      <c r="G31" s="37"/>
      <c r="H31" s="32"/>
      <c r="I31" s="34"/>
      <c r="J31" s="27"/>
      <c r="K31" s="26"/>
      <c r="L31" s="74"/>
      <c r="M31" s="7">
        <v>3</v>
      </c>
      <c r="Q31" s="25"/>
      <c r="R31" s="26"/>
      <c r="S31" s="29">
        <f t="shared" si="4"/>
        <v>0</v>
      </c>
      <c r="T31" s="13" t="e">
        <f t="shared" si="1"/>
        <v>#NUM!</v>
      </c>
      <c r="U31" s="27" t="e">
        <f t="shared" si="2"/>
        <v>#NUM!</v>
      </c>
      <c r="V31" s="21" t="e">
        <f t="shared" si="3"/>
        <v>#NUM!</v>
      </c>
    </row>
    <row r="32" spans="1:22" ht="15.75" thickBot="1" x14ac:dyDescent="0.3">
      <c r="A32" s="84"/>
      <c r="B32" s="7">
        <v>30</v>
      </c>
      <c r="C32" s="80"/>
      <c r="E32" s="78"/>
      <c r="F32" s="78"/>
      <c r="G32" s="37"/>
      <c r="H32" s="32"/>
      <c r="I32" s="27"/>
      <c r="J32" s="34"/>
      <c r="K32" s="33"/>
      <c r="L32" s="35"/>
      <c r="M32" s="7">
        <v>3</v>
      </c>
      <c r="Q32" s="25"/>
      <c r="R32" s="26"/>
      <c r="S32" s="29">
        <f t="shared" si="4"/>
        <v>0</v>
      </c>
      <c r="T32" s="13" t="e">
        <f t="shared" si="1"/>
        <v>#NUM!</v>
      </c>
      <c r="U32" s="27" t="e">
        <f t="shared" si="2"/>
        <v>#NUM!</v>
      </c>
      <c r="V32" s="21" t="e">
        <f t="shared" si="3"/>
        <v>#NUM!</v>
      </c>
    </row>
    <row r="33" spans="1:22" ht="15.75" thickBot="1" x14ac:dyDescent="0.3">
      <c r="A33" s="84"/>
      <c r="B33" s="7">
        <v>31</v>
      </c>
      <c r="C33" s="80"/>
      <c r="E33" s="78"/>
      <c r="F33" s="78"/>
      <c r="G33" s="37"/>
      <c r="H33" s="32"/>
      <c r="I33" s="27"/>
      <c r="J33" s="34"/>
      <c r="K33" s="26"/>
      <c r="L33" s="74"/>
      <c r="M33" s="7">
        <v>3</v>
      </c>
      <c r="Q33" s="25"/>
      <c r="R33" s="26"/>
      <c r="S33" s="29">
        <f t="shared" si="4"/>
        <v>0</v>
      </c>
      <c r="T33" s="13" t="e">
        <f t="shared" si="1"/>
        <v>#NUM!</v>
      </c>
      <c r="U33" s="27" t="e">
        <f t="shared" si="2"/>
        <v>#NUM!</v>
      </c>
      <c r="V33" s="21" t="e">
        <f t="shared" si="3"/>
        <v>#NUM!</v>
      </c>
    </row>
    <row r="34" spans="1:22" ht="15.75" thickBot="1" x14ac:dyDescent="0.3">
      <c r="A34" s="84"/>
      <c r="B34" s="7">
        <v>32</v>
      </c>
      <c r="C34" s="80"/>
      <c r="E34" s="78"/>
      <c r="F34" s="78"/>
      <c r="G34" s="37"/>
      <c r="H34" s="32"/>
      <c r="I34" s="27"/>
      <c r="J34" s="27"/>
      <c r="K34" s="33"/>
      <c r="L34" s="74"/>
      <c r="M34" s="7">
        <v>3</v>
      </c>
      <c r="Q34" s="25"/>
      <c r="R34" s="26"/>
      <c r="S34" s="29">
        <f t="shared" si="4"/>
        <v>0</v>
      </c>
      <c r="T34" s="13" t="e">
        <f t="shared" si="1"/>
        <v>#NUM!</v>
      </c>
      <c r="U34" s="27" t="e">
        <f t="shared" si="2"/>
        <v>#NUM!</v>
      </c>
      <c r="V34" s="21" t="e">
        <f t="shared" si="3"/>
        <v>#NUM!</v>
      </c>
    </row>
    <row r="35" spans="1:22" ht="15.75" thickBot="1" x14ac:dyDescent="0.3">
      <c r="A35" s="84"/>
      <c r="B35" s="7">
        <v>33</v>
      </c>
      <c r="C35" s="80"/>
      <c r="E35" s="78"/>
      <c r="F35" s="78"/>
      <c r="H35" s="9"/>
      <c r="I35" s="9"/>
      <c r="J35" s="9"/>
      <c r="M35" s="7">
        <v>3</v>
      </c>
      <c r="Q35" s="6"/>
      <c r="S35" s="29">
        <f t="shared" si="4"/>
        <v>0</v>
      </c>
      <c r="T35" s="13" t="e">
        <f t="shared" si="1"/>
        <v>#NUM!</v>
      </c>
      <c r="U35" s="27" t="e">
        <f t="shared" si="2"/>
        <v>#NUM!</v>
      </c>
      <c r="V35" s="21" t="e">
        <f t="shared" si="3"/>
        <v>#NUM!</v>
      </c>
    </row>
    <row r="36" spans="1:22" ht="15.75" thickBot="1" x14ac:dyDescent="0.3">
      <c r="A36" s="84"/>
      <c r="B36" s="7">
        <v>34</v>
      </c>
      <c r="C36" s="80"/>
      <c r="E36" s="78"/>
      <c r="F36" s="78"/>
      <c r="H36" s="9"/>
      <c r="I36" s="9"/>
      <c r="K36" s="9"/>
      <c r="M36" s="7">
        <v>3</v>
      </c>
      <c r="Q36" s="6"/>
      <c r="S36" s="29">
        <f t="shared" si="4"/>
        <v>0</v>
      </c>
      <c r="T36" s="13" t="e">
        <f t="shared" si="1"/>
        <v>#NUM!</v>
      </c>
      <c r="U36" s="27" t="e">
        <f t="shared" si="2"/>
        <v>#NUM!</v>
      </c>
      <c r="V36" s="21" t="e">
        <f t="shared" si="3"/>
        <v>#NUM!</v>
      </c>
    </row>
    <row r="37" spans="1:22" ht="15.75" thickBot="1" x14ac:dyDescent="0.3">
      <c r="A37" s="84"/>
      <c r="B37" s="7">
        <v>35</v>
      </c>
      <c r="C37" s="80"/>
      <c r="E37" s="78"/>
      <c r="F37" s="78"/>
      <c r="H37" s="9"/>
      <c r="I37" s="9"/>
      <c r="L37" s="75"/>
      <c r="M37" s="7">
        <v>3</v>
      </c>
      <c r="Q37" s="6"/>
      <c r="S37" s="29">
        <f t="shared" si="4"/>
        <v>0</v>
      </c>
      <c r="T37" s="13" t="e">
        <f t="shared" si="1"/>
        <v>#NUM!</v>
      </c>
      <c r="U37" s="27" t="e">
        <f t="shared" si="2"/>
        <v>#NUM!</v>
      </c>
      <c r="V37" s="21" t="e">
        <f t="shared" si="3"/>
        <v>#NUM!</v>
      </c>
    </row>
    <row r="38" spans="1:22" ht="15.75" thickBot="1" x14ac:dyDescent="0.3">
      <c r="A38" s="84"/>
      <c r="B38" s="7">
        <v>36</v>
      </c>
      <c r="C38" s="80"/>
      <c r="E38" s="78"/>
      <c r="F38" s="78"/>
      <c r="H38" s="9"/>
      <c r="J38" s="9"/>
      <c r="K38" s="9"/>
      <c r="M38" s="7">
        <v>3</v>
      </c>
      <c r="Q38" s="6"/>
      <c r="S38" s="29">
        <f t="shared" si="4"/>
        <v>0</v>
      </c>
      <c r="T38" s="13" t="e">
        <f t="shared" si="1"/>
        <v>#NUM!</v>
      </c>
      <c r="U38" s="27" t="e">
        <f t="shared" si="2"/>
        <v>#NUM!</v>
      </c>
      <c r="V38" s="21" t="e">
        <f t="shared" si="3"/>
        <v>#NUM!</v>
      </c>
    </row>
    <row r="39" spans="1:22" ht="15.75" thickBot="1" x14ac:dyDescent="0.3">
      <c r="A39" s="84"/>
      <c r="B39" s="7">
        <v>37</v>
      </c>
      <c r="C39" s="80"/>
      <c r="E39" s="78"/>
      <c r="F39" s="78"/>
      <c r="H39" s="9"/>
      <c r="J39" s="9"/>
      <c r="L39" s="75"/>
      <c r="M39" s="7">
        <v>3</v>
      </c>
      <c r="Q39" s="6"/>
      <c r="S39" s="29">
        <f t="shared" si="4"/>
        <v>0</v>
      </c>
      <c r="T39" s="13" t="e">
        <f t="shared" si="1"/>
        <v>#NUM!</v>
      </c>
      <c r="U39" s="27" t="e">
        <f t="shared" si="2"/>
        <v>#NUM!</v>
      </c>
      <c r="V39" s="21" t="e">
        <f t="shared" si="3"/>
        <v>#NUM!</v>
      </c>
    </row>
    <row r="40" spans="1:22" ht="15.75" thickBot="1" x14ac:dyDescent="0.3">
      <c r="A40" s="84"/>
      <c r="B40" s="7">
        <v>38</v>
      </c>
      <c r="C40" s="80"/>
      <c r="E40" s="78"/>
      <c r="F40" s="78"/>
      <c r="H40" s="9"/>
      <c r="K40" s="9"/>
      <c r="L40" s="75"/>
      <c r="M40" s="7">
        <v>3</v>
      </c>
      <c r="Q40" s="6"/>
      <c r="S40" s="29">
        <f t="shared" si="4"/>
        <v>0</v>
      </c>
      <c r="T40" s="13" t="e">
        <f t="shared" si="1"/>
        <v>#NUM!</v>
      </c>
      <c r="U40" s="27" t="e">
        <f t="shared" si="2"/>
        <v>#NUM!</v>
      </c>
      <c r="V40" s="21" t="e">
        <f t="shared" si="3"/>
        <v>#NUM!</v>
      </c>
    </row>
    <row r="41" spans="1:22" ht="15.75" thickBot="1" x14ac:dyDescent="0.3">
      <c r="A41" s="84"/>
      <c r="B41" s="7">
        <v>39</v>
      </c>
      <c r="C41" s="80"/>
      <c r="E41" s="78"/>
      <c r="F41" s="78"/>
      <c r="I41" s="9"/>
      <c r="J41" s="9"/>
      <c r="K41" s="9"/>
      <c r="M41" s="7">
        <v>3</v>
      </c>
      <c r="Q41" s="6"/>
      <c r="S41" s="29">
        <f t="shared" si="4"/>
        <v>0</v>
      </c>
      <c r="T41" s="13" t="e">
        <f t="shared" si="1"/>
        <v>#NUM!</v>
      </c>
      <c r="U41" s="27" t="e">
        <f t="shared" si="2"/>
        <v>#NUM!</v>
      </c>
      <c r="V41" s="21" t="e">
        <f t="shared" si="3"/>
        <v>#NUM!</v>
      </c>
    </row>
    <row r="42" spans="1:22" ht="15.75" thickBot="1" x14ac:dyDescent="0.3">
      <c r="A42" s="84"/>
      <c r="B42" s="7">
        <v>40</v>
      </c>
      <c r="C42" s="80"/>
      <c r="E42" s="78"/>
      <c r="F42" s="78"/>
      <c r="I42" s="9"/>
      <c r="J42" s="9"/>
      <c r="L42" s="75"/>
      <c r="M42" s="7">
        <v>3</v>
      </c>
      <c r="Q42" s="6"/>
      <c r="S42" s="29">
        <f t="shared" si="4"/>
        <v>0</v>
      </c>
      <c r="T42" s="13" t="e">
        <f t="shared" si="1"/>
        <v>#NUM!</v>
      </c>
      <c r="U42" s="27" t="e">
        <f t="shared" si="2"/>
        <v>#NUM!</v>
      </c>
      <c r="V42" s="21" t="e">
        <f t="shared" si="3"/>
        <v>#NUM!</v>
      </c>
    </row>
    <row r="43" spans="1:22" ht="15.75" thickBot="1" x14ac:dyDescent="0.3">
      <c r="A43" s="84"/>
      <c r="B43" s="7">
        <v>41</v>
      </c>
      <c r="C43" s="80"/>
      <c r="E43" s="78"/>
      <c r="F43" s="78"/>
      <c r="J43" s="9"/>
      <c r="K43" s="9"/>
      <c r="L43" s="75"/>
      <c r="M43" s="7">
        <v>3</v>
      </c>
      <c r="Q43" s="6"/>
      <c r="S43" s="29">
        <f t="shared" si="4"/>
        <v>0</v>
      </c>
      <c r="T43" s="13" t="e">
        <f t="shared" si="1"/>
        <v>#NUM!</v>
      </c>
      <c r="U43" s="27" t="e">
        <f t="shared" si="2"/>
        <v>#NUM!</v>
      </c>
      <c r="V43" s="21" t="e">
        <f t="shared" si="3"/>
        <v>#NUM!</v>
      </c>
    </row>
    <row r="44" spans="1:22" ht="15.75" thickBot="1" x14ac:dyDescent="0.3">
      <c r="A44" s="84"/>
      <c r="B44" s="7">
        <v>42</v>
      </c>
      <c r="C44" s="80"/>
      <c r="E44" s="78"/>
      <c r="F44" s="78"/>
      <c r="G44" s="38"/>
      <c r="H44" s="9"/>
      <c r="I44" s="9"/>
      <c r="J44" s="9"/>
      <c r="M44" s="7">
        <v>4</v>
      </c>
      <c r="Q44" s="6"/>
      <c r="S44" s="29">
        <f t="shared" si="4"/>
        <v>0</v>
      </c>
      <c r="T44" s="13" t="e">
        <f t="shared" si="1"/>
        <v>#NUM!</v>
      </c>
      <c r="U44" s="27" t="e">
        <f t="shared" si="2"/>
        <v>#NUM!</v>
      </c>
      <c r="V44" s="21" t="e">
        <f t="shared" si="3"/>
        <v>#NUM!</v>
      </c>
    </row>
    <row r="45" spans="1:22" ht="15.75" thickBot="1" x14ac:dyDescent="0.3">
      <c r="A45" s="84"/>
      <c r="B45" s="7">
        <v>43</v>
      </c>
      <c r="C45" s="80"/>
      <c r="E45" s="78"/>
      <c r="F45" s="78"/>
      <c r="G45" s="38"/>
      <c r="H45" s="9"/>
      <c r="I45" s="9"/>
      <c r="K45" s="9"/>
      <c r="M45" s="7">
        <v>4</v>
      </c>
      <c r="Q45" s="6"/>
      <c r="S45" s="29">
        <f t="shared" si="4"/>
        <v>0</v>
      </c>
      <c r="T45" s="13" t="e">
        <f t="shared" si="1"/>
        <v>#NUM!</v>
      </c>
      <c r="U45" s="27" t="e">
        <f t="shared" si="2"/>
        <v>#NUM!</v>
      </c>
      <c r="V45" s="21" t="e">
        <f t="shared" si="3"/>
        <v>#NUM!</v>
      </c>
    </row>
    <row r="46" spans="1:22" ht="15.75" thickBot="1" x14ac:dyDescent="0.3">
      <c r="A46" s="84"/>
      <c r="B46" s="7">
        <v>44</v>
      </c>
      <c r="C46" s="80"/>
      <c r="E46" s="78"/>
      <c r="F46" s="78"/>
      <c r="G46" s="38"/>
      <c r="H46" s="9"/>
      <c r="I46" s="9"/>
      <c r="L46" s="75"/>
      <c r="M46" s="7">
        <v>4</v>
      </c>
      <c r="Q46" s="6"/>
      <c r="S46" s="29">
        <f t="shared" si="4"/>
        <v>0</v>
      </c>
      <c r="T46" s="13" t="e">
        <f t="shared" si="1"/>
        <v>#NUM!</v>
      </c>
      <c r="U46" s="27" t="e">
        <f t="shared" si="2"/>
        <v>#NUM!</v>
      </c>
      <c r="V46" s="21" t="e">
        <f t="shared" si="3"/>
        <v>#NUM!</v>
      </c>
    </row>
    <row r="47" spans="1:22" ht="15.75" thickBot="1" x14ac:dyDescent="0.3">
      <c r="A47" s="84"/>
      <c r="B47" s="7">
        <v>45</v>
      </c>
      <c r="C47" s="80"/>
      <c r="E47" s="78"/>
      <c r="F47" s="78"/>
      <c r="G47" s="38"/>
      <c r="H47" s="9"/>
      <c r="J47" s="9"/>
      <c r="K47" s="9"/>
      <c r="M47" s="7">
        <v>4</v>
      </c>
      <c r="Q47" s="6"/>
      <c r="S47" s="29">
        <f t="shared" si="4"/>
        <v>0</v>
      </c>
      <c r="T47" s="13" t="e">
        <f t="shared" si="1"/>
        <v>#NUM!</v>
      </c>
      <c r="U47" s="27" t="e">
        <f t="shared" si="2"/>
        <v>#NUM!</v>
      </c>
      <c r="V47" s="21" t="e">
        <f t="shared" si="3"/>
        <v>#NUM!</v>
      </c>
    </row>
    <row r="48" spans="1:22" ht="15.75" thickBot="1" x14ac:dyDescent="0.3">
      <c r="A48" s="84"/>
      <c r="B48" s="7">
        <v>46</v>
      </c>
      <c r="C48" s="80"/>
      <c r="E48" s="78"/>
      <c r="F48" s="78"/>
      <c r="G48" s="38"/>
      <c r="H48" s="9"/>
      <c r="J48" s="9"/>
      <c r="L48" s="75"/>
      <c r="M48" s="7">
        <v>4</v>
      </c>
      <c r="Q48" s="6"/>
      <c r="S48" s="29">
        <f t="shared" si="4"/>
        <v>0</v>
      </c>
      <c r="T48" s="13" t="e">
        <f t="shared" si="1"/>
        <v>#NUM!</v>
      </c>
      <c r="U48" s="27" t="e">
        <f t="shared" si="2"/>
        <v>#NUM!</v>
      </c>
      <c r="V48" s="21" t="e">
        <f t="shared" si="3"/>
        <v>#NUM!</v>
      </c>
    </row>
    <row r="49" spans="1:22" ht="15.75" thickBot="1" x14ac:dyDescent="0.3">
      <c r="A49" s="84"/>
      <c r="B49" s="7">
        <v>47</v>
      </c>
      <c r="C49" s="80"/>
      <c r="E49" s="78"/>
      <c r="F49" s="78"/>
      <c r="G49" s="38"/>
      <c r="H49" s="9"/>
      <c r="K49" s="9"/>
      <c r="L49" s="75"/>
      <c r="M49" s="7">
        <v>4</v>
      </c>
      <c r="Q49" s="6"/>
      <c r="S49" s="29">
        <f t="shared" si="4"/>
        <v>0</v>
      </c>
      <c r="T49" s="13" t="e">
        <f t="shared" si="1"/>
        <v>#NUM!</v>
      </c>
      <c r="U49" s="27" t="e">
        <f t="shared" si="2"/>
        <v>#NUM!</v>
      </c>
      <c r="V49" s="21" t="e">
        <f t="shared" si="3"/>
        <v>#NUM!</v>
      </c>
    </row>
    <row r="50" spans="1:22" ht="15.75" thickBot="1" x14ac:dyDescent="0.3">
      <c r="A50" s="84"/>
      <c r="B50" s="7">
        <v>48</v>
      </c>
      <c r="C50" s="80"/>
      <c r="E50" s="78"/>
      <c r="F50" s="78"/>
      <c r="G50" s="38"/>
      <c r="I50" s="9"/>
      <c r="J50" s="9"/>
      <c r="K50" s="9"/>
      <c r="M50" s="7">
        <v>4</v>
      </c>
      <c r="Q50" s="6"/>
      <c r="S50" s="29">
        <f t="shared" si="4"/>
        <v>0</v>
      </c>
      <c r="T50" s="13" t="e">
        <f t="shared" si="1"/>
        <v>#NUM!</v>
      </c>
      <c r="U50" s="27" t="e">
        <f t="shared" si="2"/>
        <v>#NUM!</v>
      </c>
      <c r="V50" s="21" t="e">
        <f t="shared" si="3"/>
        <v>#NUM!</v>
      </c>
    </row>
    <row r="51" spans="1:22" ht="15.75" thickBot="1" x14ac:dyDescent="0.3">
      <c r="A51" s="84"/>
      <c r="B51" s="7">
        <v>49</v>
      </c>
      <c r="C51" s="80"/>
      <c r="E51" s="78"/>
      <c r="F51" s="78"/>
      <c r="G51" s="38"/>
      <c r="I51" s="9"/>
      <c r="J51" s="9"/>
      <c r="L51" s="75"/>
      <c r="M51" s="7">
        <v>4</v>
      </c>
      <c r="Q51" s="6"/>
      <c r="S51" s="29">
        <f t="shared" si="4"/>
        <v>0</v>
      </c>
      <c r="T51" s="13" t="e">
        <f t="shared" si="1"/>
        <v>#NUM!</v>
      </c>
      <c r="U51" s="27" t="e">
        <f t="shared" si="2"/>
        <v>#NUM!</v>
      </c>
      <c r="V51" s="21" t="e">
        <f t="shared" si="3"/>
        <v>#NUM!</v>
      </c>
    </row>
    <row r="52" spans="1:22" ht="15.75" thickBot="1" x14ac:dyDescent="0.3">
      <c r="A52" s="84"/>
      <c r="B52" s="7">
        <v>50</v>
      </c>
      <c r="C52" s="80"/>
      <c r="E52" s="78"/>
      <c r="F52" s="78"/>
      <c r="G52" s="38"/>
      <c r="I52" s="9"/>
      <c r="K52" s="9"/>
      <c r="L52" s="75"/>
      <c r="M52" s="7">
        <v>4</v>
      </c>
      <c r="Q52" s="6"/>
      <c r="S52" s="29">
        <f t="shared" si="4"/>
        <v>0</v>
      </c>
      <c r="T52" s="13" t="e">
        <f t="shared" si="1"/>
        <v>#NUM!</v>
      </c>
      <c r="U52" s="27" t="e">
        <f t="shared" si="2"/>
        <v>#NUM!</v>
      </c>
      <c r="V52" s="21" t="e">
        <f t="shared" si="3"/>
        <v>#NUM!</v>
      </c>
    </row>
    <row r="53" spans="1:22" ht="15.75" thickBot="1" x14ac:dyDescent="0.3">
      <c r="A53" s="84"/>
      <c r="B53" s="7">
        <v>51</v>
      </c>
      <c r="C53" s="80"/>
      <c r="E53" s="78"/>
      <c r="F53" s="78"/>
      <c r="G53" s="38"/>
      <c r="J53" s="9"/>
      <c r="K53" s="9"/>
      <c r="L53" s="75"/>
      <c r="M53" s="7">
        <v>4</v>
      </c>
      <c r="Q53" s="6"/>
      <c r="S53" s="29">
        <f t="shared" si="4"/>
        <v>0</v>
      </c>
      <c r="T53" s="13" t="e">
        <f t="shared" si="1"/>
        <v>#NUM!</v>
      </c>
      <c r="U53" s="27" t="e">
        <f t="shared" si="2"/>
        <v>#NUM!</v>
      </c>
      <c r="V53" s="21" t="e">
        <f t="shared" si="3"/>
        <v>#NUM!</v>
      </c>
    </row>
    <row r="54" spans="1:22" ht="15.75" thickBot="1" x14ac:dyDescent="0.3">
      <c r="A54" s="84"/>
      <c r="B54" s="7">
        <v>52</v>
      </c>
      <c r="C54" s="80"/>
      <c r="E54" s="78"/>
      <c r="F54" s="78"/>
      <c r="H54" s="9"/>
      <c r="I54" s="9"/>
      <c r="J54" s="9"/>
      <c r="K54" s="9"/>
      <c r="M54" s="7">
        <v>4</v>
      </c>
      <c r="Q54" s="6"/>
      <c r="S54" s="29">
        <f t="shared" si="4"/>
        <v>0</v>
      </c>
      <c r="T54" s="13" t="e">
        <f t="shared" si="1"/>
        <v>#NUM!</v>
      </c>
      <c r="U54" s="27" t="e">
        <f t="shared" si="2"/>
        <v>#NUM!</v>
      </c>
      <c r="V54" s="21" t="e">
        <f t="shared" si="3"/>
        <v>#NUM!</v>
      </c>
    </row>
    <row r="55" spans="1:22" ht="15.75" thickBot="1" x14ac:dyDescent="0.3">
      <c r="A55" s="84"/>
      <c r="B55" s="7">
        <v>53</v>
      </c>
      <c r="C55" s="80"/>
      <c r="E55" s="78"/>
      <c r="F55" s="78"/>
      <c r="H55" s="9"/>
      <c r="I55" s="9"/>
      <c r="J55" s="9"/>
      <c r="L55" s="75"/>
      <c r="M55" s="7">
        <v>4</v>
      </c>
      <c r="Q55" s="6"/>
      <c r="S55" s="29">
        <f t="shared" si="4"/>
        <v>0</v>
      </c>
      <c r="T55" s="13" t="e">
        <f t="shared" si="1"/>
        <v>#NUM!</v>
      </c>
      <c r="U55" s="27" t="e">
        <f t="shared" si="2"/>
        <v>#NUM!</v>
      </c>
      <c r="V55" s="21" t="e">
        <f t="shared" si="3"/>
        <v>#NUM!</v>
      </c>
    </row>
    <row r="56" spans="1:22" ht="15.75" thickBot="1" x14ac:dyDescent="0.3">
      <c r="A56" s="84"/>
      <c r="B56" s="7">
        <v>54</v>
      </c>
      <c r="C56" s="80"/>
      <c r="E56" s="78"/>
      <c r="F56" s="78"/>
      <c r="H56" s="9"/>
      <c r="I56" s="9"/>
      <c r="K56" s="9"/>
      <c r="L56" s="75"/>
      <c r="M56" s="7">
        <v>4</v>
      </c>
      <c r="Q56" s="6"/>
      <c r="S56" s="29">
        <f t="shared" si="4"/>
        <v>0</v>
      </c>
      <c r="T56" s="13" t="e">
        <f t="shared" si="1"/>
        <v>#NUM!</v>
      </c>
      <c r="U56" s="27" t="e">
        <f t="shared" si="2"/>
        <v>#NUM!</v>
      </c>
      <c r="V56" s="21" t="e">
        <f t="shared" si="3"/>
        <v>#NUM!</v>
      </c>
    </row>
    <row r="57" spans="1:22" ht="15.75" thickBot="1" x14ac:dyDescent="0.3">
      <c r="A57" s="84"/>
      <c r="B57" s="7">
        <v>55</v>
      </c>
      <c r="C57" s="80"/>
      <c r="E57" s="78"/>
      <c r="F57" s="78"/>
      <c r="H57" s="9"/>
      <c r="J57" s="9"/>
      <c r="K57" s="9"/>
      <c r="L57" s="75"/>
      <c r="M57" s="7">
        <v>4</v>
      </c>
      <c r="Q57" s="6"/>
      <c r="S57" s="29">
        <f t="shared" si="4"/>
        <v>0</v>
      </c>
      <c r="T57" s="13" t="e">
        <f t="shared" si="1"/>
        <v>#NUM!</v>
      </c>
      <c r="U57" s="27" t="e">
        <f t="shared" si="2"/>
        <v>#NUM!</v>
      </c>
      <c r="V57" s="21" t="e">
        <f t="shared" si="3"/>
        <v>#NUM!</v>
      </c>
    </row>
    <row r="58" spans="1:22" ht="15.75" thickBot="1" x14ac:dyDescent="0.3">
      <c r="A58" s="84"/>
      <c r="B58" s="7">
        <v>56</v>
      </c>
      <c r="C58" s="80"/>
      <c r="E58" s="78"/>
      <c r="F58" s="78"/>
      <c r="I58" s="9"/>
      <c r="J58" s="9"/>
      <c r="K58" s="9"/>
      <c r="L58" s="75"/>
      <c r="M58" s="7">
        <v>4</v>
      </c>
      <c r="Q58" s="6"/>
      <c r="S58" s="29">
        <f t="shared" si="4"/>
        <v>0</v>
      </c>
      <c r="T58" s="13" t="e">
        <f t="shared" si="1"/>
        <v>#NUM!</v>
      </c>
      <c r="U58" s="27" t="e">
        <f t="shared" si="2"/>
        <v>#NUM!</v>
      </c>
      <c r="V58" s="21" t="e">
        <f t="shared" si="3"/>
        <v>#NUM!</v>
      </c>
    </row>
    <row r="59" spans="1:22" ht="15.75" thickBot="1" x14ac:dyDescent="0.3">
      <c r="A59" s="84"/>
      <c r="B59" s="7">
        <v>57</v>
      </c>
      <c r="C59" s="80"/>
      <c r="E59" s="78"/>
      <c r="F59" s="78"/>
      <c r="G59" s="38"/>
      <c r="H59" s="9"/>
      <c r="I59" s="9"/>
      <c r="J59" s="9"/>
      <c r="K59" s="9"/>
      <c r="M59" s="7">
        <v>5</v>
      </c>
      <c r="Q59" s="6"/>
      <c r="S59" s="29">
        <f t="shared" si="4"/>
        <v>0</v>
      </c>
      <c r="T59" s="13" t="e">
        <f t="shared" si="1"/>
        <v>#NUM!</v>
      </c>
      <c r="U59" s="27" t="e">
        <f t="shared" si="2"/>
        <v>#NUM!</v>
      </c>
      <c r="V59" s="21" t="e">
        <f t="shared" si="3"/>
        <v>#NUM!</v>
      </c>
    </row>
    <row r="60" spans="1:22" ht="15.75" thickBot="1" x14ac:dyDescent="0.3">
      <c r="A60" s="84"/>
      <c r="B60" s="7">
        <v>58</v>
      </c>
      <c r="C60" s="80"/>
      <c r="E60" s="78"/>
      <c r="F60" s="78"/>
      <c r="G60" s="38"/>
      <c r="H60" s="9"/>
      <c r="I60" s="9"/>
      <c r="J60" s="9"/>
      <c r="L60" s="75"/>
      <c r="M60" s="7">
        <v>5</v>
      </c>
      <c r="Q60" s="6"/>
      <c r="S60" s="29">
        <f t="shared" si="4"/>
        <v>0</v>
      </c>
      <c r="T60" s="13" t="e">
        <f t="shared" si="1"/>
        <v>#NUM!</v>
      </c>
      <c r="U60" s="27" t="e">
        <f t="shared" si="2"/>
        <v>#NUM!</v>
      </c>
      <c r="V60" s="21" t="e">
        <f t="shared" si="3"/>
        <v>#NUM!</v>
      </c>
    </row>
    <row r="61" spans="1:22" ht="15.75" thickBot="1" x14ac:dyDescent="0.3">
      <c r="A61" s="84"/>
      <c r="B61" s="7">
        <v>59</v>
      </c>
      <c r="C61" s="80"/>
      <c r="E61" s="78"/>
      <c r="F61" s="78"/>
      <c r="G61" s="38"/>
      <c r="H61" s="9"/>
      <c r="I61" s="9"/>
      <c r="K61" s="9"/>
      <c r="L61" s="75"/>
      <c r="M61" s="7">
        <v>5</v>
      </c>
      <c r="Q61" s="6"/>
      <c r="S61" s="29">
        <f t="shared" si="4"/>
        <v>0</v>
      </c>
      <c r="T61" s="13" t="e">
        <f t="shared" si="1"/>
        <v>#NUM!</v>
      </c>
      <c r="U61" s="27" t="e">
        <f t="shared" si="2"/>
        <v>#NUM!</v>
      </c>
      <c r="V61" s="21" t="e">
        <f t="shared" si="3"/>
        <v>#NUM!</v>
      </c>
    </row>
    <row r="62" spans="1:22" ht="15.75" thickBot="1" x14ac:dyDescent="0.3">
      <c r="A62" s="84"/>
      <c r="B62" s="7">
        <v>60</v>
      </c>
      <c r="C62" s="80"/>
      <c r="E62" s="78"/>
      <c r="F62" s="78"/>
      <c r="G62" s="38"/>
      <c r="I62" s="9"/>
      <c r="J62" s="9"/>
      <c r="K62" s="9"/>
      <c r="L62" s="75"/>
      <c r="M62" s="7">
        <v>5</v>
      </c>
      <c r="Q62" s="6"/>
      <c r="S62" s="29">
        <f t="shared" si="4"/>
        <v>0</v>
      </c>
      <c r="T62" s="13" t="e">
        <f t="shared" si="1"/>
        <v>#NUM!</v>
      </c>
      <c r="U62" s="27" t="e">
        <f t="shared" si="2"/>
        <v>#NUM!</v>
      </c>
      <c r="V62" s="21" t="e">
        <f t="shared" si="3"/>
        <v>#NUM!</v>
      </c>
    </row>
    <row r="63" spans="1:22" ht="15.75" thickBot="1" x14ac:dyDescent="0.3">
      <c r="A63" s="84"/>
      <c r="B63" s="7">
        <v>61</v>
      </c>
      <c r="C63" s="80"/>
      <c r="E63" s="78"/>
      <c r="F63" s="78"/>
      <c r="H63" s="9"/>
      <c r="I63" s="9"/>
      <c r="J63" s="9"/>
      <c r="K63" s="9"/>
      <c r="L63" s="75"/>
      <c r="M63" s="7">
        <v>5</v>
      </c>
      <c r="Q63" s="6"/>
      <c r="S63" s="29">
        <f t="shared" si="4"/>
        <v>0</v>
      </c>
      <c r="T63" s="13" t="e">
        <f t="shared" si="1"/>
        <v>#NUM!</v>
      </c>
      <c r="U63" s="27" t="e">
        <f t="shared" si="2"/>
        <v>#NUM!</v>
      </c>
      <c r="V63" s="21" t="e">
        <f t="shared" si="3"/>
        <v>#NUM!</v>
      </c>
    </row>
    <row r="64" spans="1:22" ht="15.75" thickBot="1" x14ac:dyDescent="0.3">
      <c r="A64" s="84"/>
      <c r="B64" s="7">
        <v>62</v>
      </c>
      <c r="C64" s="80"/>
      <c r="E64" s="78"/>
      <c r="F64" s="79"/>
      <c r="G64" s="39"/>
      <c r="H64" s="40"/>
      <c r="I64" s="40"/>
      <c r="J64" s="40"/>
      <c r="K64" s="40"/>
      <c r="L64" s="76"/>
      <c r="M64" s="3">
        <v>6</v>
      </c>
      <c r="Q64" s="2"/>
      <c r="R64" s="5"/>
      <c r="S64" s="30">
        <f t="shared" si="4"/>
        <v>0</v>
      </c>
      <c r="T64" s="13" t="e">
        <f t="shared" si="1"/>
        <v>#NUM!</v>
      </c>
      <c r="U64" s="27" t="e">
        <f t="shared" si="2"/>
        <v>#NUM!</v>
      </c>
      <c r="V64" s="21" t="e">
        <f t="shared" si="3"/>
        <v>#NUM!</v>
      </c>
    </row>
    <row r="65" spans="1:22" ht="15.75" thickBot="1" x14ac:dyDescent="0.3">
      <c r="A65" s="56">
        <v>103</v>
      </c>
      <c r="B65" s="36" t="s">
        <v>22</v>
      </c>
      <c r="C65" s="44" t="s">
        <v>11</v>
      </c>
      <c r="D65" s="41" t="s">
        <v>10</v>
      </c>
      <c r="E65" s="41" t="s">
        <v>9</v>
      </c>
      <c r="F65" s="45" t="s">
        <v>8</v>
      </c>
      <c r="G65" s="46" t="s">
        <v>7</v>
      </c>
      <c r="H65" s="43" t="s">
        <v>6</v>
      </c>
      <c r="I65" s="43" t="s">
        <v>5</v>
      </c>
      <c r="J65" s="43" t="s">
        <v>23</v>
      </c>
      <c r="K65" s="42" t="s">
        <v>4</v>
      </c>
      <c r="L65" s="47" t="s">
        <v>3</v>
      </c>
      <c r="M65" s="48" t="s">
        <v>12</v>
      </c>
      <c r="N65" s="15" t="s">
        <v>14</v>
      </c>
      <c r="O65" s="16" t="s">
        <v>15</v>
      </c>
      <c r="P65" s="17" t="s">
        <v>2</v>
      </c>
      <c r="Q65" s="49" t="s">
        <v>13</v>
      </c>
      <c r="R65" s="18" t="s">
        <v>16</v>
      </c>
      <c r="S65" s="12" t="s">
        <v>1</v>
      </c>
      <c r="T65" s="49" t="s">
        <v>17</v>
      </c>
      <c r="U65" s="18" t="s">
        <v>18</v>
      </c>
      <c r="V65" s="12" t="s">
        <v>0</v>
      </c>
    </row>
    <row r="66" spans="1:22" ht="15.75" thickBot="1" x14ac:dyDescent="0.3">
      <c r="A66" s="82" t="s">
        <v>19</v>
      </c>
      <c r="B66" s="7">
        <v>63</v>
      </c>
      <c r="C66" s="80"/>
      <c r="D66" s="80"/>
      <c r="F66" s="77"/>
      <c r="M66" s="11">
        <v>0</v>
      </c>
      <c r="N66">
        <v>9</v>
      </c>
      <c r="O66">
        <v>8</v>
      </c>
      <c r="P66">
        <f>O66+N66</f>
        <v>17</v>
      </c>
      <c r="Q66" s="23"/>
      <c r="R66" s="24"/>
      <c r="S66" s="28">
        <f>Q66+R66</f>
        <v>0</v>
      </c>
      <c r="T66" s="19" t="e">
        <f>N$2*LN(Q66/N$2)+2*M66</f>
        <v>#NUM!</v>
      </c>
      <c r="U66" s="10" t="e">
        <f>O$2*LN(R66/O$2)+2*M66</f>
        <v>#NUM!</v>
      </c>
      <c r="V66" s="20" t="e">
        <f>P$2*LN(S66/P$2)+2*M66</f>
        <v>#NUM!</v>
      </c>
    </row>
    <row r="67" spans="1:22" ht="15.75" thickBot="1" x14ac:dyDescent="0.3">
      <c r="A67" s="82"/>
      <c r="B67" s="7">
        <v>64</v>
      </c>
      <c r="C67" s="80"/>
      <c r="D67" s="80"/>
      <c r="F67" s="78"/>
      <c r="G67" s="37"/>
      <c r="M67" s="7">
        <v>1</v>
      </c>
      <c r="Q67" s="6"/>
      <c r="S67" s="8">
        <f>R67+Q67</f>
        <v>0</v>
      </c>
      <c r="T67" s="13" t="e">
        <f>N$2*LN(Q67/N$2)+2*M67</f>
        <v>#NUM!</v>
      </c>
      <c r="U67" s="27" t="e">
        <f>O$2*LN(R67/O$2)+2*M67</f>
        <v>#NUM!</v>
      </c>
      <c r="V67" s="21" t="e">
        <f>P$2*LN(S67/P$2)+2*M67</f>
        <v>#NUM!</v>
      </c>
    </row>
    <row r="68" spans="1:22" ht="15.75" thickBot="1" x14ac:dyDescent="0.3">
      <c r="A68" s="82"/>
      <c r="B68" s="7">
        <v>65</v>
      </c>
      <c r="C68" s="80"/>
      <c r="D68" s="80"/>
      <c r="F68" s="78"/>
      <c r="G68" s="32"/>
      <c r="H68" s="31"/>
      <c r="M68" s="7">
        <v>1</v>
      </c>
      <c r="Q68" s="6"/>
      <c r="S68" s="8">
        <f t="shared" ref="S68:S127" si="5">R68+Q68</f>
        <v>0</v>
      </c>
      <c r="T68" s="13" t="e">
        <f>N$2*LN(Q68/N$2)+2*M68</f>
        <v>#NUM!</v>
      </c>
      <c r="U68" s="27" t="e">
        <f>O$2*LN(R68/O$2)+2*M68</f>
        <v>#NUM!</v>
      </c>
      <c r="V68" s="21" t="e">
        <f>P$2*LN(S68/P$2)+2*M68</f>
        <v>#NUM!</v>
      </c>
    </row>
    <row r="69" spans="1:22" ht="15.75" thickBot="1" x14ac:dyDescent="0.3">
      <c r="A69" s="82"/>
      <c r="B69" s="7">
        <v>66</v>
      </c>
      <c r="C69" s="80"/>
      <c r="D69" s="80"/>
      <c r="F69" s="78"/>
      <c r="G69" s="32"/>
      <c r="H69" s="32"/>
      <c r="I69" s="34"/>
      <c r="J69" s="27"/>
      <c r="M69" s="7">
        <v>1</v>
      </c>
      <c r="Q69" s="6"/>
      <c r="S69" s="8">
        <f t="shared" si="5"/>
        <v>0</v>
      </c>
      <c r="T69" s="13" t="e">
        <f t="shared" ref="T69:T127" si="6">N$2*LN(Q69/N$2)+2*M69</f>
        <v>#NUM!</v>
      </c>
      <c r="U69" s="27" t="e">
        <f t="shared" ref="U69:U127" si="7">O$2*LN(R69/O$2)+2*M69</f>
        <v>#NUM!</v>
      </c>
      <c r="V69" s="21" t="e">
        <f t="shared" ref="V69:V127" si="8">P$2*LN(S69/P$2)+2*M69</f>
        <v>#NUM!</v>
      </c>
    </row>
    <row r="70" spans="1:22" ht="15.75" thickBot="1" x14ac:dyDescent="0.3">
      <c r="A70" s="82"/>
      <c r="B70" s="7">
        <v>67</v>
      </c>
      <c r="C70" s="80"/>
      <c r="D70" s="80"/>
      <c r="F70" s="78"/>
      <c r="G70" s="32"/>
      <c r="H70" s="32"/>
      <c r="I70" s="27"/>
      <c r="J70" s="34"/>
      <c r="K70" s="26"/>
      <c r="M70" s="7">
        <v>1</v>
      </c>
      <c r="Q70" s="6"/>
      <c r="S70" s="8">
        <f t="shared" si="5"/>
        <v>0</v>
      </c>
      <c r="T70" s="13" t="e">
        <f t="shared" si="6"/>
        <v>#NUM!</v>
      </c>
      <c r="U70" s="27" t="e">
        <f t="shared" si="7"/>
        <v>#NUM!</v>
      </c>
      <c r="V70" s="21" t="e">
        <f t="shared" si="8"/>
        <v>#NUM!</v>
      </c>
    </row>
    <row r="71" spans="1:22" ht="15.75" thickBot="1" x14ac:dyDescent="0.3">
      <c r="A71" s="82"/>
      <c r="B71" s="7">
        <v>68</v>
      </c>
      <c r="C71" s="80"/>
      <c r="D71" s="80"/>
      <c r="F71" s="78"/>
      <c r="G71" s="32"/>
      <c r="H71" s="32"/>
      <c r="I71" s="27"/>
      <c r="J71" s="27"/>
      <c r="K71" s="33"/>
      <c r="L71" s="35"/>
      <c r="M71" s="7">
        <v>1</v>
      </c>
      <c r="Q71" s="6"/>
      <c r="S71" s="8">
        <f t="shared" si="5"/>
        <v>0</v>
      </c>
      <c r="T71" s="13" t="e">
        <f t="shared" si="6"/>
        <v>#NUM!</v>
      </c>
      <c r="U71" s="27" t="e">
        <f t="shared" si="7"/>
        <v>#NUM!</v>
      </c>
      <c r="V71" s="21" t="e">
        <f t="shared" si="8"/>
        <v>#NUM!</v>
      </c>
    </row>
    <row r="72" spans="1:22" ht="15.75" thickBot="1" x14ac:dyDescent="0.3">
      <c r="A72" s="82"/>
      <c r="B72" s="7">
        <v>69</v>
      </c>
      <c r="C72" s="80"/>
      <c r="D72" s="80"/>
      <c r="F72" s="78"/>
      <c r="G72" s="32"/>
      <c r="H72" s="32"/>
      <c r="I72" s="27"/>
      <c r="J72" s="27"/>
      <c r="K72" s="26"/>
      <c r="L72" s="74"/>
      <c r="M72" s="7">
        <v>1</v>
      </c>
      <c r="Q72" s="6"/>
      <c r="S72" s="8">
        <f t="shared" si="5"/>
        <v>0</v>
      </c>
      <c r="T72" s="13" t="e">
        <f t="shared" si="6"/>
        <v>#NUM!</v>
      </c>
      <c r="U72" s="27" t="e">
        <f t="shared" si="7"/>
        <v>#NUM!</v>
      </c>
      <c r="V72" s="21" t="e">
        <f t="shared" si="8"/>
        <v>#NUM!</v>
      </c>
    </row>
    <row r="73" spans="1:22" ht="15.75" thickBot="1" x14ac:dyDescent="0.3">
      <c r="A73" s="82"/>
      <c r="B73" s="7">
        <v>70</v>
      </c>
      <c r="C73" s="80"/>
      <c r="D73" s="80"/>
      <c r="F73" s="78"/>
      <c r="G73" s="37"/>
      <c r="H73" s="31"/>
      <c r="I73" s="27"/>
      <c r="J73" s="27"/>
      <c r="K73" s="26"/>
      <c r="L73" s="35"/>
      <c r="M73" s="7">
        <v>2</v>
      </c>
      <c r="Q73" s="6"/>
      <c r="S73" s="8">
        <f t="shared" si="5"/>
        <v>0</v>
      </c>
      <c r="T73" s="13" t="e">
        <f t="shared" si="6"/>
        <v>#NUM!</v>
      </c>
      <c r="U73" s="27" t="e">
        <f t="shared" si="7"/>
        <v>#NUM!</v>
      </c>
      <c r="V73" s="21" t="e">
        <f t="shared" si="8"/>
        <v>#NUM!</v>
      </c>
    </row>
    <row r="74" spans="1:22" ht="15.75" thickBot="1" x14ac:dyDescent="0.3">
      <c r="A74" s="82"/>
      <c r="B74" s="7">
        <v>71</v>
      </c>
      <c r="C74" s="80"/>
      <c r="D74" s="80"/>
      <c r="F74" s="78"/>
      <c r="G74" s="37"/>
      <c r="H74" s="32"/>
      <c r="I74" s="34"/>
      <c r="J74" s="27"/>
      <c r="K74" s="26"/>
      <c r="L74" s="35"/>
      <c r="M74" s="7">
        <v>2</v>
      </c>
      <c r="Q74" s="6"/>
      <c r="S74" s="8">
        <f t="shared" si="5"/>
        <v>0</v>
      </c>
      <c r="T74" s="13" t="e">
        <f t="shared" si="6"/>
        <v>#NUM!</v>
      </c>
      <c r="U74" s="27" t="e">
        <f t="shared" si="7"/>
        <v>#NUM!</v>
      </c>
      <c r="V74" s="21" t="e">
        <f t="shared" si="8"/>
        <v>#NUM!</v>
      </c>
    </row>
    <row r="75" spans="1:22" ht="15.75" thickBot="1" x14ac:dyDescent="0.3">
      <c r="A75" s="82"/>
      <c r="B75" s="7">
        <v>72</v>
      </c>
      <c r="C75" s="80"/>
      <c r="D75" s="80"/>
      <c r="F75" s="78"/>
      <c r="G75" s="37"/>
      <c r="H75" s="32"/>
      <c r="I75" s="27"/>
      <c r="J75" s="34"/>
      <c r="K75" s="26"/>
      <c r="L75" s="35"/>
      <c r="M75" s="7">
        <v>2</v>
      </c>
      <c r="Q75" s="6"/>
      <c r="S75" s="8">
        <f t="shared" si="5"/>
        <v>0</v>
      </c>
      <c r="T75" s="13" t="e">
        <f t="shared" si="6"/>
        <v>#NUM!</v>
      </c>
      <c r="U75" s="27" t="e">
        <f t="shared" si="7"/>
        <v>#NUM!</v>
      </c>
      <c r="V75" s="21" t="e">
        <f t="shared" si="8"/>
        <v>#NUM!</v>
      </c>
    </row>
    <row r="76" spans="1:22" ht="15.75" thickBot="1" x14ac:dyDescent="0.3">
      <c r="A76" s="82"/>
      <c r="B76" s="7">
        <v>73</v>
      </c>
      <c r="C76" s="80"/>
      <c r="D76" s="80"/>
      <c r="F76" s="78"/>
      <c r="G76" s="37"/>
      <c r="H76" s="32"/>
      <c r="I76" s="27"/>
      <c r="J76" s="27"/>
      <c r="K76" s="33"/>
      <c r="L76" s="35"/>
      <c r="M76" s="7">
        <v>2</v>
      </c>
      <c r="Q76" s="6"/>
      <c r="S76" s="8">
        <f t="shared" si="5"/>
        <v>0</v>
      </c>
      <c r="T76" s="13" t="e">
        <f t="shared" si="6"/>
        <v>#NUM!</v>
      </c>
      <c r="U76" s="27" t="e">
        <f t="shared" si="7"/>
        <v>#NUM!</v>
      </c>
      <c r="V76" s="21" t="e">
        <f t="shared" si="8"/>
        <v>#NUM!</v>
      </c>
    </row>
    <row r="77" spans="1:22" ht="15.75" thickBot="1" x14ac:dyDescent="0.3">
      <c r="A77" s="82"/>
      <c r="B77" s="7">
        <v>74</v>
      </c>
      <c r="C77" s="80"/>
      <c r="D77" s="80"/>
      <c r="F77" s="78"/>
      <c r="G77" s="37"/>
      <c r="H77" s="32"/>
      <c r="I77" s="27"/>
      <c r="J77" s="27"/>
      <c r="K77" s="26"/>
      <c r="L77" s="74"/>
      <c r="M77" s="7">
        <v>2</v>
      </c>
      <c r="Q77" s="6"/>
      <c r="S77" s="8">
        <f t="shared" si="5"/>
        <v>0</v>
      </c>
      <c r="T77" s="13" t="e">
        <f t="shared" si="6"/>
        <v>#NUM!</v>
      </c>
      <c r="U77" s="27" t="e">
        <f t="shared" si="7"/>
        <v>#NUM!</v>
      </c>
      <c r="V77" s="21" t="e">
        <f t="shared" si="8"/>
        <v>#NUM!</v>
      </c>
    </row>
    <row r="78" spans="1:22" ht="15.75" thickBot="1" x14ac:dyDescent="0.3">
      <c r="A78" s="82"/>
      <c r="B78" s="7">
        <v>75</v>
      </c>
      <c r="C78" s="80"/>
      <c r="D78" s="80"/>
      <c r="F78" s="78"/>
      <c r="G78" s="32"/>
      <c r="H78" s="31"/>
      <c r="I78" s="34"/>
      <c r="J78" s="27"/>
      <c r="K78" s="26"/>
      <c r="L78" s="35"/>
      <c r="M78" s="7">
        <v>2</v>
      </c>
      <c r="Q78" s="6"/>
      <c r="S78" s="8">
        <f t="shared" si="5"/>
        <v>0</v>
      </c>
      <c r="T78" s="13" t="e">
        <f t="shared" si="6"/>
        <v>#NUM!</v>
      </c>
      <c r="U78" s="27" t="e">
        <f t="shared" si="7"/>
        <v>#NUM!</v>
      </c>
      <c r="V78" s="21" t="e">
        <f t="shared" si="8"/>
        <v>#NUM!</v>
      </c>
    </row>
    <row r="79" spans="1:22" ht="15.75" thickBot="1" x14ac:dyDescent="0.3">
      <c r="A79" s="82"/>
      <c r="B79" s="7">
        <v>76</v>
      </c>
      <c r="C79" s="80"/>
      <c r="D79" s="80"/>
      <c r="F79" s="78"/>
      <c r="G79" s="32"/>
      <c r="H79" s="31"/>
      <c r="I79" s="27"/>
      <c r="J79" s="34"/>
      <c r="K79" s="26"/>
      <c r="L79" s="35"/>
      <c r="M79" s="7">
        <v>2</v>
      </c>
      <c r="Q79" s="6"/>
      <c r="S79" s="8">
        <f t="shared" si="5"/>
        <v>0</v>
      </c>
      <c r="T79" s="13" t="e">
        <f t="shared" si="6"/>
        <v>#NUM!</v>
      </c>
      <c r="U79" s="27" t="e">
        <f t="shared" si="7"/>
        <v>#NUM!</v>
      </c>
      <c r="V79" s="21" t="e">
        <f t="shared" si="8"/>
        <v>#NUM!</v>
      </c>
    </row>
    <row r="80" spans="1:22" ht="15.75" thickBot="1" x14ac:dyDescent="0.3">
      <c r="A80" s="82"/>
      <c r="B80" s="7">
        <v>77</v>
      </c>
      <c r="C80" s="80"/>
      <c r="D80" s="80"/>
      <c r="F80" s="78"/>
      <c r="G80" s="32"/>
      <c r="H80" s="31"/>
      <c r="I80" s="27"/>
      <c r="J80" s="27"/>
      <c r="K80" s="33"/>
      <c r="L80" s="35"/>
      <c r="M80" s="7">
        <v>2</v>
      </c>
      <c r="Q80" s="6"/>
      <c r="S80" s="8">
        <f t="shared" si="5"/>
        <v>0</v>
      </c>
      <c r="T80" s="13" t="e">
        <f t="shared" si="6"/>
        <v>#NUM!</v>
      </c>
      <c r="U80" s="27" t="e">
        <f t="shared" si="7"/>
        <v>#NUM!</v>
      </c>
      <c r="V80" s="21" t="e">
        <f t="shared" si="8"/>
        <v>#NUM!</v>
      </c>
    </row>
    <row r="81" spans="1:22" ht="15.75" thickBot="1" x14ac:dyDescent="0.3">
      <c r="A81" s="82"/>
      <c r="B81" s="7">
        <v>78</v>
      </c>
      <c r="C81" s="80"/>
      <c r="D81" s="80"/>
      <c r="F81" s="78"/>
      <c r="G81" s="32"/>
      <c r="H81" s="31"/>
      <c r="I81" s="27"/>
      <c r="J81" s="27"/>
      <c r="K81" s="26"/>
      <c r="L81" s="74"/>
      <c r="M81" s="7">
        <v>2</v>
      </c>
      <c r="Q81" s="6"/>
      <c r="S81" s="8">
        <f t="shared" si="5"/>
        <v>0</v>
      </c>
      <c r="T81" s="13" t="e">
        <f t="shared" si="6"/>
        <v>#NUM!</v>
      </c>
      <c r="U81" s="27" t="e">
        <f t="shared" si="7"/>
        <v>#NUM!</v>
      </c>
      <c r="V81" s="21" t="e">
        <f t="shared" si="8"/>
        <v>#NUM!</v>
      </c>
    </row>
    <row r="82" spans="1:22" ht="15.75" thickBot="1" x14ac:dyDescent="0.3">
      <c r="A82" s="82"/>
      <c r="B82" s="7">
        <v>79</v>
      </c>
      <c r="C82" s="80"/>
      <c r="D82" s="80"/>
      <c r="F82" s="78"/>
      <c r="G82" s="32"/>
      <c r="H82" s="32"/>
      <c r="I82" s="34"/>
      <c r="J82" s="34"/>
      <c r="K82" s="26"/>
      <c r="L82" s="35"/>
      <c r="M82" s="7">
        <v>2</v>
      </c>
      <c r="Q82" s="6"/>
      <c r="S82" s="8">
        <f t="shared" si="5"/>
        <v>0</v>
      </c>
      <c r="T82" s="13" t="e">
        <f t="shared" si="6"/>
        <v>#NUM!</v>
      </c>
      <c r="U82" s="27" t="e">
        <f t="shared" si="7"/>
        <v>#NUM!</v>
      </c>
      <c r="V82" s="21" t="e">
        <f t="shared" si="8"/>
        <v>#NUM!</v>
      </c>
    </row>
    <row r="83" spans="1:22" ht="15.75" thickBot="1" x14ac:dyDescent="0.3">
      <c r="A83" s="82"/>
      <c r="B83" s="7">
        <v>80</v>
      </c>
      <c r="C83" s="80"/>
      <c r="D83" s="80"/>
      <c r="F83" s="78"/>
      <c r="G83" s="32"/>
      <c r="H83" s="32"/>
      <c r="I83" s="34"/>
      <c r="J83" s="27"/>
      <c r="K83" s="33"/>
      <c r="L83" s="35"/>
      <c r="M83" s="7">
        <v>2</v>
      </c>
      <c r="Q83" s="6"/>
      <c r="S83" s="8">
        <f t="shared" si="5"/>
        <v>0</v>
      </c>
      <c r="T83" s="13" t="e">
        <f t="shared" si="6"/>
        <v>#NUM!</v>
      </c>
      <c r="U83" s="27" t="e">
        <f t="shared" si="7"/>
        <v>#NUM!</v>
      </c>
      <c r="V83" s="21" t="e">
        <f t="shared" si="8"/>
        <v>#NUM!</v>
      </c>
    </row>
    <row r="84" spans="1:22" ht="15.75" thickBot="1" x14ac:dyDescent="0.3">
      <c r="A84" s="82"/>
      <c r="B84" s="7">
        <v>81</v>
      </c>
      <c r="C84" s="80"/>
      <c r="D84" s="80"/>
      <c r="F84" s="78"/>
      <c r="G84" s="32"/>
      <c r="H84" s="32"/>
      <c r="I84" s="34"/>
      <c r="J84" s="27"/>
      <c r="K84" s="26"/>
      <c r="L84" s="74"/>
      <c r="M84" s="7">
        <v>2</v>
      </c>
      <c r="Q84" s="6"/>
      <c r="S84" s="8">
        <f t="shared" si="5"/>
        <v>0</v>
      </c>
      <c r="T84" s="13" t="e">
        <f t="shared" si="6"/>
        <v>#NUM!</v>
      </c>
      <c r="U84" s="27" t="e">
        <f t="shared" si="7"/>
        <v>#NUM!</v>
      </c>
      <c r="V84" s="21" t="e">
        <f t="shared" si="8"/>
        <v>#NUM!</v>
      </c>
    </row>
    <row r="85" spans="1:22" ht="15.75" thickBot="1" x14ac:dyDescent="0.3">
      <c r="A85" s="82"/>
      <c r="B85" s="7">
        <v>82</v>
      </c>
      <c r="C85" s="80"/>
      <c r="D85" s="80"/>
      <c r="F85" s="78"/>
      <c r="G85" s="32"/>
      <c r="H85" s="32"/>
      <c r="I85" s="27"/>
      <c r="J85" s="34"/>
      <c r="K85" s="33"/>
      <c r="L85" s="35"/>
      <c r="M85" s="7">
        <v>2</v>
      </c>
      <c r="Q85" s="6"/>
      <c r="S85" s="8">
        <f t="shared" si="5"/>
        <v>0</v>
      </c>
      <c r="T85" s="13" t="e">
        <f t="shared" si="6"/>
        <v>#NUM!</v>
      </c>
      <c r="U85" s="27" t="e">
        <f t="shared" si="7"/>
        <v>#NUM!</v>
      </c>
      <c r="V85" s="21" t="e">
        <f t="shared" si="8"/>
        <v>#NUM!</v>
      </c>
    </row>
    <row r="86" spans="1:22" ht="15.75" thickBot="1" x14ac:dyDescent="0.3">
      <c r="A86" s="82"/>
      <c r="B86" s="7">
        <v>83</v>
      </c>
      <c r="C86" s="80"/>
      <c r="D86" s="80"/>
      <c r="F86" s="78"/>
      <c r="G86" s="32"/>
      <c r="H86" s="32"/>
      <c r="I86" s="27"/>
      <c r="J86" s="34"/>
      <c r="K86" s="26"/>
      <c r="L86" s="74"/>
      <c r="M86" s="7">
        <v>2</v>
      </c>
      <c r="Q86" s="6"/>
      <c r="S86" s="8">
        <f t="shared" si="5"/>
        <v>0</v>
      </c>
      <c r="T86" s="13" t="e">
        <f t="shared" si="6"/>
        <v>#NUM!</v>
      </c>
      <c r="U86" s="27" t="e">
        <f t="shared" si="7"/>
        <v>#NUM!</v>
      </c>
      <c r="V86" s="21" t="e">
        <f t="shared" si="8"/>
        <v>#NUM!</v>
      </c>
    </row>
    <row r="87" spans="1:22" ht="15.75" thickBot="1" x14ac:dyDescent="0.3">
      <c r="A87" s="82"/>
      <c r="B87" s="7">
        <v>84</v>
      </c>
      <c r="C87" s="80"/>
      <c r="D87" s="80"/>
      <c r="F87" s="78"/>
      <c r="G87" s="32"/>
      <c r="H87" s="32"/>
      <c r="I87" s="27"/>
      <c r="J87" s="27"/>
      <c r="K87" s="33"/>
      <c r="L87" s="74"/>
      <c r="M87" s="7">
        <v>2</v>
      </c>
      <c r="Q87" s="6"/>
      <c r="S87" s="8">
        <f t="shared" si="5"/>
        <v>0</v>
      </c>
      <c r="T87" s="13" t="e">
        <f t="shared" si="6"/>
        <v>#NUM!</v>
      </c>
      <c r="U87" s="27" t="e">
        <f t="shared" si="7"/>
        <v>#NUM!</v>
      </c>
      <c r="V87" s="21" t="e">
        <f t="shared" si="8"/>
        <v>#NUM!</v>
      </c>
    </row>
    <row r="88" spans="1:22" ht="15.75" thickBot="1" x14ac:dyDescent="0.3">
      <c r="A88" s="82"/>
      <c r="B88" s="7">
        <v>85</v>
      </c>
      <c r="C88" s="80"/>
      <c r="D88" s="80"/>
      <c r="F88" s="78"/>
      <c r="G88" s="37"/>
      <c r="H88" s="31"/>
      <c r="I88" s="34"/>
      <c r="J88" s="27"/>
      <c r="K88" s="26"/>
      <c r="L88" s="35"/>
      <c r="M88" s="7">
        <v>3</v>
      </c>
      <c r="Q88" s="6"/>
      <c r="S88" s="8">
        <f t="shared" si="5"/>
        <v>0</v>
      </c>
      <c r="T88" s="13" t="e">
        <f t="shared" si="6"/>
        <v>#NUM!</v>
      </c>
      <c r="U88" s="27" t="e">
        <f t="shared" si="7"/>
        <v>#NUM!</v>
      </c>
      <c r="V88" s="21" t="e">
        <f t="shared" si="8"/>
        <v>#NUM!</v>
      </c>
    </row>
    <row r="89" spans="1:22" ht="15.75" thickBot="1" x14ac:dyDescent="0.3">
      <c r="A89" s="82"/>
      <c r="B89" s="7">
        <v>86</v>
      </c>
      <c r="C89" s="80"/>
      <c r="D89" s="80"/>
      <c r="F89" s="78"/>
      <c r="G89" s="37"/>
      <c r="H89" s="31"/>
      <c r="I89" s="27"/>
      <c r="J89" s="34"/>
      <c r="K89" s="26"/>
      <c r="L89" s="35"/>
      <c r="M89" s="7">
        <v>3</v>
      </c>
      <c r="Q89" s="6"/>
      <c r="S89" s="8">
        <f t="shared" si="5"/>
        <v>0</v>
      </c>
      <c r="T89" s="13" t="e">
        <f t="shared" si="6"/>
        <v>#NUM!</v>
      </c>
      <c r="U89" s="27" t="e">
        <f t="shared" si="7"/>
        <v>#NUM!</v>
      </c>
      <c r="V89" s="21" t="e">
        <f t="shared" si="8"/>
        <v>#NUM!</v>
      </c>
    </row>
    <row r="90" spans="1:22" ht="15.75" thickBot="1" x14ac:dyDescent="0.3">
      <c r="A90" s="82"/>
      <c r="B90" s="7">
        <v>87</v>
      </c>
      <c r="C90" s="80"/>
      <c r="D90" s="80"/>
      <c r="F90" s="78"/>
      <c r="G90" s="37"/>
      <c r="H90" s="31"/>
      <c r="I90" s="27"/>
      <c r="J90" s="27"/>
      <c r="K90" s="33"/>
      <c r="L90" s="35"/>
      <c r="M90" s="7">
        <v>3</v>
      </c>
      <c r="Q90" s="6"/>
      <c r="S90" s="8">
        <f t="shared" si="5"/>
        <v>0</v>
      </c>
      <c r="T90" s="13" t="e">
        <f t="shared" si="6"/>
        <v>#NUM!</v>
      </c>
      <c r="U90" s="27" t="e">
        <f t="shared" si="7"/>
        <v>#NUM!</v>
      </c>
      <c r="V90" s="21" t="e">
        <f t="shared" si="8"/>
        <v>#NUM!</v>
      </c>
    </row>
    <row r="91" spans="1:22" ht="15.75" thickBot="1" x14ac:dyDescent="0.3">
      <c r="A91" s="82"/>
      <c r="B91" s="7">
        <v>88</v>
      </c>
      <c r="C91" s="80"/>
      <c r="D91" s="80"/>
      <c r="F91" s="78"/>
      <c r="G91" s="37"/>
      <c r="H91" s="31"/>
      <c r="I91" s="27"/>
      <c r="J91" s="27"/>
      <c r="K91" s="26"/>
      <c r="L91" s="74"/>
      <c r="M91" s="7">
        <v>3</v>
      </c>
      <c r="Q91" s="6"/>
      <c r="S91" s="8">
        <f t="shared" si="5"/>
        <v>0</v>
      </c>
      <c r="T91" s="13" t="e">
        <f t="shared" si="6"/>
        <v>#NUM!</v>
      </c>
      <c r="U91" s="27" t="e">
        <f t="shared" si="7"/>
        <v>#NUM!</v>
      </c>
      <c r="V91" s="21" t="e">
        <f t="shared" si="8"/>
        <v>#NUM!</v>
      </c>
    </row>
    <row r="92" spans="1:22" ht="15.75" thickBot="1" x14ac:dyDescent="0.3">
      <c r="A92" s="82"/>
      <c r="B92" s="7">
        <v>89</v>
      </c>
      <c r="C92" s="80"/>
      <c r="D92" s="80"/>
      <c r="F92" s="78"/>
      <c r="G92" s="37"/>
      <c r="H92" s="32"/>
      <c r="I92" s="34"/>
      <c r="J92" s="34"/>
      <c r="K92" s="26"/>
      <c r="L92" s="35"/>
      <c r="M92" s="7">
        <v>3</v>
      </c>
      <c r="Q92" s="6"/>
      <c r="S92" s="8">
        <f t="shared" si="5"/>
        <v>0</v>
      </c>
      <c r="T92" s="13" t="e">
        <f t="shared" si="6"/>
        <v>#NUM!</v>
      </c>
      <c r="U92" s="27" t="e">
        <f t="shared" si="7"/>
        <v>#NUM!</v>
      </c>
      <c r="V92" s="21" t="e">
        <f t="shared" si="8"/>
        <v>#NUM!</v>
      </c>
    </row>
    <row r="93" spans="1:22" ht="15.75" thickBot="1" x14ac:dyDescent="0.3">
      <c r="A93" s="82"/>
      <c r="B93" s="7">
        <v>90</v>
      </c>
      <c r="C93" s="80"/>
      <c r="D93" s="80"/>
      <c r="F93" s="78"/>
      <c r="G93" s="37"/>
      <c r="H93" s="32"/>
      <c r="I93" s="34"/>
      <c r="J93" s="27"/>
      <c r="K93" s="33"/>
      <c r="L93" s="35"/>
      <c r="M93" s="7">
        <v>3</v>
      </c>
      <c r="Q93" s="6"/>
      <c r="S93" s="8">
        <f t="shared" si="5"/>
        <v>0</v>
      </c>
      <c r="T93" s="13" t="e">
        <f t="shared" si="6"/>
        <v>#NUM!</v>
      </c>
      <c r="U93" s="27" t="e">
        <f t="shared" si="7"/>
        <v>#NUM!</v>
      </c>
      <c r="V93" s="21" t="e">
        <f t="shared" si="8"/>
        <v>#NUM!</v>
      </c>
    </row>
    <row r="94" spans="1:22" ht="15.75" thickBot="1" x14ac:dyDescent="0.3">
      <c r="A94" s="82"/>
      <c r="B94" s="7">
        <v>91</v>
      </c>
      <c r="C94" s="80"/>
      <c r="D94" s="80"/>
      <c r="F94" s="78"/>
      <c r="G94" s="37"/>
      <c r="H94" s="32"/>
      <c r="I94" s="34"/>
      <c r="J94" s="27"/>
      <c r="K94" s="26"/>
      <c r="L94" s="74"/>
      <c r="M94" s="7">
        <v>3</v>
      </c>
      <c r="Q94" s="6"/>
      <c r="S94" s="8">
        <f t="shared" si="5"/>
        <v>0</v>
      </c>
      <c r="T94" s="13" t="e">
        <f t="shared" si="6"/>
        <v>#NUM!</v>
      </c>
      <c r="U94" s="27" t="e">
        <f t="shared" si="7"/>
        <v>#NUM!</v>
      </c>
      <c r="V94" s="21" t="e">
        <f t="shared" si="8"/>
        <v>#NUM!</v>
      </c>
    </row>
    <row r="95" spans="1:22" ht="15.75" thickBot="1" x14ac:dyDescent="0.3">
      <c r="A95" s="82"/>
      <c r="B95" s="7">
        <v>92</v>
      </c>
      <c r="C95" s="80"/>
      <c r="D95" s="80"/>
      <c r="F95" s="78"/>
      <c r="G95" s="37"/>
      <c r="H95" s="32"/>
      <c r="I95" s="27"/>
      <c r="J95" s="34"/>
      <c r="K95" s="33"/>
      <c r="L95" s="35"/>
      <c r="M95" s="7">
        <v>3</v>
      </c>
      <c r="Q95" s="6"/>
      <c r="S95" s="8">
        <f t="shared" si="5"/>
        <v>0</v>
      </c>
      <c r="T95" s="13" t="e">
        <f t="shared" si="6"/>
        <v>#NUM!</v>
      </c>
      <c r="U95" s="27" t="e">
        <f t="shared" si="7"/>
        <v>#NUM!</v>
      </c>
      <c r="V95" s="21" t="e">
        <f t="shared" si="8"/>
        <v>#NUM!</v>
      </c>
    </row>
    <row r="96" spans="1:22" ht="15.75" thickBot="1" x14ac:dyDescent="0.3">
      <c r="A96" s="82"/>
      <c r="B96" s="7">
        <v>93</v>
      </c>
      <c r="C96" s="80"/>
      <c r="D96" s="80"/>
      <c r="F96" s="78"/>
      <c r="G96" s="37"/>
      <c r="H96" s="32"/>
      <c r="I96" s="27"/>
      <c r="J96" s="34"/>
      <c r="K96" s="26"/>
      <c r="L96" s="74"/>
      <c r="M96" s="7">
        <v>3</v>
      </c>
      <c r="Q96" s="6"/>
      <c r="S96" s="8">
        <f t="shared" si="5"/>
        <v>0</v>
      </c>
      <c r="T96" s="13" t="e">
        <f t="shared" si="6"/>
        <v>#NUM!</v>
      </c>
      <c r="U96" s="27" t="e">
        <f t="shared" si="7"/>
        <v>#NUM!</v>
      </c>
      <c r="V96" s="21" t="e">
        <f t="shared" si="8"/>
        <v>#NUM!</v>
      </c>
    </row>
    <row r="97" spans="1:22" ht="15.75" thickBot="1" x14ac:dyDescent="0.3">
      <c r="A97" s="82"/>
      <c r="B97" s="7">
        <v>94</v>
      </c>
      <c r="C97" s="80"/>
      <c r="D97" s="80"/>
      <c r="F97" s="78"/>
      <c r="G97" s="37"/>
      <c r="H97" s="32"/>
      <c r="I97" s="27"/>
      <c r="J97" s="27"/>
      <c r="K97" s="33"/>
      <c r="L97" s="74"/>
      <c r="M97" s="7">
        <v>3</v>
      </c>
      <c r="Q97" s="6"/>
      <c r="S97" s="8">
        <f t="shared" si="5"/>
        <v>0</v>
      </c>
      <c r="T97" s="13" t="e">
        <f t="shared" si="6"/>
        <v>#NUM!</v>
      </c>
      <c r="U97" s="27" t="e">
        <f t="shared" si="7"/>
        <v>#NUM!</v>
      </c>
      <c r="V97" s="21" t="e">
        <f t="shared" si="8"/>
        <v>#NUM!</v>
      </c>
    </row>
    <row r="98" spans="1:22" ht="15.75" thickBot="1" x14ac:dyDescent="0.3">
      <c r="A98" s="82"/>
      <c r="B98" s="7">
        <v>95</v>
      </c>
      <c r="C98" s="80"/>
      <c r="D98" s="80"/>
      <c r="F98" s="78"/>
      <c r="H98" s="9"/>
      <c r="I98" s="9"/>
      <c r="J98" s="9"/>
      <c r="M98" s="7">
        <v>3</v>
      </c>
      <c r="Q98" s="6"/>
      <c r="S98" s="8">
        <f t="shared" si="5"/>
        <v>0</v>
      </c>
      <c r="T98" s="13" t="e">
        <f t="shared" si="6"/>
        <v>#NUM!</v>
      </c>
      <c r="U98" s="27" t="e">
        <f t="shared" si="7"/>
        <v>#NUM!</v>
      </c>
      <c r="V98" s="21" t="e">
        <f t="shared" si="8"/>
        <v>#NUM!</v>
      </c>
    </row>
    <row r="99" spans="1:22" ht="15.75" thickBot="1" x14ac:dyDescent="0.3">
      <c r="A99" s="82"/>
      <c r="B99" s="7">
        <v>96</v>
      </c>
      <c r="C99" s="80"/>
      <c r="D99" s="80"/>
      <c r="F99" s="78"/>
      <c r="H99" s="9"/>
      <c r="I99" s="9"/>
      <c r="K99" s="9"/>
      <c r="M99" s="7">
        <v>3</v>
      </c>
      <c r="Q99" s="6"/>
      <c r="S99" s="8">
        <f t="shared" si="5"/>
        <v>0</v>
      </c>
      <c r="T99" s="13" t="e">
        <f t="shared" si="6"/>
        <v>#NUM!</v>
      </c>
      <c r="U99" s="27" t="e">
        <f t="shared" si="7"/>
        <v>#NUM!</v>
      </c>
      <c r="V99" s="21" t="e">
        <f t="shared" si="8"/>
        <v>#NUM!</v>
      </c>
    </row>
    <row r="100" spans="1:22" ht="15.75" thickBot="1" x14ac:dyDescent="0.3">
      <c r="A100" s="82"/>
      <c r="B100" s="7">
        <v>97</v>
      </c>
      <c r="C100" s="80"/>
      <c r="D100" s="80"/>
      <c r="F100" s="78"/>
      <c r="H100" s="9"/>
      <c r="I100" s="9"/>
      <c r="L100" s="75"/>
      <c r="M100" s="7">
        <v>3</v>
      </c>
      <c r="Q100" s="6"/>
      <c r="S100" s="8">
        <f t="shared" si="5"/>
        <v>0</v>
      </c>
      <c r="T100" s="13" t="e">
        <f t="shared" si="6"/>
        <v>#NUM!</v>
      </c>
      <c r="U100" s="27" t="e">
        <f t="shared" si="7"/>
        <v>#NUM!</v>
      </c>
      <c r="V100" s="21" t="e">
        <f t="shared" si="8"/>
        <v>#NUM!</v>
      </c>
    </row>
    <row r="101" spans="1:22" ht="15.75" thickBot="1" x14ac:dyDescent="0.3">
      <c r="A101" s="82"/>
      <c r="B101" s="7">
        <v>98</v>
      </c>
      <c r="C101" s="80"/>
      <c r="D101" s="80"/>
      <c r="F101" s="78"/>
      <c r="H101" s="9"/>
      <c r="J101" s="9"/>
      <c r="K101" s="9"/>
      <c r="M101" s="7">
        <v>3</v>
      </c>
      <c r="Q101" s="6"/>
      <c r="S101" s="8">
        <f t="shared" si="5"/>
        <v>0</v>
      </c>
      <c r="T101" s="13" t="e">
        <f t="shared" si="6"/>
        <v>#NUM!</v>
      </c>
      <c r="U101" s="27" t="e">
        <f t="shared" si="7"/>
        <v>#NUM!</v>
      </c>
      <c r="V101" s="21" t="e">
        <f t="shared" si="8"/>
        <v>#NUM!</v>
      </c>
    </row>
    <row r="102" spans="1:22" ht="15.75" thickBot="1" x14ac:dyDescent="0.3">
      <c r="A102" s="82"/>
      <c r="B102" s="7">
        <v>99</v>
      </c>
      <c r="C102" s="80"/>
      <c r="D102" s="80"/>
      <c r="F102" s="78"/>
      <c r="H102" s="9"/>
      <c r="J102" s="9"/>
      <c r="L102" s="75"/>
      <c r="M102" s="7">
        <v>3</v>
      </c>
      <c r="Q102" s="6"/>
      <c r="S102" s="8">
        <f t="shared" si="5"/>
        <v>0</v>
      </c>
      <c r="T102" s="13" t="e">
        <f t="shared" si="6"/>
        <v>#NUM!</v>
      </c>
      <c r="U102" s="27" t="e">
        <f t="shared" si="7"/>
        <v>#NUM!</v>
      </c>
      <c r="V102" s="21" t="e">
        <f t="shared" si="8"/>
        <v>#NUM!</v>
      </c>
    </row>
    <row r="103" spans="1:22" ht="15.75" thickBot="1" x14ac:dyDescent="0.3">
      <c r="A103" s="82"/>
      <c r="B103" s="7">
        <v>100</v>
      </c>
      <c r="C103" s="80"/>
      <c r="D103" s="80"/>
      <c r="F103" s="78"/>
      <c r="H103" s="9"/>
      <c r="K103" s="9"/>
      <c r="L103" s="75"/>
      <c r="M103" s="7">
        <v>3</v>
      </c>
      <c r="Q103" s="6"/>
      <c r="S103" s="8">
        <f t="shared" si="5"/>
        <v>0</v>
      </c>
      <c r="T103" s="13" t="e">
        <f t="shared" si="6"/>
        <v>#NUM!</v>
      </c>
      <c r="U103" s="27" t="e">
        <f t="shared" si="7"/>
        <v>#NUM!</v>
      </c>
      <c r="V103" s="21" t="e">
        <f t="shared" si="8"/>
        <v>#NUM!</v>
      </c>
    </row>
    <row r="104" spans="1:22" ht="15.75" thickBot="1" x14ac:dyDescent="0.3">
      <c r="A104" s="82"/>
      <c r="B104" s="7">
        <v>101</v>
      </c>
      <c r="C104" s="80"/>
      <c r="D104" s="80"/>
      <c r="F104" s="78"/>
      <c r="I104" s="9"/>
      <c r="J104" s="9"/>
      <c r="K104" s="9"/>
      <c r="M104" s="7">
        <v>3</v>
      </c>
      <c r="Q104" s="6"/>
      <c r="S104" s="8">
        <f t="shared" si="5"/>
        <v>0</v>
      </c>
      <c r="T104" s="13" t="e">
        <f t="shared" si="6"/>
        <v>#NUM!</v>
      </c>
      <c r="U104" s="27" t="e">
        <f t="shared" si="7"/>
        <v>#NUM!</v>
      </c>
      <c r="V104" s="21" t="e">
        <f t="shared" si="8"/>
        <v>#NUM!</v>
      </c>
    </row>
    <row r="105" spans="1:22" ht="15.75" thickBot="1" x14ac:dyDescent="0.3">
      <c r="A105" s="82"/>
      <c r="B105" s="7">
        <v>102</v>
      </c>
      <c r="C105" s="80"/>
      <c r="D105" s="80"/>
      <c r="F105" s="78"/>
      <c r="I105" s="9"/>
      <c r="J105" s="9"/>
      <c r="L105" s="75"/>
      <c r="M105" s="7">
        <v>3</v>
      </c>
      <c r="Q105" s="6"/>
      <c r="S105" s="8">
        <f t="shared" si="5"/>
        <v>0</v>
      </c>
      <c r="T105" s="13" t="e">
        <f t="shared" si="6"/>
        <v>#NUM!</v>
      </c>
      <c r="U105" s="27" t="e">
        <f t="shared" si="7"/>
        <v>#NUM!</v>
      </c>
      <c r="V105" s="21" t="e">
        <f t="shared" si="8"/>
        <v>#NUM!</v>
      </c>
    </row>
    <row r="106" spans="1:22" ht="15.75" thickBot="1" x14ac:dyDescent="0.3">
      <c r="A106" s="82"/>
      <c r="B106" s="7">
        <v>103</v>
      </c>
      <c r="C106" s="80"/>
      <c r="D106" s="80"/>
      <c r="F106" s="78"/>
      <c r="J106" s="9"/>
      <c r="K106" s="9"/>
      <c r="L106" s="75"/>
      <c r="M106" s="7">
        <v>3</v>
      </c>
      <c r="Q106" s="6"/>
      <c r="S106" s="8">
        <f t="shared" si="5"/>
        <v>0</v>
      </c>
      <c r="T106" s="13" t="e">
        <f t="shared" si="6"/>
        <v>#NUM!</v>
      </c>
      <c r="U106" s="27" t="e">
        <f t="shared" si="7"/>
        <v>#NUM!</v>
      </c>
      <c r="V106" s="21" t="e">
        <f t="shared" si="8"/>
        <v>#NUM!</v>
      </c>
    </row>
    <row r="107" spans="1:22" ht="15.75" thickBot="1" x14ac:dyDescent="0.3">
      <c r="A107" s="82"/>
      <c r="B107" s="7">
        <v>104</v>
      </c>
      <c r="C107" s="80"/>
      <c r="D107" s="80"/>
      <c r="F107" s="78"/>
      <c r="G107" s="38"/>
      <c r="H107" s="9"/>
      <c r="I107" s="9"/>
      <c r="J107" s="9"/>
      <c r="M107" s="7">
        <v>4</v>
      </c>
      <c r="Q107" s="6"/>
      <c r="S107" s="8">
        <f t="shared" si="5"/>
        <v>0</v>
      </c>
      <c r="T107" s="13" t="e">
        <f t="shared" si="6"/>
        <v>#NUM!</v>
      </c>
      <c r="U107" s="27" t="e">
        <f t="shared" si="7"/>
        <v>#NUM!</v>
      </c>
      <c r="V107" s="21" t="e">
        <f t="shared" si="8"/>
        <v>#NUM!</v>
      </c>
    </row>
    <row r="108" spans="1:22" ht="15.75" thickBot="1" x14ac:dyDescent="0.3">
      <c r="A108" s="82"/>
      <c r="B108" s="7">
        <v>105</v>
      </c>
      <c r="C108" s="80"/>
      <c r="D108" s="80"/>
      <c r="F108" s="78"/>
      <c r="G108" s="38"/>
      <c r="H108" s="9"/>
      <c r="I108" s="9"/>
      <c r="K108" s="9"/>
      <c r="M108" s="7">
        <v>4</v>
      </c>
      <c r="Q108" s="6"/>
      <c r="S108" s="8">
        <f t="shared" si="5"/>
        <v>0</v>
      </c>
      <c r="T108" s="13" t="e">
        <f t="shared" si="6"/>
        <v>#NUM!</v>
      </c>
      <c r="U108" s="27" t="e">
        <f t="shared" si="7"/>
        <v>#NUM!</v>
      </c>
      <c r="V108" s="21" t="e">
        <f t="shared" si="8"/>
        <v>#NUM!</v>
      </c>
    </row>
    <row r="109" spans="1:22" ht="15.75" thickBot="1" x14ac:dyDescent="0.3">
      <c r="A109" s="82"/>
      <c r="B109" s="7">
        <v>106</v>
      </c>
      <c r="C109" s="80"/>
      <c r="D109" s="80"/>
      <c r="F109" s="78"/>
      <c r="G109" s="38"/>
      <c r="H109" s="9"/>
      <c r="I109" s="9"/>
      <c r="L109" s="75"/>
      <c r="M109" s="7">
        <v>4</v>
      </c>
      <c r="Q109" s="6"/>
      <c r="S109" s="8">
        <f t="shared" si="5"/>
        <v>0</v>
      </c>
      <c r="T109" s="13" t="e">
        <f t="shared" si="6"/>
        <v>#NUM!</v>
      </c>
      <c r="U109" s="27" t="e">
        <f t="shared" si="7"/>
        <v>#NUM!</v>
      </c>
      <c r="V109" s="21" t="e">
        <f t="shared" si="8"/>
        <v>#NUM!</v>
      </c>
    </row>
    <row r="110" spans="1:22" ht="15.75" thickBot="1" x14ac:dyDescent="0.3">
      <c r="A110" s="82"/>
      <c r="B110" s="7">
        <v>107</v>
      </c>
      <c r="C110" s="80"/>
      <c r="D110" s="80"/>
      <c r="F110" s="78"/>
      <c r="G110" s="38"/>
      <c r="H110" s="9"/>
      <c r="J110" s="9"/>
      <c r="K110" s="9"/>
      <c r="M110" s="7">
        <v>4</v>
      </c>
      <c r="Q110" s="6"/>
      <c r="S110" s="8">
        <f t="shared" si="5"/>
        <v>0</v>
      </c>
      <c r="T110" s="13" t="e">
        <f t="shared" si="6"/>
        <v>#NUM!</v>
      </c>
      <c r="U110" s="27" t="e">
        <f t="shared" si="7"/>
        <v>#NUM!</v>
      </c>
      <c r="V110" s="21" t="e">
        <f t="shared" si="8"/>
        <v>#NUM!</v>
      </c>
    </row>
    <row r="111" spans="1:22" ht="15.75" thickBot="1" x14ac:dyDescent="0.3">
      <c r="A111" s="82"/>
      <c r="B111" s="7">
        <v>108</v>
      </c>
      <c r="C111" s="80"/>
      <c r="D111" s="80"/>
      <c r="F111" s="78"/>
      <c r="G111" s="38"/>
      <c r="H111" s="9"/>
      <c r="J111" s="9"/>
      <c r="L111" s="75"/>
      <c r="M111" s="7">
        <v>4</v>
      </c>
      <c r="Q111" s="6"/>
      <c r="S111" s="8">
        <f t="shared" si="5"/>
        <v>0</v>
      </c>
      <c r="T111" s="13" t="e">
        <f t="shared" si="6"/>
        <v>#NUM!</v>
      </c>
      <c r="U111" s="27" t="e">
        <f t="shared" si="7"/>
        <v>#NUM!</v>
      </c>
      <c r="V111" s="21" t="e">
        <f t="shared" si="8"/>
        <v>#NUM!</v>
      </c>
    </row>
    <row r="112" spans="1:22" ht="15.75" thickBot="1" x14ac:dyDescent="0.3">
      <c r="A112" s="82"/>
      <c r="B112" s="7">
        <v>109</v>
      </c>
      <c r="C112" s="80"/>
      <c r="D112" s="80"/>
      <c r="F112" s="78"/>
      <c r="G112" s="38"/>
      <c r="H112" s="9"/>
      <c r="K112" s="9"/>
      <c r="L112" s="75"/>
      <c r="M112" s="7">
        <v>4</v>
      </c>
      <c r="Q112" s="6"/>
      <c r="S112" s="8">
        <f t="shared" si="5"/>
        <v>0</v>
      </c>
      <c r="T112" s="13" t="e">
        <f t="shared" si="6"/>
        <v>#NUM!</v>
      </c>
      <c r="U112" s="27" t="e">
        <f t="shared" si="7"/>
        <v>#NUM!</v>
      </c>
      <c r="V112" s="21" t="e">
        <f t="shared" si="8"/>
        <v>#NUM!</v>
      </c>
    </row>
    <row r="113" spans="1:22" ht="15.75" thickBot="1" x14ac:dyDescent="0.3">
      <c r="A113" s="82"/>
      <c r="B113" s="7">
        <v>110</v>
      </c>
      <c r="C113" s="80"/>
      <c r="D113" s="80"/>
      <c r="F113" s="78"/>
      <c r="G113" s="38"/>
      <c r="I113" s="9"/>
      <c r="J113" s="9"/>
      <c r="K113" s="9"/>
      <c r="M113" s="7">
        <v>4</v>
      </c>
      <c r="Q113" s="6"/>
      <c r="S113" s="8">
        <f t="shared" si="5"/>
        <v>0</v>
      </c>
      <c r="T113" s="13" t="e">
        <f t="shared" si="6"/>
        <v>#NUM!</v>
      </c>
      <c r="U113" s="27" t="e">
        <f t="shared" si="7"/>
        <v>#NUM!</v>
      </c>
      <c r="V113" s="21" t="e">
        <f t="shared" si="8"/>
        <v>#NUM!</v>
      </c>
    </row>
    <row r="114" spans="1:22" ht="15.75" thickBot="1" x14ac:dyDescent="0.3">
      <c r="A114" s="82"/>
      <c r="B114" s="7">
        <v>111</v>
      </c>
      <c r="C114" s="80"/>
      <c r="D114" s="80"/>
      <c r="F114" s="78"/>
      <c r="G114" s="38"/>
      <c r="I114" s="9"/>
      <c r="J114" s="9"/>
      <c r="L114" s="75"/>
      <c r="M114" s="7">
        <v>4</v>
      </c>
      <c r="Q114" s="6"/>
      <c r="S114" s="8">
        <f t="shared" si="5"/>
        <v>0</v>
      </c>
      <c r="T114" s="13" t="e">
        <f t="shared" si="6"/>
        <v>#NUM!</v>
      </c>
      <c r="U114" s="27" t="e">
        <f t="shared" si="7"/>
        <v>#NUM!</v>
      </c>
      <c r="V114" s="21" t="e">
        <f t="shared" si="8"/>
        <v>#NUM!</v>
      </c>
    </row>
    <row r="115" spans="1:22" ht="15.75" thickBot="1" x14ac:dyDescent="0.3">
      <c r="A115" s="82"/>
      <c r="B115" s="7">
        <v>112</v>
      </c>
      <c r="C115" s="80"/>
      <c r="D115" s="80"/>
      <c r="F115" s="78"/>
      <c r="G115" s="38"/>
      <c r="I115" s="9"/>
      <c r="K115" s="9"/>
      <c r="L115" s="75"/>
      <c r="M115" s="7">
        <v>4</v>
      </c>
      <c r="Q115" s="6"/>
      <c r="S115" s="8">
        <f t="shared" si="5"/>
        <v>0</v>
      </c>
      <c r="T115" s="13" t="e">
        <f t="shared" si="6"/>
        <v>#NUM!</v>
      </c>
      <c r="U115" s="27" t="e">
        <f t="shared" si="7"/>
        <v>#NUM!</v>
      </c>
      <c r="V115" s="21" t="e">
        <f t="shared" si="8"/>
        <v>#NUM!</v>
      </c>
    </row>
    <row r="116" spans="1:22" ht="15.75" thickBot="1" x14ac:dyDescent="0.3">
      <c r="A116" s="82"/>
      <c r="B116" s="7">
        <v>113</v>
      </c>
      <c r="C116" s="80"/>
      <c r="D116" s="80"/>
      <c r="F116" s="78"/>
      <c r="G116" s="38"/>
      <c r="J116" s="9"/>
      <c r="K116" s="9"/>
      <c r="L116" s="75"/>
      <c r="M116" s="7">
        <v>4</v>
      </c>
      <c r="Q116" s="6"/>
      <c r="S116" s="8">
        <f t="shared" si="5"/>
        <v>0</v>
      </c>
      <c r="T116" s="13" t="e">
        <f t="shared" si="6"/>
        <v>#NUM!</v>
      </c>
      <c r="U116" s="27" t="e">
        <f t="shared" si="7"/>
        <v>#NUM!</v>
      </c>
      <c r="V116" s="21" t="e">
        <f t="shared" si="8"/>
        <v>#NUM!</v>
      </c>
    </row>
    <row r="117" spans="1:22" ht="15.75" thickBot="1" x14ac:dyDescent="0.3">
      <c r="A117" s="82"/>
      <c r="B117" s="7">
        <v>114</v>
      </c>
      <c r="C117" s="80"/>
      <c r="D117" s="80"/>
      <c r="F117" s="78"/>
      <c r="H117" s="9"/>
      <c r="I117" s="9"/>
      <c r="J117" s="9"/>
      <c r="K117" s="9"/>
      <c r="M117" s="7">
        <v>4</v>
      </c>
      <c r="Q117" s="6"/>
      <c r="S117" s="8">
        <f t="shared" si="5"/>
        <v>0</v>
      </c>
      <c r="T117" s="13" t="e">
        <f t="shared" si="6"/>
        <v>#NUM!</v>
      </c>
      <c r="U117" s="27" t="e">
        <f t="shared" si="7"/>
        <v>#NUM!</v>
      </c>
      <c r="V117" s="21" t="e">
        <f t="shared" si="8"/>
        <v>#NUM!</v>
      </c>
    </row>
    <row r="118" spans="1:22" ht="15.75" thickBot="1" x14ac:dyDescent="0.3">
      <c r="A118" s="82"/>
      <c r="B118" s="7">
        <v>115</v>
      </c>
      <c r="C118" s="80"/>
      <c r="D118" s="80"/>
      <c r="F118" s="78"/>
      <c r="H118" s="9"/>
      <c r="I118" s="9"/>
      <c r="J118" s="9"/>
      <c r="L118" s="75"/>
      <c r="M118" s="7">
        <v>4</v>
      </c>
      <c r="Q118" s="6"/>
      <c r="S118" s="8">
        <f t="shared" si="5"/>
        <v>0</v>
      </c>
      <c r="T118" s="13" t="e">
        <f t="shared" si="6"/>
        <v>#NUM!</v>
      </c>
      <c r="U118" s="27" t="e">
        <f t="shared" si="7"/>
        <v>#NUM!</v>
      </c>
      <c r="V118" s="21" t="e">
        <f t="shared" si="8"/>
        <v>#NUM!</v>
      </c>
    </row>
    <row r="119" spans="1:22" ht="15.75" thickBot="1" x14ac:dyDescent="0.3">
      <c r="A119" s="82"/>
      <c r="B119" s="7">
        <v>116</v>
      </c>
      <c r="C119" s="80"/>
      <c r="D119" s="80"/>
      <c r="F119" s="78"/>
      <c r="H119" s="9"/>
      <c r="I119" s="9"/>
      <c r="K119" s="9"/>
      <c r="L119" s="75"/>
      <c r="M119" s="7">
        <v>4</v>
      </c>
      <c r="Q119" s="6"/>
      <c r="S119" s="8">
        <f t="shared" si="5"/>
        <v>0</v>
      </c>
      <c r="T119" s="13" t="e">
        <f t="shared" si="6"/>
        <v>#NUM!</v>
      </c>
      <c r="U119" s="27" t="e">
        <f t="shared" si="7"/>
        <v>#NUM!</v>
      </c>
      <c r="V119" s="21" t="e">
        <f t="shared" si="8"/>
        <v>#NUM!</v>
      </c>
    </row>
    <row r="120" spans="1:22" ht="15.75" thickBot="1" x14ac:dyDescent="0.3">
      <c r="A120" s="82"/>
      <c r="B120" s="7">
        <v>117</v>
      </c>
      <c r="C120" s="80"/>
      <c r="D120" s="80"/>
      <c r="F120" s="78"/>
      <c r="H120" s="9"/>
      <c r="J120" s="9"/>
      <c r="K120" s="9"/>
      <c r="L120" s="75"/>
      <c r="M120" s="7">
        <v>4</v>
      </c>
      <c r="Q120" s="6"/>
      <c r="S120" s="8">
        <f t="shared" si="5"/>
        <v>0</v>
      </c>
      <c r="T120" s="13" t="e">
        <f t="shared" si="6"/>
        <v>#NUM!</v>
      </c>
      <c r="U120" s="27" t="e">
        <f t="shared" si="7"/>
        <v>#NUM!</v>
      </c>
      <c r="V120" s="21" t="e">
        <f t="shared" si="8"/>
        <v>#NUM!</v>
      </c>
    </row>
    <row r="121" spans="1:22" ht="15.75" thickBot="1" x14ac:dyDescent="0.3">
      <c r="A121" s="82"/>
      <c r="B121" s="7">
        <v>118</v>
      </c>
      <c r="C121" s="80"/>
      <c r="D121" s="80"/>
      <c r="F121" s="78"/>
      <c r="I121" s="9"/>
      <c r="J121" s="9"/>
      <c r="K121" s="9"/>
      <c r="L121" s="75"/>
      <c r="M121" s="7">
        <v>4</v>
      </c>
      <c r="Q121" s="6"/>
      <c r="S121" s="8">
        <f t="shared" si="5"/>
        <v>0</v>
      </c>
      <c r="T121" s="13" t="e">
        <f t="shared" si="6"/>
        <v>#NUM!</v>
      </c>
      <c r="U121" s="27" t="e">
        <f t="shared" si="7"/>
        <v>#NUM!</v>
      </c>
      <c r="V121" s="21" t="e">
        <f t="shared" si="8"/>
        <v>#NUM!</v>
      </c>
    </row>
    <row r="122" spans="1:22" ht="15.75" thickBot="1" x14ac:dyDescent="0.3">
      <c r="A122" s="82"/>
      <c r="B122" s="7">
        <v>119</v>
      </c>
      <c r="C122" s="80"/>
      <c r="D122" s="80"/>
      <c r="F122" s="78"/>
      <c r="G122" s="38"/>
      <c r="H122" s="9"/>
      <c r="I122" s="9"/>
      <c r="J122" s="9"/>
      <c r="K122" s="9"/>
      <c r="M122" s="7">
        <v>5</v>
      </c>
      <c r="Q122" s="6"/>
      <c r="S122" s="8">
        <f t="shared" si="5"/>
        <v>0</v>
      </c>
      <c r="T122" s="13" t="e">
        <f t="shared" si="6"/>
        <v>#NUM!</v>
      </c>
      <c r="U122" s="27" t="e">
        <f t="shared" si="7"/>
        <v>#NUM!</v>
      </c>
      <c r="V122" s="21" t="e">
        <f t="shared" si="8"/>
        <v>#NUM!</v>
      </c>
    </row>
    <row r="123" spans="1:22" ht="15.75" thickBot="1" x14ac:dyDescent="0.3">
      <c r="A123" s="82"/>
      <c r="B123" s="7">
        <v>120</v>
      </c>
      <c r="C123" s="80"/>
      <c r="D123" s="80"/>
      <c r="F123" s="78"/>
      <c r="G123" s="38"/>
      <c r="H123" s="9"/>
      <c r="I123" s="9"/>
      <c r="J123" s="9"/>
      <c r="L123" s="75"/>
      <c r="M123" s="7">
        <v>5</v>
      </c>
      <c r="Q123" s="6"/>
      <c r="S123" s="8">
        <f t="shared" si="5"/>
        <v>0</v>
      </c>
      <c r="T123" s="13" t="e">
        <f t="shared" si="6"/>
        <v>#NUM!</v>
      </c>
      <c r="U123" s="27" t="e">
        <f t="shared" si="7"/>
        <v>#NUM!</v>
      </c>
      <c r="V123" s="21" t="e">
        <f t="shared" si="8"/>
        <v>#NUM!</v>
      </c>
    </row>
    <row r="124" spans="1:22" ht="15.75" thickBot="1" x14ac:dyDescent="0.3">
      <c r="A124" s="82"/>
      <c r="B124" s="7">
        <v>121</v>
      </c>
      <c r="C124" s="80"/>
      <c r="D124" s="80"/>
      <c r="F124" s="78"/>
      <c r="G124" s="38"/>
      <c r="H124" s="9"/>
      <c r="I124" s="9"/>
      <c r="K124" s="9"/>
      <c r="L124" s="75"/>
      <c r="M124" s="7">
        <v>5</v>
      </c>
      <c r="Q124" s="6"/>
      <c r="S124" s="8">
        <f t="shared" si="5"/>
        <v>0</v>
      </c>
      <c r="T124" s="13" t="e">
        <f t="shared" si="6"/>
        <v>#NUM!</v>
      </c>
      <c r="U124" s="27" t="e">
        <f t="shared" si="7"/>
        <v>#NUM!</v>
      </c>
      <c r="V124" s="21" t="e">
        <f t="shared" si="8"/>
        <v>#NUM!</v>
      </c>
    </row>
    <row r="125" spans="1:22" ht="15.75" thickBot="1" x14ac:dyDescent="0.3">
      <c r="A125" s="82"/>
      <c r="B125" s="7">
        <v>122</v>
      </c>
      <c r="C125" s="80"/>
      <c r="D125" s="80"/>
      <c r="F125" s="78"/>
      <c r="G125" s="38"/>
      <c r="I125" s="9"/>
      <c r="J125" s="9"/>
      <c r="K125" s="9"/>
      <c r="L125" s="75"/>
      <c r="M125" s="7">
        <v>5</v>
      </c>
      <c r="Q125" s="6"/>
      <c r="S125" s="8">
        <f t="shared" si="5"/>
        <v>0</v>
      </c>
      <c r="T125" s="13" t="e">
        <f t="shared" si="6"/>
        <v>#NUM!</v>
      </c>
      <c r="U125" s="27" t="e">
        <f t="shared" si="7"/>
        <v>#NUM!</v>
      </c>
      <c r="V125" s="21" t="e">
        <f t="shared" si="8"/>
        <v>#NUM!</v>
      </c>
    </row>
    <row r="126" spans="1:22" ht="15.75" thickBot="1" x14ac:dyDescent="0.3">
      <c r="A126" s="82"/>
      <c r="B126" s="7">
        <v>123</v>
      </c>
      <c r="C126" s="80"/>
      <c r="D126" s="80"/>
      <c r="F126" s="78"/>
      <c r="H126" s="9"/>
      <c r="I126" s="9"/>
      <c r="J126" s="9"/>
      <c r="K126" s="9"/>
      <c r="L126" s="75"/>
      <c r="M126" s="7">
        <v>5</v>
      </c>
      <c r="Q126" s="6"/>
      <c r="S126" s="8">
        <f t="shared" si="5"/>
        <v>0</v>
      </c>
      <c r="T126" s="13" t="e">
        <f t="shared" si="6"/>
        <v>#NUM!</v>
      </c>
      <c r="U126" s="27" t="e">
        <f t="shared" si="7"/>
        <v>#NUM!</v>
      </c>
      <c r="V126" s="21" t="e">
        <f t="shared" si="8"/>
        <v>#NUM!</v>
      </c>
    </row>
    <row r="127" spans="1:22" ht="15.75" thickBot="1" x14ac:dyDescent="0.3">
      <c r="A127" s="83"/>
      <c r="B127" s="3">
        <v>124</v>
      </c>
      <c r="C127" s="81"/>
      <c r="D127" s="81"/>
      <c r="E127" s="5"/>
      <c r="F127" s="79"/>
      <c r="G127" s="38"/>
      <c r="H127" s="9"/>
      <c r="I127" s="9"/>
      <c r="J127" s="9"/>
      <c r="K127" s="9"/>
      <c r="L127" s="75"/>
      <c r="M127" s="3">
        <v>6</v>
      </c>
      <c r="N127" s="5"/>
      <c r="O127" s="5"/>
      <c r="P127" s="5"/>
      <c r="Q127" s="2"/>
      <c r="R127" s="5"/>
      <c r="S127" s="4">
        <f t="shared" si="5"/>
        <v>0</v>
      </c>
      <c r="T127" s="14" t="e">
        <f t="shared" si="6"/>
        <v>#NUM!</v>
      </c>
      <c r="U127" s="1" t="e">
        <f t="shared" si="7"/>
        <v>#NUM!</v>
      </c>
      <c r="V127" s="22" t="e">
        <f t="shared" si="8"/>
        <v>#NUM!</v>
      </c>
    </row>
  </sheetData>
  <mergeCells count="8">
    <mergeCell ref="A3:A64"/>
    <mergeCell ref="C3:C64"/>
    <mergeCell ref="E3:E64"/>
    <mergeCell ref="F3:F64"/>
    <mergeCell ref="A66:A127"/>
    <mergeCell ref="C66:C127"/>
    <mergeCell ref="D66:D127"/>
    <mergeCell ref="F66:F127"/>
  </mergeCells>
  <conditionalFormatting sqref="M128:M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{2856996D-3FD4-496C-B1B5-373A4A211580}</x14:id>
        </ext>
      </extLst>
    </cfRule>
  </conditionalFormatting>
  <conditionalFormatting sqref="Q2:Q3 Q66">
    <cfRule type="top10" dxfId="48" priority="9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47" priority="6" bottom="1" rank="1"/>
  </conditionalFormatting>
  <conditionalFormatting sqref="Q4:Q4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46" priority="8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45" priority="5" bottom="1" rank="1"/>
  </conditionalFormatting>
  <conditionalFormatting sqref="R4:R4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44" priority="7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43" priority="4" bottom="1" rank="1"/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V64 V66:V1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2" priority="19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56996D-3FD4-496C-B1B5-373A4A2115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4162-A196-4AD4-9F27-621C4DA9B87A}">
  <dimension ref="A1:V127"/>
  <sheetViews>
    <sheetView zoomScaleNormal="100" workbookViewId="0">
      <selection activeCell="C65" sqref="C65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9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2" ht="15.75" thickBot="1" x14ac:dyDescent="0.3">
      <c r="A1" s="56">
        <v>107</v>
      </c>
      <c r="B1" s="56" t="s">
        <v>22</v>
      </c>
      <c r="C1" s="57" t="s">
        <v>11</v>
      </c>
      <c r="D1" s="50" t="s">
        <v>10</v>
      </c>
      <c r="E1" s="50" t="s">
        <v>9</v>
      </c>
      <c r="F1" s="58" t="s">
        <v>8</v>
      </c>
      <c r="G1" s="59" t="s">
        <v>7</v>
      </c>
      <c r="H1" s="52" t="s">
        <v>6</v>
      </c>
      <c r="I1" s="52" t="s">
        <v>5</v>
      </c>
      <c r="J1" s="52" t="s">
        <v>23</v>
      </c>
      <c r="K1" s="51" t="s">
        <v>24</v>
      </c>
      <c r="L1" s="60" t="s">
        <v>25</v>
      </c>
      <c r="M1" s="61" t="s">
        <v>12</v>
      </c>
      <c r="N1" s="62" t="s">
        <v>14</v>
      </c>
      <c r="O1" s="53" t="s">
        <v>15</v>
      </c>
      <c r="P1" s="63" t="s">
        <v>2</v>
      </c>
      <c r="Q1" s="64" t="s">
        <v>13</v>
      </c>
      <c r="R1" s="54" t="s">
        <v>16</v>
      </c>
      <c r="S1" s="55" t="s">
        <v>1</v>
      </c>
      <c r="T1" s="64" t="s">
        <v>17</v>
      </c>
      <c r="U1" s="54" t="s">
        <v>18</v>
      </c>
      <c r="V1" s="55" t="s">
        <v>0</v>
      </c>
    </row>
    <row r="2" spans="1:22" ht="15.75" thickBot="1" x14ac:dyDescent="0.3">
      <c r="A2" s="65" t="s">
        <v>21</v>
      </c>
      <c r="B2" s="36">
        <v>0</v>
      </c>
      <c r="C2" s="72">
        <f>0.00010888</f>
        <v>1.0888E-4</v>
      </c>
      <c r="D2" s="71">
        <f>400000000</f>
        <v>400000000</v>
      </c>
      <c r="E2" s="73">
        <f>0.02978</f>
        <v>2.9780000000000001E-2</v>
      </c>
      <c r="F2" s="12">
        <v>13.933999999999999</v>
      </c>
      <c r="G2" s="49">
        <v>0.12</v>
      </c>
      <c r="H2" s="18">
        <v>0.36149999999999999</v>
      </c>
      <c r="I2" s="18">
        <v>1.38</v>
      </c>
      <c r="J2" s="18">
        <v>1.25</v>
      </c>
      <c r="K2" s="18">
        <v>8.9390000000000001</v>
      </c>
      <c r="L2" s="18">
        <v>13019</v>
      </c>
      <c r="M2" s="36">
        <v>0</v>
      </c>
      <c r="N2" s="18">
        <v>8</v>
      </c>
      <c r="O2" s="18">
        <v>8</v>
      </c>
      <c r="P2" s="18">
        <f>O2+N2</f>
        <v>16</v>
      </c>
      <c r="Q2" s="66">
        <v>2.90027357</v>
      </c>
      <c r="R2" s="67">
        <v>1.0186975199999999</v>
      </c>
      <c r="S2" s="68">
        <f>Q2+R2</f>
        <v>3.9189710899999999</v>
      </c>
      <c r="T2" s="69">
        <f>N$2*LN(Q2/N$2)+2*M2</f>
        <v>-8.1170917972309322</v>
      </c>
      <c r="U2" s="69">
        <f>O$2*LN(R2/O$2)+2*M2</f>
        <v>-16.48733337235382</v>
      </c>
      <c r="V2" s="70">
        <f>P$2*LN(S2/P$2)+2*M2</f>
        <v>-22.508153278901659</v>
      </c>
    </row>
    <row r="3" spans="1:22" ht="15.75" thickBot="1" x14ac:dyDescent="0.3">
      <c r="A3" s="84" t="s">
        <v>20</v>
      </c>
      <c r="B3" s="7">
        <v>1</v>
      </c>
      <c r="C3" s="80">
        <f>0.0000545340716806664</f>
        <v>5.4534071680666397E-5</v>
      </c>
      <c r="E3" s="78">
        <v>0.18236539651411299</v>
      </c>
      <c r="F3" s="77">
        <v>47.802214642514599</v>
      </c>
      <c r="M3" s="7">
        <v>3</v>
      </c>
      <c r="Q3" s="25">
        <v>0.95845444999999996</v>
      </c>
      <c r="R3" s="26">
        <v>0.96235433999999997</v>
      </c>
      <c r="S3" s="29">
        <f t="shared" ref="S3" si="0">Q3+R3</f>
        <v>1.9208087899999999</v>
      </c>
      <c r="T3" s="19">
        <f>N$2*LN(Q3/N$2)+2*M3</f>
        <v>-10.974998251804362</v>
      </c>
      <c r="U3" s="10">
        <f>O$2*LN(R3/O$2)+2*M3</f>
        <v>-10.942512808138201</v>
      </c>
      <c r="V3" s="20">
        <f>P$2*LN(S3/P$2)+2*M3</f>
        <v>-27.917478081713654</v>
      </c>
    </row>
    <row r="4" spans="1:22" ht="15.75" thickBot="1" x14ac:dyDescent="0.3">
      <c r="A4" s="84"/>
      <c r="B4" s="7">
        <v>2</v>
      </c>
      <c r="C4" s="80"/>
      <c r="E4" s="78"/>
      <c r="F4" s="78"/>
      <c r="G4" s="31"/>
      <c r="M4" s="7">
        <v>1</v>
      </c>
      <c r="Q4" s="25"/>
      <c r="R4" s="26"/>
      <c r="S4" s="29">
        <f>Q4+R4</f>
        <v>0</v>
      </c>
      <c r="T4" s="13" t="e">
        <f t="shared" ref="T4:T64" si="1">N$2*LN(Q4/N$2)+2*M4</f>
        <v>#NUM!</v>
      </c>
      <c r="U4" s="27" t="e">
        <f t="shared" ref="U4:U64" si="2">O$2*LN(R4/O$2)+2*M4</f>
        <v>#NUM!</v>
      </c>
      <c r="V4" s="21" t="e">
        <f t="shared" ref="V4:V64" si="3">P$2*LN(S4/P$2)+2*M4</f>
        <v>#NUM!</v>
      </c>
    </row>
    <row r="5" spans="1:22" ht="15.75" thickBot="1" x14ac:dyDescent="0.3">
      <c r="A5" s="84"/>
      <c r="B5" s="7">
        <v>3</v>
      </c>
      <c r="C5" s="80"/>
      <c r="E5" s="78"/>
      <c r="F5" s="78"/>
      <c r="G5" s="32"/>
      <c r="H5" s="31"/>
      <c r="M5" s="7">
        <v>1</v>
      </c>
      <c r="Q5" s="25"/>
      <c r="R5" s="26"/>
      <c r="S5" s="29">
        <f t="shared" ref="S5:S64" si="4">Q5+R5</f>
        <v>0</v>
      </c>
      <c r="T5" s="13" t="e">
        <f t="shared" si="1"/>
        <v>#NUM!</v>
      </c>
      <c r="U5" s="27" t="e">
        <f t="shared" si="2"/>
        <v>#NUM!</v>
      </c>
      <c r="V5" s="21" t="e">
        <f t="shared" si="3"/>
        <v>#NUM!</v>
      </c>
    </row>
    <row r="6" spans="1:22" ht="15.75" thickBot="1" x14ac:dyDescent="0.3">
      <c r="A6" s="84"/>
      <c r="B6" s="7">
        <v>4</v>
      </c>
      <c r="C6" s="80"/>
      <c r="E6" s="78"/>
      <c r="F6" s="78"/>
      <c r="G6" s="32"/>
      <c r="H6" s="32"/>
      <c r="I6" s="34"/>
      <c r="J6" s="27"/>
      <c r="M6" s="7">
        <v>1</v>
      </c>
      <c r="Q6" s="25"/>
      <c r="R6" s="26"/>
      <c r="S6" s="29">
        <f t="shared" si="4"/>
        <v>0</v>
      </c>
      <c r="T6" s="13" t="e">
        <f t="shared" si="1"/>
        <v>#NUM!</v>
      </c>
      <c r="U6" s="27" t="e">
        <f t="shared" si="2"/>
        <v>#NUM!</v>
      </c>
      <c r="V6" s="21" t="e">
        <f t="shared" si="3"/>
        <v>#NUM!</v>
      </c>
    </row>
    <row r="7" spans="1:22" ht="15.75" thickBot="1" x14ac:dyDescent="0.3">
      <c r="A7" s="84"/>
      <c r="B7" s="7">
        <v>5</v>
      </c>
      <c r="C7" s="80"/>
      <c r="E7" s="78"/>
      <c r="F7" s="78"/>
      <c r="G7" s="32"/>
      <c r="H7" s="32"/>
      <c r="I7" s="27"/>
      <c r="J7" s="34"/>
      <c r="K7" s="26"/>
      <c r="M7" s="7">
        <v>1</v>
      </c>
      <c r="Q7" s="25"/>
      <c r="R7" s="26"/>
      <c r="S7" s="29">
        <f t="shared" si="4"/>
        <v>0</v>
      </c>
      <c r="T7" s="13" t="e">
        <f t="shared" si="1"/>
        <v>#NUM!</v>
      </c>
      <c r="U7" s="27" t="e">
        <f t="shared" si="2"/>
        <v>#NUM!</v>
      </c>
      <c r="V7" s="21" t="e">
        <f t="shared" si="3"/>
        <v>#NUM!</v>
      </c>
    </row>
    <row r="8" spans="1:22" ht="15.75" thickBot="1" x14ac:dyDescent="0.3">
      <c r="A8" s="84"/>
      <c r="B8" s="7">
        <v>6</v>
      </c>
      <c r="C8" s="80"/>
      <c r="E8" s="78"/>
      <c r="F8" s="78"/>
      <c r="G8" s="32"/>
      <c r="H8" s="32"/>
      <c r="I8" s="27"/>
      <c r="J8" s="27"/>
      <c r="K8" s="33"/>
      <c r="L8" s="35"/>
      <c r="M8" s="7">
        <v>1</v>
      </c>
      <c r="Q8" s="25"/>
      <c r="R8" s="26"/>
      <c r="S8" s="29">
        <f t="shared" si="4"/>
        <v>0</v>
      </c>
      <c r="T8" s="13" t="e">
        <f t="shared" si="1"/>
        <v>#NUM!</v>
      </c>
      <c r="U8" s="27" t="e">
        <f t="shared" si="2"/>
        <v>#NUM!</v>
      </c>
      <c r="V8" s="21" t="e">
        <f t="shared" si="3"/>
        <v>#NUM!</v>
      </c>
    </row>
    <row r="9" spans="1:22" ht="15.75" thickBot="1" x14ac:dyDescent="0.3">
      <c r="A9" s="84"/>
      <c r="B9" s="7">
        <v>7</v>
      </c>
      <c r="C9" s="80"/>
      <c r="E9" s="78"/>
      <c r="F9" s="78"/>
      <c r="G9" s="32"/>
      <c r="H9" s="32"/>
      <c r="I9" s="27"/>
      <c r="J9" s="27"/>
      <c r="K9" s="26"/>
      <c r="L9" s="74"/>
      <c r="M9" s="7">
        <v>1</v>
      </c>
      <c r="Q9" s="25"/>
      <c r="R9" s="26"/>
      <c r="S9" s="29">
        <f t="shared" si="4"/>
        <v>0</v>
      </c>
      <c r="T9" s="13" t="e">
        <f t="shared" si="1"/>
        <v>#NUM!</v>
      </c>
      <c r="U9" s="27" t="e">
        <f t="shared" si="2"/>
        <v>#NUM!</v>
      </c>
      <c r="V9" s="21" t="e">
        <f t="shared" si="3"/>
        <v>#NUM!</v>
      </c>
    </row>
    <row r="10" spans="1:22" ht="15.75" thickBot="1" x14ac:dyDescent="0.3">
      <c r="A10" s="84"/>
      <c r="B10" s="7">
        <v>8</v>
      </c>
      <c r="C10" s="80"/>
      <c r="E10" s="78"/>
      <c r="F10" s="78"/>
      <c r="G10" s="37"/>
      <c r="H10" s="31"/>
      <c r="I10" s="27"/>
      <c r="J10" s="27"/>
      <c r="K10" s="26"/>
      <c r="L10" s="35"/>
      <c r="M10" s="7">
        <v>2</v>
      </c>
      <c r="Q10" s="25"/>
      <c r="R10" s="26"/>
      <c r="S10" s="29">
        <f t="shared" si="4"/>
        <v>0</v>
      </c>
      <c r="T10" s="13" t="e">
        <f t="shared" si="1"/>
        <v>#NUM!</v>
      </c>
      <c r="U10" s="27" t="e">
        <f t="shared" si="2"/>
        <v>#NUM!</v>
      </c>
      <c r="V10" s="21" t="e">
        <f t="shared" si="3"/>
        <v>#NUM!</v>
      </c>
    </row>
    <row r="11" spans="1:22" ht="15.75" thickBot="1" x14ac:dyDescent="0.3">
      <c r="A11" s="84"/>
      <c r="B11" s="7">
        <v>9</v>
      </c>
      <c r="C11" s="80"/>
      <c r="E11" s="78"/>
      <c r="F11" s="78"/>
      <c r="G11" s="37"/>
      <c r="H11" s="32"/>
      <c r="I11" s="34"/>
      <c r="J11" s="27"/>
      <c r="K11" s="26"/>
      <c r="L11" s="35"/>
      <c r="M11" s="7">
        <v>2</v>
      </c>
      <c r="Q11" s="25"/>
      <c r="R11" s="26"/>
      <c r="S11" s="29">
        <f t="shared" si="4"/>
        <v>0</v>
      </c>
      <c r="T11" s="13" t="e">
        <f t="shared" si="1"/>
        <v>#NUM!</v>
      </c>
      <c r="U11" s="27" t="e">
        <f t="shared" si="2"/>
        <v>#NUM!</v>
      </c>
      <c r="V11" s="21" t="e">
        <f t="shared" si="3"/>
        <v>#NUM!</v>
      </c>
    </row>
    <row r="12" spans="1:22" ht="15.75" thickBot="1" x14ac:dyDescent="0.3">
      <c r="A12" s="84"/>
      <c r="B12" s="7">
        <v>10</v>
      </c>
      <c r="C12" s="80"/>
      <c r="E12" s="78"/>
      <c r="F12" s="78"/>
      <c r="G12" s="37"/>
      <c r="H12" s="32"/>
      <c r="I12" s="27"/>
      <c r="J12" s="34"/>
      <c r="K12" s="26"/>
      <c r="L12" s="35"/>
      <c r="M12" s="7">
        <v>2</v>
      </c>
      <c r="Q12" s="25"/>
      <c r="R12" s="26"/>
      <c r="S12" s="29">
        <f t="shared" si="4"/>
        <v>0</v>
      </c>
      <c r="T12" s="13" t="e">
        <f t="shared" si="1"/>
        <v>#NUM!</v>
      </c>
      <c r="U12" s="27" t="e">
        <f t="shared" si="2"/>
        <v>#NUM!</v>
      </c>
      <c r="V12" s="21" t="e">
        <f t="shared" si="3"/>
        <v>#NUM!</v>
      </c>
    </row>
    <row r="13" spans="1:22" ht="15.75" thickBot="1" x14ac:dyDescent="0.3">
      <c r="A13" s="84"/>
      <c r="B13" s="7">
        <v>11</v>
      </c>
      <c r="C13" s="80"/>
      <c r="E13" s="78"/>
      <c r="F13" s="78"/>
      <c r="G13" s="37"/>
      <c r="H13" s="32"/>
      <c r="I13" s="27"/>
      <c r="J13" s="27"/>
      <c r="K13" s="33"/>
      <c r="L13" s="35"/>
      <c r="M13" s="7">
        <v>2</v>
      </c>
      <c r="Q13" s="25"/>
      <c r="R13" s="26"/>
      <c r="S13" s="29">
        <f t="shared" si="4"/>
        <v>0</v>
      </c>
      <c r="T13" s="13" t="e">
        <f t="shared" si="1"/>
        <v>#NUM!</v>
      </c>
      <c r="U13" s="27" t="e">
        <f t="shared" si="2"/>
        <v>#NUM!</v>
      </c>
      <c r="V13" s="21" t="e">
        <f t="shared" si="3"/>
        <v>#NUM!</v>
      </c>
    </row>
    <row r="14" spans="1:22" ht="15.75" thickBot="1" x14ac:dyDescent="0.3">
      <c r="A14" s="84"/>
      <c r="B14" s="7">
        <v>12</v>
      </c>
      <c r="C14" s="80"/>
      <c r="E14" s="78"/>
      <c r="F14" s="78"/>
      <c r="G14" s="37"/>
      <c r="H14" s="32"/>
      <c r="I14" s="27"/>
      <c r="J14" s="27"/>
      <c r="K14" s="26"/>
      <c r="L14" s="74"/>
      <c r="M14" s="7">
        <v>2</v>
      </c>
      <c r="Q14" s="25"/>
      <c r="R14" s="26"/>
      <c r="S14" s="29">
        <f t="shared" si="4"/>
        <v>0</v>
      </c>
      <c r="T14" s="13" t="e">
        <f t="shared" si="1"/>
        <v>#NUM!</v>
      </c>
      <c r="U14" s="27" t="e">
        <f t="shared" si="2"/>
        <v>#NUM!</v>
      </c>
      <c r="V14" s="21" t="e">
        <f t="shared" si="3"/>
        <v>#NUM!</v>
      </c>
    </row>
    <row r="15" spans="1:22" ht="15.75" thickBot="1" x14ac:dyDescent="0.3">
      <c r="A15" s="84"/>
      <c r="B15" s="7">
        <v>13</v>
      </c>
      <c r="C15" s="80"/>
      <c r="E15" s="78"/>
      <c r="F15" s="78"/>
      <c r="G15" s="32"/>
      <c r="H15" s="31"/>
      <c r="I15" s="34"/>
      <c r="J15" s="27"/>
      <c r="K15" s="26"/>
      <c r="L15" s="35"/>
      <c r="M15" s="7">
        <v>2</v>
      </c>
      <c r="Q15" s="25"/>
      <c r="R15" s="26"/>
      <c r="S15" s="29">
        <f t="shared" si="4"/>
        <v>0</v>
      </c>
      <c r="T15" s="13" t="e">
        <f t="shared" si="1"/>
        <v>#NUM!</v>
      </c>
      <c r="U15" s="27" t="e">
        <f t="shared" si="2"/>
        <v>#NUM!</v>
      </c>
      <c r="V15" s="21" t="e">
        <f t="shared" si="3"/>
        <v>#NUM!</v>
      </c>
    </row>
    <row r="16" spans="1:22" ht="15.75" thickBot="1" x14ac:dyDescent="0.3">
      <c r="A16" s="84"/>
      <c r="B16" s="7">
        <v>14</v>
      </c>
      <c r="C16" s="80"/>
      <c r="E16" s="78"/>
      <c r="F16" s="78"/>
      <c r="G16" s="32"/>
      <c r="H16" s="31"/>
      <c r="I16" s="27"/>
      <c r="J16" s="34"/>
      <c r="K16" s="26"/>
      <c r="L16" s="35"/>
      <c r="M16" s="7">
        <v>2</v>
      </c>
      <c r="Q16" s="25"/>
      <c r="R16" s="26"/>
      <c r="S16" s="29">
        <f t="shared" si="4"/>
        <v>0</v>
      </c>
      <c r="T16" s="13" t="e">
        <f t="shared" si="1"/>
        <v>#NUM!</v>
      </c>
      <c r="U16" s="27" t="e">
        <f t="shared" si="2"/>
        <v>#NUM!</v>
      </c>
      <c r="V16" s="21" t="e">
        <f t="shared" si="3"/>
        <v>#NUM!</v>
      </c>
    </row>
    <row r="17" spans="1:22" ht="15.75" thickBot="1" x14ac:dyDescent="0.3">
      <c r="A17" s="84"/>
      <c r="B17" s="7">
        <v>15</v>
      </c>
      <c r="C17" s="80"/>
      <c r="E17" s="78"/>
      <c r="F17" s="78"/>
      <c r="G17" s="32"/>
      <c r="H17" s="31"/>
      <c r="I17" s="27"/>
      <c r="J17" s="27"/>
      <c r="K17" s="33"/>
      <c r="L17" s="35"/>
      <c r="M17" s="7">
        <v>2</v>
      </c>
      <c r="Q17" s="25"/>
      <c r="R17" s="26"/>
      <c r="S17" s="29">
        <f t="shared" si="4"/>
        <v>0</v>
      </c>
      <c r="T17" s="13" t="e">
        <f t="shared" si="1"/>
        <v>#NUM!</v>
      </c>
      <c r="U17" s="27" t="e">
        <f t="shared" si="2"/>
        <v>#NUM!</v>
      </c>
      <c r="V17" s="21" t="e">
        <f t="shared" si="3"/>
        <v>#NUM!</v>
      </c>
    </row>
    <row r="18" spans="1:22" ht="15.75" thickBot="1" x14ac:dyDescent="0.3">
      <c r="A18" s="84"/>
      <c r="B18" s="7">
        <v>16</v>
      </c>
      <c r="C18" s="80"/>
      <c r="E18" s="78"/>
      <c r="F18" s="78"/>
      <c r="G18" s="32"/>
      <c r="H18" s="31"/>
      <c r="I18" s="27"/>
      <c r="J18" s="27"/>
      <c r="K18" s="26"/>
      <c r="L18" s="74"/>
      <c r="M18" s="7">
        <v>2</v>
      </c>
      <c r="Q18" s="25"/>
      <c r="R18" s="26"/>
      <c r="S18" s="29">
        <f t="shared" si="4"/>
        <v>0</v>
      </c>
      <c r="T18" s="13" t="e">
        <f t="shared" si="1"/>
        <v>#NUM!</v>
      </c>
      <c r="U18" s="27" t="e">
        <f t="shared" si="2"/>
        <v>#NUM!</v>
      </c>
      <c r="V18" s="21" t="e">
        <f t="shared" si="3"/>
        <v>#NUM!</v>
      </c>
    </row>
    <row r="19" spans="1:22" ht="15.75" thickBot="1" x14ac:dyDescent="0.3">
      <c r="A19" s="84"/>
      <c r="B19" s="7">
        <v>17</v>
      </c>
      <c r="C19" s="80"/>
      <c r="E19" s="78"/>
      <c r="F19" s="78"/>
      <c r="G19" s="32"/>
      <c r="H19" s="32"/>
      <c r="I19" s="34"/>
      <c r="J19" s="34"/>
      <c r="K19" s="26"/>
      <c r="L19" s="35"/>
      <c r="M19" s="7">
        <v>2</v>
      </c>
      <c r="Q19" s="25"/>
      <c r="R19" s="26"/>
      <c r="S19" s="29">
        <f t="shared" si="4"/>
        <v>0</v>
      </c>
      <c r="T19" s="13" t="e">
        <f t="shared" si="1"/>
        <v>#NUM!</v>
      </c>
      <c r="U19" s="27" t="e">
        <f t="shared" si="2"/>
        <v>#NUM!</v>
      </c>
      <c r="V19" s="21" t="e">
        <f t="shared" si="3"/>
        <v>#NUM!</v>
      </c>
    </row>
    <row r="20" spans="1:22" ht="15.75" thickBot="1" x14ac:dyDescent="0.3">
      <c r="A20" s="84"/>
      <c r="B20" s="7">
        <v>18</v>
      </c>
      <c r="C20" s="80"/>
      <c r="E20" s="78"/>
      <c r="F20" s="78"/>
      <c r="G20" s="32"/>
      <c r="H20" s="32"/>
      <c r="I20" s="34"/>
      <c r="J20" s="27"/>
      <c r="K20" s="33"/>
      <c r="L20" s="35"/>
      <c r="M20" s="7">
        <v>2</v>
      </c>
      <c r="Q20" s="25"/>
      <c r="R20" s="26"/>
      <c r="S20" s="29">
        <f t="shared" si="4"/>
        <v>0</v>
      </c>
      <c r="T20" s="13" t="e">
        <f t="shared" si="1"/>
        <v>#NUM!</v>
      </c>
      <c r="U20" s="27" t="e">
        <f t="shared" si="2"/>
        <v>#NUM!</v>
      </c>
      <c r="V20" s="21" t="e">
        <f t="shared" si="3"/>
        <v>#NUM!</v>
      </c>
    </row>
    <row r="21" spans="1:22" ht="15.75" thickBot="1" x14ac:dyDescent="0.3">
      <c r="A21" s="84"/>
      <c r="B21" s="7">
        <v>19</v>
      </c>
      <c r="C21" s="80"/>
      <c r="E21" s="78"/>
      <c r="F21" s="78"/>
      <c r="G21" s="32"/>
      <c r="H21" s="32"/>
      <c r="I21" s="34"/>
      <c r="J21" s="27"/>
      <c r="K21" s="26"/>
      <c r="L21" s="74"/>
      <c r="M21" s="7">
        <v>2</v>
      </c>
      <c r="Q21" s="25"/>
      <c r="R21" s="26"/>
      <c r="S21" s="29">
        <f t="shared" si="4"/>
        <v>0</v>
      </c>
      <c r="T21" s="13" t="e">
        <f t="shared" si="1"/>
        <v>#NUM!</v>
      </c>
      <c r="U21" s="27" t="e">
        <f t="shared" si="2"/>
        <v>#NUM!</v>
      </c>
      <c r="V21" s="21" t="e">
        <f t="shared" si="3"/>
        <v>#NUM!</v>
      </c>
    </row>
    <row r="22" spans="1:22" ht="15.75" thickBot="1" x14ac:dyDescent="0.3">
      <c r="A22" s="84"/>
      <c r="B22" s="7">
        <v>20</v>
      </c>
      <c r="C22" s="80"/>
      <c r="E22" s="78"/>
      <c r="F22" s="78"/>
      <c r="G22" s="32"/>
      <c r="H22" s="32"/>
      <c r="I22" s="27"/>
      <c r="J22" s="34"/>
      <c r="K22" s="33"/>
      <c r="L22" s="35"/>
      <c r="M22" s="7">
        <v>2</v>
      </c>
      <c r="Q22" s="25"/>
      <c r="R22" s="26"/>
      <c r="S22" s="29">
        <f t="shared" si="4"/>
        <v>0</v>
      </c>
      <c r="T22" s="13" t="e">
        <f t="shared" si="1"/>
        <v>#NUM!</v>
      </c>
      <c r="U22" s="27" t="e">
        <f t="shared" si="2"/>
        <v>#NUM!</v>
      </c>
      <c r="V22" s="21" t="e">
        <f t="shared" si="3"/>
        <v>#NUM!</v>
      </c>
    </row>
    <row r="23" spans="1:22" ht="15.75" thickBot="1" x14ac:dyDescent="0.3">
      <c r="A23" s="84"/>
      <c r="B23" s="7">
        <v>21</v>
      </c>
      <c r="C23" s="80"/>
      <c r="E23" s="78"/>
      <c r="F23" s="78"/>
      <c r="G23" s="32"/>
      <c r="H23" s="32"/>
      <c r="I23" s="27"/>
      <c r="J23" s="34"/>
      <c r="K23" s="26"/>
      <c r="L23" s="74"/>
      <c r="M23" s="7">
        <v>2</v>
      </c>
      <c r="Q23" s="25"/>
      <c r="R23" s="26"/>
      <c r="S23" s="29">
        <f t="shared" si="4"/>
        <v>0</v>
      </c>
      <c r="T23" s="13" t="e">
        <f t="shared" si="1"/>
        <v>#NUM!</v>
      </c>
      <c r="U23" s="27" t="e">
        <f t="shared" si="2"/>
        <v>#NUM!</v>
      </c>
      <c r="V23" s="21" t="e">
        <f t="shared" si="3"/>
        <v>#NUM!</v>
      </c>
    </row>
    <row r="24" spans="1:22" ht="15.75" thickBot="1" x14ac:dyDescent="0.3">
      <c r="A24" s="84"/>
      <c r="B24" s="7">
        <v>22</v>
      </c>
      <c r="C24" s="80"/>
      <c r="E24" s="78"/>
      <c r="F24" s="78"/>
      <c r="G24" s="32"/>
      <c r="H24" s="32"/>
      <c r="I24" s="27"/>
      <c r="J24" s="27"/>
      <c r="K24" s="33"/>
      <c r="L24" s="74"/>
      <c r="M24" s="7">
        <v>2</v>
      </c>
      <c r="Q24" s="25"/>
      <c r="R24" s="26"/>
      <c r="S24" s="29">
        <f t="shared" si="4"/>
        <v>0</v>
      </c>
      <c r="T24" s="13" t="e">
        <f t="shared" si="1"/>
        <v>#NUM!</v>
      </c>
      <c r="U24" s="27" t="e">
        <f t="shared" si="2"/>
        <v>#NUM!</v>
      </c>
      <c r="V24" s="21" t="e">
        <f t="shared" si="3"/>
        <v>#NUM!</v>
      </c>
    </row>
    <row r="25" spans="1:22" ht="15.75" thickBot="1" x14ac:dyDescent="0.3">
      <c r="A25" s="84"/>
      <c r="B25" s="7">
        <v>23</v>
      </c>
      <c r="C25" s="80"/>
      <c r="E25" s="78"/>
      <c r="F25" s="78"/>
      <c r="G25" s="37"/>
      <c r="H25" s="31"/>
      <c r="I25" s="34"/>
      <c r="J25" s="27"/>
      <c r="K25" s="26"/>
      <c r="L25" s="35"/>
      <c r="M25" s="7">
        <v>3</v>
      </c>
      <c r="Q25" s="25"/>
      <c r="R25" s="26"/>
      <c r="S25" s="29">
        <f t="shared" si="4"/>
        <v>0</v>
      </c>
      <c r="T25" s="13" t="e">
        <f t="shared" si="1"/>
        <v>#NUM!</v>
      </c>
      <c r="U25" s="27" t="e">
        <f t="shared" si="2"/>
        <v>#NUM!</v>
      </c>
      <c r="V25" s="21" t="e">
        <f t="shared" si="3"/>
        <v>#NUM!</v>
      </c>
    </row>
    <row r="26" spans="1:22" ht="15.75" thickBot="1" x14ac:dyDescent="0.3">
      <c r="A26" s="84"/>
      <c r="B26" s="7">
        <v>24</v>
      </c>
      <c r="C26" s="80"/>
      <c r="E26" s="78"/>
      <c r="F26" s="78"/>
      <c r="G26" s="37"/>
      <c r="H26" s="31"/>
      <c r="I26" s="27"/>
      <c r="J26" s="34"/>
      <c r="K26" s="26"/>
      <c r="L26" s="35"/>
      <c r="M26" s="7">
        <v>3</v>
      </c>
      <c r="Q26" s="25"/>
      <c r="R26" s="26"/>
      <c r="S26" s="29">
        <f t="shared" si="4"/>
        <v>0</v>
      </c>
      <c r="T26" s="13" t="e">
        <f t="shared" si="1"/>
        <v>#NUM!</v>
      </c>
      <c r="U26" s="27" t="e">
        <f t="shared" si="2"/>
        <v>#NUM!</v>
      </c>
      <c r="V26" s="21" t="e">
        <f t="shared" si="3"/>
        <v>#NUM!</v>
      </c>
    </row>
    <row r="27" spans="1:22" ht="15.75" thickBot="1" x14ac:dyDescent="0.3">
      <c r="A27" s="84"/>
      <c r="B27" s="7">
        <v>25</v>
      </c>
      <c r="C27" s="80"/>
      <c r="E27" s="78"/>
      <c r="F27" s="78"/>
      <c r="G27" s="37"/>
      <c r="H27" s="31"/>
      <c r="I27" s="27"/>
      <c r="J27" s="27"/>
      <c r="K27" s="33"/>
      <c r="L27" s="35"/>
      <c r="M27" s="7">
        <v>3</v>
      </c>
      <c r="Q27" s="25"/>
      <c r="R27" s="26"/>
      <c r="S27" s="29">
        <f t="shared" si="4"/>
        <v>0</v>
      </c>
      <c r="T27" s="13" t="e">
        <f t="shared" si="1"/>
        <v>#NUM!</v>
      </c>
      <c r="U27" s="27" t="e">
        <f t="shared" si="2"/>
        <v>#NUM!</v>
      </c>
      <c r="V27" s="21" t="e">
        <f t="shared" si="3"/>
        <v>#NUM!</v>
      </c>
    </row>
    <row r="28" spans="1:22" ht="15.75" thickBot="1" x14ac:dyDescent="0.3">
      <c r="A28" s="84"/>
      <c r="B28" s="7">
        <v>26</v>
      </c>
      <c r="C28" s="80"/>
      <c r="E28" s="78"/>
      <c r="F28" s="78"/>
      <c r="G28" s="37"/>
      <c r="H28" s="31"/>
      <c r="I28" s="27"/>
      <c r="J28" s="27"/>
      <c r="K28" s="26"/>
      <c r="L28" s="74"/>
      <c r="M28" s="7">
        <v>3</v>
      </c>
      <c r="Q28" s="25"/>
      <c r="R28" s="26"/>
      <c r="S28" s="29">
        <f t="shared" si="4"/>
        <v>0</v>
      </c>
      <c r="T28" s="13" t="e">
        <f t="shared" si="1"/>
        <v>#NUM!</v>
      </c>
      <c r="U28" s="27" t="e">
        <f t="shared" si="2"/>
        <v>#NUM!</v>
      </c>
      <c r="V28" s="21" t="e">
        <f t="shared" si="3"/>
        <v>#NUM!</v>
      </c>
    </row>
    <row r="29" spans="1:22" ht="15.75" thickBot="1" x14ac:dyDescent="0.3">
      <c r="A29" s="84"/>
      <c r="B29" s="7">
        <v>27</v>
      </c>
      <c r="C29" s="80"/>
      <c r="E29" s="78"/>
      <c r="F29" s="78"/>
      <c r="G29" s="37"/>
      <c r="H29" s="32"/>
      <c r="I29" s="34"/>
      <c r="J29" s="34"/>
      <c r="K29" s="26"/>
      <c r="L29" s="35"/>
      <c r="M29" s="7">
        <v>3</v>
      </c>
      <c r="Q29" s="25"/>
      <c r="R29" s="26"/>
      <c r="S29" s="29">
        <f t="shared" si="4"/>
        <v>0</v>
      </c>
      <c r="T29" s="13" t="e">
        <f t="shared" si="1"/>
        <v>#NUM!</v>
      </c>
      <c r="U29" s="27" t="e">
        <f t="shared" si="2"/>
        <v>#NUM!</v>
      </c>
      <c r="V29" s="21" t="e">
        <f t="shared" si="3"/>
        <v>#NUM!</v>
      </c>
    </row>
    <row r="30" spans="1:22" ht="15.75" thickBot="1" x14ac:dyDescent="0.3">
      <c r="A30" s="84"/>
      <c r="B30" s="7">
        <v>28</v>
      </c>
      <c r="C30" s="80"/>
      <c r="E30" s="78"/>
      <c r="F30" s="78"/>
      <c r="G30" s="37"/>
      <c r="H30" s="32"/>
      <c r="I30" s="34"/>
      <c r="J30" s="27"/>
      <c r="K30" s="33"/>
      <c r="L30" s="35"/>
      <c r="M30" s="7">
        <v>3</v>
      </c>
      <c r="Q30" s="25"/>
      <c r="R30" s="26"/>
      <c r="S30" s="29">
        <f t="shared" si="4"/>
        <v>0</v>
      </c>
      <c r="T30" s="13" t="e">
        <f t="shared" si="1"/>
        <v>#NUM!</v>
      </c>
      <c r="U30" s="27" t="e">
        <f t="shared" si="2"/>
        <v>#NUM!</v>
      </c>
      <c r="V30" s="21" t="e">
        <f t="shared" si="3"/>
        <v>#NUM!</v>
      </c>
    </row>
    <row r="31" spans="1:22" ht="15.75" thickBot="1" x14ac:dyDescent="0.3">
      <c r="A31" s="84"/>
      <c r="B31" s="7">
        <v>29</v>
      </c>
      <c r="C31" s="80"/>
      <c r="E31" s="78"/>
      <c r="F31" s="78"/>
      <c r="G31" s="37"/>
      <c r="H31" s="32"/>
      <c r="I31" s="34"/>
      <c r="J31" s="27"/>
      <c r="K31" s="26"/>
      <c r="L31" s="74"/>
      <c r="M31" s="7">
        <v>3</v>
      </c>
      <c r="Q31" s="25"/>
      <c r="R31" s="26"/>
      <c r="S31" s="29">
        <f t="shared" si="4"/>
        <v>0</v>
      </c>
      <c r="T31" s="13" t="e">
        <f t="shared" si="1"/>
        <v>#NUM!</v>
      </c>
      <c r="U31" s="27" t="e">
        <f t="shared" si="2"/>
        <v>#NUM!</v>
      </c>
      <c r="V31" s="21" t="e">
        <f t="shared" si="3"/>
        <v>#NUM!</v>
      </c>
    </row>
    <row r="32" spans="1:22" ht="15.75" thickBot="1" x14ac:dyDescent="0.3">
      <c r="A32" s="84"/>
      <c r="B32" s="7">
        <v>30</v>
      </c>
      <c r="C32" s="80"/>
      <c r="E32" s="78"/>
      <c r="F32" s="78"/>
      <c r="G32" s="37"/>
      <c r="H32" s="32"/>
      <c r="I32" s="27"/>
      <c r="J32" s="34"/>
      <c r="K32" s="33"/>
      <c r="L32" s="35"/>
      <c r="M32" s="7">
        <v>3</v>
      </c>
      <c r="Q32" s="25"/>
      <c r="R32" s="26"/>
      <c r="S32" s="29">
        <f t="shared" si="4"/>
        <v>0</v>
      </c>
      <c r="T32" s="13" t="e">
        <f t="shared" si="1"/>
        <v>#NUM!</v>
      </c>
      <c r="U32" s="27" t="e">
        <f t="shared" si="2"/>
        <v>#NUM!</v>
      </c>
      <c r="V32" s="21" t="e">
        <f t="shared" si="3"/>
        <v>#NUM!</v>
      </c>
    </row>
    <row r="33" spans="1:22" ht="15.75" thickBot="1" x14ac:dyDescent="0.3">
      <c r="A33" s="84"/>
      <c r="B33" s="7">
        <v>31</v>
      </c>
      <c r="C33" s="80"/>
      <c r="E33" s="78"/>
      <c r="F33" s="78"/>
      <c r="G33" s="37"/>
      <c r="H33" s="32"/>
      <c r="I33" s="27"/>
      <c r="J33" s="34"/>
      <c r="K33" s="26"/>
      <c r="L33" s="74"/>
      <c r="M33" s="7">
        <v>3</v>
      </c>
      <c r="Q33" s="25"/>
      <c r="R33" s="26"/>
      <c r="S33" s="29">
        <f t="shared" si="4"/>
        <v>0</v>
      </c>
      <c r="T33" s="13" t="e">
        <f t="shared" si="1"/>
        <v>#NUM!</v>
      </c>
      <c r="U33" s="27" t="e">
        <f t="shared" si="2"/>
        <v>#NUM!</v>
      </c>
      <c r="V33" s="21" t="e">
        <f t="shared" si="3"/>
        <v>#NUM!</v>
      </c>
    </row>
    <row r="34" spans="1:22" ht="15.75" thickBot="1" x14ac:dyDescent="0.3">
      <c r="A34" s="84"/>
      <c r="B34" s="7">
        <v>32</v>
      </c>
      <c r="C34" s="80"/>
      <c r="E34" s="78"/>
      <c r="F34" s="78"/>
      <c r="G34" s="37"/>
      <c r="H34" s="32"/>
      <c r="I34" s="27"/>
      <c r="J34" s="27"/>
      <c r="K34" s="33"/>
      <c r="L34" s="74"/>
      <c r="M34" s="7">
        <v>3</v>
      </c>
      <c r="Q34" s="25"/>
      <c r="R34" s="26"/>
      <c r="S34" s="29">
        <f t="shared" si="4"/>
        <v>0</v>
      </c>
      <c r="T34" s="13" t="e">
        <f t="shared" si="1"/>
        <v>#NUM!</v>
      </c>
      <c r="U34" s="27" t="e">
        <f t="shared" si="2"/>
        <v>#NUM!</v>
      </c>
      <c r="V34" s="21" t="e">
        <f t="shared" si="3"/>
        <v>#NUM!</v>
      </c>
    </row>
    <row r="35" spans="1:22" ht="15.75" thickBot="1" x14ac:dyDescent="0.3">
      <c r="A35" s="84"/>
      <c r="B35" s="7">
        <v>33</v>
      </c>
      <c r="C35" s="80"/>
      <c r="E35" s="78"/>
      <c r="F35" s="78"/>
      <c r="H35" s="9"/>
      <c r="I35" s="9"/>
      <c r="J35" s="9"/>
      <c r="M35" s="7">
        <v>3</v>
      </c>
      <c r="Q35" s="6"/>
      <c r="S35" s="29">
        <f t="shared" si="4"/>
        <v>0</v>
      </c>
      <c r="T35" s="13" t="e">
        <f t="shared" si="1"/>
        <v>#NUM!</v>
      </c>
      <c r="U35" s="27" t="e">
        <f t="shared" si="2"/>
        <v>#NUM!</v>
      </c>
      <c r="V35" s="21" t="e">
        <f t="shared" si="3"/>
        <v>#NUM!</v>
      </c>
    </row>
    <row r="36" spans="1:22" ht="15.75" thickBot="1" x14ac:dyDescent="0.3">
      <c r="A36" s="84"/>
      <c r="B36" s="7">
        <v>34</v>
      </c>
      <c r="C36" s="80"/>
      <c r="E36" s="78"/>
      <c r="F36" s="78"/>
      <c r="H36" s="9"/>
      <c r="I36" s="9"/>
      <c r="K36" s="9"/>
      <c r="M36" s="7">
        <v>3</v>
      </c>
      <c r="Q36" s="6"/>
      <c r="S36" s="29">
        <f t="shared" si="4"/>
        <v>0</v>
      </c>
      <c r="T36" s="13" t="e">
        <f t="shared" si="1"/>
        <v>#NUM!</v>
      </c>
      <c r="U36" s="27" t="e">
        <f t="shared" si="2"/>
        <v>#NUM!</v>
      </c>
      <c r="V36" s="21" t="e">
        <f t="shared" si="3"/>
        <v>#NUM!</v>
      </c>
    </row>
    <row r="37" spans="1:22" ht="15.75" thickBot="1" x14ac:dyDescent="0.3">
      <c r="A37" s="84"/>
      <c r="B37" s="7">
        <v>35</v>
      </c>
      <c r="C37" s="80"/>
      <c r="E37" s="78"/>
      <c r="F37" s="78"/>
      <c r="H37" s="9"/>
      <c r="I37" s="9"/>
      <c r="L37" s="75"/>
      <c r="M37" s="7">
        <v>3</v>
      </c>
      <c r="Q37" s="6"/>
      <c r="S37" s="29">
        <f t="shared" si="4"/>
        <v>0</v>
      </c>
      <c r="T37" s="13" t="e">
        <f t="shared" si="1"/>
        <v>#NUM!</v>
      </c>
      <c r="U37" s="27" t="e">
        <f t="shared" si="2"/>
        <v>#NUM!</v>
      </c>
      <c r="V37" s="21" t="e">
        <f t="shared" si="3"/>
        <v>#NUM!</v>
      </c>
    </row>
    <row r="38" spans="1:22" ht="15.75" thickBot="1" x14ac:dyDescent="0.3">
      <c r="A38" s="84"/>
      <c r="B38" s="7">
        <v>36</v>
      </c>
      <c r="C38" s="80"/>
      <c r="E38" s="78"/>
      <c r="F38" s="78"/>
      <c r="H38" s="9"/>
      <c r="J38" s="9"/>
      <c r="K38" s="9"/>
      <c r="M38" s="7">
        <v>3</v>
      </c>
      <c r="Q38" s="6"/>
      <c r="S38" s="29">
        <f t="shared" si="4"/>
        <v>0</v>
      </c>
      <c r="T38" s="13" t="e">
        <f t="shared" si="1"/>
        <v>#NUM!</v>
      </c>
      <c r="U38" s="27" t="e">
        <f t="shared" si="2"/>
        <v>#NUM!</v>
      </c>
      <c r="V38" s="21" t="e">
        <f t="shared" si="3"/>
        <v>#NUM!</v>
      </c>
    </row>
    <row r="39" spans="1:22" ht="15.75" thickBot="1" x14ac:dyDescent="0.3">
      <c r="A39" s="84"/>
      <c r="B39" s="7">
        <v>37</v>
      </c>
      <c r="C39" s="80"/>
      <c r="E39" s="78"/>
      <c r="F39" s="78"/>
      <c r="H39" s="9"/>
      <c r="J39" s="9"/>
      <c r="L39" s="75"/>
      <c r="M39" s="7">
        <v>3</v>
      </c>
      <c r="Q39" s="6"/>
      <c r="S39" s="29">
        <f t="shared" si="4"/>
        <v>0</v>
      </c>
      <c r="T39" s="13" t="e">
        <f t="shared" si="1"/>
        <v>#NUM!</v>
      </c>
      <c r="U39" s="27" t="e">
        <f t="shared" si="2"/>
        <v>#NUM!</v>
      </c>
      <c r="V39" s="21" t="e">
        <f t="shared" si="3"/>
        <v>#NUM!</v>
      </c>
    </row>
    <row r="40" spans="1:22" ht="15.75" thickBot="1" x14ac:dyDescent="0.3">
      <c r="A40" s="84"/>
      <c r="B40" s="7">
        <v>38</v>
      </c>
      <c r="C40" s="80"/>
      <c r="E40" s="78"/>
      <c r="F40" s="78"/>
      <c r="H40" s="9"/>
      <c r="K40" s="9"/>
      <c r="L40" s="75"/>
      <c r="M40" s="7">
        <v>3</v>
      </c>
      <c r="Q40" s="6"/>
      <c r="S40" s="29">
        <f t="shared" si="4"/>
        <v>0</v>
      </c>
      <c r="T40" s="13" t="e">
        <f t="shared" si="1"/>
        <v>#NUM!</v>
      </c>
      <c r="U40" s="27" t="e">
        <f t="shared" si="2"/>
        <v>#NUM!</v>
      </c>
      <c r="V40" s="21" t="e">
        <f t="shared" si="3"/>
        <v>#NUM!</v>
      </c>
    </row>
    <row r="41" spans="1:22" ht="15.75" thickBot="1" x14ac:dyDescent="0.3">
      <c r="A41" s="84"/>
      <c r="B41" s="7">
        <v>39</v>
      </c>
      <c r="C41" s="80"/>
      <c r="E41" s="78"/>
      <c r="F41" s="78"/>
      <c r="I41" s="9"/>
      <c r="J41" s="9"/>
      <c r="K41" s="9"/>
      <c r="M41" s="7">
        <v>3</v>
      </c>
      <c r="Q41" s="6"/>
      <c r="S41" s="29">
        <f t="shared" si="4"/>
        <v>0</v>
      </c>
      <c r="T41" s="13" t="e">
        <f t="shared" si="1"/>
        <v>#NUM!</v>
      </c>
      <c r="U41" s="27" t="e">
        <f t="shared" si="2"/>
        <v>#NUM!</v>
      </c>
      <c r="V41" s="21" t="e">
        <f t="shared" si="3"/>
        <v>#NUM!</v>
      </c>
    </row>
    <row r="42" spans="1:22" ht="15.75" thickBot="1" x14ac:dyDescent="0.3">
      <c r="A42" s="84"/>
      <c r="B42" s="7">
        <v>40</v>
      </c>
      <c r="C42" s="80"/>
      <c r="E42" s="78"/>
      <c r="F42" s="78"/>
      <c r="I42" s="9"/>
      <c r="J42" s="9"/>
      <c r="L42" s="75"/>
      <c r="M42" s="7">
        <v>3</v>
      </c>
      <c r="Q42" s="6"/>
      <c r="S42" s="29">
        <f t="shared" si="4"/>
        <v>0</v>
      </c>
      <c r="T42" s="13" t="e">
        <f t="shared" si="1"/>
        <v>#NUM!</v>
      </c>
      <c r="U42" s="27" t="e">
        <f t="shared" si="2"/>
        <v>#NUM!</v>
      </c>
      <c r="V42" s="21" t="e">
        <f t="shared" si="3"/>
        <v>#NUM!</v>
      </c>
    </row>
    <row r="43" spans="1:22" ht="15.75" thickBot="1" x14ac:dyDescent="0.3">
      <c r="A43" s="84"/>
      <c r="B43" s="7">
        <v>41</v>
      </c>
      <c r="C43" s="80"/>
      <c r="E43" s="78"/>
      <c r="F43" s="78"/>
      <c r="J43" s="9"/>
      <c r="K43" s="9"/>
      <c r="L43" s="75"/>
      <c r="M43" s="7">
        <v>3</v>
      </c>
      <c r="Q43" s="6"/>
      <c r="S43" s="29">
        <f t="shared" si="4"/>
        <v>0</v>
      </c>
      <c r="T43" s="13" t="e">
        <f t="shared" si="1"/>
        <v>#NUM!</v>
      </c>
      <c r="U43" s="27" t="e">
        <f t="shared" si="2"/>
        <v>#NUM!</v>
      </c>
      <c r="V43" s="21" t="e">
        <f t="shared" si="3"/>
        <v>#NUM!</v>
      </c>
    </row>
    <row r="44" spans="1:22" ht="15.75" thickBot="1" x14ac:dyDescent="0.3">
      <c r="A44" s="84"/>
      <c r="B44" s="7">
        <v>42</v>
      </c>
      <c r="C44" s="80"/>
      <c r="E44" s="78"/>
      <c r="F44" s="78"/>
      <c r="G44" s="38"/>
      <c r="H44" s="9"/>
      <c r="I44" s="9"/>
      <c r="J44" s="9"/>
      <c r="M44" s="7">
        <v>4</v>
      </c>
      <c r="Q44" s="6"/>
      <c r="S44" s="29">
        <f t="shared" si="4"/>
        <v>0</v>
      </c>
      <c r="T44" s="13" t="e">
        <f t="shared" si="1"/>
        <v>#NUM!</v>
      </c>
      <c r="U44" s="27" t="e">
        <f t="shared" si="2"/>
        <v>#NUM!</v>
      </c>
      <c r="V44" s="21" t="e">
        <f t="shared" si="3"/>
        <v>#NUM!</v>
      </c>
    </row>
    <row r="45" spans="1:22" ht="15.75" thickBot="1" x14ac:dyDescent="0.3">
      <c r="A45" s="84"/>
      <c r="B45" s="7">
        <v>43</v>
      </c>
      <c r="C45" s="80"/>
      <c r="E45" s="78"/>
      <c r="F45" s="78"/>
      <c r="G45" s="38"/>
      <c r="H45" s="9"/>
      <c r="I45" s="9"/>
      <c r="K45" s="9"/>
      <c r="M45" s="7">
        <v>4</v>
      </c>
      <c r="Q45" s="6"/>
      <c r="S45" s="29">
        <f t="shared" si="4"/>
        <v>0</v>
      </c>
      <c r="T45" s="13" t="e">
        <f t="shared" si="1"/>
        <v>#NUM!</v>
      </c>
      <c r="U45" s="27" t="e">
        <f t="shared" si="2"/>
        <v>#NUM!</v>
      </c>
      <c r="V45" s="21" t="e">
        <f t="shared" si="3"/>
        <v>#NUM!</v>
      </c>
    </row>
    <row r="46" spans="1:22" ht="15.75" thickBot="1" x14ac:dyDescent="0.3">
      <c r="A46" s="84"/>
      <c r="B46" s="7">
        <v>44</v>
      </c>
      <c r="C46" s="80"/>
      <c r="E46" s="78"/>
      <c r="F46" s="78"/>
      <c r="G46" s="38"/>
      <c r="H46" s="9"/>
      <c r="I46" s="9"/>
      <c r="L46" s="75"/>
      <c r="M46" s="7">
        <v>4</v>
      </c>
      <c r="Q46" s="6"/>
      <c r="S46" s="29">
        <f t="shared" si="4"/>
        <v>0</v>
      </c>
      <c r="T46" s="13" t="e">
        <f t="shared" si="1"/>
        <v>#NUM!</v>
      </c>
      <c r="U46" s="27" t="e">
        <f t="shared" si="2"/>
        <v>#NUM!</v>
      </c>
      <c r="V46" s="21" t="e">
        <f t="shared" si="3"/>
        <v>#NUM!</v>
      </c>
    </row>
    <row r="47" spans="1:22" ht="15.75" thickBot="1" x14ac:dyDescent="0.3">
      <c r="A47" s="84"/>
      <c r="B47" s="7">
        <v>45</v>
      </c>
      <c r="C47" s="80"/>
      <c r="E47" s="78"/>
      <c r="F47" s="78"/>
      <c r="G47" s="38"/>
      <c r="H47" s="9"/>
      <c r="J47" s="9"/>
      <c r="K47" s="9"/>
      <c r="M47" s="7">
        <v>4</v>
      </c>
      <c r="Q47" s="6"/>
      <c r="S47" s="29">
        <f t="shared" si="4"/>
        <v>0</v>
      </c>
      <c r="T47" s="13" t="e">
        <f t="shared" si="1"/>
        <v>#NUM!</v>
      </c>
      <c r="U47" s="27" t="e">
        <f t="shared" si="2"/>
        <v>#NUM!</v>
      </c>
      <c r="V47" s="21" t="e">
        <f t="shared" si="3"/>
        <v>#NUM!</v>
      </c>
    </row>
    <row r="48" spans="1:22" ht="15.75" thickBot="1" x14ac:dyDescent="0.3">
      <c r="A48" s="84"/>
      <c r="B48" s="7">
        <v>46</v>
      </c>
      <c r="C48" s="80"/>
      <c r="E48" s="78"/>
      <c r="F48" s="78"/>
      <c r="G48" s="38"/>
      <c r="H48" s="9"/>
      <c r="J48" s="9"/>
      <c r="L48" s="75"/>
      <c r="M48" s="7">
        <v>4</v>
      </c>
      <c r="Q48" s="6"/>
      <c r="S48" s="29">
        <f t="shared" si="4"/>
        <v>0</v>
      </c>
      <c r="T48" s="13" t="e">
        <f t="shared" si="1"/>
        <v>#NUM!</v>
      </c>
      <c r="U48" s="27" t="e">
        <f t="shared" si="2"/>
        <v>#NUM!</v>
      </c>
      <c r="V48" s="21" t="e">
        <f t="shared" si="3"/>
        <v>#NUM!</v>
      </c>
    </row>
    <row r="49" spans="1:22" ht="15.75" thickBot="1" x14ac:dyDescent="0.3">
      <c r="A49" s="84"/>
      <c r="B49" s="7">
        <v>47</v>
      </c>
      <c r="C49" s="80"/>
      <c r="E49" s="78"/>
      <c r="F49" s="78"/>
      <c r="G49" s="38"/>
      <c r="H49" s="9"/>
      <c r="K49" s="9"/>
      <c r="L49" s="75"/>
      <c r="M49" s="7">
        <v>4</v>
      </c>
      <c r="Q49" s="6"/>
      <c r="S49" s="29">
        <f t="shared" si="4"/>
        <v>0</v>
      </c>
      <c r="T49" s="13" t="e">
        <f t="shared" si="1"/>
        <v>#NUM!</v>
      </c>
      <c r="U49" s="27" t="e">
        <f t="shared" si="2"/>
        <v>#NUM!</v>
      </c>
      <c r="V49" s="21" t="e">
        <f t="shared" si="3"/>
        <v>#NUM!</v>
      </c>
    </row>
    <row r="50" spans="1:22" ht="15.75" thickBot="1" x14ac:dyDescent="0.3">
      <c r="A50" s="84"/>
      <c r="B50" s="7">
        <v>48</v>
      </c>
      <c r="C50" s="80"/>
      <c r="E50" s="78"/>
      <c r="F50" s="78"/>
      <c r="G50" s="38"/>
      <c r="I50" s="9"/>
      <c r="J50" s="9"/>
      <c r="K50" s="9"/>
      <c r="M50" s="7">
        <v>4</v>
      </c>
      <c r="Q50" s="6"/>
      <c r="S50" s="29">
        <f t="shared" si="4"/>
        <v>0</v>
      </c>
      <c r="T50" s="13" t="e">
        <f t="shared" si="1"/>
        <v>#NUM!</v>
      </c>
      <c r="U50" s="27" t="e">
        <f t="shared" si="2"/>
        <v>#NUM!</v>
      </c>
      <c r="V50" s="21" t="e">
        <f t="shared" si="3"/>
        <v>#NUM!</v>
      </c>
    </row>
    <row r="51" spans="1:22" ht="15.75" thickBot="1" x14ac:dyDescent="0.3">
      <c r="A51" s="84"/>
      <c r="B51" s="7">
        <v>49</v>
      </c>
      <c r="C51" s="80"/>
      <c r="E51" s="78"/>
      <c r="F51" s="78"/>
      <c r="G51" s="38"/>
      <c r="I51" s="9"/>
      <c r="J51" s="9"/>
      <c r="L51" s="75"/>
      <c r="M51" s="7">
        <v>4</v>
      </c>
      <c r="Q51" s="6"/>
      <c r="S51" s="29">
        <f t="shared" si="4"/>
        <v>0</v>
      </c>
      <c r="T51" s="13" t="e">
        <f t="shared" si="1"/>
        <v>#NUM!</v>
      </c>
      <c r="U51" s="27" t="e">
        <f t="shared" si="2"/>
        <v>#NUM!</v>
      </c>
      <c r="V51" s="21" t="e">
        <f t="shared" si="3"/>
        <v>#NUM!</v>
      </c>
    </row>
    <row r="52" spans="1:22" ht="15.75" thickBot="1" x14ac:dyDescent="0.3">
      <c r="A52" s="84"/>
      <c r="B52" s="7">
        <v>50</v>
      </c>
      <c r="C52" s="80"/>
      <c r="E52" s="78"/>
      <c r="F52" s="78"/>
      <c r="G52" s="38"/>
      <c r="I52" s="9"/>
      <c r="K52" s="9"/>
      <c r="L52" s="75"/>
      <c r="M52" s="7">
        <v>4</v>
      </c>
      <c r="Q52" s="6"/>
      <c r="S52" s="29">
        <f t="shared" si="4"/>
        <v>0</v>
      </c>
      <c r="T52" s="13" t="e">
        <f t="shared" si="1"/>
        <v>#NUM!</v>
      </c>
      <c r="U52" s="27" t="e">
        <f t="shared" si="2"/>
        <v>#NUM!</v>
      </c>
      <c r="V52" s="21" t="e">
        <f t="shared" si="3"/>
        <v>#NUM!</v>
      </c>
    </row>
    <row r="53" spans="1:22" ht="15.75" thickBot="1" x14ac:dyDescent="0.3">
      <c r="A53" s="84"/>
      <c r="B53" s="7">
        <v>51</v>
      </c>
      <c r="C53" s="80"/>
      <c r="E53" s="78"/>
      <c r="F53" s="78"/>
      <c r="G53" s="38"/>
      <c r="J53" s="9"/>
      <c r="K53" s="9"/>
      <c r="L53" s="75"/>
      <c r="M53" s="7">
        <v>4</v>
      </c>
      <c r="Q53" s="6"/>
      <c r="S53" s="29">
        <f t="shared" si="4"/>
        <v>0</v>
      </c>
      <c r="T53" s="13" t="e">
        <f t="shared" si="1"/>
        <v>#NUM!</v>
      </c>
      <c r="U53" s="27" t="e">
        <f t="shared" si="2"/>
        <v>#NUM!</v>
      </c>
      <c r="V53" s="21" t="e">
        <f t="shared" si="3"/>
        <v>#NUM!</v>
      </c>
    </row>
    <row r="54" spans="1:22" ht="15.75" thickBot="1" x14ac:dyDescent="0.3">
      <c r="A54" s="84"/>
      <c r="B54" s="7">
        <v>52</v>
      </c>
      <c r="C54" s="80"/>
      <c r="E54" s="78"/>
      <c r="F54" s="78"/>
      <c r="H54" s="9"/>
      <c r="I54" s="9"/>
      <c r="J54" s="9"/>
      <c r="K54" s="9"/>
      <c r="M54" s="7">
        <v>4</v>
      </c>
      <c r="Q54" s="6"/>
      <c r="S54" s="29">
        <f t="shared" si="4"/>
        <v>0</v>
      </c>
      <c r="T54" s="13" t="e">
        <f t="shared" si="1"/>
        <v>#NUM!</v>
      </c>
      <c r="U54" s="27" t="e">
        <f t="shared" si="2"/>
        <v>#NUM!</v>
      </c>
      <c r="V54" s="21" t="e">
        <f t="shared" si="3"/>
        <v>#NUM!</v>
      </c>
    </row>
    <row r="55" spans="1:22" ht="15.75" thickBot="1" x14ac:dyDescent="0.3">
      <c r="A55" s="84"/>
      <c r="B55" s="7">
        <v>53</v>
      </c>
      <c r="C55" s="80"/>
      <c r="E55" s="78"/>
      <c r="F55" s="78"/>
      <c r="H55" s="9"/>
      <c r="I55" s="9"/>
      <c r="J55" s="9"/>
      <c r="L55" s="75"/>
      <c r="M55" s="7">
        <v>4</v>
      </c>
      <c r="Q55" s="6"/>
      <c r="S55" s="29">
        <f t="shared" si="4"/>
        <v>0</v>
      </c>
      <c r="T55" s="13" t="e">
        <f t="shared" si="1"/>
        <v>#NUM!</v>
      </c>
      <c r="U55" s="27" t="e">
        <f t="shared" si="2"/>
        <v>#NUM!</v>
      </c>
      <c r="V55" s="21" t="e">
        <f t="shared" si="3"/>
        <v>#NUM!</v>
      </c>
    </row>
    <row r="56" spans="1:22" ht="15.75" thickBot="1" x14ac:dyDescent="0.3">
      <c r="A56" s="84"/>
      <c r="B56" s="7">
        <v>54</v>
      </c>
      <c r="C56" s="80"/>
      <c r="E56" s="78"/>
      <c r="F56" s="78"/>
      <c r="H56" s="9"/>
      <c r="I56" s="9"/>
      <c r="K56" s="9"/>
      <c r="L56" s="75"/>
      <c r="M56" s="7">
        <v>4</v>
      </c>
      <c r="Q56" s="6"/>
      <c r="S56" s="29">
        <f t="shared" si="4"/>
        <v>0</v>
      </c>
      <c r="T56" s="13" t="e">
        <f t="shared" si="1"/>
        <v>#NUM!</v>
      </c>
      <c r="U56" s="27" t="e">
        <f t="shared" si="2"/>
        <v>#NUM!</v>
      </c>
      <c r="V56" s="21" t="e">
        <f t="shared" si="3"/>
        <v>#NUM!</v>
      </c>
    </row>
    <row r="57" spans="1:22" ht="15.75" thickBot="1" x14ac:dyDescent="0.3">
      <c r="A57" s="84"/>
      <c r="B57" s="7">
        <v>55</v>
      </c>
      <c r="C57" s="80"/>
      <c r="E57" s="78"/>
      <c r="F57" s="78"/>
      <c r="H57" s="9"/>
      <c r="J57" s="9"/>
      <c r="K57" s="9"/>
      <c r="L57" s="75"/>
      <c r="M57" s="7">
        <v>4</v>
      </c>
      <c r="Q57" s="6"/>
      <c r="S57" s="29">
        <f t="shared" si="4"/>
        <v>0</v>
      </c>
      <c r="T57" s="13" t="e">
        <f t="shared" si="1"/>
        <v>#NUM!</v>
      </c>
      <c r="U57" s="27" t="e">
        <f t="shared" si="2"/>
        <v>#NUM!</v>
      </c>
      <c r="V57" s="21" t="e">
        <f t="shared" si="3"/>
        <v>#NUM!</v>
      </c>
    </row>
    <row r="58" spans="1:22" ht="15.75" thickBot="1" x14ac:dyDescent="0.3">
      <c r="A58" s="84"/>
      <c r="B58" s="7">
        <v>56</v>
      </c>
      <c r="C58" s="80"/>
      <c r="E58" s="78"/>
      <c r="F58" s="78"/>
      <c r="I58" s="9"/>
      <c r="J58" s="9"/>
      <c r="K58" s="9"/>
      <c r="L58" s="75"/>
      <c r="M58" s="7">
        <v>4</v>
      </c>
      <c r="Q58" s="6"/>
      <c r="S58" s="29">
        <f t="shared" si="4"/>
        <v>0</v>
      </c>
      <c r="T58" s="13" t="e">
        <f t="shared" si="1"/>
        <v>#NUM!</v>
      </c>
      <c r="U58" s="27" t="e">
        <f t="shared" si="2"/>
        <v>#NUM!</v>
      </c>
      <c r="V58" s="21" t="e">
        <f t="shared" si="3"/>
        <v>#NUM!</v>
      </c>
    </row>
    <row r="59" spans="1:22" ht="15.75" thickBot="1" x14ac:dyDescent="0.3">
      <c r="A59" s="84"/>
      <c r="B59" s="7">
        <v>57</v>
      </c>
      <c r="C59" s="80"/>
      <c r="E59" s="78"/>
      <c r="F59" s="78"/>
      <c r="G59" s="38"/>
      <c r="H59" s="9"/>
      <c r="I59" s="9"/>
      <c r="J59" s="9"/>
      <c r="K59" s="9"/>
      <c r="M59" s="7">
        <v>5</v>
      </c>
      <c r="Q59" s="6"/>
      <c r="S59" s="29">
        <f t="shared" si="4"/>
        <v>0</v>
      </c>
      <c r="T59" s="13" t="e">
        <f t="shared" si="1"/>
        <v>#NUM!</v>
      </c>
      <c r="U59" s="27" t="e">
        <f t="shared" si="2"/>
        <v>#NUM!</v>
      </c>
      <c r="V59" s="21" t="e">
        <f t="shared" si="3"/>
        <v>#NUM!</v>
      </c>
    </row>
    <row r="60" spans="1:22" ht="15.75" thickBot="1" x14ac:dyDescent="0.3">
      <c r="A60" s="84"/>
      <c r="B60" s="7">
        <v>58</v>
      </c>
      <c r="C60" s="80"/>
      <c r="E60" s="78"/>
      <c r="F60" s="78"/>
      <c r="G60" s="38"/>
      <c r="H60" s="9"/>
      <c r="I60" s="9"/>
      <c r="J60" s="9"/>
      <c r="L60" s="75"/>
      <c r="M60" s="7">
        <v>5</v>
      </c>
      <c r="Q60" s="6"/>
      <c r="S60" s="29">
        <f t="shared" si="4"/>
        <v>0</v>
      </c>
      <c r="T60" s="13" t="e">
        <f t="shared" si="1"/>
        <v>#NUM!</v>
      </c>
      <c r="U60" s="27" t="e">
        <f t="shared" si="2"/>
        <v>#NUM!</v>
      </c>
      <c r="V60" s="21" t="e">
        <f t="shared" si="3"/>
        <v>#NUM!</v>
      </c>
    </row>
    <row r="61" spans="1:22" ht="15.75" thickBot="1" x14ac:dyDescent="0.3">
      <c r="A61" s="84"/>
      <c r="B61" s="7">
        <v>59</v>
      </c>
      <c r="C61" s="80"/>
      <c r="E61" s="78"/>
      <c r="F61" s="78"/>
      <c r="G61" s="38"/>
      <c r="H61" s="9"/>
      <c r="I61" s="9"/>
      <c r="K61" s="9"/>
      <c r="L61" s="75"/>
      <c r="M61" s="7">
        <v>5</v>
      </c>
      <c r="Q61" s="6"/>
      <c r="S61" s="29">
        <f t="shared" si="4"/>
        <v>0</v>
      </c>
      <c r="T61" s="13" t="e">
        <f t="shared" si="1"/>
        <v>#NUM!</v>
      </c>
      <c r="U61" s="27" t="e">
        <f t="shared" si="2"/>
        <v>#NUM!</v>
      </c>
      <c r="V61" s="21" t="e">
        <f t="shared" si="3"/>
        <v>#NUM!</v>
      </c>
    </row>
    <row r="62" spans="1:22" ht="15.75" thickBot="1" x14ac:dyDescent="0.3">
      <c r="A62" s="84"/>
      <c r="B62" s="7">
        <v>60</v>
      </c>
      <c r="C62" s="80"/>
      <c r="E62" s="78"/>
      <c r="F62" s="78"/>
      <c r="G62" s="38"/>
      <c r="I62" s="9"/>
      <c r="J62" s="9"/>
      <c r="K62" s="9"/>
      <c r="L62" s="75"/>
      <c r="M62" s="7">
        <v>5</v>
      </c>
      <c r="Q62" s="6"/>
      <c r="S62" s="29">
        <f t="shared" si="4"/>
        <v>0</v>
      </c>
      <c r="T62" s="13" t="e">
        <f t="shared" si="1"/>
        <v>#NUM!</v>
      </c>
      <c r="U62" s="27" t="e">
        <f t="shared" si="2"/>
        <v>#NUM!</v>
      </c>
      <c r="V62" s="21" t="e">
        <f t="shared" si="3"/>
        <v>#NUM!</v>
      </c>
    </row>
    <row r="63" spans="1:22" ht="15.75" thickBot="1" x14ac:dyDescent="0.3">
      <c r="A63" s="84"/>
      <c r="B63" s="7">
        <v>61</v>
      </c>
      <c r="C63" s="80"/>
      <c r="E63" s="78"/>
      <c r="F63" s="78"/>
      <c r="H63" s="9"/>
      <c r="I63" s="9"/>
      <c r="J63" s="9"/>
      <c r="K63" s="9"/>
      <c r="L63" s="75"/>
      <c r="M63" s="7">
        <v>5</v>
      </c>
      <c r="Q63" s="6"/>
      <c r="S63" s="29">
        <f t="shared" si="4"/>
        <v>0</v>
      </c>
      <c r="T63" s="13" t="e">
        <f t="shared" si="1"/>
        <v>#NUM!</v>
      </c>
      <c r="U63" s="27" t="e">
        <f t="shared" si="2"/>
        <v>#NUM!</v>
      </c>
      <c r="V63" s="21" t="e">
        <f t="shared" si="3"/>
        <v>#NUM!</v>
      </c>
    </row>
    <row r="64" spans="1:22" ht="15.75" thickBot="1" x14ac:dyDescent="0.3">
      <c r="A64" s="84"/>
      <c r="B64" s="7">
        <v>62</v>
      </c>
      <c r="C64" s="80"/>
      <c r="E64" s="78"/>
      <c r="F64" s="79"/>
      <c r="G64" s="39"/>
      <c r="H64" s="40"/>
      <c r="I64" s="40"/>
      <c r="J64" s="40"/>
      <c r="K64" s="40"/>
      <c r="L64" s="76"/>
      <c r="M64" s="3">
        <v>6</v>
      </c>
      <c r="Q64" s="2"/>
      <c r="R64" s="5"/>
      <c r="S64" s="30">
        <f t="shared" si="4"/>
        <v>0</v>
      </c>
      <c r="T64" s="13" t="e">
        <f t="shared" si="1"/>
        <v>#NUM!</v>
      </c>
      <c r="U64" s="27" t="e">
        <f t="shared" si="2"/>
        <v>#NUM!</v>
      </c>
      <c r="V64" s="21" t="e">
        <f t="shared" si="3"/>
        <v>#NUM!</v>
      </c>
    </row>
    <row r="65" spans="1:22" ht="15.75" thickBot="1" x14ac:dyDescent="0.3">
      <c r="A65" s="56">
        <v>103</v>
      </c>
      <c r="B65" s="36" t="s">
        <v>22</v>
      </c>
      <c r="C65" s="44" t="s">
        <v>11</v>
      </c>
      <c r="D65" s="41" t="s">
        <v>10</v>
      </c>
      <c r="E65" s="41" t="s">
        <v>9</v>
      </c>
      <c r="F65" s="45" t="s">
        <v>8</v>
      </c>
      <c r="G65" s="46" t="s">
        <v>7</v>
      </c>
      <c r="H65" s="43" t="s">
        <v>6</v>
      </c>
      <c r="I65" s="43" t="s">
        <v>5</v>
      </c>
      <c r="J65" s="43" t="s">
        <v>23</v>
      </c>
      <c r="K65" s="42" t="s">
        <v>4</v>
      </c>
      <c r="L65" s="47" t="s">
        <v>3</v>
      </c>
      <c r="M65" s="48" t="s">
        <v>12</v>
      </c>
      <c r="N65" s="15" t="s">
        <v>14</v>
      </c>
      <c r="O65" s="16" t="s">
        <v>15</v>
      </c>
      <c r="P65" s="17" t="s">
        <v>2</v>
      </c>
      <c r="Q65" s="49" t="s">
        <v>13</v>
      </c>
      <c r="R65" s="18" t="s">
        <v>16</v>
      </c>
      <c r="S65" s="12" t="s">
        <v>1</v>
      </c>
      <c r="T65" s="49" t="s">
        <v>17</v>
      </c>
      <c r="U65" s="18" t="s">
        <v>18</v>
      </c>
      <c r="V65" s="12" t="s">
        <v>0</v>
      </c>
    </row>
    <row r="66" spans="1:22" ht="15.75" thickBot="1" x14ac:dyDescent="0.3">
      <c r="A66" s="82" t="s">
        <v>19</v>
      </c>
      <c r="B66" s="7">
        <v>63</v>
      </c>
      <c r="C66" s="80"/>
      <c r="D66" s="80"/>
      <c r="F66" s="77"/>
      <c r="M66" s="11">
        <v>0</v>
      </c>
      <c r="N66">
        <v>9</v>
      </c>
      <c r="O66">
        <v>8</v>
      </c>
      <c r="P66">
        <f>O66+N66</f>
        <v>17</v>
      </c>
      <c r="Q66" s="23"/>
      <c r="R66" s="24"/>
      <c r="S66" s="28">
        <f>Q66+R66</f>
        <v>0</v>
      </c>
      <c r="T66" s="19" t="e">
        <f>N$2*LN(Q66/N$2)+2*M66</f>
        <v>#NUM!</v>
      </c>
      <c r="U66" s="10" t="e">
        <f>O$2*LN(R66/O$2)+2*M66</f>
        <v>#NUM!</v>
      </c>
      <c r="V66" s="20" t="e">
        <f>P$2*LN(S66/P$2)+2*M66</f>
        <v>#NUM!</v>
      </c>
    </row>
    <row r="67" spans="1:22" ht="15.75" thickBot="1" x14ac:dyDescent="0.3">
      <c r="A67" s="82"/>
      <c r="B67" s="7">
        <v>64</v>
      </c>
      <c r="C67" s="80"/>
      <c r="D67" s="80"/>
      <c r="F67" s="78"/>
      <c r="G67" s="37"/>
      <c r="M67" s="7">
        <v>1</v>
      </c>
      <c r="Q67" s="6"/>
      <c r="S67" s="8">
        <f>R67+Q67</f>
        <v>0</v>
      </c>
      <c r="T67" s="13" t="e">
        <f>N$2*LN(Q67/N$2)+2*M67</f>
        <v>#NUM!</v>
      </c>
      <c r="U67" s="27" t="e">
        <f>O$2*LN(R67/O$2)+2*M67</f>
        <v>#NUM!</v>
      </c>
      <c r="V67" s="21" t="e">
        <f>P$2*LN(S67/P$2)+2*M67</f>
        <v>#NUM!</v>
      </c>
    </row>
    <row r="68" spans="1:22" ht="15.75" thickBot="1" x14ac:dyDescent="0.3">
      <c r="A68" s="82"/>
      <c r="B68" s="7">
        <v>65</v>
      </c>
      <c r="C68" s="80"/>
      <c r="D68" s="80"/>
      <c r="F68" s="78"/>
      <c r="G68" s="32"/>
      <c r="H68" s="31"/>
      <c r="M68" s="7">
        <v>1</v>
      </c>
      <c r="Q68" s="6"/>
      <c r="S68" s="8">
        <f t="shared" ref="S68:S127" si="5">R68+Q68</f>
        <v>0</v>
      </c>
      <c r="T68" s="13" t="e">
        <f>N$2*LN(Q68/N$2)+2*M68</f>
        <v>#NUM!</v>
      </c>
      <c r="U68" s="27" t="e">
        <f>O$2*LN(R68/O$2)+2*M68</f>
        <v>#NUM!</v>
      </c>
      <c r="V68" s="21" t="e">
        <f>P$2*LN(S68/P$2)+2*M68</f>
        <v>#NUM!</v>
      </c>
    </row>
    <row r="69" spans="1:22" ht="15.75" thickBot="1" x14ac:dyDescent="0.3">
      <c r="A69" s="82"/>
      <c r="B69" s="7">
        <v>66</v>
      </c>
      <c r="C69" s="80"/>
      <c r="D69" s="80"/>
      <c r="F69" s="78"/>
      <c r="G69" s="32"/>
      <c r="H69" s="32"/>
      <c r="I69" s="34"/>
      <c r="J69" s="27"/>
      <c r="M69" s="7">
        <v>1</v>
      </c>
      <c r="Q69" s="6"/>
      <c r="S69" s="8">
        <f t="shared" si="5"/>
        <v>0</v>
      </c>
      <c r="T69" s="13" t="e">
        <f t="shared" ref="T69:T127" si="6">N$2*LN(Q69/N$2)+2*M69</f>
        <v>#NUM!</v>
      </c>
      <c r="U69" s="27" t="e">
        <f t="shared" ref="U69:U127" si="7">O$2*LN(R69/O$2)+2*M69</f>
        <v>#NUM!</v>
      </c>
      <c r="V69" s="21" t="e">
        <f t="shared" ref="V69:V127" si="8">P$2*LN(S69/P$2)+2*M69</f>
        <v>#NUM!</v>
      </c>
    </row>
    <row r="70" spans="1:22" ht="15.75" thickBot="1" x14ac:dyDescent="0.3">
      <c r="A70" s="82"/>
      <c r="B70" s="7">
        <v>67</v>
      </c>
      <c r="C70" s="80"/>
      <c r="D70" s="80"/>
      <c r="F70" s="78"/>
      <c r="G70" s="32"/>
      <c r="H70" s="32"/>
      <c r="I70" s="27"/>
      <c r="J70" s="34"/>
      <c r="K70" s="26"/>
      <c r="M70" s="7">
        <v>1</v>
      </c>
      <c r="Q70" s="6"/>
      <c r="S70" s="8">
        <f t="shared" si="5"/>
        <v>0</v>
      </c>
      <c r="T70" s="13" t="e">
        <f t="shared" si="6"/>
        <v>#NUM!</v>
      </c>
      <c r="U70" s="27" t="e">
        <f t="shared" si="7"/>
        <v>#NUM!</v>
      </c>
      <c r="V70" s="21" t="e">
        <f t="shared" si="8"/>
        <v>#NUM!</v>
      </c>
    </row>
    <row r="71" spans="1:22" ht="15.75" thickBot="1" x14ac:dyDescent="0.3">
      <c r="A71" s="82"/>
      <c r="B71" s="7">
        <v>68</v>
      </c>
      <c r="C71" s="80"/>
      <c r="D71" s="80"/>
      <c r="F71" s="78"/>
      <c r="G71" s="32"/>
      <c r="H71" s="32"/>
      <c r="I71" s="27"/>
      <c r="J71" s="27"/>
      <c r="K71" s="33"/>
      <c r="L71" s="35"/>
      <c r="M71" s="7">
        <v>1</v>
      </c>
      <c r="Q71" s="6"/>
      <c r="S71" s="8">
        <f t="shared" si="5"/>
        <v>0</v>
      </c>
      <c r="T71" s="13" t="e">
        <f t="shared" si="6"/>
        <v>#NUM!</v>
      </c>
      <c r="U71" s="27" t="e">
        <f t="shared" si="7"/>
        <v>#NUM!</v>
      </c>
      <c r="V71" s="21" t="e">
        <f t="shared" si="8"/>
        <v>#NUM!</v>
      </c>
    </row>
    <row r="72" spans="1:22" ht="15.75" thickBot="1" x14ac:dyDescent="0.3">
      <c r="A72" s="82"/>
      <c r="B72" s="7">
        <v>69</v>
      </c>
      <c r="C72" s="80"/>
      <c r="D72" s="80"/>
      <c r="F72" s="78"/>
      <c r="G72" s="32"/>
      <c r="H72" s="32"/>
      <c r="I72" s="27"/>
      <c r="J72" s="27"/>
      <c r="K72" s="26"/>
      <c r="L72" s="74"/>
      <c r="M72" s="7">
        <v>1</v>
      </c>
      <c r="Q72" s="6"/>
      <c r="S72" s="8">
        <f t="shared" si="5"/>
        <v>0</v>
      </c>
      <c r="T72" s="13" t="e">
        <f t="shared" si="6"/>
        <v>#NUM!</v>
      </c>
      <c r="U72" s="27" t="e">
        <f t="shared" si="7"/>
        <v>#NUM!</v>
      </c>
      <c r="V72" s="21" t="e">
        <f t="shared" si="8"/>
        <v>#NUM!</v>
      </c>
    </row>
    <row r="73" spans="1:22" ht="15.75" thickBot="1" x14ac:dyDescent="0.3">
      <c r="A73" s="82"/>
      <c r="B73" s="7">
        <v>70</v>
      </c>
      <c r="C73" s="80"/>
      <c r="D73" s="80"/>
      <c r="F73" s="78"/>
      <c r="G73" s="37"/>
      <c r="H73" s="31"/>
      <c r="I73" s="27"/>
      <c r="J73" s="27"/>
      <c r="K73" s="26"/>
      <c r="L73" s="35"/>
      <c r="M73" s="7">
        <v>2</v>
      </c>
      <c r="Q73" s="6"/>
      <c r="S73" s="8">
        <f t="shared" si="5"/>
        <v>0</v>
      </c>
      <c r="T73" s="13" t="e">
        <f t="shared" si="6"/>
        <v>#NUM!</v>
      </c>
      <c r="U73" s="27" t="e">
        <f t="shared" si="7"/>
        <v>#NUM!</v>
      </c>
      <c r="V73" s="21" t="e">
        <f t="shared" si="8"/>
        <v>#NUM!</v>
      </c>
    </row>
    <row r="74" spans="1:22" ht="15.75" thickBot="1" x14ac:dyDescent="0.3">
      <c r="A74" s="82"/>
      <c r="B74" s="7">
        <v>71</v>
      </c>
      <c r="C74" s="80"/>
      <c r="D74" s="80"/>
      <c r="F74" s="78"/>
      <c r="G74" s="37"/>
      <c r="H74" s="32"/>
      <c r="I74" s="34"/>
      <c r="J74" s="27"/>
      <c r="K74" s="26"/>
      <c r="L74" s="35"/>
      <c r="M74" s="7">
        <v>2</v>
      </c>
      <c r="Q74" s="6"/>
      <c r="S74" s="8">
        <f t="shared" si="5"/>
        <v>0</v>
      </c>
      <c r="T74" s="13" t="e">
        <f t="shared" si="6"/>
        <v>#NUM!</v>
      </c>
      <c r="U74" s="27" t="e">
        <f t="shared" si="7"/>
        <v>#NUM!</v>
      </c>
      <c r="V74" s="21" t="e">
        <f t="shared" si="8"/>
        <v>#NUM!</v>
      </c>
    </row>
    <row r="75" spans="1:22" ht="15.75" thickBot="1" x14ac:dyDescent="0.3">
      <c r="A75" s="82"/>
      <c r="B75" s="7">
        <v>72</v>
      </c>
      <c r="C75" s="80"/>
      <c r="D75" s="80"/>
      <c r="F75" s="78"/>
      <c r="G75" s="37"/>
      <c r="H75" s="32"/>
      <c r="I75" s="27"/>
      <c r="J75" s="34"/>
      <c r="K75" s="26"/>
      <c r="L75" s="35"/>
      <c r="M75" s="7">
        <v>2</v>
      </c>
      <c r="Q75" s="6"/>
      <c r="S75" s="8">
        <f t="shared" si="5"/>
        <v>0</v>
      </c>
      <c r="T75" s="13" t="e">
        <f t="shared" si="6"/>
        <v>#NUM!</v>
      </c>
      <c r="U75" s="27" t="e">
        <f t="shared" si="7"/>
        <v>#NUM!</v>
      </c>
      <c r="V75" s="21" t="e">
        <f t="shared" si="8"/>
        <v>#NUM!</v>
      </c>
    </row>
    <row r="76" spans="1:22" ht="15.75" thickBot="1" x14ac:dyDescent="0.3">
      <c r="A76" s="82"/>
      <c r="B76" s="7">
        <v>73</v>
      </c>
      <c r="C76" s="80"/>
      <c r="D76" s="80"/>
      <c r="F76" s="78"/>
      <c r="G76" s="37"/>
      <c r="H76" s="32"/>
      <c r="I76" s="27"/>
      <c r="J76" s="27"/>
      <c r="K76" s="33"/>
      <c r="L76" s="35"/>
      <c r="M76" s="7">
        <v>2</v>
      </c>
      <c r="Q76" s="6"/>
      <c r="S76" s="8">
        <f t="shared" si="5"/>
        <v>0</v>
      </c>
      <c r="T76" s="13" t="e">
        <f t="shared" si="6"/>
        <v>#NUM!</v>
      </c>
      <c r="U76" s="27" t="e">
        <f t="shared" si="7"/>
        <v>#NUM!</v>
      </c>
      <c r="V76" s="21" t="e">
        <f t="shared" si="8"/>
        <v>#NUM!</v>
      </c>
    </row>
    <row r="77" spans="1:22" ht="15.75" thickBot="1" x14ac:dyDescent="0.3">
      <c r="A77" s="82"/>
      <c r="B77" s="7">
        <v>74</v>
      </c>
      <c r="C77" s="80"/>
      <c r="D77" s="80"/>
      <c r="F77" s="78"/>
      <c r="G77" s="37"/>
      <c r="H77" s="32"/>
      <c r="I77" s="27"/>
      <c r="J77" s="27"/>
      <c r="K77" s="26"/>
      <c r="L77" s="74"/>
      <c r="M77" s="7">
        <v>2</v>
      </c>
      <c r="Q77" s="6"/>
      <c r="S77" s="8">
        <f t="shared" si="5"/>
        <v>0</v>
      </c>
      <c r="T77" s="13" t="e">
        <f t="shared" si="6"/>
        <v>#NUM!</v>
      </c>
      <c r="U77" s="27" t="e">
        <f t="shared" si="7"/>
        <v>#NUM!</v>
      </c>
      <c r="V77" s="21" t="e">
        <f t="shared" si="8"/>
        <v>#NUM!</v>
      </c>
    </row>
    <row r="78" spans="1:22" ht="15.75" thickBot="1" x14ac:dyDescent="0.3">
      <c r="A78" s="82"/>
      <c r="B78" s="7">
        <v>75</v>
      </c>
      <c r="C78" s="80"/>
      <c r="D78" s="80"/>
      <c r="F78" s="78"/>
      <c r="G78" s="32"/>
      <c r="H78" s="31"/>
      <c r="I78" s="34"/>
      <c r="J78" s="27"/>
      <c r="K78" s="26"/>
      <c r="L78" s="35"/>
      <c r="M78" s="7">
        <v>2</v>
      </c>
      <c r="Q78" s="6"/>
      <c r="S78" s="8">
        <f t="shared" si="5"/>
        <v>0</v>
      </c>
      <c r="T78" s="13" t="e">
        <f t="shared" si="6"/>
        <v>#NUM!</v>
      </c>
      <c r="U78" s="27" t="e">
        <f t="shared" si="7"/>
        <v>#NUM!</v>
      </c>
      <c r="V78" s="21" t="e">
        <f t="shared" si="8"/>
        <v>#NUM!</v>
      </c>
    </row>
    <row r="79" spans="1:22" ht="15.75" thickBot="1" x14ac:dyDescent="0.3">
      <c r="A79" s="82"/>
      <c r="B79" s="7">
        <v>76</v>
      </c>
      <c r="C79" s="80"/>
      <c r="D79" s="80"/>
      <c r="F79" s="78"/>
      <c r="G79" s="32"/>
      <c r="H79" s="31"/>
      <c r="I79" s="27"/>
      <c r="J79" s="34"/>
      <c r="K79" s="26"/>
      <c r="L79" s="35"/>
      <c r="M79" s="7">
        <v>2</v>
      </c>
      <c r="Q79" s="6"/>
      <c r="S79" s="8">
        <f t="shared" si="5"/>
        <v>0</v>
      </c>
      <c r="T79" s="13" t="e">
        <f t="shared" si="6"/>
        <v>#NUM!</v>
      </c>
      <c r="U79" s="27" t="e">
        <f t="shared" si="7"/>
        <v>#NUM!</v>
      </c>
      <c r="V79" s="21" t="e">
        <f t="shared" si="8"/>
        <v>#NUM!</v>
      </c>
    </row>
    <row r="80" spans="1:22" ht="15.75" thickBot="1" x14ac:dyDescent="0.3">
      <c r="A80" s="82"/>
      <c r="B80" s="7">
        <v>77</v>
      </c>
      <c r="C80" s="80"/>
      <c r="D80" s="80"/>
      <c r="F80" s="78"/>
      <c r="G80" s="32"/>
      <c r="H80" s="31"/>
      <c r="I80" s="27"/>
      <c r="J80" s="27"/>
      <c r="K80" s="33"/>
      <c r="L80" s="35"/>
      <c r="M80" s="7">
        <v>2</v>
      </c>
      <c r="Q80" s="6"/>
      <c r="S80" s="8">
        <f t="shared" si="5"/>
        <v>0</v>
      </c>
      <c r="T80" s="13" t="e">
        <f t="shared" si="6"/>
        <v>#NUM!</v>
      </c>
      <c r="U80" s="27" t="e">
        <f t="shared" si="7"/>
        <v>#NUM!</v>
      </c>
      <c r="V80" s="21" t="e">
        <f t="shared" si="8"/>
        <v>#NUM!</v>
      </c>
    </row>
    <row r="81" spans="1:22" ht="15.75" thickBot="1" x14ac:dyDescent="0.3">
      <c r="A81" s="82"/>
      <c r="B81" s="7">
        <v>78</v>
      </c>
      <c r="C81" s="80"/>
      <c r="D81" s="80"/>
      <c r="F81" s="78"/>
      <c r="G81" s="32"/>
      <c r="H81" s="31"/>
      <c r="I81" s="27"/>
      <c r="J81" s="27"/>
      <c r="K81" s="26"/>
      <c r="L81" s="74"/>
      <c r="M81" s="7">
        <v>2</v>
      </c>
      <c r="Q81" s="6"/>
      <c r="S81" s="8">
        <f t="shared" si="5"/>
        <v>0</v>
      </c>
      <c r="T81" s="13" t="e">
        <f t="shared" si="6"/>
        <v>#NUM!</v>
      </c>
      <c r="U81" s="27" t="e">
        <f t="shared" si="7"/>
        <v>#NUM!</v>
      </c>
      <c r="V81" s="21" t="e">
        <f t="shared" si="8"/>
        <v>#NUM!</v>
      </c>
    </row>
    <row r="82" spans="1:22" ht="15.75" thickBot="1" x14ac:dyDescent="0.3">
      <c r="A82" s="82"/>
      <c r="B82" s="7">
        <v>79</v>
      </c>
      <c r="C82" s="80"/>
      <c r="D82" s="80"/>
      <c r="F82" s="78"/>
      <c r="G82" s="32"/>
      <c r="H82" s="32"/>
      <c r="I82" s="34"/>
      <c r="J82" s="34"/>
      <c r="K82" s="26"/>
      <c r="L82" s="35"/>
      <c r="M82" s="7">
        <v>2</v>
      </c>
      <c r="Q82" s="6"/>
      <c r="S82" s="8">
        <f t="shared" si="5"/>
        <v>0</v>
      </c>
      <c r="T82" s="13" t="e">
        <f t="shared" si="6"/>
        <v>#NUM!</v>
      </c>
      <c r="U82" s="27" t="e">
        <f t="shared" si="7"/>
        <v>#NUM!</v>
      </c>
      <c r="V82" s="21" t="e">
        <f t="shared" si="8"/>
        <v>#NUM!</v>
      </c>
    </row>
    <row r="83" spans="1:22" ht="15.75" thickBot="1" x14ac:dyDescent="0.3">
      <c r="A83" s="82"/>
      <c r="B83" s="7">
        <v>80</v>
      </c>
      <c r="C83" s="80"/>
      <c r="D83" s="80"/>
      <c r="F83" s="78"/>
      <c r="G83" s="32"/>
      <c r="H83" s="32"/>
      <c r="I83" s="34"/>
      <c r="J83" s="27"/>
      <c r="K83" s="33"/>
      <c r="L83" s="35"/>
      <c r="M83" s="7">
        <v>2</v>
      </c>
      <c r="Q83" s="6"/>
      <c r="S83" s="8">
        <f t="shared" si="5"/>
        <v>0</v>
      </c>
      <c r="T83" s="13" t="e">
        <f t="shared" si="6"/>
        <v>#NUM!</v>
      </c>
      <c r="U83" s="27" t="e">
        <f t="shared" si="7"/>
        <v>#NUM!</v>
      </c>
      <c r="V83" s="21" t="e">
        <f t="shared" si="8"/>
        <v>#NUM!</v>
      </c>
    </row>
    <row r="84" spans="1:22" ht="15.75" thickBot="1" x14ac:dyDescent="0.3">
      <c r="A84" s="82"/>
      <c r="B84" s="7">
        <v>81</v>
      </c>
      <c r="C84" s="80"/>
      <c r="D84" s="80"/>
      <c r="F84" s="78"/>
      <c r="G84" s="32"/>
      <c r="H84" s="32"/>
      <c r="I84" s="34"/>
      <c r="J84" s="27"/>
      <c r="K84" s="26"/>
      <c r="L84" s="74"/>
      <c r="M84" s="7">
        <v>2</v>
      </c>
      <c r="Q84" s="6"/>
      <c r="S84" s="8">
        <f t="shared" si="5"/>
        <v>0</v>
      </c>
      <c r="T84" s="13" t="e">
        <f t="shared" si="6"/>
        <v>#NUM!</v>
      </c>
      <c r="U84" s="27" t="e">
        <f t="shared" si="7"/>
        <v>#NUM!</v>
      </c>
      <c r="V84" s="21" t="e">
        <f t="shared" si="8"/>
        <v>#NUM!</v>
      </c>
    </row>
    <row r="85" spans="1:22" ht="15.75" thickBot="1" x14ac:dyDescent="0.3">
      <c r="A85" s="82"/>
      <c r="B85" s="7">
        <v>82</v>
      </c>
      <c r="C85" s="80"/>
      <c r="D85" s="80"/>
      <c r="F85" s="78"/>
      <c r="G85" s="32"/>
      <c r="H85" s="32"/>
      <c r="I85" s="27"/>
      <c r="J85" s="34"/>
      <c r="K85" s="33"/>
      <c r="L85" s="35"/>
      <c r="M85" s="7">
        <v>2</v>
      </c>
      <c r="Q85" s="6"/>
      <c r="S85" s="8">
        <f t="shared" si="5"/>
        <v>0</v>
      </c>
      <c r="T85" s="13" t="e">
        <f t="shared" si="6"/>
        <v>#NUM!</v>
      </c>
      <c r="U85" s="27" t="e">
        <f t="shared" si="7"/>
        <v>#NUM!</v>
      </c>
      <c r="V85" s="21" t="e">
        <f t="shared" si="8"/>
        <v>#NUM!</v>
      </c>
    </row>
    <row r="86" spans="1:22" ht="15.75" thickBot="1" x14ac:dyDescent="0.3">
      <c r="A86" s="82"/>
      <c r="B86" s="7">
        <v>83</v>
      </c>
      <c r="C86" s="80"/>
      <c r="D86" s="80"/>
      <c r="F86" s="78"/>
      <c r="G86" s="32"/>
      <c r="H86" s="32"/>
      <c r="I86" s="27"/>
      <c r="J86" s="34"/>
      <c r="K86" s="26"/>
      <c r="L86" s="74"/>
      <c r="M86" s="7">
        <v>2</v>
      </c>
      <c r="Q86" s="6"/>
      <c r="S86" s="8">
        <f t="shared" si="5"/>
        <v>0</v>
      </c>
      <c r="T86" s="13" t="e">
        <f t="shared" si="6"/>
        <v>#NUM!</v>
      </c>
      <c r="U86" s="27" t="e">
        <f t="shared" si="7"/>
        <v>#NUM!</v>
      </c>
      <c r="V86" s="21" t="e">
        <f t="shared" si="8"/>
        <v>#NUM!</v>
      </c>
    </row>
    <row r="87" spans="1:22" ht="15.75" thickBot="1" x14ac:dyDescent="0.3">
      <c r="A87" s="82"/>
      <c r="B87" s="7">
        <v>84</v>
      </c>
      <c r="C87" s="80"/>
      <c r="D87" s="80"/>
      <c r="F87" s="78"/>
      <c r="G87" s="32"/>
      <c r="H87" s="32"/>
      <c r="I87" s="27"/>
      <c r="J87" s="27"/>
      <c r="K87" s="33"/>
      <c r="L87" s="74"/>
      <c r="M87" s="7">
        <v>2</v>
      </c>
      <c r="Q87" s="6"/>
      <c r="S87" s="8">
        <f t="shared" si="5"/>
        <v>0</v>
      </c>
      <c r="T87" s="13" t="e">
        <f t="shared" si="6"/>
        <v>#NUM!</v>
      </c>
      <c r="U87" s="27" t="e">
        <f t="shared" si="7"/>
        <v>#NUM!</v>
      </c>
      <c r="V87" s="21" t="e">
        <f t="shared" si="8"/>
        <v>#NUM!</v>
      </c>
    </row>
    <row r="88" spans="1:22" ht="15.75" thickBot="1" x14ac:dyDescent="0.3">
      <c r="A88" s="82"/>
      <c r="B88" s="7">
        <v>85</v>
      </c>
      <c r="C88" s="80"/>
      <c r="D88" s="80"/>
      <c r="F88" s="78"/>
      <c r="G88" s="37"/>
      <c r="H88" s="31"/>
      <c r="I88" s="34"/>
      <c r="J88" s="27"/>
      <c r="K88" s="26"/>
      <c r="L88" s="35"/>
      <c r="M88" s="7">
        <v>3</v>
      </c>
      <c r="Q88" s="6"/>
      <c r="S88" s="8">
        <f t="shared" si="5"/>
        <v>0</v>
      </c>
      <c r="T88" s="13" t="e">
        <f t="shared" si="6"/>
        <v>#NUM!</v>
      </c>
      <c r="U88" s="27" t="e">
        <f t="shared" si="7"/>
        <v>#NUM!</v>
      </c>
      <c r="V88" s="21" t="e">
        <f t="shared" si="8"/>
        <v>#NUM!</v>
      </c>
    </row>
    <row r="89" spans="1:22" ht="15.75" thickBot="1" x14ac:dyDescent="0.3">
      <c r="A89" s="82"/>
      <c r="B89" s="7">
        <v>86</v>
      </c>
      <c r="C89" s="80"/>
      <c r="D89" s="80"/>
      <c r="F89" s="78"/>
      <c r="G89" s="37"/>
      <c r="H89" s="31"/>
      <c r="I89" s="27"/>
      <c r="J89" s="34"/>
      <c r="K89" s="26"/>
      <c r="L89" s="35"/>
      <c r="M89" s="7">
        <v>3</v>
      </c>
      <c r="Q89" s="6"/>
      <c r="S89" s="8">
        <f t="shared" si="5"/>
        <v>0</v>
      </c>
      <c r="T89" s="13" t="e">
        <f t="shared" si="6"/>
        <v>#NUM!</v>
      </c>
      <c r="U89" s="27" t="e">
        <f t="shared" si="7"/>
        <v>#NUM!</v>
      </c>
      <c r="V89" s="21" t="e">
        <f t="shared" si="8"/>
        <v>#NUM!</v>
      </c>
    </row>
    <row r="90" spans="1:22" ht="15.75" thickBot="1" x14ac:dyDescent="0.3">
      <c r="A90" s="82"/>
      <c r="B90" s="7">
        <v>87</v>
      </c>
      <c r="C90" s="80"/>
      <c r="D90" s="80"/>
      <c r="F90" s="78"/>
      <c r="G90" s="37"/>
      <c r="H90" s="31"/>
      <c r="I90" s="27"/>
      <c r="J90" s="27"/>
      <c r="K90" s="33"/>
      <c r="L90" s="35"/>
      <c r="M90" s="7">
        <v>3</v>
      </c>
      <c r="Q90" s="6"/>
      <c r="S90" s="8">
        <f t="shared" si="5"/>
        <v>0</v>
      </c>
      <c r="T90" s="13" t="e">
        <f t="shared" si="6"/>
        <v>#NUM!</v>
      </c>
      <c r="U90" s="27" t="e">
        <f t="shared" si="7"/>
        <v>#NUM!</v>
      </c>
      <c r="V90" s="21" t="e">
        <f t="shared" si="8"/>
        <v>#NUM!</v>
      </c>
    </row>
    <row r="91" spans="1:22" ht="15.75" thickBot="1" x14ac:dyDescent="0.3">
      <c r="A91" s="82"/>
      <c r="B91" s="7">
        <v>88</v>
      </c>
      <c r="C91" s="80"/>
      <c r="D91" s="80"/>
      <c r="F91" s="78"/>
      <c r="G91" s="37"/>
      <c r="H91" s="31"/>
      <c r="I91" s="27"/>
      <c r="J91" s="27"/>
      <c r="K91" s="26"/>
      <c r="L91" s="74"/>
      <c r="M91" s="7">
        <v>3</v>
      </c>
      <c r="Q91" s="6"/>
      <c r="S91" s="8">
        <f t="shared" si="5"/>
        <v>0</v>
      </c>
      <c r="T91" s="13" t="e">
        <f t="shared" si="6"/>
        <v>#NUM!</v>
      </c>
      <c r="U91" s="27" t="e">
        <f t="shared" si="7"/>
        <v>#NUM!</v>
      </c>
      <c r="V91" s="21" t="e">
        <f t="shared" si="8"/>
        <v>#NUM!</v>
      </c>
    </row>
    <row r="92" spans="1:22" ht="15.75" thickBot="1" x14ac:dyDescent="0.3">
      <c r="A92" s="82"/>
      <c r="B92" s="7">
        <v>89</v>
      </c>
      <c r="C92" s="80"/>
      <c r="D92" s="80"/>
      <c r="F92" s="78"/>
      <c r="G92" s="37"/>
      <c r="H92" s="32"/>
      <c r="I92" s="34"/>
      <c r="J92" s="34"/>
      <c r="K92" s="26"/>
      <c r="L92" s="35"/>
      <c r="M92" s="7">
        <v>3</v>
      </c>
      <c r="Q92" s="6"/>
      <c r="S92" s="8">
        <f t="shared" si="5"/>
        <v>0</v>
      </c>
      <c r="T92" s="13" t="e">
        <f t="shared" si="6"/>
        <v>#NUM!</v>
      </c>
      <c r="U92" s="27" t="e">
        <f t="shared" si="7"/>
        <v>#NUM!</v>
      </c>
      <c r="V92" s="21" t="e">
        <f t="shared" si="8"/>
        <v>#NUM!</v>
      </c>
    </row>
    <row r="93" spans="1:22" ht="15.75" thickBot="1" x14ac:dyDescent="0.3">
      <c r="A93" s="82"/>
      <c r="B93" s="7">
        <v>90</v>
      </c>
      <c r="C93" s="80"/>
      <c r="D93" s="80"/>
      <c r="F93" s="78"/>
      <c r="G93" s="37"/>
      <c r="H93" s="32"/>
      <c r="I93" s="34"/>
      <c r="J93" s="27"/>
      <c r="K93" s="33"/>
      <c r="L93" s="35"/>
      <c r="M93" s="7">
        <v>3</v>
      </c>
      <c r="Q93" s="6"/>
      <c r="S93" s="8">
        <f t="shared" si="5"/>
        <v>0</v>
      </c>
      <c r="T93" s="13" t="e">
        <f t="shared" si="6"/>
        <v>#NUM!</v>
      </c>
      <c r="U93" s="27" t="e">
        <f t="shared" si="7"/>
        <v>#NUM!</v>
      </c>
      <c r="V93" s="21" t="e">
        <f t="shared" si="8"/>
        <v>#NUM!</v>
      </c>
    </row>
    <row r="94" spans="1:22" ht="15.75" thickBot="1" x14ac:dyDescent="0.3">
      <c r="A94" s="82"/>
      <c r="B94" s="7">
        <v>91</v>
      </c>
      <c r="C94" s="80"/>
      <c r="D94" s="80"/>
      <c r="F94" s="78"/>
      <c r="G94" s="37"/>
      <c r="H94" s="32"/>
      <c r="I94" s="34"/>
      <c r="J94" s="27"/>
      <c r="K94" s="26"/>
      <c r="L94" s="74"/>
      <c r="M94" s="7">
        <v>3</v>
      </c>
      <c r="Q94" s="6"/>
      <c r="S94" s="8">
        <f t="shared" si="5"/>
        <v>0</v>
      </c>
      <c r="T94" s="13" t="e">
        <f t="shared" si="6"/>
        <v>#NUM!</v>
      </c>
      <c r="U94" s="27" t="e">
        <f t="shared" si="7"/>
        <v>#NUM!</v>
      </c>
      <c r="V94" s="21" t="e">
        <f t="shared" si="8"/>
        <v>#NUM!</v>
      </c>
    </row>
    <row r="95" spans="1:22" ht="15.75" thickBot="1" x14ac:dyDescent="0.3">
      <c r="A95" s="82"/>
      <c r="B95" s="7">
        <v>92</v>
      </c>
      <c r="C95" s="80"/>
      <c r="D95" s="80"/>
      <c r="F95" s="78"/>
      <c r="G95" s="37"/>
      <c r="H95" s="32"/>
      <c r="I95" s="27"/>
      <c r="J95" s="34"/>
      <c r="K95" s="33"/>
      <c r="L95" s="35"/>
      <c r="M95" s="7">
        <v>3</v>
      </c>
      <c r="Q95" s="6"/>
      <c r="S95" s="8">
        <f t="shared" si="5"/>
        <v>0</v>
      </c>
      <c r="T95" s="13" t="e">
        <f t="shared" si="6"/>
        <v>#NUM!</v>
      </c>
      <c r="U95" s="27" t="e">
        <f t="shared" si="7"/>
        <v>#NUM!</v>
      </c>
      <c r="V95" s="21" t="e">
        <f t="shared" si="8"/>
        <v>#NUM!</v>
      </c>
    </row>
    <row r="96" spans="1:22" ht="15.75" thickBot="1" x14ac:dyDescent="0.3">
      <c r="A96" s="82"/>
      <c r="B96" s="7">
        <v>93</v>
      </c>
      <c r="C96" s="80"/>
      <c r="D96" s="80"/>
      <c r="F96" s="78"/>
      <c r="G96" s="37"/>
      <c r="H96" s="32"/>
      <c r="I96" s="27"/>
      <c r="J96" s="34"/>
      <c r="K96" s="26"/>
      <c r="L96" s="74"/>
      <c r="M96" s="7">
        <v>3</v>
      </c>
      <c r="Q96" s="6"/>
      <c r="S96" s="8">
        <f t="shared" si="5"/>
        <v>0</v>
      </c>
      <c r="T96" s="13" t="e">
        <f t="shared" si="6"/>
        <v>#NUM!</v>
      </c>
      <c r="U96" s="27" t="e">
        <f t="shared" si="7"/>
        <v>#NUM!</v>
      </c>
      <c r="V96" s="21" t="e">
        <f t="shared" si="8"/>
        <v>#NUM!</v>
      </c>
    </row>
    <row r="97" spans="1:22" ht="15.75" thickBot="1" x14ac:dyDescent="0.3">
      <c r="A97" s="82"/>
      <c r="B97" s="7">
        <v>94</v>
      </c>
      <c r="C97" s="80"/>
      <c r="D97" s="80"/>
      <c r="F97" s="78"/>
      <c r="G97" s="37"/>
      <c r="H97" s="32"/>
      <c r="I97" s="27"/>
      <c r="J97" s="27"/>
      <c r="K97" s="33"/>
      <c r="L97" s="74"/>
      <c r="M97" s="7">
        <v>3</v>
      </c>
      <c r="Q97" s="6"/>
      <c r="S97" s="8">
        <f t="shared" si="5"/>
        <v>0</v>
      </c>
      <c r="T97" s="13" t="e">
        <f t="shared" si="6"/>
        <v>#NUM!</v>
      </c>
      <c r="U97" s="27" t="e">
        <f t="shared" si="7"/>
        <v>#NUM!</v>
      </c>
      <c r="V97" s="21" t="e">
        <f t="shared" si="8"/>
        <v>#NUM!</v>
      </c>
    </row>
    <row r="98" spans="1:22" ht="15.75" thickBot="1" x14ac:dyDescent="0.3">
      <c r="A98" s="82"/>
      <c r="B98" s="7">
        <v>95</v>
      </c>
      <c r="C98" s="80"/>
      <c r="D98" s="80"/>
      <c r="F98" s="78"/>
      <c r="H98" s="9"/>
      <c r="I98" s="9"/>
      <c r="J98" s="9"/>
      <c r="M98" s="7">
        <v>3</v>
      </c>
      <c r="Q98" s="6"/>
      <c r="S98" s="8">
        <f t="shared" si="5"/>
        <v>0</v>
      </c>
      <c r="T98" s="13" t="e">
        <f t="shared" si="6"/>
        <v>#NUM!</v>
      </c>
      <c r="U98" s="27" t="e">
        <f t="shared" si="7"/>
        <v>#NUM!</v>
      </c>
      <c r="V98" s="21" t="e">
        <f t="shared" si="8"/>
        <v>#NUM!</v>
      </c>
    </row>
    <row r="99" spans="1:22" ht="15.75" thickBot="1" x14ac:dyDescent="0.3">
      <c r="A99" s="82"/>
      <c r="B99" s="7">
        <v>96</v>
      </c>
      <c r="C99" s="80"/>
      <c r="D99" s="80"/>
      <c r="F99" s="78"/>
      <c r="H99" s="9"/>
      <c r="I99" s="9"/>
      <c r="K99" s="9"/>
      <c r="M99" s="7">
        <v>3</v>
      </c>
      <c r="Q99" s="6"/>
      <c r="S99" s="8">
        <f t="shared" si="5"/>
        <v>0</v>
      </c>
      <c r="T99" s="13" t="e">
        <f t="shared" si="6"/>
        <v>#NUM!</v>
      </c>
      <c r="U99" s="27" t="e">
        <f t="shared" si="7"/>
        <v>#NUM!</v>
      </c>
      <c r="V99" s="21" t="e">
        <f t="shared" si="8"/>
        <v>#NUM!</v>
      </c>
    </row>
    <row r="100" spans="1:22" ht="15.75" thickBot="1" x14ac:dyDescent="0.3">
      <c r="A100" s="82"/>
      <c r="B100" s="7">
        <v>97</v>
      </c>
      <c r="C100" s="80"/>
      <c r="D100" s="80"/>
      <c r="F100" s="78"/>
      <c r="H100" s="9"/>
      <c r="I100" s="9"/>
      <c r="L100" s="75"/>
      <c r="M100" s="7">
        <v>3</v>
      </c>
      <c r="Q100" s="6"/>
      <c r="S100" s="8">
        <f t="shared" si="5"/>
        <v>0</v>
      </c>
      <c r="T100" s="13" t="e">
        <f t="shared" si="6"/>
        <v>#NUM!</v>
      </c>
      <c r="U100" s="27" t="e">
        <f t="shared" si="7"/>
        <v>#NUM!</v>
      </c>
      <c r="V100" s="21" t="e">
        <f t="shared" si="8"/>
        <v>#NUM!</v>
      </c>
    </row>
    <row r="101" spans="1:22" ht="15.75" thickBot="1" x14ac:dyDescent="0.3">
      <c r="A101" s="82"/>
      <c r="B101" s="7">
        <v>98</v>
      </c>
      <c r="C101" s="80"/>
      <c r="D101" s="80"/>
      <c r="F101" s="78"/>
      <c r="H101" s="9"/>
      <c r="J101" s="9"/>
      <c r="K101" s="9"/>
      <c r="M101" s="7">
        <v>3</v>
      </c>
      <c r="Q101" s="6"/>
      <c r="S101" s="8">
        <f t="shared" si="5"/>
        <v>0</v>
      </c>
      <c r="T101" s="13" t="e">
        <f t="shared" si="6"/>
        <v>#NUM!</v>
      </c>
      <c r="U101" s="27" t="e">
        <f t="shared" si="7"/>
        <v>#NUM!</v>
      </c>
      <c r="V101" s="21" t="e">
        <f t="shared" si="8"/>
        <v>#NUM!</v>
      </c>
    </row>
    <row r="102" spans="1:22" ht="15.75" thickBot="1" x14ac:dyDescent="0.3">
      <c r="A102" s="82"/>
      <c r="B102" s="7">
        <v>99</v>
      </c>
      <c r="C102" s="80"/>
      <c r="D102" s="80"/>
      <c r="F102" s="78"/>
      <c r="H102" s="9"/>
      <c r="J102" s="9"/>
      <c r="L102" s="75"/>
      <c r="M102" s="7">
        <v>3</v>
      </c>
      <c r="Q102" s="6"/>
      <c r="S102" s="8">
        <f t="shared" si="5"/>
        <v>0</v>
      </c>
      <c r="T102" s="13" t="e">
        <f t="shared" si="6"/>
        <v>#NUM!</v>
      </c>
      <c r="U102" s="27" t="e">
        <f t="shared" si="7"/>
        <v>#NUM!</v>
      </c>
      <c r="V102" s="21" t="e">
        <f t="shared" si="8"/>
        <v>#NUM!</v>
      </c>
    </row>
    <row r="103" spans="1:22" ht="15.75" thickBot="1" x14ac:dyDescent="0.3">
      <c r="A103" s="82"/>
      <c r="B103" s="7">
        <v>100</v>
      </c>
      <c r="C103" s="80"/>
      <c r="D103" s="80"/>
      <c r="F103" s="78"/>
      <c r="H103" s="9"/>
      <c r="K103" s="9"/>
      <c r="L103" s="75"/>
      <c r="M103" s="7">
        <v>3</v>
      </c>
      <c r="Q103" s="6"/>
      <c r="S103" s="8">
        <f t="shared" si="5"/>
        <v>0</v>
      </c>
      <c r="T103" s="13" t="e">
        <f t="shared" si="6"/>
        <v>#NUM!</v>
      </c>
      <c r="U103" s="27" t="e">
        <f t="shared" si="7"/>
        <v>#NUM!</v>
      </c>
      <c r="V103" s="21" t="e">
        <f t="shared" si="8"/>
        <v>#NUM!</v>
      </c>
    </row>
    <row r="104" spans="1:22" ht="15.75" thickBot="1" x14ac:dyDescent="0.3">
      <c r="A104" s="82"/>
      <c r="B104" s="7">
        <v>101</v>
      </c>
      <c r="C104" s="80"/>
      <c r="D104" s="80"/>
      <c r="F104" s="78"/>
      <c r="I104" s="9"/>
      <c r="J104" s="9"/>
      <c r="K104" s="9"/>
      <c r="M104" s="7">
        <v>3</v>
      </c>
      <c r="Q104" s="6"/>
      <c r="S104" s="8">
        <f t="shared" si="5"/>
        <v>0</v>
      </c>
      <c r="T104" s="13" t="e">
        <f t="shared" si="6"/>
        <v>#NUM!</v>
      </c>
      <c r="U104" s="27" t="e">
        <f t="shared" si="7"/>
        <v>#NUM!</v>
      </c>
      <c r="V104" s="21" t="e">
        <f t="shared" si="8"/>
        <v>#NUM!</v>
      </c>
    </row>
    <row r="105" spans="1:22" ht="15.75" thickBot="1" x14ac:dyDescent="0.3">
      <c r="A105" s="82"/>
      <c r="B105" s="7">
        <v>102</v>
      </c>
      <c r="C105" s="80"/>
      <c r="D105" s="80"/>
      <c r="F105" s="78"/>
      <c r="I105" s="9"/>
      <c r="J105" s="9"/>
      <c r="L105" s="75"/>
      <c r="M105" s="7">
        <v>3</v>
      </c>
      <c r="Q105" s="6"/>
      <c r="S105" s="8">
        <f t="shared" si="5"/>
        <v>0</v>
      </c>
      <c r="T105" s="13" t="e">
        <f t="shared" si="6"/>
        <v>#NUM!</v>
      </c>
      <c r="U105" s="27" t="e">
        <f t="shared" si="7"/>
        <v>#NUM!</v>
      </c>
      <c r="V105" s="21" t="e">
        <f t="shared" si="8"/>
        <v>#NUM!</v>
      </c>
    </row>
    <row r="106" spans="1:22" ht="15.75" thickBot="1" x14ac:dyDescent="0.3">
      <c r="A106" s="82"/>
      <c r="B106" s="7">
        <v>103</v>
      </c>
      <c r="C106" s="80"/>
      <c r="D106" s="80"/>
      <c r="F106" s="78"/>
      <c r="J106" s="9"/>
      <c r="K106" s="9"/>
      <c r="L106" s="75"/>
      <c r="M106" s="7">
        <v>3</v>
      </c>
      <c r="Q106" s="6"/>
      <c r="S106" s="8">
        <f t="shared" si="5"/>
        <v>0</v>
      </c>
      <c r="T106" s="13" t="e">
        <f t="shared" si="6"/>
        <v>#NUM!</v>
      </c>
      <c r="U106" s="27" t="e">
        <f t="shared" si="7"/>
        <v>#NUM!</v>
      </c>
      <c r="V106" s="21" t="e">
        <f t="shared" si="8"/>
        <v>#NUM!</v>
      </c>
    </row>
    <row r="107" spans="1:22" ht="15.75" thickBot="1" x14ac:dyDescent="0.3">
      <c r="A107" s="82"/>
      <c r="B107" s="7">
        <v>104</v>
      </c>
      <c r="C107" s="80"/>
      <c r="D107" s="80"/>
      <c r="F107" s="78"/>
      <c r="G107" s="38"/>
      <c r="H107" s="9"/>
      <c r="I107" s="9"/>
      <c r="J107" s="9"/>
      <c r="M107" s="7">
        <v>4</v>
      </c>
      <c r="Q107" s="6"/>
      <c r="S107" s="8">
        <f t="shared" si="5"/>
        <v>0</v>
      </c>
      <c r="T107" s="13" t="e">
        <f t="shared" si="6"/>
        <v>#NUM!</v>
      </c>
      <c r="U107" s="27" t="e">
        <f t="shared" si="7"/>
        <v>#NUM!</v>
      </c>
      <c r="V107" s="21" t="e">
        <f t="shared" si="8"/>
        <v>#NUM!</v>
      </c>
    </row>
    <row r="108" spans="1:22" ht="15.75" thickBot="1" x14ac:dyDescent="0.3">
      <c r="A108" s="82"/>
      <c r="B108" s="7">
        <v>105</v>
      </c>
      <c r="C108" s="80"/>
      <c r="D108" s="80"/>
      <c r="F108" s="78"/>
      <c r="G108" s="38"/>
      <c r="H108" s="9"/>
      <c r="I108" s="9"/>
      <c r="K108" s="9"/>
      <c r="M108" s="7">
        <v>4</v>
      </c>
      <c r="Q108" s="6"/>
      <c r="S108" s="8">
        <f t="shared" si="5"/>
        <v>0</v>
      </c>
      <c r="T108" s="13" t="e">
        <f t="shared" si="6"/>
        <v>#NUM!</v>
      </c>
      <c r="U108" s="27" t="e">
        <f t="shared" si="7"/>
        <v>#NUM!</v>
      </c>
      <c r="V108" s="21" t="e">
        <f t="shared" si="8"/>
        <v>#NUM!</v>
      </c>
    </row>
    <row r="109" spans="1:22" ht="15.75" thickBot="1" x14ac:dyDescent="0.3">
      <c r="A109" s="82"/>
      <c r="B109" s="7">
        <v>106</v>
      </c>
      <c r="C109" s="80"/>
      <c r="D109" s="80"/>
      <c r="F109" s="78"/>
      <c r="G109" s="38"/>
      <c r="H109" s="9"/>
      <c r="I109" s="9"/>
      <c r="L109" s="75"/>
      <c r="M109" s="7">
        <v>4</v>
      </c>
      <c r="Q109" s="6"/>
      <c r="S109" s="8">
        <f t="shared" si="5"/>
        <v>0</v>
      </c>
      <c r="T109" s="13" t="e">
        <f t="shared" si="6"/>
        <v>#NUM!</v>
      </c>
      <c r="U109" s="27" t="e">
        <f t="shared" si="7"/>
        <v>#NUM!</v>
      </c>
      <c r="V109" s="21" t="e">
        <f t="shared" si="8"/>
        <v>#NUM!</v>
      </c>
    </row>
    <row r="110" spans="1:22" ht="15.75" thickBot="1" x14ac:dyDescent="0.3">
      <c r="A110" s="82"/>
      <c r="B110" s="7">
        <v>107</v>
      </c>
      <c r="C110" s="80"/>
      <c r="D110" s="80"/>
      <c r="F110" s="78"/>
      <c r="G110" s="38"/>
      <c r="H110" s="9"/>
      <c r="J110" s="9"/>
      <c r="K110" s="9"/>
      <c r="M110" s="7">
        <v>4</v>
      </c>
      <c r="Q110" s="6"/>
      <c r="S110" s="8">
        <f t="shared" si="5"/>
        <v>0</v>
      </c>
      <c r="T110" s="13" t="e">
        <f t="shared" si="6"/>
        <v>#NUM!</v>
      </c>
      <c r="U110" s="27" t="e">
        <f t="shared" si="7"/>
        <v>#NUM!</v>
      </c>
      <c r="V110" s="21" t="e">
        <f t="shared" si="8"/>
        <v>#NUM!</v>
      </c>
    </row>
    <row r="111" spans="1:22" ht="15.75" thickBot="1" x14ac:dyDescent="0.3">
      <c r="A111" s="82"/>
      <c r="B111" s="7">
        <v>108</v>
      </c>
      <c r="C111" s="80"/>
      <c r="D111" s="80"/>
      <c r="F111" s="78"/>
      <c r="G111" s="38"/>
      <c r="H111" s="9"/>
      <c r="J111" s="9"/>
      <c r="L111" s="75"/>
      <c r="M111" s="7">
        <v>4</v>
      </c>
      <c r="Q111" s="6"/>
      <c r="S111" s="8">
        <f t="shared" si="5"/>
        <v>0</v>
      </c>
      <c r="T111" s="13" t="e">
        <f t="shared" si="6"/>
        <v>#NUM!</v>
      </c>
      <c r="U111" s="27" t="e">
        <f t="shared" si="7"/>
        <v>#NUM!</v>
      </c>
      <c r="V111" s="21" t="e">
        <f t="shared" si="8"/>
        <v>#NUM!</v>
      </c>
    </row>
    <row r="112" spans="1:22" ht="15.75" thickBot="1" x14ac:dyDescent="0.3">
      <c r="A112" s="82"/>
      <c r="B112" s="7">
        <v>109</v>
      </c>
      <c r="C112" s="80"/>
      <c r="D112" s="80"/>
      <c r="F112" s="78"/>
      <c r="G112" s="38"/>
      <c r="H112" s="9"/>
      <c r="K112" s="9"/>
      <c r="L112" s="75"/>
      <c r="M112" s="7">
        <v>4</v>
      </c>
      <c r="Q112" s="6"/>
      <c r="S112" s="8">
        <f t="shared" si="5"/>
        <v>0</v>
      </c>
      <c r="T112" s="13" t="e">
        <f t="shared" si="6"/>
        <v>#NUM!</v>
      </c>
      <c r="U112" s="27" t="e">
        <f t="shared" si="7"/>
        <v>#NUM!</v>
      </c>
      <c r="V112" s="21" t="e">
        <f t="shared" si="8"/>
        <v>#NUM!</v>
      </c>
    </row>
    <row r="113" spans="1:22" ht="15.75" thickBot="1" x14ac:dyDescent="0.3">
      <c r="A113" s="82"/>
      <c r="B113" s="7">
        <v>110</v>
      </c>
      <c r="C113" s="80"/>
      <c r="D113" s="80"/>
      <c r="F113" s="78"/>
      <c r="G113" s="38"/>
      <c r="I113" s="9"/>
      <c r="J113" s="9"/>
      <c r="K113" s="9"/>
      <c r="M113" s="7">
        <v>4</v>
      </c>
      <c r="Q113" s="6"/>
      <c r="S113" s="8">
        <f t="shared" si="5"/>
        <v>0</v>
      </c>
      <c r="T113" s="13" t="e">
        <f t="shared" si="6"/>
        <v>#NUM!</v>
      </c>
      <c r="U113" s="27" t="e">
        <f t="shared" si="7"/>
        <v>#NUM!</v>
      </c>
      <c r="V113" s="21" t="e">
        <f t="shared" si="8"/>
        <v>#NUM!</v>
      </c>
    </row>
    <row r="114" spans="1:22" ht="15.75" thickBot="1" x14ac:dyDescent="0.3">
      <c r="A114" s="82"/>
      <c r="B114" s="7">
        <v>111</v>
      </c>
      <c r="C114" s="80"/>
      <c r="D114" s="80"/>
      <c r="F114" s="78"/>
      <c r="G114" s="38"/>
      <c r="I114" s="9"/>
      <c r="J114" s="9"/>
      <c r="L114" s="75"/>
      <c r="M114" s="7">
        <v>4</v>
      </c>
      <c r="Q114" s="6"/>
      <c r="S114" s="8">
        <f t="shared" si="5"/>
        <v>0</v>
      </c>
      <c r="T114" s="13" t="e">
        <f t="shared" si="6"/>
        <v>#NUM!</v>
      </c>
      <c r="U114" s="27" t="e">
        <f t="shared" si="7"/>
        <v>#NUM!</v>
      </c>
      <c r="V114" s="21" t="e">
        <f t="shared" si="8"/>
        <v>#NUM!</v>
      </c>
    </row>
    <row r="115" spans="1:22" ht="15.75" thickBot="1" x14ac:dyDescent="0.3">
      <c r="A115" s="82"/>
      <c r="B115" s="7">
        <v>112</v>
      </c>
      <c r="C115" s="80"/>
      <c r="D115" s="80"/>
      <c r="F115" s="78"/>
      <c r="G115" s="38"/>
      <c r="I115" s="9"/>
      <c r="K115" s="9"/>
      <c r="L115" s="75"/>
      <c r="M115" s="7">
        <v>4</v>
      </c>
      <c r="Q115" s="6"/>
      <c r="S115" s="8">
        <f t="shared" si="5"/>
        <v>0</v>
      </c>
      <c r="T115" s="13" t="e">
        <f t="shared" si="6"/>
        <v>#NUM!</v>
      </c>
      <c r="U115" s="27" t="e">
        <f t="shared" si="7"/>
        <v>#NUM!</v>
      </c>
      <c r="V115" s="21" t="e">
        <f t="shared" si="8"/>
        <v>#NUM!</v>
      </c>
    </row>
    <row r="116" spans="1:22" ht="15.75" thickBot="1" x14ac:dyDescent="0.3">
      <c r="A116" s="82"/>
      <c r="B116" s="7">
        <v>113</v>
      </c>
      <c r="C116" s="80"/>
      <c r="D116" s="80"/>
      <c r="F116" s="78"/>
      <c r="G116" s="38"/>
      <c r="J116" s="9"/>
      <c r="K116" s="9"/>
      <c r="L116" s="75"/>
      <c r="M116" s="7">
        <v>4</v>
      </c>
      <c r="Q116" s="6"/>
      <c r="S116" s="8">
        <f t="shared" si="5"/>
        <v>0</v>
      </c>
      <c r="T116" s="13" t="e">
        <f t="shared" si="6"/>
        <v>#NUM!</v>
      </c>
      <c r="U116" s="27" t="e">
        <f t="shared" si="7"/>
        <v>#NUM!</v>
      </c>
      <c r="V116" s="21" t="e">
        <f t="shared" si="8"/>
        <v>#NUM!</v>
      </c>
    </row>
    <row r="117" spans="1:22" ht="15.75" thickBot="1" x14ac:dyDescent="0.3">
      <c r="A117" s="82"/>
      <c r="B117" s="7">
        <v>114</v>
      </c>
      <c r="C117" s="80"/>
      <c r="D117" s="80"/>
      <c r="F117" s="78"/>
      <c r="H117" s="9"/>
      <c r="I117" s="9"/>
      <c r="J117" s="9"/>
      <c r="K117" s="9"/>
      <c r="M117" s="7">
        <v>4</v>
      </c>
      <c r="Q117" s="6"/>
      <c r="S117" s="8">
        <f t="shared" si="5"/>
        <v>0</v>
      </c>
      <c r="T117" s="13" t="e">
        <f t="shared" si="6"/>
        <v>#NUM!</v>
      </c>
      <c r="U117" s="27" t="e">
        <f t="shared" si="7"/>
        <v>#NUM!</v>
      </c>
      <c r="V117" s="21" t="e">
        <f t="shared" si="8"/>
        <v>#NUM!</v>
      </c>
    </row>
    <row r="118" spans="1:22" ht="15.75" thickBot="1" x14ac:dyDescent="0.3">
      <c r="A118" s="82"/>
      <c r="B118" s="7">
        <v>115</v>
      </c>
      <c r="C118" s="80"/>
      <c r="D118" s="80"/>
      <c r="F118" s="78"/>
      <c r="H118" s="9"/>
      <c r="I118" s="9"/>
      <c r="J118" s="9"/>
      <c r="L118" s="75"/>
      <c r="M118" s="7">
        <v>4</v>
      </c>
      <c r="Q118" s="6"/>
      <c r="S118" s="8">
        <f t="shared" si="5"/>
        <v>0</v>
      </c>
      <c r="T118" s="13" t="e">
        <f t="shared" si="6"/>
        <v>#NUM!</v>
      </c>
      <c r="U118" s="27" t="e">
        <f t="shared" si="7"/>
        <v>#NUM!</v>
      </c>
      <c r="V118" s="21" t="e">
        <f t="shared" si="8"/>
        <v>#NUM!</v>
      </c>
    </row>
    <row r="119" spans="1:22" ht="15.75" thickBot="1" x14ac:dyDescent="0.3">
      <c r="A119" s="82"/>
      <c r="B119" s="7">
        <v>116</v>
      </c>
      <c r="C119" s="80"/>
      <c r="D119" s="80"/>
      <c r="F119" s="78"/>
      <c r="H119" s="9"/>
      <c r="I119" s="9"/>
      <c r="K119" s="9"/>
      <c r="L119" s="75"/>
      <c r="M119" s="7">
        <v>4</v>
      </c>
      <c r="Q119" s="6"/>
      <c r="S119" s="8">
        <f t="shared" si="5"/>
        <v>0</v>
      </c>
      <c r="T119" s="13" t="e">
        <f t="shared" si="6"/>
        <v>#NUM!</v>
      </c>
      <c r="U119" s="27" t="e">
        <f t="shared" si="7"/>
        <v>#NUM!</v>
      </c>
      <c r="V119" s="21" t="e">
        <f t="shared" si="8"/>
        <v>#NUM!</v>
      </c>
    </row>
    <row r="120" spans="1:22" ht="15.75" thickBot="1" x14ac:dyDescent="0.3">
      <c r="A120" s="82"/>
      <c r="B120" s="7">
        <v>117</v>
      </c>
      <c r="C120" s="80"/>
      <c r="D120" s="80"/>
      <c r="F120" s="78"/>
      <c r="H120" s="9"/>
      <c r="J120" s="9"/>
      <c r="K120" s="9"/>
      <c r="L120" s="75"/>
      <c r="M120" s="7">
        <v>4</v>
      </c>
      <c r="Q120" s="6"/>
      <c r="S120" s="8">
        <f t="shared" si="5"/>
        <v>0</v>
      </c>
      <c r="T120" s="13" t="e">
        <f t="shared" si="6"/>
        <v>#NUM!</v>
      </c>
      <c r="U120" s="27" t="e">
        <f t="shared" si="7"/>
        <v>#NUM!</v>
      </c>
      <c r="V120" s="21" t="e">
        <f t="shared" si="8"/>
        <v>#NUM!</v>
      </c>
    </row>
    <row r="121" spans="1:22" ht="15.75" thickBot="1" x14ac:dyDescent="0.3">
      <c r="A121" s="82"/>
      <c r="B121" s="7">
        <v>118</v>
      </c>
      <c r="C121" s="80"/>
      <c r="D121" s="80"/>
      <c r="F121" s="78"/>
      <c r="I121" s="9"/>
      <c r="J121" s="9"/>
      <c r="K121" s="9"/>
      <c r="L121" s="75"/>
      <c r="M121" s="7">
        <v>4</v>
      </c>
      <c r="Q121" s="6"/>
      <c r="S121" s="8">
        <f t="shared" si="5"/>
        <v>0</v>
      </c>
      <c r="T121" s="13" t="e">
        <f t="shared" si="6"/>
        <v>#NUM!</v>
      </c>
      <c r="U121" s="27" t="e">
        <f t="shared" si="7"/>
        <v>#NUM!</v>
      </c>
      <c r="V121" s="21" t="e">
        <f t="shared" si="8"/>
        <v>#NUM!</v>
      </c>
    </row>
    <row r="122" spans="1:22" ht="15.75" thickBot="1" x14ac:dyDescent="0.3">
      <c r="A122" s="82"/>
      <c r="B122" s="7">
        <v>119</v>
      </c>
      <c r="C122" s="80"/>
      <c r="D122" s="80"/>
      <c r="F122" s="78"/>
      <c r="G122" s="38"/>
      <c r="H122" s="9"/>
      <c r="I122" s="9"/>
      <c r="J122" s="9"/>
      <c r="K122" s="9"/>
      <c r="M122" s="7">
        <v>5</v>
      </c>
      <c r="Q122" s="6"/>
      <c r="S122" s="8">
        <f t="shared" si="5"/>
        <v>0</v>
      </c>
      <c r="T122" s="13" t="e">
        <f t="shared" si="6"/>
        <v>#NUM!</v>
      </c>
      <c r="U122" s="27" t="e">
        <f t="shared" si="7"/>
        <v>#NUM!</v>
      </c>
      <c r="V122" s="21" t="e">
        <f t="shared" si="8"/>
        <v>#NUM!</v>
      </c>
    </row>
    <row r="123" spans="1:22" ht="15.75" thickBot="1" x14ac:dyDescent="0.3">
      <c r="A123" s="82"/>
      <c r="B123" s="7">
        <v>120</v>
      </c>
      <c r="C123" s="80"/>
      <c r="D123" s="80"/>
      <c r="F123" s="78"/>
      <c r="G123" s="38"/>
      <c r="H123" s="9"/>
      <c r="I123" s="9"/>
      <c r="J123" s="9"/>
      <c r="L123" s="75"/>
      <c r="M123" s="7">
        <v>5</v>
      </c>
      <c r="Q123" s="6"/>
      <c r="S123" s="8">
        <f t="shared" si="5"/>
        <v>0</v>
      </c>
      <c r="T123" s="13" t="e">
        <f t="shared" si="6"/>
        <v>#NUM!</v>
      </c>
      <c r="U123" s="27" t="e">
        <f t="shared" si="7"/>
        <v>#NUM!</v>
      </c>
      <c r="V123" s="21" t="e">
        <f t="shared" si="8"/>
        <v>#NUM!</v>
      </c>
    </row>
    <row r="124" spans="1:22" ht="15.75" thickBot="1" x14ac:dyDescent="0.3">
      <c r="A124" s="82"/>
      <c r="B124" s="7">
        <v>121</v>
      </c>
      <c r="C124" s="80"/>
      <c r="D124" s="80"/>
      <c r="F124" s="78"/>
      <c r="G124" s="38"/>
      <c r="H124" s="9"/>
      <c r="I124" s="9"/>
      <c r="K124" s="9"/>
      <c r="L124" s="75"/>
      <c r="M124" s="7">
        <v>5</v>
      </c>
      <c r="Q124" s="6"/>
      <c r="S124" s="8">
        <f t="shared" si="5"/>
        <v>0</v>
      </c>
      <c r="T124" s="13" t="e">
        <f t="shared" si="6"/>
        <v>#NUM!</v>
      </c>
      <c r="U124" s="27" t="e">
        <f t="shared" si="7"/>
        <v>#NUM!</v>
      </c>
      <c r="V124" s="21" t="e">
        <f t="shared" si="8"/>
        <v>#NUM!</v>
      </c>
    </row>
    <row r="125" spans="1:22" ht="15.75" thickBot="1" x14ac:dyDescent="0.3">
      <c r="A125" s="82"/>
      <c r="B125" s="7">
        <v>122</v>
      </c>
      <c r="C125" s="80"/>
      <c r="D125" s="80"/>
      <c r="F125" s="78"/>
      <c r="G125" s="38"/>
      <c r="I125" s="9"/>
      <c r="J125" s="9"/>
      <c r="K125" s="9"/>
      <c r="L125" s="75"/>
      <c r="M125" s="7">
        <v>5</v>
      </c>
      <c r="Q125" s="6"/>
      <c r="S125" s="8">
        <f t="shared" si="5"/>
        <v>0</v>
      </c>
      <c r="T125" s="13" t="e">
        <f t="shared" si="6"/>
        <v>#NUM!</v>
      </c>
      <c r="U125" s="27" t="e">
        <f t="shared" si="7"/>
        <v>#NUM!</v>
      </c>
      <c r="V125" s="21" t="e">
        <f t="shared" si="8"/>
        <v>#NUM!</v>
      </c>
    </row>
    <row r="126" spans="1:22" ht="15.75" thickBot="1" x14ac:dyDescent="0.3">
      <c r="A126" s="82"/>
      <c r="B126" s="7">
        <v>123</v>
      </c>
      <c r="C126" s="80"/>
      <c r="D126" s="80"/>
      <c r="F126" s="78"/>
      <c r="H126" s="9"/>
      <c r="I126" s="9"/>
      <c r="J126" s="9"/>
      <c r="K126" s="9"/>
      <c r="L126" s="75"/>
      <c r="M126" s="7">
        <v>5</v>
      </c>
      <c r="Q126" s="6"/>
      <c r="S126" s="8">
        <f t="shared" si="5"/>
        <v>0</v>
      </c>
      <c r="T126" s="13" t="e">
        <f t="shared" si="6"/>
        <v>#NUM!</v>
      </c>
      <c r="U126" s="27" t="e">
        <f t="shared" si="7"/>
        <v>#NUM!</v>
      </c>
      <c r="V126" s="21" t="e">
        <f t="shared" si="8"/>
        <v>#NUM!</v>
      </c>
    </row>
    <row r="127" spans="1:22" ht="15.75" thickBot="1" x14ac:dyDescent="0.3">
      <c r="A127" s="83"/>
      <c r="B127" s="3">
        <v>124</v>
      </c>
      <c r="C127" s="81"/>
      <c r="D127" s="81"/>
      <c r="E127" s="5"/>
      <c r="F127" s="79"/>
      <c r="G127" s="38"/>
      <c r="H127" s="9"/>
      <c r="I127" s="9"/>
      <c r="J127" s="9"/>
      <c r="K127" s="9"/>
      <c r="L127" s="75"/>
      <c r="M127" s="3">
        <v>6</v>
      </c>
      <c r="N127" s="5"/>
      <c r="O127" s="5"/>
      <c r="P127" s="5"/>
      <c r="Q127" s="2"/>
      <c r="R127" s="5"/>
      <c r="S127" s="4">
        <f t="shared" si="5"/>
        <v>0</v>
      </c>
      <c r="T127" s="14" t="e">
        <f t="shared" si="6"/>
        <v>#NUM!</v>
      </c>
      <c r="U127" s="1" t="e">
        <f t="shared" si="7"/>
        <v>#NUM!</v>
      </c>
      <c r="V127" s="22" t="e">
        <f t="shared" si="8"/>
        <v>#NUM!</v>
      </c>
    </row>
  </sheetData>
  <mergeCells count="8">
    <mergeCell ref="A3:A64"/>
    <mergeCell ref="C3:C64"/>
    <mergeCell ref="E3:E64"/>
    <mergeCell ref="F3:F64"/>
    <mergeCell ref="A66:A127"/>
    <mergeCell ref="C66:C127"/>
    <mergeCell ref="D66:D127"/>
    <mergeCell ref="F66:F127"/>
  </mergeCells>
  <conditionalFormatting sqref="M128:M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{38244341-C874-46E0-9CD8-3F2CE1A71856}</x14:id>
        </ext>
      </extLst>
    </cfRule>
  </conditionalFormatting>
  <conditionalFormatting sqref="Q2:Q3 Q66">
    <cfRule type="top10" dxfId="41" priority="9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40" priority="6" bottom="1" rank="1"/>
  </conditionalFormatting>
  <conditionalFormatting sqref="Q4:Q4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39" priority="8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38" priority="5" bottom="1" rank="1"/>
  </conditionalFormatting>
  <conditionalFormatting sqref="R4:R4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37" priority="7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36" priority="4" bottom="1" rank="1"/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V64 V66:V1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5" priority="19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244341-C874-46E0-9CD8-3F2CE1A718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AA6F2-8B13-4B9B-B4C8-B8C591AA0E14}">
  <dimension ref="A1:V127"/>
  <sheetViews>
    <sheetView topLeftCell="A3" zoomScaleNormal="100" workbookViewId="0">
      <selection activeCell="C3" sqref="C3:C64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9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2" ht="15.75" thickBot="1" x14ac:dyDescent="0.3">
      <c r="A1" s="56">
        <v>107</v>
      </c>
      <c r="B1" s="56" t="s">
        <v>22</v>
      </c>
      <c r="C1" s="57" t="s">
        <v>11</v>
      </c>
      <c r="D1" s="50" t="s">
        <v>10</v>
      </c>
      <c r="E1" s="50" t="s">
        <v>9</v>
      </c>
      <c r="F1" s="58" t="s">
        <v>8</v>
      </c>
      <c r="G1" s="59" t="s">
        <v>7</v>
      </c>
      <c r="H1" s="52" t="s">
        <v>6</v>
      </c>
      <c r="I1" s="52" t="s">
        <v>5</v>
      </c>
      <c r="J1" s="52" t="s">
        <v>23</v>
      </c>
      <c r="K1" s="51" t="s">
        <v>24</v>
      </c>
      <c r="L1" s="60" t="s">
        <v>25</v>
      </c>
      <c r="M1" s="61" t="s">
        <v>12</v>
      </c>
      <c r="N1" s="62" t="s">
        <v>14</v>
      </c>
      <c r="O1" s="53" t="s">
        <v>15</v>
      </c>
      <c r="P1" s="63" t="s">
        <v>2</v>
      </c>
      <c r="Q1" s="64" t="s">
        <v>13</v>
      </c>
      <c r="R1" s="54" t="s">
        <v>16</v>
      </c>
      <c r="S1" s="55" t="s">
        <v>1</v>
      </c>
      <c r="T1" s="64" t="s">
        <v>17</v>
      </c>
      <c r="U1" s="54" t="s">
        <v>18</v>
      </c>
      <c r="V1" s="55" t="s">
        <v>0</v>
      </c>
    </row>
    <row r="2" spans="1:22" ht="15.75" thickBot="1" x14ac:dyDescent="0.3">
      <c r="A2" s="65" t="s">
        <v>21</v>
      </c>
      <c r="B2" s="36">
        <v>0</v>
      </c>
      <c r="C2" s="72">
        <f>0.00010888</f>
        <v>1.0888E-4</v>
      </c>
      <c r="D2" s="71">
        <f>400000000</f>
        <v>400000000</v>
      </c>
      <c r="E2" s="73">
        <f>0.02978</f>
        <v>2.9780000000000001E-2</v>
      </c>
      <c r="F2" s="12">
        <v>13.933999999999999</v>
      </c>
      <c r="G2" s="49">
        <v>0.12</v>
      </c>
      <c r="H2" s="18">
        <v>0.36149999999999999</v>
      </c>
      <c r="I2" s="18">
        <v>1.38</v>
      </c>
      <c r="J2" s="18">
        <v>1.25</v>
      </c>
      <c r="K2" s="18">
        <v>8.9390000000000001</v>
      </c>
      <c r="L2" s="18">
        <v>13019</v>
      </c>
      <c r="M2" s="36">
        <v>0</v>
      </c>
      <c r="N2" s="18">
        <v>8</v>
      </c>
      <c r="O2" s="18">
        <v>8</v>
      </c>
      <c r="P2" s="18">
        <f>O2+N2</f>
        <v>16</v>
      </c>
      <c r="Q2" s="66">
        <v>3.4546250399999998</v>
      </c>
      <c r="R2" s="67">
        <v>0.85374868000000004</v>
      </c>
      <c r="S2" s="68">
        <f>Q2+R2</f>
        <v>4.3083737199999996</v>
      </c>
      <c r="T2" s="69">
        <f>N$2*LN(Q2/N$2)+2*M2</f>
        <v>-6.7178209369796171</v>
      </c>
      <c r="U2" s="69">
        <f>O$2*LN(R2/O$2)+2*M2</f>
        <v>-17.900479647185815</v>
      </c>
      <c r="V2" s="70">
        <f>P$2*LN(S2/P$2)+2*M2</f>
        <v>-20.992451463617549</v>
      </c>
    </row>
    <row r="3" spans="1:22" ht="15.75" thickBot="1" x14ac:dyDescent="0.3">
      <c r="A3" s="84" t="s">
        <v>20</v>
      </c>
      <c r="B3" s="7">
        <v>1</v>
      </c>
      <c r="C3" s="80">
        <f>1.03851171800292E-06</f>
        <v>1.03851171800292E-6</v>
      </c>
      <c r="E3" s="78">
        <v>8.3424154279733802</v>
      </c>
      <c r="F3" s="77">
        <v>96.279066564091195</v>
      </c>
      <c r="M3" s="7">
        <v>3</v>
      </c>
      <c r="Q3" s="25">
        <v>0.97149613999999995</v>
      </c>
      <c r="R3" s="26">
        <v>1.0845747100000001</v>
      </c>
      <c r="S3" s="29">
        <f t="shared" ref="S3" si="0">Q3+R3</f>
        <v>2.0560708500000002</v>
      </c>
      <c r="T3" s="19">
        <f>N$2*LN(Q3/N$2)+2*M3</f>
        <v>-10.866876200717069</v>
      </c>
      <c r="U3" s="10">
        <f>O$2*LN(R3/O$2)+2*M3</f>
        <v>-9.986028831031085</v>
      </c>
      <c r="V3" s="20">
        <f>P$2*LN(S3/P$2)+2*M3</f>
        <v>-26.828670641981873</v>
      </c>
    </row>
    <row r="4" spans="1:22" ht="15.75" thickBot="1" x14ac:dyDescent="0.3">
      <c r="A4" s="84"/>
      <c r="B4" s="7">
        <v>2</v>
      </c>
      <c r="C4" s="80"/>
      <c r="E4" s="78"/>
      <c r="F4" s="78"/>
      <c r="G4" s="31"/>
      <c r="M4" s="7">
        <v>1</v>
      </c>
      <c r="Q4" s="25"/>
      <c r="R4" s="26"/>
      <c r="S4" s="29">
        <f>Q4+R4</f>
        <v>0</v>
      </c>
      <c r="T4" s="13" t="e">
        <f t="shared" ref="T4:T64" si="1">N$2*LN(Q4/N$2)+2*M4</f>
        <v>#NUM!</v>
      </c>
      <c r="U4" s="27" t="e">
        <f t="shared" ref="U4:U64" si="2">O$2*LN(R4/O$2)+2*M4</f>
        <v>#NUM!</v>
      </c>
      <c r="V4" s="21" t="e">
        <f t="shared" ref="V4:V64" si="3">P$2*LN(S4/P$2)+2*M4</f>
        <v>#NUM!</v>
      </c>
    </row>
    <row r="5" spans="1:22" ht="15.75" thickBot="1" x14ac:dyDescent="0.3">
      <c r="A5" s="84"/>
      <c r="B5" s="7">
        <v>3</v>
      </c>
      <c r="C5" s="80"/>
      <c r="E5" s="78"/>
      <c r="F5" s="78"/>
      <c r="G5" s="32"/>
      <c r="H5" s="31"/>
      <c r="M5" s="7">
        <v>1</v>
      </c>
      <c r="Q5" s="25"/>
      <c r="R5" s="26"/>
      <c r="S5" s="29">
        <f t="shared" ref="S5:S64" si="4">Q5+R5</f>
        <v>0</v>
      </c>
      <c r="T5" s="13" t="e">
        <f t="shared" si="1"/>
        <v>#NUM!</v>
      </c>
      <c r="U5" s="27" t="e">
        <f t="shared" si="2"/>
        <v>#NUM!</v>
      </c>
      <c r="V5" s="21" t="e">
        <f t="shared" si="3"/>
        <v>#NUM!</v>
      </c>
    </row>
    <row r="6" spans="1:22" ht="15.75" thickBot="1" x14ac:dyDescent="0.3">
      <c r="A6" s="84"/>
      <c r="B6" s="7">
        <v>4</v>
      </c>
      <c r="C6" s="80"/>
      <c r="E6" s="78"/>
      <c r="F6" s="78"/>
      <c r="G6" s="32"/>
      <c r="H6" s="32"/>
      <c r="I6" s="34"/>
      <c r="J6" s="27"/>
      <c r="M6" s="7">
        <v>1</v>
      </c>
      <c r="Q6" s="25"/>
      <c r="R6" s="26"/>
      <c r="S6" s="29">
        <f t="shared" si="4"/>
        <v>0</v>
      </c>
      <c r="T6" s="13" t="e">
        <f t="shared" si="1"/>
        <v>#NUM!</v>
      </c>
      <c r="U6" s="27" t="e">
        <f t="shared" si="2"/>
        <v>#NUM!</v>
      </c>
      <c r="V6" s="21" t="e">
        <f t="shared" si="3"/>
        <v>#NUM!</v>
      </c>
    </row>
    <row r="7" spans="1:22" ht="15.75" thickBot="1" x14ac:dyDescent="0.3">
      <c r="A7" s="84"/>
      <c r="B7" s="7">
        <v>5</v>
      </c>
      <c r="C7" s="80"/>
      <c r="E7" s="78"/>
      <c r="F7" s="78"/>
      <c r="G7" s="32"/>
      <c r="H7" s="32"/>
      <c r="I7" s="27"/>
      <c r="J7" s="34"/>
      <c r="K7" s="26"/>
      <c r="M7" s="7">
        <v>1</v>
      </c>
      <c r="Q7" s="25"/>
      <c r="R7" s="26"/>
      <c r="S7" s="29">
        <f t="shared" si="4"/>
        <v>0</v>
      </c>
      <c r="T7" s="13" t="e">
        <f t="shared" si="1"/>
        <v>#NUM!</v>
      </c>
      <c r="U7" s="27" t="e">
        <f t="shared" si="2"/>
        <v>#NUM!</v>
      </c>
      <c r="V7" s="21" t="e">
        <f t="shared" si="3"/>
        <v>#NUM!</v>
      </c>
    </row>
    <row r="8" spans="1:22" ht="15.75" thickBot="1" x14ac:dyDescent="0.3">
      <c r="A8" s="84"/>
      <c r="B8" s="7">
        <v>6</v>
      </c>
      <c r="C8" s="80"/>
      <c r="E8" s="78"/>
      <c r="F8" s="78"/>
      <c r="G8" s="32"/>
      <c r="H8" s="32"/>
      <c r="I8" s="27"/>
      <c r="J8" s="27"/>
      <c r="K8" s="33"/>
      <c r="L8" s="35"/>
      <c r="M8" s="7">
        <v>1</v>
      </c>
      <c r="Q8" s="25"/>
      <c r="R8" s="26"/>
      <c r="S8" s="29">
        <f t="shared" si="4"/>
        <v>0</v>
      </c>
      <c r="T8" s="13" t="e">
        <f t="shared" si="1"/>
        <v>#NUM!</v>
      </c>
      <c r="U8" s="27" t="e">
        <f t="shared" si="2"/>
        <v>#NUM!</v>
      </c>
      <c r="V8" s="21" t="e">
        <f t="shared" si="3"/>
        <v>#NUM!</v>
      </c>
    </row>
    <row r="9" spans="1:22" ht="15.75" thickBot="1" x14ac:dyDescent="0.3">
      <c r="A9" s="84"/>
      <c r="B9" s="7">
        <v>7</v>
      </c>
      <c r="C9" s="80"/>
      <c r="E9" s="78"/>
      <c r="F9" s="78"/>
      <c r="G9" s="32"/>
      <c r="H9" s="32"/>
      <c r="I9" s="27"/>
      <c r="J9" s="27"/>
      <c r="K9" s="26"/>
      <c r="L9" s="74"/>
      <c r="M9" s="7">
        <v>1</v>
      </c>
      <c r="Q9" s="25"/>
      <c r="R9" s="26"/>
      <c r="S9" s="29">
        <f t="shared" si="4"/>
        <v>0</v>
      </c>
      <c r="T9" s="13" t="e">
        <f t="shared" si="1"/>
        <v>#NUM!</v>
      </c>
      <c r="U9" s="27" t="e">
        <f t="shared" si="2"/>
        <v>#NUM!</v>
      </c>
      <c r="V9" s="21" t="e">
        <f t="shared" si="3"/>
        <v>#NUM!</v>
      </c>
    </row>
    <row r="10" spans="1:22" ht="15.75" thickBot="1" x14ac:dyDescent="0.3">
      <c r="A10" s="84"/>
      <c r="B10" s="7">
        <v>8</v>
      </c>
      <c r="C10" s="80"/>
      <c r="E10" s="78"/>
      <c r="F10" s="78"/>
      <c r="G10" s="37"/>
      <c r="H10" s="31"/>
      <c r="I10" s="27"/>
      <c r="J10" s="27"/>
      <c r="K10" s="26"/>
      <c r="L10" s="35"/>
      <c r="M10" s="7">
        <v>2</v>
      </c>
      <c r="Q10" s="25"/>
      <c r="R10" s="26"/>
      <c r="S10" s="29">
        <f t="shared" si="4"/>
        <v>0</v>
      </c>
      <c r="T10" s="13" t="e">
        <f t="shared" si="1"/>
        <v>#NUM!</v>
      </c>
      <c r="U10" s="27" t="e">
        <f t="shared" si="2"/>
        <v>#NUM!</v>
      </c>
      <c r="V10" s="21" t="e">
        <f t="shared" si="3"/>
        <v>#NUM!</v>
      </c>
    </row>
    <row r="11" spans="1:22" ht="15.75" thickBot="1" x14ac:dyDescent="0.3">
      <c r="A11" s="84"/>
      <c r="B11" s="7">
        <v>9</v>
      </c>
      <c r="C11" s="80"/>
      <c r="E11" s="78"/>
      <c r="F11" s="78"/>
      <c r="G11" s="37"/>
      <c r="H11" s="32"/>
      <c r="I11" s="34"/>
      <c r="J11" s="27"/>
      <c r="K11" s="26"/>
      <c r="L11" s="35"/>
      <c r="M11" s="7">
        <v>2</v>
      </c>
      <c r="Q11" s="25"/>
      <c r="R11" s="26"/>
      <c r="S11" s="29">
        <f t="shared" si="4"/>
        <v>0</v>
      </c>
      <c r="T11" s="13" t="e">
        <f t="shared" si="1"/>
        <v>#NUM!</v>
      </c>
      <c r="U11" s="27" t="e">
        <f t="shared" si="2"/>
        <v>#NUM!</v>
      </c>
      <c r="V11" s="21" t="e">
        <f t="shared" si="3"/>
        <v>#NUM!</v>
      </c>
    </row>
    <row r="12" spans="1:22" ht="15.75" thickBot="1" x14ac:dyDescent="0.3">
      <c r="A12" s="84"/>
      <c r="B12" s="7">
        <v>10</v>
      </c>
      <c r="C12" s="80"/>
      <c r="E12" s="78"/>
      <c r="F12" s="78"/>
      <c r="G12" s="37"/>
      <c r="H12" s="32"/>
      <c r="I12" s="27"/>
      <c r="J12" s="34"/>
      <c r="K12" s="26"/>
      <c r="L12" s="35"/>
      <c r="M12" s="7">
        <v>2</v>
      </c>
      <c r="Q12" s="25"/>
      <c r="R12" s="26"/>
      <c r="S12" s="29">
        <f t="shared" si="4"/>
        <v>0</v>
      </c>
      <c r="T12" s="13" t="e">
        <f t="shared" si="1"/>
        <v>#NUM!</v>
      </c>
      <c r="U12" s="27" t="e">
        <f t="shared" si="2"/>
        <v>#NUM!</v>
      </c>
      <c r="V12" s="21" t="e">
        <f t="shared" si="3"/>
        <v>#NUM!</v>
      </c>
    </row>
    <row r="13" spans="1:22" ht="15.75" thickBot="1" x14ac:dyDescent="0.3">
      <c r="A13" s="84"/>
      <c r="B13" s="7">
        <v>11</v>
      </c>
      <c r="C13" s="80"/>
      <c r="E13" s="78"/>
      <c r="F13" s="78"/>
      <c r="G13" s="37"/>
      <c r="H13" s="32"/>
      <c r="I13" s="27"/>
      <c r="J13" s="27"/>
      <c r="K13" s="33"/>
      <c r="L13" s="35"/>
      <c r="M13" s="7">
        <v>2</v>
      </c>
      <c r="Q13" s="25"/>
      <c r="R13" s="26"/>
      <c r="S13" s="29">
        <f t="shared" si="4"/>
        <v>0</v>
      </c>
      <c r="T13" s="13" t="e">
        <f t="shared" si="1"/>
        <v>#NUM!</v>
      </c>
      <c r="U13" s="27" t="e">
        <f t="shared" si="2"/>
        <v>#NUM!</v>
      </c>
      <c r="V13" s="21" t="e">
        <f t="shared" si="3"/>
        <v>#NUM!</v>
      </c>
    </row>
    <row r="14" spans="1:22" ht="15.75" thickBot="1" x14ac:dyDescent="0.3">
      <c r="A14" s="84"/>
      <c r="B14" s="7">
        <v>12</v>
      </c>
      <c r="C14" s="80"/>
      <c r="E14" s="78"/>
      <c r="F14" s="78"/>
      <c r="G14" s="37"/>
      <c r="H14" s="32"/>
      <c r="I14" s="27"/>
      <c r="J14" s="27"/>
      <c r="K14" s="26"/>
      <c r="L14" s="74"/>
      <c r="M14" s="7">
        <v>2</v>
      </c>
      <c r="Q14" s="25"/>
      <c r="R14" s="26"/>
      <c r="S14" s="29">
        <f t="shared" si="4"/>
        <v>0</v>
      </c>
      <c r="T14" s="13" t="e">
        <f t="shared" si="1"/>
        <v>#NUM!</v>
      </c>
      <c r="U14" s="27" t="e">
        <f t="shared" si="2"/>
        <v>#NUM!</v>
      </c>
      <c r="V14" s="21" t="e">
        <f t="shared" si="3"/>
        <v>#NUM!</v>
      </c>
    </row>
    <row r="15" spans="1:22" ht="15.75" thickBot="1" x14ac:dyDescent="0.3">
      <c r="A15" s="84"/>
      <c r="B15" s="7">
        <v>13</v>
      </c>
      <c r="C15" s="80"/>
      <c r="E15" s="78"/>
      <c r="F15" s="78"/>
      <c r="G15" s="32"/>
      <c r="H15" s="31"/>
      <c r="I15" s="34"/>
      <c r="J15" s="27"/>
      <c r="K15" s="26"/>
      <c r="L15" s="35"/>
      <c r="M15" s="7">
        <v>2</v>
      </c>
      <c r="Q15" s="25"/>
      <c r="R15" s="26"/>
      <c r="S15" s="29">
        <f t="shared" si="4"/>
        <v>0</v>
      </c>
      <c r="T15" s="13" t="e">
        <f t="shared" si="1"/>
        <v>#NUM!</v>
      </c>
      <c r="U15" s="27" t="e">
        <f t="shared" si="2"/>
        <v>#NUM!</v>
      </c>
      <c r="V15" s="21" t="e">
        <f t="shared" si="3"/>
        <v>#NUM!</v>
      </c>
    </row>
    <row r="16" spans="1:22" ht="15.75" thickBot="1" x14ac:dyDescent="0.3">
      <c r="A16" s="84"/>
      <c r="B16" s="7">
        <v>14</v>
      </c>
      <c r="C16" s="80"/>
      <c r="E16" s="78"/>
      <c r="F16" s="78"/>
      <c r="G16" s="32"/>
      <c r="H16" s="31"/>
      <c r="I16" s="27"/>
      <c r="J16" s="34"/>
      <c r="K16" s="26"/>
      <c r="L16" s="35"/>
      <c r="M16" s="7">
        <v>2</v>
      </c>
      <c r="Q16" s="25"/>
      <c r="R16" s="26"/>
      <c r="S16" s="29">
        <f t="shared" si="4"/>
        <v>0</v>
      </c>
      <c r="T16" s="13" t="e">
        <f t="shared" si="1"/>
        <v>#NUM!</v>
      </c>
      <c r="U16" s="27" t="e">
        <f t="shared" si="2"/>
        <v>#NUM!</v>
      </c>
      <c r="V16" s="21" t="e">
        <f t="shared" si="3"/>
        <v>#NUM!</v>
      </c>
    </row>
    <row r="17" spans="1:22" ht="15.75" thickBot="1" x14ac:dyDescent="0.3">
      <c r="A17" s="84"/>
      <c r="B17" s="7">
        <v>15</v>
      </c>
      <c r="C17" s="80"/>
      <c r="E17" s="78"/>
      <c r="F17" s="78"/>
      <c r="G17" s="32"/>
      <c r="H17" s="31"/>
      <c r="I17" s="27"/>
      <c r="J17" s="27"/>
      <c r="K17" s="33"/>
      <c r="L17" s="35"/>
      <c r="M17" s="7">
        <v>2</v>
      </c>
      <c r="Q17" s="25"/>
      <c r="R17" s="26"/>
      <c r="S17" s="29">
        <f t="shared" si="4"/>
        <v>0</v>
      </c>
      <c r="T17" s="13" t="e">
        <f t="shared" si="1"/>
        <v>#NUM!</v>
      </c>
      <c r="U17" s="27" t="e">
        <f t="shared" si="2"/>
        <v>#NUM!</v>
      </c>
      <c r="V17" s="21" t="e">
        <f t="shared" si="3"/>
        <v>#NUM!</v>
      </c>
    </row>
    <row r="18" spans="1:22" ht="15.75" thickBot="1" x14ac:dyDescent="0.3">
      <c r="A18" s="84"/>
      <c r="B18" s="7">
        <v>16</v>
      </c>
      <c r="C18" s="80"/>
      <c r="E18" s="78"/>
      <c r="F18" s="78"/>
      <c r="G18" s="32"/>
      <c r="H18" s="31"/>
      <c r="I18" s="27"/>
      <c r="J18" s="27"/>
      <c r="K18" s="26"/>
      <c r="L18" s="74"/>
      <c r="M18" s="7">
        <v>2</v>
      </c>
      <c r="Q18" s="25"/>
      <c r="R18" s="26"/>
      <c r="S18" s="29">
        <f t="shared" si="4"/>
        <v>0</v>
      </c>
      <c r="T18" s="13" t="e">
        <f t="shared" si="1"/>
        <v>#NUM!</v>
      </c>
      <c r="U18" s="27" t="e">
        <f t="shared" si="2"/>
        <v>#NUM!</v>
      </c>
      <c r="V18" s="21" t="e">
        <f t="shared" si="3"/>
        <v>#NUM!</v>
      </c>
    </row>
    <row r="19" spans="1:22" ht="15.75" thickBot="1" x14ac:dyDescent="0.3">
      <c r="A19" s="84"/>
      <c r="B19" s="7">
        <v>17</v>
      </c>
      <c r="C19" s="80"/>
      <c r="E19" s="78"/>
      <c r="F19" s="78"/>
      <c r="G19" s="32"/>
      <c r="H19" s="32"/>
      <c r="I19" s="34"/>
      <c r="J19" s="34"/>
      <c r="K19" s="26"/>
      <c r="L19" s="35"/>
      <c r="M19" s="7">
        <v>2</v>
      </c>
      <c r="Q19" s="25"/>
      <c r="R19" s="26"/>
      <c r="S19" s="29">
        <f t="shared" si="4"/>
        <v>0</v>
      </c>
      <c r="T19" s="13" t="e">
        <f t="shared" si="1"/>
        <v>#NUM!</v>
      </c>
      <c r="U19" s="27" t="e">
        <f t="shared" si="2"/>
        <v>#NUM!</v>
      </c>
      <c r="V19" s="21" t="e">
        <f t="shared" si="3"/>
        <v>#NUM!</v>
      </c>
    </row>
    <row r="20" spans="1:22" ht="15.75" thickBot="1" x14ac:dyDescent="0.3">
      <c r="A20" s="84"/>
      <c r="B20" s="7">
        <v>18</v>
      </c>
      <c r="C20" s="80"/>
      <c r="E20" s="78"/>
      <c r="F20" s="78"/>
      <c r="G20" s="32"/>
      <c r="H20" s="32"/>
      <c r="I20" s="34"/>
      <c r="J20" s="27"/>
      <c r="K20" s="33"/>
      <c r="L20" s="35"/>
      <c r="M20" s="7">
        <v>2</v>
      </c>
      <c r="Q20" s="25"/>
      <c r="R20" s="26"/>
      <c r="S20" s="29">
        <f t="shared" si="4"/>
        <v>0</v>
      </c>
      <c r="T20" s="13" t="e">
        <f t="shared" si="1"/>
        <v>#NUM!</v>
      </c>
      <c r="U20" s="27" t="e">
        <f t="shared" si="2"/>
        <v>#NUM!</v>
      </c>
      <c r="V20" s="21" t="e">
        <f t="shared" si="3"/>
        <v>#NUM!</v>
      </c>
    </row>
    <row r="21" spans="1:22" ht="15.75" thickBot="1" x14ac:dyDescent="0.3">
      <c r="A21" s="84"/>
      <c r="B21" s="7">
        <v>19</v>
      </c>
      <c r="C21" s="80"/>
      <c r="E21" s="78"/>
      <c r="F21" s="78"/>
      <c r="G21" s="32"/>
      <c r="H21" s="32"/>
      <c r="I21" s="34"/>
      <c r="J21" s="27"/>
      <c r="K21" s="26"/>
      <c r="L21" s="74"/>
      <c r="M21" s="7">
        <v>2</v>
      </c>
      <c r="Q21" s="25"/>
      <c r="R21" s="26"/>
      <c r="S21" s="29">
        <f t="shared" si="4"/>
        <v>0</v>
      </c>
      <c r="T21" s="13" t="e">
        <f t="shared" si="1"/>
        <v>#NUM!</v>
      </c>
      <c r="U21" s="27" t="e">
        <f t="shared" si="2"/>
        <v>#NUM!</v>
      </c>
      <c r="V21" s="21" t="e">
        <f t="shared" si="3"/>
        <v>#NUM!</v>
      </c>
    </row>
    <row r="22" spans="1:22" ht="15.75" thickBot="1" x14ac:dyDescent="0.3">
      <c r="A22" s="84"/>
      <c r="B22" s="7">
        <v>20</v>
      </c>
      <c r="C22" s="80"/>
      <c r="E22" s="78"/>
      <c r="F22" s="78"/>
      <c r="G22" s="32"/>
      <c r="H22" s="32"/>
      <c r="I22" s="27"/>
      <c r="J22" s="34"/>
      <c r="K22" s="33"/>
      <c r="L22" s="35"/>
      <c r="M22" s="7">
        <v>2</v>
      </c>
      <c r="Q22" s="25"/>
      <c r="R22" s="26"/>
      <c r="S22" s="29">
        <f t="shared" si="4"/>
        <v>0</v>
      </c>
      <c r="T22" s="13" t="e">
        <f t="shared" si="1"/>
        <v>#NUM!</v>
      </c>
      <c r="U22" s="27" t="e">
        <f t="shared" si="2"/>
        <v>#NUM!</v>
      </c>
      <c r="V22" s="21" t="e">
        <f t="shared" si="3"/>
        <v>#NUM!</v>
      </c>
    </row>
    <row r="23" spans="1:22" ht="15.75" thickBot="1" x14ac:dyDescent="0.3">
      <c r="A23" s="84"/>
      <c r="B23" s="7">
        <v>21</v>
      </c>
      <c r="C23" s="80"/>
      <c r="E23" s="78"/>
      <c r="F23" s="78"/>
      <c r="G23" s="32"/>
      <c r="H23" s="32"/>
      <c r="I23" s="27"/>
      <c r="J23" s="34"/>
      <c r="K23" s="26"/>
      <c r="L23" s="74"/>
      <c r="M23" s="7">
        <v>2</v>
      </c>
      <c r="Q23" s="25"/>
      <c r="R23" s="26"/>
      <c r="S23" s="29">
        <f t="shared" si="4"/>
        <v>0</v>
      </c>
      <c r="T23" s="13" t="e">
        <f t="shared" si="1"/>
        <v>#NUM!</v>
      </c>
      <c r="U23" s="27" t="e">
        <f t="shared" si="2"/>
        <v>#NUM!</v>
      </c>
      <c r="V23" s="21" t="e">
        <f t="shared" si="3"/>
        <v>#NUM!</v>
      </c>
    </row>
    <row r="24" spans="1:22" ht="15.75" thickBot="1" x14ac:dyDescent="0.3">
      <c r="A24" s="84"/>
      <c r="B24" s="7">
        <v>22</v>
      </c>
      <c r="C24" s="80"/>
      <c r="E24" s="78"/>
      <c r="F24" s="78"/>
      <c r="G24" s="32"/>
      <c r="H24" s="32"/>
      <c r="I24" s="27"/>
      <c r="J24" s="27"/>
      <c r="K24" s="33"/>
      <c r="L24" s="74"/>
      <c r="M24" s="7">
        <v>2</v>
      </c>
      <c r="Q24" s="25"/>
      <c r="R24" s="26"/>
      <c r="S24" s="29">
        <f t="shared" si="4"/>
        <v>0</v>
      </c>
      <c r="T24" s="13" t="e">
        <f t="shared" si="1"/>
        <v>#NUM!</v>
      </c>
      <c r="U24" s="27" t="e">
        <f t="shared" si="2"/>
        <v>#NUM!</v>
      </c>
      <c r="V24" s="21" t="e">
        <f t="shared" si="3"/>
        <v>#NUM!</v>
      </c>
    </row>
    <row r="25" spans="1:22" ht="15.75" thickBot="1" x14ac:dyDescent="0.3">
      <c r="A25" s="84"/>
      <c r="B25" s="7">
        <v>23</v>
      </c>
      <c r="C25" s="80"/>
      <c r="E25" s="78"/>
      <c r="F25" s="78"/>
      <c r="G25" s="37"/>
      <c r="H25" s="31"/>
      <c r="I25" s="34"/>
      <c r="J25" s="27"/>
      <c r="K25" s="26"/>
      <c r="L25" s="35"/>
      <c r="M25" s="7">
        <v>3</v>
      </c>
      <c r="Q25" s="25"/>
      <c r="R25" s="26"/>
      <c r="S25" s="29">
        <f t="shared" si="4"/>
        <v>0</v>
      </c>
      <c r="T25" s="13" t="e">
        <f t="shared" si="1"/>
        <v>#NUM!</v>
      </c>
      <c r="U25" s="27" t="e">
        <f t="shared" si="2"/>
        <v>#NUM!</v>
      </c>
      <c r="V25" s="21" t="e">
        <f t="shared" si="3"/>
        <v>#NUM!</v>
      </c>
    </row>
    <row r="26" spans="1:22" ht="15.75" thickBot="1" x14ac:dyDescent="0.3">
      <c r="A26" s="84"/>
      <c r="B26" s="7">
        <v>24</v>
      </c>
      <c r="C26" s="80"/>
      <c r="E26" s="78"/>
      <c r="F26" s="78"/>
      <c r="G26" s="37"/>
      <c r="H26" s="31"/>
      <c r="I26" s="27"/>
      <c r="J26" s="34"/>
      <c r="K26" s="26"/>
      <c r="L26" s="35"/>
      <c r="M26" s="7">
        <v>3</v>
      </c>
      <c r="Q26" s="25"/>
      <c r="R26" s="26"/>
      <c r="S26" s="29">
        <f t="shared" si="4"/>
        <v>0</v>
      </c>
      <c r="T26" s="13" t="e">
        <f t="shared" si="1"/>
        <v>#NUM!</v>
      </c>
      <c r="U26" s="27" t="e">
        <f t="shared" si="2"/>
        <v>#NUM!</v>
      </c>
      <c r="V26" s="21" t="e">
        <f t="shared" si="3"/>
        <v>#NUM!</v>
      </c>
    </row>
    <row r="27" spans="1:22" ht="15.75" thickBot="1" x14ac:dyDescent="0.3">
      <c r="A27" s="84"/>
      <c r="B27" s="7">
        <v>25</v>
      </c>
      <c r="C27" s="80"/>
      <c r="E27" s="78"/>
      <c r="F27" s="78"/>
      <c r="G27" s="37"/>
      <c r="H27" s="31"/>
      <c r="I27" s="27"/>
      <c r="J27" s="27"/>
      <c r="K27" s="33"/>
      <c r="L27" s="35"/>
      <c r="M27" s="7">
        <v>3</v>
      </c>
      <c r="Q27" s="25"/>
      <c r="R27" s="26"/>
      <c r="S27" s="29">
        <f t="shared" si="4"/>
        <v>0</v>
      </c>
      <c r="T27" s="13" t="e">
        <f t="shared" si="1"/>
        <v>#NUM!</v>
      </c>
      <c r="U27" s="27" t="e">
        <f t="shared" si="2"/>
        <v>#NUM!</v>
      </c>
      <c r="V27" s="21" t="e">
        <f t="shared" si="3"/>
        <v>#NUM!</v>
      </c>
    </row>
    <row r="28" spans="1:22" ht="15.75" thickBot="1" x14ac:dyDescent="0.3">
      <c r="A28" s="84"/>
      <c r="B28" s="7">
        <v>26</v>
      </c>
      <c r="C28" s="80"/>
      <c r="E28" s="78"/>
      <c r="F28" s="78"/>
      <c r="G28" s="37"/>
      <c r="H28" s="31"/>
      <c r="I28" s="27"/>
      <c r="J28" s="27"/>
      <c r="K28" s="26"/>
      <c r="L28" s="74"/>
      <c r="M28" s="7">
        <v>3</v>
      </c>
      <c r="Q28" s="25"/>
      <c r="R28" s="26"/>
      <c r="S28" s="29">
        <f t="shared" si="4"/>
        <v>0</v>
      </c>
      <c r="T28" s="13" t="e">
        <f t="shared" si="1"/>
        <v>#NUM!</v>
      </c>
      <c r="U28" s="27" t="e">
        <f t="shared" si="2"/>
        <v>#NUM!</v>
      </c>
      <c r="V28" s="21" t="e">
        <f t="shared" si="3"/>
        <v>#NUM!</v>
      </c>
    </row>
    <row r="29" spans="1:22" ht="15.75" thickBot="1" x14ac:dyDescent="0.3">
      <c r="A29" s="84"/>
      <c r="B29" s="7">
        <v>27</v>
      </c>
      <c r="C29" s="80"/>
      <c r="E29" s="78"/>
      <c r="F29" s="78"/>
      <c r="G29" s="37"/>
      <c r="H29" s="32"/>
      <c r="I29" s="34"/>
      <c r="J29" s="34"/>
      <c r="K29" s="26"/>
      <c r="L29" s="35"/>
      <c r="M29" s="7">
        <v>3</v>
      </c>
      <c r="Q29" s="25"/>
      <c r="R29" s="26"/>
      <c r="S29" s="29">
        <f t="shared" si="4"/>
        <v>0</v>
      </c>
      <c r="T29" s="13" t="e">
        <f t="shared" si="1"/>
        <v>#NUM!</v>
      </c>
      <c r="U29" s="27" t="e">
        <f t="shared" si="2"/>
        <v>#NUM!</v>
      </c>
      <c r="V29" s="21" t="e">
        <f t="shared" si="3"/>
        <v>#NUM!</v>
      </c>
    </row>
    <row r="30" spans="1:22" ht="15.75" thickBot="1" x14ac:dyDescent="0.3">
      <c r="A30" s="84"/>
      <c r="B30" s="7">
        <v>28</v>
      </c>
      <c r="C30" s="80"/>
      <c r="E30" s="78"/>
      <c r="F30" s="78"/>
      <c r="G30" s="37"/>
      <c r="H30" s="32"/>
      <c r="I30" s="34"/>
      <c r="J30" s="27"/>
      <c r="K30" s="33"/>
      <c r="L30" s="35"/>
      <c r="M30" s="7">
        <v>3</v>
      </c>
      <c r="Q30" s="25"/>
      <c r="R30" s="26"/>
      <c r="S30" s="29">
        <f t="shared" si="4"/>
        <v>0</v>
      </c>
      <c r="T30" s="13" t="e">
        <f t="shared" si="1"/>
        <v>#NUM!</v>
      </c>
      <c r="U30" s="27" t="e">
        <f t="shared" si="2"/>
        <v>#NUM!</v>
      </c>
      <c r="V30" s="21" t="e">
        <f t="shared" si="3"/>
        <v>#NUM!</v>
      </c>
    </row>
    <row r="31" spans="1:22" ht="15.75" thickBot="1" x14ac:dyDescent="0.3">
      <c r="A31" s="84"/>
      <c r="B31" s="7">
        <v>29</v>
      </c>
      <c r="C31" s="80"/>
      <c r="E31" s="78"/>
      <c r="F31" s="78"/>
      <c r="G31" s="37"/>
      <c r="H31" s="32"/>
      <c r="I31" s="34"/>
      <c r="J31" s="27"/>
      <c r="K31" s="26"/>
      <c r="L31" s="74"/>
      <c r="M31" s="7">
        <v>3</v>
      </c>
      <c r="Q31" s="25"/>
      <c r="R31" s="26"/>
      <c r="S31" s="29">
        <f t="shared" si="4"/>
        <v>0</v>
      </c>
      <c r="T31" s="13" t="e">
        <f t="shared" si="1"/>
        <v>#NUM!</v>
      </c>
      <c r="U31" s="27" t="e">
        <f t="shared" si="2"/>
        <v>#NUM!</v>
      </c>
      <c r="V31" s="21" t="e">
        <f t="shared" si="3"/>
        <v>#NUM!</v>
      </c>
    </row>
    <row r="32" spans="1:22" ht="15.75" thickBot="1" x14ac:dyDescent="0.3">
      <c r="A32" s="84"/>
      <c r="B32" s="7">
        <v>30</v>
      </c>
      <c r="C32" s="80"/>
      <c r="E32" s="78"/>
      <c r="F32" s="78"/>
      <c r="G32" s="37"/>
      <c r="H32" s="32"/>
      <c r="I32" s="27"/>
      <c r="J32" s="34"/>
      <c r="K32" s="33"/>
      <c r="L32" s="35"/>
      <c r="M32" s="7">
        <v>3</v>
      </c>
      <c r="Q32" s="25"/>
      <c r="R32" s="26"/>
      <c r="S32" s="29">
        <f t="shared" si="4"/>
        <v>0</v>
      </c>
      <c r="T32" s="13" t="e">
        <f t="shared" si="1"/>
        <v>#NUM!</v>
      </c>
      <c r="U32" s="27" t="e">
        <f t="shared" si="2"/>
        <v>#NUM!</v>
      </c>
      <c r="V32" s="21" t="e">
        <f t="shared" si="3"/>
        <v>#NUM!</v>
      </c>
    </row>
    <row r="33" spans="1:22" ht="15.75" thickBot="1" x14ac:dyDescent="0.3">
      <c r="A33" s="84"/>
      <c r="B33" s="7">
        <v>31</v>
      </c>
      <c r="C33" s="80"/>
      <c r="E33" s="78"/>
      <c r="F33" s="78"/>
      <c r="G33" s="37"/>
      <c r="H33" s="32"/>
      <c r="I33" s="27"/>
      <c r="J33" s="34"/>
      <c r="K33" s="26"/>
      <c r="L33" s="74"/>
      <c r="M33" s="7">
        <v>3</v>
      </c>
      <c r="Q33" s="25"/>
      <c r="R33" s="26"/>
      <c r="S33" s="29">
        <f t="shared" si="4"/>
        <v>0</v>
      </c>
      <c r="T33" s="13" t="e">
        <f t="shared" si="1"/>
        <v>#NUM!</v>
      </c>
      <c r="U33" s="27" t="e">
        <f t="shared" si="2"/>
        <v>#NUM!</v>
      </c>
      <c r="V33" s="21" t="e">
        <f t="shared" si="3"/>
        <v>#NUM!</v>
      </c>
    </row>
    <row r="34" spans="1:22" ht="15.75" thickBot="1" x14ac:dyDescent="0.3">
      <c r="A34" s="84"/>
      <c r="B34" s="7">
        <v>32</v>
      </c>
      <c r="C34" s="80"/>
      <c r="E34" s="78"/>
      <c r="F34" s="78"/>
      <c r="G34" s="37"/>
      <c r="H34" s="32"/>
      <c r="I34" s="27"/>
      <c r="J34" s="27"/>
      <c r="K34" s="33"/>
      <c r="L34" s="74"/>
      <c r="M34" s="7">
        <v>3</v>
      </c>
      <c r="Q34" s="25"/>
      <c r="R34" s="26"/>
      <c r="S34" s="29">
        <f t="shared" si="4"/>
        <v>0</v>
      </c>
      <c r="T34" s="13" t="e">
        <f t="shared" si="1"/>
        <v>#NUM!</v>
      </c>
      <c r="U34" s="27" t="e">
        <f t="shared" si="2"/>
        <v>#NUM!</v>
      </c>
      <c r="V34" s="21" t="e">
        <f t="shared" si="3"/>
        <v>#NUM!</v>
      </c>
    </row>
    <row r="35" spans="1:22" ht="15.75" thickBot="1" x14ac:dyDescent="0.3">
      <c r="A35" s="84"/>
      <c r="B35" s="7">
        <v>33</v>
      </c>
      <c r="C35" s="80"/>
      <c r="E35" s="78"/>
      <c r="F35" s="78"/>
      <c r="H35" s="9"/>
      <c r="I35" s="9"/>
      <c r="J35" s="9"/>
      <c r="M35" s="7">
        <v>3</v>
      </c>
      <c r="Q35" s="6"/>
      <c r="S35" s="29">
        <f t="shared" si="4"/>
        <v>0</v>
      </c>
      <c r="T35" s="13" t="e">
        <f t="shared" si="1"/>
        <v>#NUM!</v>
      </c>
      <c r="U35" s="27" t="e">
        <f t="shared" si="2"/>
        <v>#NUM!</v>
      </c>
      <c r="V35" s="21" t="e">
        <f t="shared" si="3"/>
        <v>#NUM!</v>
      </c>
    </row>
    <row r="36" spans="1:22" ht="15.75" thickBot="1" x14ac:dyDescent="0.3">
      <c r="A36" s="84"/>
      <c r="B36" s="7">
        <v>34</v>
      </c>
      <c r="C36" s="80"/>
      <c r="E36" s="78"/>
      <c r="F36" s="78"/>
      <c r="H36" s="9"/>
      <c r="I36" s="9"/>
      <c r="K36" s="9"/>
      <c r="M36" s="7">
        <v>3</v>
      </c>
      <c r="Q36" s="6"/>
      <c r="S36" s="29">
        <f t="shared" si="4"/>
        <v>0</v>
      </c>
      <c r="T36" s="13" t="e">
        <f t="shared" si="1"/>
        <v>#NUM!</v>
      </c>
      <c r="U36" s="27" t="e">
        <f t="shared" si="2"/>
        <v>#NUM!</v>
      </c>
      <c r="V36" s="21" t="e">
        <f t="shared" si="3"/>
        <v>#NUM!</v>
      </c>
    </row>
    <row r="37" spans="1:22" ht="15.75" thickBot="1" x14ac:dyDescent="0.3">
      <c r="A37" s="84"/>
      <c r="B37" s="7">
        <v>35</v>
      </c>
      <c r="C37" s="80"/>
      <c r="E37" s="78"/>
      <c r="F37" s="78"/>
      <c r="H37" s="9"/>
      <c r="I37" s="9"/>
      <c r="L37" s="75"/>
      <c r="M37" s="7">
        <v>3</v>
      </c>
      <c r="Q37" s="6"/>
      <c r="S37" s="29">
        <f t="shared" si="4"/>
        <v>0</v>
      </c>
      <c r="T37" s="13" t="e">
        <f t="shared" si="1"/>
        <v>#NUM!</v>
      </c>
      <c r="U37" s="27" t="e">
        <f t="shared" si="2"/>
        <v>#NUM!</v>
      </c>
      <c r="V37" s="21" t="e">
        <f t="shared" si="3"/>
        <v>#NUM!</v>
      </c>
    </row>
    <row r="38" spans="1:22" ht="15.75" thickBot="1" x14ac:dyDescent="0.3">
      <c r="A38" s="84"/>
      <c r="B38" s="7">
        <v>36</v>
      </c>
      <c r="C38" s="80"/>
      <c r="E38" s="78"/>
      <c r="F38" s="78"/>
      <c r="H38" s="9"/>
      <c r="J38" s="9"/>
      <c r="K38" s="9"/>
      <c r="M38" s="7">
        <v>3</v>
      </c>
      <c r="Q38" s="6"/>
      <c r="S38" s="29">
        <f t="shared" si="4"/>
        <v>0</v>
      </c>
      <c r="T38" s="13" t="e">
        <f t="shared" si="1"/>
        <v>#NUM!</v>
      </c>
      <c r="U38" s="27" t="e">
        <f t="shared" si="2"/>
        <v>#NUM!</v>
      </c>
      <c r="V38" s="21" t="e">
        <f t="shared" si="3"/>
        <v>#NUM!</v>
      </c>
    </row>
    <row r="39" spans="1:22" ht="15.75" thickBot="1" x14ac:dyDescent="0.3">
      <c r="A39" s="84"/>
      <c r="B39" s="7">
        <v>37</v>
      </c>
      <c r="C39" s="80"/>
      <c r="E39" s="78"/>
      <c r="F39" s="78"/>
      <c r="H39" s="9"/>
      <c r="J39" s="9"/>
      <c r="L39" s="75"/>
      <c r="M39" s="7">
        <v>3</v>
      </c>
      <c r="Q39" s="6"/>
      <c r="S39" s="29">
        <f t="shared" si="4"/>
        <v>0</v>
      </c>
      <c r="T39" s="13" t="e">
        <f t="shared" si="1"/>
        <v>#NUM!</v>
      </c>
      <c r="U39" s="27" t="e">
        <f t="shared" si="2"/>
        <v>#NUM!</v>
      </c>
      <c r="V39" s="21" t="e">
        <f t="shared" si="3"/>
        <v>#NUM!</v>
      </c>
    </row>
    <row r="40" spans="1:22" ht="15.75" thickBot="1" x14ac:dyDescent="0.3">
      <c r="A40" s="84"/>
      <c r="B40" s="7">
        <v>38</v>
      </c>
      <c r="C40" s="80"/>
      <c r="E40" s="78"/>
      <c r="F40" s="78"/>
      <c r="H40" s="9"/>
      <c r="K40" s="9"/>
      <c r="L40" s="75"/>
      <c r="M40" s="7">
        <v>3</v>
      </c>
      <c r="Q40" s="6"/>
      <c r="S40" s="29">
        <f t="shared" si="4"/>
        <v>0</v>
      </c>
      <c r="T40" s="13" t="e">
        <f t="shared" si="1"/>
        <v>#NUM!</v>
      </c>
      <c r="U40" s="27" t="e">
        <f t="shared" si="2"/>
        <v>#NUM!</v>
      </c>
      <c r="V40" s="21" t="e">
        <f t="shared" si="3"/>
        <v>#NUM!</v>
      </c>
    </row>
    <row r="41" spans="1:22" ht="15.75" thickBot="1" x14ac:dyDescent="0.3">
      <c r="A41" s="84"/>
      <c r="B41" s="7">
        <v>39</v>
      </c>
      <c r="C41" s="80"/>
      <c r="E41" s="78"/>
      <c r="F41" s="78"/>
      <c r="I41" s="9"/>
      <c r="J41" s="9"/>
      <c r="K41" s="9"/>
      <c r="M41" s="7">
        <v>3</v>
      </c>
      <c r="Q41" s="6"/>
      <c r="S41" s="29">
        <f t="shared" si="4"/>
        <v>0</v>
      </c>
      <c r="T41" s="13" t="e">
        <f t="shared" si="1"/>
        <v>#NUM!</v>
      </c>
      <c r="U41" s="27" t="e">
        <f t="shared" si="2"/>
        <v>#NUM!</v>
      </c>
      <c r="V41" s="21" t="e">
        <f t="shared" si="3"/>
        <v>#NUM!</v>
      </c>
    </row>
    <row r="42" spans="1:22" ht="15.75" thickBot="1" x14ac:dyDescent="0.3">
      <c r="A42" s="84"/>
      <c r="B42" s="7">
        <v>40</v>
      </c>
      <c r="C42" s="80"/>
      <c r="E42" s="78"/>
      <c r="F42" s="78"/>
      <c r="I42" s="9"/>
      <c r="J42" s="9"/>
      <c r="L42" s="75"/>
      <c r="M42" s="7">
        <v>3</v>
      </c>
      <c r="Q42" s="6"/>
      <c r="S42" s="29">
        <f t="shared" si="4"/>
        <v>0</v>
      </c>
      <c r="T42" s="13" t="e">
        <f t="shared" si="1"/>
        <v>#NUM!</v>
      </c>
      <c r="U42" s="27" t="e">
        <f t="shared" si="2"/>
        <v>#NUM!</v>
      </c>
      <c r="V42" s="21" t="e">
        <f t="shared" si="3"/>
        <v>#NUM!</v>
      </c>
    </row>
    <row r="43" spans="1:22" ht="15.75" thickBot="1" x14ac:dyDescent="0.3">
      <c r="A43" s="84"/>
      <c r="B43" s="7">
        <v>41</v>
      </c>
      <c r="C43" s="80"/>
      <c r="E43" s="78"/>
      <c r="F43" s="78"/>
      <c r="J43" s="9"/>
      <c r="K43" s="9"/>
      <c r="L43" s="75"/>
      <c r="M43" s="7">
        <v>3</v>
      </c>
      <c r="Q43" s="6"/>
      <c r="S43" s="29">
        <f t="shared" si="4"/>
        <v>0</v>
      </c>
      <c r="T43" s="13" t="e">
        <f t="shared" si="1"/>
        <v>#NUM!</v>
      </c>
      <c r="U43" s="27" t="e">
        <f t="shared" si="2"/>
        <v>#NUM!</v>
      </c>
      <c r="V43" s="21" t="e">
        <f t="shared" si="3"/>
        <v>#NUM!</v>
      </c>
    </row>
    <row r="44" spans="1:22" ht="15.75" thickBot="1" x14ac:dyDescent="0.3">
      <c r="A44" s="84"/>
      <c r="B44" s="7">
        <v>42</v>
      </c>
      <c r="C44" s="80"/>
      <c r="E44" s="78"/>
      <c r="F44" s="78"/>
      <c r="G44" s="38"/>
      <c r="H44" s="9"/>
      <c r="I44" s="9"/>
      <c r="J44" s="9"/>
      <c r="M44" s="7">
        <v>4</v>
      </c>
      <c r="Q44" s="6"/>
      <c r="S44" s="29">
        <f t="shared" si="4"/>
        <v>0</v>
      </c>
      <c r="T44" s="13" t="e">
        <f t="shared" si="1"/>
        <v>#NUM!</v>
      </c>
      <c r="U44" s="27" t="e">
        <f t="shared" si="2"/>
        <v>#NUM!</v>
      </c>
      <c r="V44" s="21" t="e">
        <f t="shared" si="3"/>
        <v>#NUM!</v>
      </c>
    </row>
    <row r="45" spans="1:22" ht="15.75" thickBot="1" x14ac:dyDescent="0.3">
      <c r="A45" s="84"/>
      <c r="B45" s="7">
        <v>43</v>
      </c>
      <c r="C45" s="80"/>
      <c r="E45" s="78"/>
      <c r="F45" s="78"/>
      <c r="G45" s="38"/>
      <c r="H45" s="9"/>
      <c r="I45" s="9"/>
      <c r="K45" s="9"/>
      <c r="M45" s="7">
        <v>4</v>
      </c>
      <c r="Q45" s="6"/>
      <c r="S45" s="29">
        <f t="shared" si="4"/>
        <v>0</v>
      </c>
      <c r="T45" s="13" t="e">
        <f t="shared" si="1"/>
        <v>#NUM!</v>
      </c>
      <c r="U45" s="27" t="e">
        <f t="shared" si="2"/>
        <v>#NUM!</v>
      </c>
      <c r="V45" s="21" t="e">
        <f t="shared" si="3"/>
        <v>#NUM!</v>
      </c>
    </row>
    <row r="46" spans="1:22" ht="15.75" thickBot="1" x14ac:dyDescent="0.3">
      <c r="A46" s="84"/>
      <c r="B46" s="7">
        <v>44</v>
      </c>
      <c r="C46" s="80"/>
      <c r="E46" s="78"/>
      <c r="F46" s="78"/>
      <c r="G46" s="38"/>
      <c r="H46" s="9"/>
      <c r="I46" s="9"/>
      <c r="L46" s="75"/>
      <c r="M46" s="7">
        <v>4</v>
      </c>
      <c r="Q46" s="6"/>
      <c r="S46" s="29">
        <f t="shared" si="4"/>
        <v>0</v>
      </c>
      <c r="T46" s="13" t="e">
        <f t="shared" si="1"/>
        <v>#NUM!</v>
      </c>
      <c r="U46" s="27" t="e">
        <f t="shared" si="2"/>
        <v>#NUM!</v>
      </c>
      <c r="V46" s="21" t="e">
        <f t="shared" si="3"/>
        <v>#NUM!</v>
      </c>
    </row>
    <row r="47" spans="1:22" ht="15.75" thickBot="1" x14ac:dyDescent="0.3">
      <c r="A47" s="84"/>
      <c r="B47" s="7">
        <v>45</v>
      </c>
      <c r="C47" s="80"/>
      <c r="E47" s="78"/>
      <c r="F47" s="78"/>
      <c r="G47" s="38"/>
      <c r="H47" s="9"/>
      <c r="J47" s="9"/>
      <c r="K47" s="9"/>
      <c r="M47" s="7">
        <v>4</v>
      </c>
      <c r="Q47" s="6"/>
      <c r="S47" s="29">
        <f t="shared" si="4"/>
        <v>0</v>
      </c>
      <c r="T47" s="13" t="e">
        <f t="shared" si="1"/>
        <v>#NUM!</v>
      </c>
      <c r="U47" s="27" t="e">
        <f t="shared" si="2"/>
        <v>#NUM!</v>
      </c>
      <c r="V47" s="21" t="e">
        <f t="shared" si="3"/>
        <v>#NUM!</v>
      </c>
    </row>
    <row r="48" spans="1:22" ht="15.75" thickBot="1" x14ac:dyDescent="0.3">
      <c r="A48" s="84"/>
      <c r="B48" s="7">
        <v>46</v>
      </c>
      <c r="C48" s="80"/>
      <c r="E48" s="78"/>
      <c r="F48" s="78"/>
      <c r="G48" s="38"/>
      <c r="H48" s="9"/>
      <c r="J48" s="9"/>
      <c r="L48" s="75"/>
      <c r="M48" s="7">
        <v>4</v>
      </c>
      <c r="Q48" s="6"/>
      <c r="S48" s="29">
        <f t="shared" si="4"/>
        <v>0</v>
      </c>
      <c r="T48" s="13" t="e">
        <f t="shared" si="1"/>
        <v>#NUM!</v>
      </c>
      <c r="U48" s="27" t="e">
        <f t="shared" si="2"/>
        <v>#NUM!</v>
      </c>
      <c r="V48" s="21" t="e">
        <f t="shared" si="3"/>
        <v>#NUM!</v>
      </c>
    </row>
    <row r="49" spans="1:22" ht="15.75" thickBot="1" x14ac:dyDescent="0.3">
      <c r="A49" s="84"/>
      <c r="B49" s="7">
        <v>47</v>
      </c>
      <c r="C49" s="80"/>
      <c r="E49" s="78"/>
      <c r="F49" s="78"/>
      <c r="G49" s="38"/>
      <c r="H49" s="9"/>
      <c r="K49" s="9"/>
      <c r="L49" s="75"/>
      <c r="M49" s="7">
        <v>4</v>
      </c>
      <c r="Q49" s="6"/>
      <c r="S49" s="29">
        <f t="shared" si="4"/>
        <v>0</v>
      </c>
      <c r="T49" s="13" t="e">
        <f t="shared" si="1"/>
        <v>#NUM!</v>
      </c>
      <c r="U49" s="27" t="e">
        <f t="shared" si="2"/>
        <v>#NUM!</v>
      </c>
      <c r="V49" s="21" t="e">
        <f t="shared" si="3"/>
        <v>#NUM!</v>
      </c>
    </row>
    <row r="50" spans="1:22" ht="15.75" thickBot="1" x14ac:dyDescent="0.3">
      <c r="A50" s="84"/>
      <c r="B50" s="7">
        <v>48</v>
      </c>
      <c r="C50" s="80"/>
      <c r="E50" s="78"/>
      <c r="F50" s="78"/>
      <c r="G50" s="38"/>
      <c r="I50" s="9"/>
      <c r="J50" s="9"/>
      <c r="K50" s="9"/>
      <c r="M50" s="7">
        <v>4</v>
      </c>
      <c r="Q50" s="6"/>
      <c r="S50" s="29">
        <f t="shared" si="4"/>
        <v>0</v>
      </c>
      <c r="T50" s="13" t="e">
        <f t="shared" si="1"/>
        <v>#NUM!</v>
      </c>
      <c r="U50" s="27" t="e">
        <f t="shared" si="2"/>
        <v>#NUM!</v>
      </c>
      <c r="V50" s="21" t="e">
        <f t="shared" si="3"/>
        <v>#NUM!</v>
      </c>
    </row>
    <row r="51" spans="1:22" ht="15.75" thickBot="1" x14ac:dyDescent="0.3">
      <c r="A51" s="84"/>
      <c r="B51" s="7">
        <v>49</v>
      </c>
      <c r="C51" s="80"/>
      <c r="E51" s="78"/>
      <c r="F51" s="78"/>
      <c r="G51" s="38"/>
      <c r="I51" s="9"/>
      <c r="J51" s="9"/>
      <c r="L51" s="75"/>
      <c r="M51" s="7">
        <v>4</v>
      </c>
      <c r="Q51" s="6"/>
      <c r="S51" s="29">
        <f t="shared" si="4"/>
        <v>0</v>
      </c>
      <c r="T51" s="13" t="e">
        <f t="shared" si="1"/>
        <v>#NUM!</v>
      </c>
      <c r="U51" s="27" t="e">
        <f t="shared" si="2"/>
        <v>#NUM!</v>
      </c>
      <c r="V51" s="21" t="e">
        <f t="shared" si="3"/>
        <v>#NUM!</v>
      </c>
    </row>
    <row r="52" spans="1:22" ht="15.75" thickBot="1" x14ac:dyDescent="0.3">
      <c r="A52" s="84"/>
      <c r="B52" s="7">
        <v>50</v>
      </c>
      <c r="C52" s="80"/>
      <c r="E52" s="78"/>
      <c r="F52" s="78"/>
      <c r="G52" s="38"/>
      <c r="I52" s="9"/>
      <c r="K52" s="9"/>
      <c r="L52" s="75"/>
      <c r="M52" s="7">
        <v>4</v>
      </c>
      <c r="Q52" s="6"/>
      <c r="S52" s="29">
        <f t="shared" si="4"/>
        <v>0</v>
      </c>
      <c r="T52" s="13" t="e">
        <f t="shared" si="1"/>
        <v>#NUM!</v>
      </c>
      <c r="U52" s="27" t="e">
        <f t="shared" si="2"/>
        <v>#NUM!</v>
      </c>
      <c r="V52" s="21" t="e">
        <f t="shared" si="3"/>
        <v>#NUM!</v>
      </c>
    </row>
    <row r="53" spans="1:22" ht="15.75" thickBot="1" x14ac:dyDescent="0.3">
      <c r="A53" s="84"/>
      <c r="B53" s="7">
        <v>51</v>
      </c>
      <c r="C53" s="80"/>
      <c r="E53" s="78"/>
      <c r="F53" s="78"/>
      <c r="G53" s="38"/>
      <c r="J53" s="9"/>
      <c r="K53" s="9"/>
      <c r="L53" s="75"/>
      <c r="M53" s="7">
        <v>4</v>
      </c>
      <c r="Q53" s="6"/>
      <c r="S53" s="29">
        <f t="shared" si="4"/>
        <v>0</v>
      </c>
      <c r="T53" s="13" t="e">
        <f t="shared" si="1"/>
        <v>#NUM!</v>
      </c>
      <c r="U53" s="27" t="e">
        <f t="shared" si="2"/>
        <v>#NUM!</v>
      </c>
      <c r="V53" s="21" t="e">
        <f t="shared" si="3"/>
        <v>#NUM!</v>
      </c>
    </row>
    <row r="54" spans="1:22" ht="15.75" thickBot="1" x14ac:dyDescent="0.3">
      <c r="A54" s="84"/>
      <c r="B54" s="7">
        <v>52</v>
      </c>
      <c r="C54" s="80"/>
      <c r="E54" s="78"/>
      <c r="F54" s="78"/>
      <c r="H54" s="9"/>
      <c r="I54" s="9"/>
      <c r="J54" s="9"/>
      <c r="K54" s="9"/>
      <c r="M54" s="7">
        <v>4</v>
      </c>
      <c r="Q54" s="6"/>
      <c r="S54" s="29">
        <f t="shared" si="4"/>
        <v>0</v>
      </c>
      <c r="T54" s="13" t="e">
        <f t="shared" si="1"/>
        <v>#NUM!</v>
      </c>
      <c r="U54" s="27" t="e">
        <f t="shared" si="2"/>
        <v>#NUM!</v>
      </c>
      <c r="V54" s="21" t="e">
        <f t="shared" si="3"/>
        <v>#NUM!</v>
      </c>
    </row>
    <row r="55" spans="1:22" ht="15.75" thickBot="1" x14ac:dyDescent="0.3">
      <c r="A55" s="84"/>
      <c r="B55" s="7">
        <v>53</v>
      </c>
      <c r="C55" s="80"/>
      <c r="E55" s="78"/>
      <c r="F55" s="78"/>
      <c r="H55" s="9"/>
      <c r="I55" s="9"/>
      <c r="J55" s="9"/>
      <c r="L55" s="75"/>
      <c r="M55" s="7">
        <v>4</v>
      </c>
      <c r="Q55" s="6"/>
      <c r="S55" s="29">
        <f t="shared" si="4"/>
        <v>0</v>
      </c>
      <c r="T55" s="13" t="e">
        <f t="shared" si="1"/>
        <v>#NUM!</v>
      </c>
      <c r="U55" s="27" t="e">
        <f t="shared" si="2"/>
        <v>#NUM!</v>
      </c>
      <c r="V55" s="21" t="e">
        <f t="shared" si="3"/>
        <v>#NUM!</v>
      </c>
    </row>
    <row r="56" spans="1:22" ht="15.75" thickBot="1" x14ac:dyDescent="0.3">
      <c r="A56" s="84"/>
      <c r="B56" s="7">
        <v>54</v>
      </c>
      <c r="C56" s="80"/>
      <c r="E56" s="78"/>
      <c r="F56" s="78"/>
      <c r="H56" s="9"/>
      <c r="I56" s="9"/>
      <c r="K56" s="9"/>
      <c r="L56" s="75"/>
      <c r="M56" s="7">
        <v>4</v>
      </c>
      <c r="Q56" s="6"/>
      <c r="S56" s="29">
        <f t="shared" si="4"/>
        <v>0</v>
      </c>
      <c r="T56" s="13" t="e">
        <f t="shared" si="1"/>
        <v>#NUM!</v>
      </c>
      <c r="U56" s="27" t="e">
        <f t="shared" si="2"/>
        <v>#NUM!</v>
      </c>
      <c r="V56" s="21" t="e">
        <f t="shared" si="3"/>
        <v>#NUM!</v>
      </c>
    </row>
    <row r="57" spans="1:22" ht="15.75" thickBot="1" x14ac:dyDescent="0.3">
      <c r="A57" s="84"/>
      <c r="B57" s="7">
        <v>55</v>
      </c>
      <c r="C57" s="80"/>
      <c r="E57" s="78"/>
      <c r="F57" s="78"/>
      <c r="H57" s="9"/>
      <c r="J57" s="9"/>
      <c r="K57" s="9"/>
      <c r="L57" s="75"/>
      <c r="M57" s="7">
        <v>4</v>
      </c>
      <c r="Q57" s="6"/>
      <c r="S57" s="29">
        <f t="shared" si="4"/>
        <v>0</v>
      </c>
      <c r="T57" s="13" t="e">
        <f t="shared" si="1"/>
        <v>#NUM!</v>
      </c>
      <c r="U57" s="27" t="e">
        <f t="shared" si="2"/>
        <v>#NUM!</v>
      </c>
      <c r="V57" s="21" t="e">
        <f t="shared" si="3"/>
        <v>#NUM!</v>
      </c>
    </row>
    <row r="58" spans="1:22" ht="15.75" thickBot="1" x14ac:dyDescent="0.3">
      <c r="A58" s="84"/>
      <c r="B58" s="7">
        <v>56</v>
      </c>
      <c r="C58" s="80"/>
      <c r="E58" s="78"/>
      <c r="F58" s="78"/>
      <c r="I58" s="9"/>
      <c r="J58" s="9"/>
      <c r="K58" s="9"/>
      <c r="L58" s="75"/>
      <c r="M58" s="7">
        <v>4</v>
      </c>
      <c r="Q58" s="6"/>
      <c r="S58" s="29">
        <f t="shared" si="4"/>
        <v>0</v>
      </c>
      <c r="T58" s="13" t="e">
        <f t="shared" si="1"/>
        <v>#NUM!</v>
      </c>
      <c r="U58" s="27" t="e">
        <f t="shared" si="2"/>
        <v>#NUM!</v>
      </c>
      <c r="V58" s="21" t="e">
        <f t="shared" si="3"/>
        <v>#NUM!</v>
      </c>
    </row>
    <row r="59" spans="1:22" ht="15.75" thickBot="1" x14ac:dyDescent="0.3">
      <c r="A59" s="84"/>
      <c r="B59" s="7">
        <v>57</v>
      </c>
      <c r="C59" s="80"/>
      <c r="E59" s="78"/>
      <c r="F59" s="78"/>
      <c r="G59" s="38"/>
      <c r="H59" s="9"/>
      <c r="I59" s="9"/>
      <c r="J59" s="9"/>
      <c r="K59" s="9"/>
      <c r="M59" s="7">
        <v>5</v>
      </c>
      <c r="Q59" s="6"/>
      <c r="S59" s="29">
        <f t="shared" si="4"/>
        <v>0</v>
      </c>
      <c r="T59" s="13" t="e">
        <f t="shared" si="1"/>
        <v>#NUM!</v>
      </c>
      <c r="U59" s="27" t="e">
        <f t="shared" si="2"/>
        <v>#NUM!</v>
      </c>
      <c r="V59" s="21" t="e">
        <f t="shared" si="3"/>
        <v>#NUM!</v>
      </c>
    </row>
    <row r="60" spans="1:22" ht="15.75" thickBot="1" x14ac:dyDescent="0.3">
      <c r="A60" s="84"/>
      <c r="B60" s="7">
        <v>58</v>
      </c>
      <c r="C60" s="80"/>
      <c r="E60" s="78"/>
      <c r="F60" s="78"/>
      <c r="G60" s="38"/>
      <c r="H60" s="9"/>
      <c r="I60" s="9"/>
      <c r="J60" s="9"/>
      <c r="L60" s="75"/>
      <c r="M60" s="7">
        <v>5</v>
      </c>
      <c r="Q60" s="6"/>
      <c r="S60" s="29">
        <f t="shared" si="4"/>
        <v>0</v>
      </c>
      <c r="T60" s="13" t="e">
        <f t="shared" si="1"/>
        <v>#NUM!</v>
      </c>
      <c r="U60" s="27" t="e">
        <f t="shared" si="2"/>
        <v>#NUM!</v>
      </c>
      <c r="V60" s="21" t="e">
        <f t="shared" si="3"/>
        <v>#NUM!</v>
      </c>
    </row>
    <row r="61" spans="1:22" ht="15.75" thickBot="1" x14ac:dyDescent="0.3">
      <c r="A61" s="84"/>
      <c r="B61" s="7">
        <v>59</v>
      </c>
      <c r="C61" s="80"/>
      <c r="E61" s="78"/>
      <c r="F61" s="78"/>
      <c r="G61" s="38"/>
      <c r="H61" s="9"/>
      <c r="I61" s="9"/>
      <c r="K61" s="9"/>
      <c r="L61" s="75"/>
      <c r="M61" s="7">
        <v>5</v>
      </c>
      <c r="Q61" s="6"/>
      <c r="S61" s="29">
        <f t="shared" si="4"/>
        <v>0</v>
      </c>
      <c r="T61" s="13" t="e">
        <f t="shared" si="1"/>
        <v>#NUM!</v>
      </c>
      <c r="U61" s="27" t="e">
        <f t="shared" si="2"/>
        <v>#NUM!</v>
      </c>
      <c r="V61" s="21" t="e">
        <f t="shared" si="3"/>
        <v>#NUM!</v>
      </c>
    </row>
    <row r="62" spans="1:22" ht="15.75" thickBot="1" x14ac:dyDescent="0.3">
      <c r="A62" s="84"/>
      <c r="B62" s="7">
        <v>60</v>
      </c>
      <c r="C62" s="80"/>
      <c r="E62" s="78"/>
      <c r="F62" s="78"/>
      <c r="G62" s="38"/>
      <c r="I62" s="9"/>
      <c r="J62" s="9"/>
      <c r="K62" s="9"/>
      <c r="L62" s="75"/>
      <c r="M62" s="7">
        <v>5</v>
      </c>
      <c r="Q62" s="6"/>
      <c r="S62" s="29">
        <f t="shared" si="4"/>
        <v>0</v>
      </c>
      <c r="T62" s="13" t="e">
        <f t="shared" si="1"/>
        <v>#NUM!</v>
      </c>
      <c r="U62" s="27" t="e">
        <f t="shared" si="2"/>
        <v>#NUM!</v>
      </c>
      <c r="V62" s="21" t="e">
        <f t="shared" si="3"/>
        <v>#NUM!</v>
      </c>
    </row>
    <row r="63" spans="1:22" ht="15.75" thickBot="1" x14ac:dyDescent="0.3">
      <c r="A63" s="84"/>
      <c r="B63" s="7">
        <v>61</v>
      </c>
      <c r="C63" s="80"/>
      <c r="E63" s="78"/>
      <c r="F63" s="78"/>
      <c r="H63" s="9"/>
      <c r="I63" s="9"/>
      <c r="J63" s="9"/>
      <c r="K63" s="9"/>
      <c r="L63" s="75"/>
      <c r="M63" s="7">
        <v>5</v>
      </c>
      <c r="Q63" s="6"/>
      <c r="S63" s="29">
        <f t="shared" si="4"/>
        <v>0</v>
      </c>
      <c r="T63" s="13" t="e">
        <f t="shared" si="1"/>
        <v>#NUM!</v>
      </c>
      <c r="U63" s="27" t="e">
        <f t="shared" si="2"/>
        <v>#NUM!</v>
      </c>
      <c r="V63" s="21" t="e">
        <f t="shared" si="3"/>
        <v>#NUM!</v>
      </c>
    </row>
    <row r="64" spans="1:22" ht="15.75" thickBot="1" x14ac:dyDescent="0.3">
      <c r="A64" s="84"/>
      <c r="B64" s="7">
        <v>62</v>
      </c>
      <c r="C64" s="80"/>
      <c r="E64" s="78"/>
      <c r="F64" s="79"/>
      <c r="G64" s="39"/>
      <c r="H64" s="40"/>
      <c r="I64" s="40"/>
      <c r="J64" s="40"/>
      <c r="K64" s="40"/>
      <c r="L64" s="76"/>
      <c r="M64" s="3">
        <v>6</v>
      </c>
      <c r="Q64" s="2"/>
      <c r="R64" s="5"/>
      <c r="S64" s="30">
        <f t="shared" si="4"/>
        <v>0</v>
      </c>
      <c r="T64" s="13" t="e">
        <f t="shared" si="1"/>
        <v>#NUM!</v>
      </c>
      <c r="U64" s="27" t="e">
        <f t="shared" si="2"/>
        <v>#NUM!</v>
      </c>
      <c r="V64" s="21" t="e">
        <f t="shared" si="3"/>
        <v>#NUM!</v>
      </c>
    </row>
    <row r="65" spans="1:22" ht="15.75" thickBot="1" x14ac:dyDescent="0.3">
      <c r="A65" s="56">
        <v>103</v>
      </c>
      <c r="B65" s="36" t="s">
        <v>22</v>
      </c>
      <c r="C65" s="44" t="s">
        <v>11</v>
      </c>
      <c r="D65" s="41" t="s">
        <v>10</v>
      </c>
      <c r="E65" s="41" t="s">
        <v>9</v>
      </c>
      <c r="F65" s="45" t="s">
        <v>8</v>
      </c>
      <c r="G65" s="46" t="s">
        <v>7</v>
      </c>
      <c r="H65" s="43" t="s">
        <v>6</v>
      </c>
      <c r="I65" s="43" t="s">
        <v>5</v>
      </c>
      <c r="J65" s="43" t="s">
        <v>23</v>
      </c>
      <c r="K65" s="42" t="s">
        <v>4</v>
      </c>
      <c r="L65" s="47" t="s">
        <v>3</v>
      </c>
      <c r="M65" s="48" t="s">
        <v>12</v>
      </c>
      <c r="N65" s="15" t="s">
        <v>14</v>
      </c>
      <c r="O65" s="16" t="s">
        <v>15</v>
      </c>
      <c r="P65" s="17" t="s">
        <v>2</v>
      </c>
      <c r="Q65" s="49" t="s">
        <v>13</v>
      </c>
      <c r="R65" s="18" t="s">
        <v>16</v>
      </c>
      <c r="S65" s="12" t="s">
        <v>1</v>
      </c>
      <c r="T65" s="49" t="s">
        <v>17</v>
      </c>
      <c r="U65" s="18" t="s">
        <v>18</v>
      </c>
      <c r="V65" s="12" t="s">
        <v>0</v>
      </c>
    </row>
    <row r="66" spans="1:22" ht="15.75" thickBot="1" x14ac:dyDescent="0.3">
      <c r="A66" s="82" t="s">
        <v>19</v>
      </c>
      <c r="B66" s="7">
        <v>63</v>
      </c>
      <c r="C66" s="80"/>
      <c r="D66" s="80"/>
      <c r="F66" s="77"/>
      <c r="M66" s="11">
        <v>0</v>
      </c>
      <c r="N66">
        <v>9</v>
      </c>
      <c r="O66">
        <v>8</v>
      </c>
      <c r="P66">
        <f>O66+N66</f>
        <v>17</v>
      </c>
      <c r="Q66" s="23"/>
      <c r="R66" s="24"/>
      <c r="S66" s="28">
        <f>Q66+R66</f>
        <v>0</v>
      </c>
      <c r="T66" s="19" t="e">
        <f>N$2*LN(Q66/N$2)+2*M66</f>
        <v>#NUM!</v>
      </c>
      <c r="U66" s="10" t="e">
        <f>O$2*LN(R66/O$2)+2*M66</f>
        <v>#NUM!</v>
      </c>
      <c r="V66" s="20" t="e">
        <f>P$2*LN(S66/P$2)+2*M66</f>
        <v>#NUM!</v>
      </c>
    </row>
    <row r="67" spans="1:22" ht="15.75" thickBot="1" x14ac:dyDescent="0.3">
      <c r="A67" s="82"/>
      <c r="B67" s="7">
        <v>64</v>
      </c>
      <c r="C67" s="80"/>
      <c r="D67" s="80"/>
      <c r="F67" s="78"/>
      <c r="G67" s="37"/>
      <c r="M67" s="7">
        <v>1</v>
      </c>
      <c r="Q67" s="6"/>
      <c r="S67" s="8">
        <f>R67+Q67</f>
        <v>0</v>
      </c>
      <c r="T67" s="13" t="e">
        <f>N$2*LN(Q67/N$2)+2*M67</f>
        <v>#NUM!</v>
      </c>
      <c r="U67" s="27" t="e">
        <f>O$2*LN(R67/O$2)+2*M67</f>
        <v>#NUM!</v>
      </c>
      <c r="V67" s="21" t="e">
        <f>P$2*LN(S67/P$2)+2*M67</f>
        <v>#NUM!</v>
      </c>
    </row>
    <row r="68" spans="1:22" ht="15.75" thickBot="1" x14ac:dyDescent="0.3">
      <c r="A68" s="82"/>
      <c r="B68" s="7">
        <v>65</v>
      </c>
      <c r="C68" s="80"/>
      <c r="D68" s="80"/>
      <c r="F68" s="78"/>
      <c r="G68" s="32"/>
      <c r="H68" s="31"/>
      <c r="M68" s="7">
        <v>1</v>
      </c>
      <c r="Q68" s="6"/>
      <c r="S68" s="8">
        <f t="shared" ref="S68:S127" si="5">R68+Q68</f>
        <v>0</v>
      </c>
      <c r="T68" s="13" t="e">
        <f>N$2*LN(Q68/N$2)+2*M68</f>
        <v>#NUM!</v>
      </c>
      <c r="U68" s="27" t="e">
        <f>O$2*LN(R68/O$2)+2*M68</f>
        <v>#NUM!</v>
      </c>
      <c r="V68" s="21" t="e">
        <f>P$2*LN(S68/P$2)+2*M68</f>
        <v>#NUM!</v>
      </c>
    </row>
    <row r="69" spans="1:22" ht="15.75" thickBot="1" x14ac:dyDescent="0.3">
      <c r="A69" s="82"/>
      <c r="B69" s="7">
        <v>66</v>
      </c>
      <c r="C69" s="80"/>
      <c r="D69" s="80"/>
      <c r="F69" s="78"/>
      <c r="G69" s="32"/>
      <c r="H69" s="32"/>
      <c r="I69" s="34"/>
      <c r="J69" s="27"/>
      <c r="M69" s="7">
        <v>1</v>
      </c>
      <c r="Q69" s="6"/>
      <c r="S69" s="8">
        <f t="shared" si="5"/>
        <v>0</v>
      </c>
      <c r="T69" s="13" t="e">
        <f t="shared" ref="T69:T127" si="6">N$2*LN(Q69/N$2)+2*M69</f>
        <v>#NUM!</v>
      </c>
      <c r="U69" s="27" t="e">
        <f t="shared" ref="U69:U127" si="7">O$2*LN(R69/O$2)+2*M69</f>
        <v>#NUM!</v>
      </c>
      <c r="V69" s="21" t="e">
        <f t="shared" ref="V69:V127" si="8">P$2*LN(S69/P$2)+2*M69</f>
        <v>#NUM!</v>
      </c>
    </row>
    <row r="70" spans="1:22" ht="15.75" thickBot="1" x14ac:dyDescent="0.3">
      <c r="A70" s="82"/>
      <c r="B70" s="7">
        <v>67</v>
      </c>
      <c r="C70" s="80"/>
      <c r="D70" s="80"/>
      <c r="F70" s="78"/>
      <c r="G70" s="32"/>
      <c r="H70" s="32"/>
      <c r="I70" s="27"/>
      <c r="J70" s="34"/>
      <c r="K70" s="26"/>
      <c r="M70" s="7">
        <v>1</v>
      </c>
      <c r="Q70" s="6"/>
      <c r="S70" s="8">
        <f t="shared" si="5"/>
        <v>0</v>
      </c>
      <c r="T70" s="13" t="e">
        <f t="shared" si="6"/>
        <v>#NUM!</v>
      </c>
      <c r="U70" s="27" t="e">
        <f t="shared" si="7"/>
        <v>#NUM!</v>
      </c>
      <c r="V70" s="21" t="e">
        <f t="shared" si="8"/>
        <v>#NUM!</v>
      </c>
    </row>
    <row r="71" spans="1:22" ht="15.75" thickBot="1" x14ac:dyDescent="0.3">
      <c r="A71" s="82"/>
      <c r="B71" s="7">
        <v>68</v>
      </c>
      <c r="C71" s="80"/>
      <c r="D71" s="80"/>
      <c r="F71" s="78"/>
      <c r="G71" s="32"/>
      <c r="H71" s="32"/>
      <c r="I71" s="27"/>
      <c r="J71" s="27"/>
      <c r="K71" s="33"/>
      <c r="L71" s="35"/>
      <c r="M71" s="7">
        <v>1</v>
      </c>
      <c r="Q71" s="6"/>
      <c r="S71" s="8">
        <f t="shared" si="5"/>
        <v>0</v>
      </c>
      <c r="T71" s="13" t="e">
        <f t="shared" si="6"/>
        <v>#NUM!</v>
      </c>
      <c r="U71" s="27" t="e">
        <f t="shared" si="7"/>
        <v>#NUM!</v>
      </c>
      <c r="V71" s="21" t="e">
        <f t="shared" si="8"/>
        <v>#NUM!</v>
      </c>
    </row>
    <row r="72" spans="1:22" ht="15.75" thickBot="1" x14ac:dyDescent="0.3">
      <c r="A72" s="82"/>
      <c r="B72" s="7">
        <v>69</v>
      </c>
      <c r="C72" s="80"/>
      <c r="D72" s="80"/>
      <c r="F72" s="78"/>
      <c r="G72" s="32"/>
      <c r="H72" s="32"/>
      <c r="I72" s="27"/>
      <c r="J72" s="27"/>
      <c r="K72" s="26"/>
      <c r="L72" s="74"/>
      <c r="M72" s="7">
        <v>1</v>
      </c>
      <c r="Q72" s="6"/>
      <c r="S72" s="8">
        <f t="shared" si="5"/>
        <v>0</v>
      </c>
      <c r="T72" s="13" t="e">
        <f t="shared" si="6"/>
        <v>#NUM!</v>
      </c>
      <c r="U72" s="27" t="e">
        <f t="shared" si="7"/>
        <v>#NUM!</v>
      </c>
      <c r="V72" s="21" t="e">
        <f t="shared" si="8"/>
        <v>#NUM!</v>
      </c>
    </row>
    <row r="73" spans="1:22" ht="15.75" thickBot="1" x14ac:dyDescent="0.3">
      <c r="A73" s="82"/>
      <c r="B73" s="7">
        <v>70</v>
      </c>
      <c r="C73" s="80"/>
      <c r="D73" s="80"/>
      <c r="F73" s="78"/>
      <c r="G73" s="37"/>
      <c r="H73" s="31"/>
      <c r="I73" s="27"/>
      <c r="J73" s="27"/>
      <c r="K73" s="26"/>
      <c r="L73" s="35"/>
      <c r="M73" s="7">
        <v>2</v>
      </c>
      <c r="Q73" s="6"/>
      <c r="S73" s="8">
        <f t="shared" si="5"/>
        <v>0</v>
      </c>
      <c r="T73" s="13" t="e">
        <f t="shared" si="6"/>
        <v>#NUM!</v>
      </c>
      <c r="U73" s="27" t="e">
        <f t="shared" si="7"/>
        <v>#NUM!</v>
      </c>
      <c r="V73" s="21" t="e">
        <f t="shared" si="8"/>
        <v>#NUM!</v>
      </c>
    </row>
    <row r="74" spans="1:22" ht="15.75" thickBot="1" x14ac:dyDescent="0.3">
      <c r="A74" s="82"/>
      <c r="B74" s="7">
        <v>71</v>
      </c>
      <c r="C74" s="80"/>
      <c r="D74" s="80"/>
      <c r="F74" s="78"/>
      <c r="G74" s="37"/>
      <c r="H74" s="32"/>
      <c r="I74" s="34"/>
      <c r="J74" s="27"/>
      <c r="K74" s="26"/>
      <c r="L74" s="35"/>
      <c r="M74" s="7">
        <v>2</v>
      </c>
      <c r="Q74" s="6"/>
      <c r="S74" s="8">
        <f t="shared" si="5"/>
        <v>0</v>
      </c>
      <c r="T74" s="13" t="e">
        <f t="shared" si="6"/>
        <v>#NUM!</v>
      </c>
      <c r="U74" s="27" t="e">
        <f t="shared" si="7"/>
        <v>#NUM!</v>
      </c>
      <c r="V74" s="21" t="e">
        <f t="shared" si="8"/>
        <v>#NUM!</v>
      </c>
    </row>
    <row r="75" spans="1:22" ht="15.75" thickBot="1" x14ac:dyDescent="0.3">
      <c r="A75" s="82"/>
      <c r="B75" s="7">
        <v>72</v>
      </c>
      <c r="C75" s="80"/>
      <c r="D75" s="80"/>
      <c r="F75" s="78"/>
      <c r="G75" s="37"/>
      <c r="H75" s="32"/>
      <c r="I75" s="27"/>
      <c r="J75" s="34"/>
      <c r="K75" s="26"/>
      <c r="L75" s="35"/>
      <c r="M75" s="7">
        <v>2</v>
      </c>
      <c r="Q75" s="6"/>
      <c r="S75" s="8">
        <f t="shared" si="5"/>
        <v>0</v>
      </c>
      <c r="T75" s="13" t="e">
        <f t="shared" si="6"/>
        <v>#NUM!</v>
      </c>
      <c r="U75" s="27" t="e">
        <f t="shared" si="7"/>
        <v>#NUM!</v>
      </c>
      <c r="V75" s="21" t="e">
        <f t="shared" si="8"/>
        <v>#NUM!</v>
      </c>
    </row>
    <row r="76" spans="1:22" ht="15.75" thickBot="1" x14ac:dyDescent="0.3">
      <c r="A76" s="82"/>
      <c r="B76" s="7">
        <v>73</v>
      </c>
      <c r="C76" s="80"/>
      <c r="D76" s="80"/>
      <c r="F76" s="78"/>
      <c r="G76" s="37"/>
      <c r="H76" s="32"/>
      <c r="I76" s="27"/>
      <c r="J76" s="27"/>
      <c r="K76" s="33"/>
      <c r="L76" s="35"/>
      <c r="M76" s="7">
        <v>2</v>
      </c>
      <c r="Q76" s="6"/>
      <c r="S76" s="8">
        <f t="shared" si="5"/>
        <v>0</v>
      </c>
      <c r="T76" s="13" t="e">
        <f t="shared" si="6"/>
        <v>#NUM!</v>
      </c>
      <c r="U76" s="27" t="e">
        <f t="shared" si="7"/>
        <v>#NUM!</v>
      </c>
      <c r="V76" s="21" t="e">
        <f t="shared" si="8"/>
        <v>#NUM!</v>
      </c>
    </row>
    <row r="77" spans="1:22" ht="15.75" thickBot="1" x14ac:dyDescent="0.3">
      <c r="A77" s="82"/>
      <c r="B77" s="7">
        <v>74</v>
      </c>
      <c r="C77" s="80"/>
      <c r="D77" s="80"/>
      <c r="F77" s="78"/>
      <c r="G77" s="37"/>
      <c r="H77" s="32"/>
      <c r="I77" s="27"/>
      <c r="J77" s="27"/>
      <c r="K77" s="26"/>
      <c r="L77" s="74"/>
      <c r="M77" s="7">
        <v>2</v>
      </c>
      <c r="Q77" s="6"/>
      <c r="S77" s="8">
        <f t="shared" si="5"/>
        <v>0</v>
      </c>
      <c r="T77" s="13" t="e">
        <f t="shared" si="6"/>
        <v>#NUM!</v>
      </c>
      <c r="U77" s="27" t="e">
        <f t="shared" si="7"/>
        <v>#NUM!</v>
      </c>
      <c r="V77" s="21" t="e">
        <f t="shared" si="8"/>
        <v>#NUM!</v>
      </c>
    </row>
    <row r="78" spans="1:22" ht="15.75" thickBot="1" x14ac:dyDescent="0.3">
      <c r="A78" s="82"/>
      <c r="B78" s="7">
        <v>75</v>
      </c>
      <c r="C78" s="80"/>
      <c r="D78" s="80"/>
      <c r="F78" s="78"/>
      <c r="G78" s="32"/>
      <c r="H78" s="31"/>
      <c r="I78" s="34"/>
      <c r="J78" s="27"/>
      <c r="K78" s="26"/>
      <c r="L78" s="35"/>
      <c r="M78" s="7">
        <v>2</v>
      </c>
      <c r="Q78" s="6"/>
      <c r="S78" s="8">
        <f t="shared" si="5"/>
        <v>0</v>
      </c>
      <c r="T78" s="13" t="e">
        <f t="shared" si="6"/>
        <v>#NUM!</v>
      </c>
      <c r="U78" s="27" t="e">
        <f t="shared" si="7"/>
        <v>#NUM!</v>
      </c>
      <c r="V78" s="21" t="e">
        <f t="shared" si="8"/>
        <v>#NUM!</v>
      </c>
    </row>
    <row r="79" spans="1:22" ht="15.75" thickBot="1" x14ac:dyDescent="0.3">
      <c r="A79" s="82"/>
      <c r="B79" s="7">
        <v>76</v>
      </c>
      <c r="C79" s="80"/>
      <c r="D79" s="80"/>
      <c r="F79" s="78"/>
      <c r="G79" s="32"/>
      <c r="H79" s="31"/>
      <c r="I79" s="27"/>
      <c r="J79" s="34"/>
      <c r="K79" s="26"/>
      <c r="L79" s="35"/>
      <c r="M79" s="7">
        <v>2</v>
      </c>
      <c r="Q79" s="6"/>
      <c r="S79" s="8">
        <f t="shared" si="5"/>
        <v>0</v>
      </c>
      <c r="T79" s="13" t="e">
        <f t="shared" si="6"/>
        <v>#NUM!</v>
      </c>
      <c r="U79" s="27" t="e">
        <f t="shared" si="7"/>
        <v>#NUM!</v>
      </c>
      <c r="V79" s="21" t="e">
        <f t="shared" si="8"/>
        <v>#NUM!</v>
      </c>
    </row>
    <row r="80" spans="1:22" ht="15.75" thickBot="1" x14ac:dyDescent="0.3">
      <c r="A80" s="82"/>
      <c r="B80" s="7">
        <v>77</v>
      </c>
      <c r="C80" s="80"/>
      <c r="D80" s="80"/>
      <c r="F80" s="78"/>
      <c r="G80" s="32"/>
      <c r="H80" s="31"/>
      <c r="I80" s="27"/>
      <c r="J80" s="27"/>
      <c r="K80" s="33"/>
      <c r="L80" s="35"/>
      <c r="M80" s="7">
        <v>2</v>
      </c>
      <c r="Q80" s="6"/>
      <c r="S80" s="8">
        <f t="shared" si="5"/>
        <v>0</v>
      </c>
      <c r="T80" s="13" t="e">
        <f t="shared" si="6"/>
        <v>#NUM!</v>
      </c>
      <c r="U80" s="27" t="e">
        <f t="shared" si="7"/>
        <v>#NUM!</v>
      </c>
      <c r="V80" s="21" t="e">
        <f t="shared" si="8"/>
        <v>#NUM!</v>
      </c>
    </row>
    <row r="81" spans="1:22" ht="15.75" thickBot="1" x14ac:dyDescent="0.3">
      <c r="A81" s="82"/>
      <c r="B81" s="7">
        <v>78</v>
      </c>
      <c r="C81" s="80"/>
      <c r="D81" s="80"/>
      <c r="F81" s="78"/>
      <c r="G81" s="32"/>
      <c r="H81" s="31"/>
      <c r="I81" s="27"/>
      <c r="J81" s="27"/>
      <c r="K81" s="26"/>
      <c r="L81" s="74"/>
      <c r="M81" s="7">
        <v>2</v>
      </c>
      <c r="Q81" s="6"/>
      <c r="S81" s="8">
        <f t="shared" si="5"/>
        <v>0</v>
      </c>
      <c r="T81" s="13" t="e">
        <f t="shared" si="6"/>
        <v>#NUM!</v>
      </c>
      <c r="U81" s="27" t="e">
        <f t="shared" si="7"/>
        <v>#NUM!</v>
      </c>
      <c r="V81" s="21" t="e">
        <f t="shared" si="8"/>
        <v>#NUM!</v>
      </c>
    </row>
    <row r="82" spans="1:22" ht="15.75" thickBot="1" x14ac:dyDescent="0.3">
      <c r="A82" s="82"/>
      <c r="B82" s="7">
        <v>79</v>
      </c>
      <c r="C82" s="80"/>
      <c r="D82" s="80"/>
      <c r="F82" s="78"/>
      <c r="G82" s="32"/>
      <c r="H82" s="32"/>
      <c r="I82" s="34"/>
      <c r="J82" s="34"/>
      <c r="K82" s="26"/>
      <c r="L82" s="35"/>
      <c r="M82" s="7">
        <v>2</v>
      </c>
      <c r="Q82" s="6"/>
      <c r="S82" s="8">
        <f t="shared" si="5"/>
        <v>0</v>
      </c>
      <c r="T82" s="13" t="e">
        <f t="shared" si="6"/>
        <v>#NUM!</v>
      </c>
      <c r="U82" s="27" t="e">
        <f t="shared" si="7"/>
        <v>#NUM!</v>
      </c>
      <c r="V82" s="21" t="e">
        <f t="shared" si="8"/>
        <v>#NUM!</v>
      </c>
    </row>
    <row r="83" spans="1:22" ht="15.75" thickBot="1" x14ac:dyDescent="0.3">
      <c r="A83" s="82"/>
      <c r="B83" s="7">
        <v>80</v>
      </c>
      <c r="C83" s="80"/>
      <c r="D83" s="80"/>
      <c r="F83" s="78"/>
      <c r="G83" s="32"/>
      <c r="H83" s="32"/>
      <c r="I83" s="34"/>
      <c r="J83" s="27"/>
      <c r="K83" s="33"/>
      <c r="L83" s="35"/>
      <c r="M83" s="7">
        <v>2</v>
      </c>
      <c r="Q83" s="6"/>
      <c r="S83" s="8">
        <f t="shared" si="5"/>
        <v>0</v>
      </c>
      <c r="T83" s="13" t="e">
        <f t="shared" si="6"/>
        <v>#NUM!</v>
      </c>
      <c r="U83" s="27" t="e">
        <f t="shared" si="7"/>
        <v>#NUM!</v>
      </c>
      <c r="V83" s="21" t="e">
        <f t="shared" si="8"/>
        <v>#NUM!</v>
      </c>
    </row>
    <row r="84" spans="1:22" ht="15.75" thickBot="1" x14ac:dyDescent="0.3">
      <c r="A84" s="82"/>
      <c r="B84" s="7">
        <v>81</v>
      </c>
      <c r="C84" s="80"/>
      <c r="D84" s="80"/>
      <c r="F84" s="78"/>
      <c r="G84" s="32"/>
      <c r="H84" s="32"/>
      <c r="I84" s="34"/>
      <c r="J84" s="27"/>
      <c r="K84" s="26"/>
      <c r="L84" s="74"/>
      <c r="M84" s="7">
        <v>2</v>
      </c>
      <c r="Q84" s="6"/>
      <c r="S84" s="8">
        <f t="shared" si="5"/>
        <v>0</v>
      </c>
      <c r="T84" s="13" t="e">
        <f t="shared" si="6"/>
        <v>#NUM!</v>
      </c>
      <c r="U84" s="27" t="e">
        <f t="shared" si="7"/>
        <v>#NUM!</v>
      </c>
      <c r="V84" s="21" t="e">
        <f t="shared" si="8"/>
        <v>#NUM!</v>
      </c>
    </row>
    <row r="85" spans="1:22" ht="15.75" thickBot="1" x14ac:dyDescent="0.3">
      <c r="A85" s="82"/>
      <c r="B85" s="7">
        <v>82</v>
      </c>
      <c r="C85" s="80"/>
      <c r="D85" s="80"/>
      <c r="F85" s="78"/>
      <c r="G85" s="32"/>
      <c r="H85" s="32"/>
      <c r="I85" s="27"/>
      <c r="J85" s="34"/>
      <c r="K85" s="33"/>
      <c r="L85" s="35"/>
      <c r="M85" s="7">
        <v>2</v>
      </c>
      <c r="Q85" s="6"/>
      <c r="S85" s="8">
        <f t="shared" si="5"/>
        <v>0</v>
      </c>
      <c r="T85" s="13" t="e">
        <f t="shared" si="6"/>
        <v>#NUM!</v>
      </c>
      <c r="U85" s="27" t="e">
        <f t="shared" si="7"/>
        <v>#NUM!</v>
      </c>
      <c r="V85" s="21" t="e">
        <f t="shared" si="8"/>
        <v>#NUM!</v>
      </c>
    </row>
    <row r="86" spans="1:22" ht="15.75" thickBot="1" x14ac:dyDescent="0.3">
      <c r="A86" s="82"/>
      <c r="B86" s="7">
        <v>83</v>
      </c>
      <c r="C86" s="80"/>
      <c r="D86" s="80"/>
      <c r="F86" s="78"/>
      <c r="G86" s="32"/>
      <c r="H86" s="32"/>
      <c r="I86" s="27"/>
      <c r="J86" s="34"/>
      <c r="K86" s="26"/>
      <c r="L86" s="74"/>
      <c r="M86" s="7">
        <v>2</v>
      </c>
      <c r="Q86" s="6"/>
      <c r="S86" s="8">
        <f t="shared" si="5"/>
        <v>0</v>
      </c>
      <c r="T86" s="13" t="e">
        <f t="shared" si="6"/>
        <v>#NUM!</v>
      </c>
      <c r="U86" s="27" t="e">
        <f t="shared" si="7"/>
        <v>#NUM!</v>
      </c>
      <c r="V86" s="21" t="e">
        <f t="shared" si="8"/>
        <v>#NUM!</v>
      </c>
    </row>
    <row r="87" spans="1:22" ht="15.75" thickBot="1" x14ac:dyDescent="0.3">
      <c r="A87" s="82"/>
      <c r="B87" s="7">
        <v>84</v>
      </c>
      <c r="C87" s="80"/>
      <c r="D87" s="80"/>
      <c r="F87" s="78"/>
      <c r="G87" s="32"/>
      <c r="H87" s="32"/>
      <c r="I87" s="27"/>
      <c r="J87" s="27"/>
      <c r="K87" s="33"/>
      <c r="L87" s="74"/>
      <c r="M87" s="7">
        <v>2</v>
      </c>
      <c r="Q87" s="6"/>
      <c r="S87" s="8">
        <f t="shared" si="5"/>
        <v>0</v>
      </c>
      <c r="T87" s="13" t="e">
        <f t="shared" si="6"/>
        <v>#NUM!</v>
      </c>
      <c r="U87" s="27" t="e">
        <f t="shared" si="7"/>
        <v>#NUM!</v>
      </c>
      <c r="V87" s="21" t="e">
        <f t="shared" si="8"/>
        <v>#NUM!</v>
      </c>
    </row>
    <row r="88" spans="1:22" ht="15.75" thickBot="1" x14ac:dyDescent="0.3">
      <c r="A88" s="82"/>
      <c r="B88" s="7">
        <v>85</v>
      </c>
      <c r="C88" s="80"/>
      <c r="D88" s="80"/>
      <c r="F88" s="78"/>
      <c r="G88" s="37"/>
      <c r="H88" s="31"/>
      <c r="I88" s="34"/>
      <c r="J88" s="27"/>
      <c r="K88" s="26"/>
      <c r="L88" s="35"/>
      <c r="M88" s="7">
        <v>3</v>
      </c>
      <c r="Q88" s="6"/>
      <c r="S88" s="8">
        <f t="shared" si="5"/>
        <v>0</v>
      </c>
      <c r="T88" s="13" t="e">
        <f t="shared" si="6"/>
        <v>#NUM!</v>
      </c>
      <c r="U88" s="27" t="e">
        <f t="shared" si="7"/>
        <v>#NUM!</v>
      </c>
      <c r="V88" s="21" t="e">
        <f t="shared" si="8"/>
        <v>#NUM!</v>
      </c>
    </row>
    <row r="89" spans="1:22" ht="15.75" thickBot="1" x14ac:dyDescent="0.3">
      <c r="A89" s="82"/>
      <c r="B89" s="7">
        <v>86</v>
      </c>
      <c r="C89" s="80"/>
      <c r="D89" s="80"/>
      <c r="F89" s="78"/>
      <c r="G89" s="37"/>
      <c r="H89" s="31"/>
      <c r="I89" s="27"/>
      <c r="J89" s="34"/>
      <c r="K89" s="26"/>
      <c r="L89" s="35"/>
      <c r="M89" s="7">
        <v>3</v>
      </c>
      <c r="Q89" s="6"/>
      <c r="S89" s="8">
        <f t="shared" si="5"/>
        <v>0</v>
      </c>
      <c r="T89" s="13" t="e">
        <f t="shared" si="6"/>
        <v>#NUM!</v>
      </c>
      <c r="U89" s="27" t="e">
        <f t="shared" si="7"/>
        <v>#NUM!</v>
      </c>
      <c r="V89" s="21" t="e">
        <f t="shared" si="8"/>
        <v>#NUM!</v>
      </c>
    </row>
    <row r="90" spans="1:22" ht="15.75" thickBot="1" x14ac:dyDescent="0.3">
      <c r="A90" s="82"/>
      <c r="B90" s="7">
        <v>87</v>
      </c>
      <c r="C90" s="80"/>
      <c r="D90" s="80"/>
      <c r="F90" s="78"/>
      <c r="G90" s="37"/>
      <c r="H90" s="31"/>
      <c r="I90" s="27"/>
      <c r="J90" s="27"/>
      <c r="K90" s="33"/>
      <c r="L90" s="35"/>
      <c r="M90" s="7">
        <v>3</v>
      </c>
      <c r="Q90" s="6"/>
      <c r="S90" s="8">
        <f t="shared" si="5"/>
        <v>0</v>
      </c>
      <c r="T90" s="13" t="e">
        <f t="shared" si="6"/>
        <v>#NUM!</v>
      </c>
      <c r="U90" s="27" t="e">
        <f t="shared" si="7"/>
        <v>#NUM!</v>
      </c>
      <c r="V90" s="21" t="e">
        <f t="shared" si="8"/>
        <v>#NUM!</v>
      </c>
    </row>
    <row r="91" spans="1:22" ht="15.75" thickBot="1" x14ac:dyDescent="0.3">
      <c r="A91" s="82"/>
      <c r="B91" s="7">
        <v>88</v>
      </c>
      <c r="C91" s="80"/>
      <c r="D91" s="80"/>
      <c r="F91" s="78"/>
      <c r="G91" s="37"/>
      <c r="H91" s="31"/>
      <c r="I91" s="27"/>
      <c r="J91" s="27"/>
      <c r="K91" s="26"/>
      <c r="L91" s="74"/>
      <c r="M91" s="7">
        <v>3</v>
      </c>
      <c r="Q91" s="6"/>
      <c r="S91" s="8">
        <f t="shared" si="5"/>
        <v>0</v>
      </c>
      <c r="T91" s="13" t="e">
        <f t="shared" si="6"/>
        <v>#NUM!</v>
      </c>
      <c r="U91" s="27" t="e">
        <f t="shared" si="7"/>
        <v>#NUM!</v>
      </c>
      <c r="V91" s="21" t="e">
        <f t="shared" si="8"/>
        <v>#NUM!</v>
      </c>
    </row>
    <row r="92" spans="1:22" ht="15.75" thickBot="1" x14ac:dyDescent="0.3">
      <c r="A92" s="82"/>
      <c r="B92" s="7">
        <v>89</v>
      </c>
      <c r="C92" s="80"/>
      <c r="D92" s="80"/>
      <c r="F92" s="78"/>
      <c r="G92" s="37"/>
      <c r="H92" s="32"/>
      <c r="I92" s="34"/>
      <c r="J92" s="34"/>
      <c r="K92" s="26"/>
      <c r="L92" s="35"/>
      <c r="M92" s="7">
        <v>3</v>
      </c>
      <c r="Q92" s="6"/>
      <c r="S92" s="8">
        <f t="shared" si="5"/>
        <v>0</v>
      </c>
      <c r="T92" s="13" t="e">
        <f t="shared" si="6"/>
        <v>#NUM!</v>
      </c>
      <c r="U92" s="27" t="e">
        <f t="shared" si="7"/>
        <v>#NUM!</v>
      </c>
      <c r="V92" s="21" t="e">
        <f t="shared" si="8"/>
        <v>#NUM!</v>
      </c>
    </row>
    <row r="93" spans="1:22" ht="15.75" thickBot="1" x14ac:dyDescent="0.3">
      <c r="A93" s="82"/>
      <c r="B93" s="7">
        <v>90</v>
      </c>
      <c r="C93" s="80"/>
      <c r="D93" s="80"/>
      <c r="F93" s="78"/>
      <c r="G93" s="37"/>
      <c r="H93" s="32"/>
      <c r="I93" s="34"/>
      <c r="J93" s="27"/>
      <c r="K93" s="33"/>
      <c r="L93" s="35"/>
      <c r="M93" s="7">
        <v>3</v>
      </c>
      <c r="Q93" s="6"/>
      <c r="S93" s="8">
        <f t="shared" si="5"/>
        <v>0</v>
      </c>
      <c r="T93" s="13" t="e">
        <f t="shared" si="6"/>
        <v>#NUM!</v>
      </c>
      <c r="U93" s="27" t="e">
        <f t="shared" si="7"/>
        <v>#NUM!</v>
      </c>
      <c r="V93" s="21" t="e">
        <f t="shared" si="8"/>
        <v>#NUM!</v>
      </c>
    </row>
    <row r="94" spans="1:22" ht="15.75" thickBot="1" x14ac:dyDescent="0.3">
      <c r="A94" s="82"/>
      <c r="B94" s="7">
        <v>91</v>
      </c>
      <c r="C94" s="80"/>
      <c r="D94" s="80"/>
      <c r="F94" s="78"/>
      <c r="G94" s="37"/>
      <c r="H94" s="32"/>
      <c r="I94" s="34"/>
      <c r="J94" s="27"/>
      <c r="K94" s="26"/>
      <c r="L94" s="74"/>
      <c r="M94" s="7">
        <v>3</v>
      </c>
      <c r="Q94" s="6"/>
      <c r="S94" s="8">
        <f t="shared" si="5"/>
        <v>0</v>
      </c>
      <c r="T94" s="13" t="e">
        <f t="shared" si="6"/>
        <v>#NUM!</v>
      </c>
      <c r="U94" s="27" t="e">
        <f t="shared" si="7"/>
        <v>#NUM!</v>
      </c>
      <c r="V94" s="21" t="e">
        <f t="shared" si="8"/>
        <v>#NUM!</v>
      </c>
    </row>
    <row r="95" spans="1:22" ht="15.75" thickBot="1" x14ac:dyDescent="0.3">
      <c r="A95" s="82"/>
      <c r="B95" s="7">
        <v>92</v>
      </c>
      <c r="C95" s="80"/>
      <c r="D95" s="80"/>
      <c r="F95" s="78"/>
      <c r="G95" s="37"/>
      <c r="H95" s="32"/>
      <c r="I95" s="27"/>
      <c r="J95" s="34"/>
      <c r="K95" s="33"/>
      <c r="L95" s="35"/>
      <c r="M95" s="7">
        <v>3</v>
      </c>
      <c r="Q95" s="6"/>
      <c r="S95" s="8">
        <f t="shared" si="5"/>
        <v>0</v>
      </c>
      <c r="T95" s="13" t="e">
        <f t="shared" si="6"/>
        <v>#NUM!</v>
      </c>
      <c r="U95" s="27" t="e">
        <f t="shared" si="7"/>
        <v>#NUM!</v>
      </c>
      <c r="V95" s="21" t="e">
        <f t="shared" si="8"/>
        <v>#NUM!</v>
      </c>
    </row>
    <row r="96" spans="1:22" ht="15.75" thickBot="1" x14ac:dyDescent="0.3">
      <c r="A96" s="82"/>
      <c r="B96" s="7">
        <v>93</v>
      </c>
      <c r="C96" s="80"/>
      <c r="D96" s="80"/>
      <c r="F96" s="78"/>
      <c r="G96" s="37"/>
      <c r="H96" s="32"/>
      <c r="I96" s="27"/>
      <c r="J96" s="34"/>
      <c r="K96" s="26"/>
      <c r="L96" s="74"/>
      <c r="M96" s="7">
        <v>3</v>
      </c>
      <c r="Q96" s="6"/>
      <c r="S96" s="8">
        <f t="shared" si="5"/>
        <v>0</v>
      </c>
      <c r="T96" s="13" t="e">
        <f t="shared" si="6"/>
        <v>#NUM!</v>
      </c>
      <c r="U96" s="27" t="e">
        <f t="shared" si="7"/>
        <v>#NUM!</v>
      </c>
      <c r="V96" s="21" t="e">
        <f t="shared" si="8"/>
        <v>#NUM!</v>
      </c>
    </row>
    <row r="97" spans="1:22" ht="15.75" thickBot="1" x14ac:dyDescent="0.3">
      <c r="A97" s="82"/>
      <c r="B97" s="7">
        <v>94</v>
      </c>
      <c r="C97" s="80"/>
      <c r="D97" s="80"/>
      <c r="F97" s="78"/>
      <c r="G97" s="37"/>
      <c r="H97" s="32"/>
      <c r="I97" s="27"/>
      <c r="J97" s="27"/>
      <c r="K97" s="33"/>
      <c r="L97" s="74"/>
      <c r="M97" s="7">
        <v>3</v>
      </c>
      <c r="Q97" s="6"/>
      <c r="S97" s="8">
        <f t="shared" si="5"/>
        <v>0</v>
      </c>
      <c r="T97" s="13" t="e">
        <f t="shared" si="6"/>
        <v>#NUM!</v>
      </c>
      <c r="U97" s="27" t="e">
        <f t="shared" si="7"/>
        <v>#NUM!</v>
      </c>
      <c r="V97" s="21" t="e">
        <f t="shared" si="8"/>
        <v>#NUM!</v>
      </c>
    </row>
    <row r="98" spans="1:22" ht="15.75" thickBot="1" x14ac:dyDescent="0.3">
      <c r="A98" s="82"/>
      <c r="B98" s="7">
        <v>95</v>
      </c>
      <c r="C98" s="80"/>
      <c r="D98" s="80"/>
      <c r="F98" s="78"/>
      <c r="H98" s="9"/>
      <c r="I98" s="9"/>
      <c r="J98" s="9"/>
      <c r="M98" s="7">
        <v>3</v>
      </c>
      <c r="Q98" s="6"/>
      <c r="S98" s="8">
        <f t="shared" si="5"/>
        <v>0</v>
      </c>
      <c r="T98" s="13" t="e">
        <f t="shared" si="6"/>
        <v>#NUM!</v>
      </c>
      <c r="U98" s="27" t="e">
        <f t="shared" si="7"/>
        <v>#NUM!</v>
      </c>
      <c r="V98" s="21" t="e">
        <f t="shared" si="8"/>
        <v>#NUM!</v>
      </c>
    </row>
    <row r="99" spans="1:22" ht="15.75" thickBot="1" x14ac:dyDescent="0.3">
      <c r="A99" s="82"/>
      <c r="B99" s="7">
        <v>96</v>
      </c>
      <c r="C99" s="80"/>
      <c r="D99" s="80"/>
      <c r="F99" s="78"/>
      <c r="H99" s="9"/>
      <c r="I99" s="9"/>
      <c r="K99" s="9"/>
      <c r="M99" s="7">
        <v>3</v>
      </c>
      <c r="Q99" s="6"/>
      <c r="S99" s="8">
        <f t="shared" si="5"/>
        <v>0</v>
      </c>
      <c r="T99" s="13" t="e">
        <f t="shared" si="6"/>
        <v>#NUM!</v>
      </c>
      <c r="U99" s="27" t="e">
        <f t="shared" si="7"/>
        <v>#NUM!</v>
      </c>
      <c r="V99" s="21" t="e">
        <f t="shared" si="8"/>
        <v>#NUM!</v>
      </c>
    </row>
    <row r="100" spans="1:22" ht="15.75" thickBot="1" x14ac:dyDescent="0.3">
      <c r="A100" s="82"/>
      <c r="B100" s="7">
        <v>97</v>
      </c>
      <c r="C100" s="80"/>
      <c r="D100" s="80"/>
      <c r="F100" s="78"/>
      <c r="H100" s="9"/>
      <c r="I100" s="9"/>
      <c r="L100" s="75"/>
      <c r="M100" s="7">
        <v>3</v>
      </c>
      <c r="Q100" s="6"/>
      <c r="S100" s="8">
        <f t="shared" si="5"/>
        <v>0</v>
      </c>
      <c r="T100" s="13" t="e">
        <f t="shared" si="6"/>
        <v>#NUM!</v>
      </c>
      <c r="U100" s="27" t="e">
        <f t="shared" si="7"/>
        <v>#NUM!</v>
      </c>
      <c r="V100" s="21" t="e">
        <f t="shared" si="8"/>
        <v>#NUM!</v>
      </c>
    </row>
    <row r="101" spans="1:22" ht="15.75" thickBot="1" x14ac:dyDescent="0.3">
      <c r="A101" s="82"/>
      <c r="B101" s="7">
        <v>98</v>
      </c>
      <c r="C101" s="80"/>
      <c r="D101" s="80"/>
      <c r="F101" s="78"/>
      <c r="H101" s="9"/>
      <c r="J101" s="9"/>
      <c r="K101" s="9"/>
      <c r="M101" s="7">
        <v>3</v>
      </c>
      <c r="Q101" s="6"/>
      <c r="S101" s="8">
        <f t="shared" si="5"/>
        <v>0</v>
      </c>
      <c r="T101" s="13" t="e">
        <f t="shared" si="6"/>
        <v>#NUM!</v>
      </c>
      <c r="U101" s="27" t="e">
        <f t="shared" si="7"/>
        <v>#NUM!</v>
      </c>
      <c r="V101" s="21" t="e">
        <f t="shared" si="8"/>
        <v>#NUM!</v>
      </c>
    </row>
    <row r="102" spans="1:22" ht="15.75" thickBot="1" x14ac:dyDescent="0.3">
      <c r="A102" s="82"/>
      <c r="B102" s="7">
        <v>99</v>
      </c>
      <c r="C102" s="80"/>
      <c r="D102" s="80"/>
      <c r="F102" s="78"/>
      <c r="H102" s="9"/>
      <c r="J102" s="9"/>
      <c r="L102" s="75"/>
      <c r="M102" s="7">
        <v>3</v>
      </c>
      <c r="Q102" s="6"/>
      <c r="S102" s="8">
        <f t="shared" si="5"/>
        <v>0</v>
      </c>
      <c r="T102" s="13" t="e">
        <f t="shared" si="6"/>
        <v>#NUM!</v>
      </c>
      <c r="U102" s="27" t="e">
        <f t="shared" si="7"/>
        <v>#NUM!</v>
      </c>
      <c r="V102" s="21" t="e">
        <f t="shared" si="8"/>
        <v>#NUM!</v>
      </c>
    </row>
    <row r="103" spans="1:22" ht="15.75" thickBot="1" x14ac:dyDescent="0.3">
      <c r="A103" s="82"/>
      <c r="B103" s="7">
        <v>100</v>
      </c>
      <c r="C103" s="80"/>
      <c r="D103" s="80"/>
      <c r="F103" s="78"/>
      <c r="H103" s="9"/>
      <c r="K103" s="9"/>
      <c r="L103" s="75"/>
      <c r="M103" s="7">
        <v>3</v>
      </c>
      <c r="Q103" s="6"/>
      <c r="S103" s="8">
        <f t="shared" si="5"/>
        <v>0</v>
      </c>
      <c r="T103" s="13" t="e">
        <f t="shared" si="6"/>
        <v>#NUM!</v>
      </c>
      <c r="U103" s="27" t="e">
        <f t="shared" si="7"/>
        <v>#NUM!</v>
      </c>
      <c r="V103" s="21" t="e">
        <f t="shared" si="8"/>
        <v>#NUM!</v>
      </c>
    </row>
    <row r="104" spans="1:22" ht="15.75" thickBot="1" x14ac:dyDescent="0.3">
      <c r="A104" s="82"/>
      <c r="B104" s="7">
        <v>101</v>
      </c>
      <c r="C104" s="80"/>
      <c r="D104" s="80"/>
      <c r="F104" s="78"/>
      <c r="I104" s="9"/>
      <c r="J104" s="9"/>
      <c r="K104" s="9"/>
      <c r="M104" s="7">
        <v>3</v>
      </c>
      <c r="Q104" s="6"/>
      <c r="S104" s="8">
        <f t="shared" si="5"/>
        <v>0</v>
      </c>
      <c r="T104" s="13" t="e">
        <f t="shared" si="6"/>
        <v>#NUM!</v>
      </c>
      <c r="U104" s="27" t="e">
        <f t="shared" si="7"/>
        <v>#NUM!</v>
      </c>
      <c r="V104" s="21" t="e">
        <f t="shared" si="8"/>
        <v>#NUM!</v>
      </c>
    </row>
    <row r="105" spans="1:22" ht="15.75" thickBot="1" x14ac:dyDescent="0.3">
      <c r="A105" s="82"/>
      <c r="B105" s="7">
        <v>102</v>
      </c>
      <c r="C105" s="80"/>
      <c r="D105" s="80"/>
      <c r="F105" s="78"/>
      <c r="I105" s="9"/>
      <c r="J105" s="9"/>
      <c r="L105" s="75"/>
      <c r="M105" s="7">
        <v>3</v>
      </c>
      <c r="Q105" s="6"/>
      <c r="S105" s="8">
        <f t="shared" si="5"/>
        <v>0</v>
      </c>
      <c r="T105" s="13" t="e">
        <f t="shared" si="6"/>
        <v>#NUM!</v>
      </c>
      <c r="U105" s="27" t="e">
        <f t="shared" si="7"/>
        <v>#NUM!</v>
      </c>
      <c r="V105" s="21" t="e">
        <f t="shared" si="8"/>
        <v>#NUM!</v>
      </c>
    </row>
    <row r="106" spans="1:22" ht="15.75" thickBot="1" x14ac:dyDescent="0.3">
      <c r="A106" s="82"/>
      <c r="B106" s="7">
        <v>103</v>
      </c>
      <c r="C106" s="80"/>
      <c r="D106" s="80"/>
      <c r="F106" s="78"/>
      <c r="J106" s="9"/>
      <c r="K106" s="9"/>
      <c r="L106" s="75"/>
      <c r="M106" s="7">
        <v>3</v>
      </c>
      <c r="Q106" s="6"/>
      <c r="S106" s="8">
        <f t="shared" si="5"/>
        <v>0</v>
      </c>
      <c r="T106" s="13" t="e">
        <f t="shared" si="6"/>
        <v>#NUM!</v>
      </c>
      <c r="U106" s="27" t="e">
        <f t="shared" si="7"/>
        <v>#NUM!</v>
      </c>
      <c r="V106" s="21" t="e">
        <f t="shared" si="8"/>
        <v>#NUM!</v>
      </c>
    </row>
    <row r="107" spans="1:22" ht="15.75" thickBot="1" x14ac:dyDescent="0.3">
      <c r="A107" s="82"/>
      <c r="B107" s="7">
        <v>104</v>
      </c>
      <c r="C107" s="80"/>
      <c r="D107" s="80"/>
      <c r="F107" s="78"/>
      <c r="G107" s="38"/>
      <c r="H107" s="9"/>
      <c r="I107" s="9"/>
      <c r="J107" s="9"/>
      <c r="M107" s="7">
        <v>4</v>
      </c>
      <c r="Q107" s="6"/>
      <c r="S107" s="8">
        <f t="shared" si="5"/>
        <v>0</v>
      </c>
      <c r="T107" s="13" t="e">
        <f t="shared" si="6"/>
        <v>#NUM!</v>
      </c>
      <c r="U107" s="27" t="e">
        <f t="shared" si="7"/>
        <v>#NUM!</v>
      </c>
      <c r="V107" s="21" t="e">
        <f t="shared" si="8"/>
        <v>#NUM!</v>
      </c>
    </row>
    <row r="108" spans="1:22" ht="15.75" thickBot="1" x14ac:dyDescent="0.3">
      <c r="A108" s="82"/>
      <c r="B108" s="7">
        <v>105</v>
      </c>
      <c r="C108" s="80"/>
      <c r="D108" s="80"/>
      <c r="F108" s="78"/>
      <c r="G108" s="38"/>
      <c r="H108" s="9"/>
      <c r="I108" s="9"/>
      <c r="K108" s="9"/>
      <c r="M108" s="7">
        <v>4</v>
      </c>
      <c r="Q108" s="6"/>
      <c r="S108" s="8">
        <f t="shared" si="5"/>
        <v>0</v>
      </c>
      <c r="T108" s="13" t="e">
        <f t="shared" si="6"/>
        <v>#NUM!</v>
      </c>
      <c r="U108" s="27" t="e">
        <f t="shared" si="7"/>
        <v>#NUM!</v>
      </c>
      <c r="V108" s="21" t="e">
        <f t="shared" si="8"/>
        <v>#NUM!</v>
      </c>
    </row>
    <row r="109" spans="1:22" ht="15.75" thickBot="1" x14ac:dyDescent="0.3">
      <c r="A109" s="82"/>
      <c r="B109" s="7">
        <v>106</v>
      </c>
      <c r="C109" s="80"/>
      <c r="D109" s="80"/>
      <c r="F109" s="78"/>
      <c r="G109" s="38"/>
      <c r="H109" s="9"/>
      <c r="I109" s="9"/>
      <c r="L109" s="75"/>
      <c r="M109" s="7">
        <v>4</v>
      </c>
      <c r="Q109" s="6"/>
      <c r="S109" s="8">
        <f t="shared" si="5"/>
        <v>0</v>
      </c>
      <c r="T109" s="13" t="e">
        <f t="shared" si="6"/>
        <v>#NUM!</v>
      </c>
      <c r="U109" s="27" t="e">
        <f t="shared" si="7"/>
        <v>#NUM!</v>
      </c>
      <c r="V109" s="21" t="e">
        <f t="shared" si="8"/>
        <v>#NUM!</v>
      </c>
    </row>
    <row r="110" spans="1:22" ht="15.75" thickBot="1" x14ac:dyDescent="0.3">
      <c r="A110" s="82"/>
      <c r="B110" s="7">
        <v>107</v>
      </c>
      <c r="C110" s="80"/>
      <c r="D110" s="80"/>
      <c r="F110" s="78"/>
      <c r="G110" s="38"/>
      <c r="H110" s="9"/>
      <c r="J110" s="9"/>
      <c r="K110" s="9"/>
      <c r="M110" s="7">
        <v>4</v>
      </c>
      <c r="Q110" s="6"/>
      <c r="S110" s="8">
        <f t="shared" si="5"/>
        <v>0</v>
      </c>
      <c r="T110" s="13" t="e">
        <f t="shared" si="6"/>
        <v>#NUM!</v>
      </c>
      <c r="U110" s="27" t="e">
        <f t="shared" si="7"/>
        <v>#NUM!</v>
      </c>
      <c r="V110" s="21" t="e">
        <f t="shared" si="8"/>
        <v>#NUM!</v>
      </c>
    </row>
    <row r="111" spans="1:22" ht="15.75" thickBot="1" x14ac:dyDescent="0.3">
      <c r="A111" s="82"/>
      <c r="B111" s="7">
        <v>108</v>
      </c>
      <c r="C111" s="80"/>
      <c r="D111" s="80"/>
      <c r="F111" s="78"/>
      <c r="G111" s="38"/>
      <c r="H111" s="9"/>
      <c r="J111" s="9"/>
      <c r="L111" s="75"/>
      <c r="M111" s="7">
        <v>4</v>
      </c>
      <c r="Q111" s="6"/>
      <c r="S111" s="8">
        <f t="shared" si="5"/>
        <v>0</v>
      </c>
      <c r="T111" s="13" t="e">
        <f t="shared" si="6"/>
        <v>#NUM!</v>
      </c>
      <c r="U111" s="27" t="e">
        <f t="shared" si="7"/>
        <v>#NUM!</v>
      </c>
      <c r="V111" s="21" t="e">
        <f t="shared" si="8"/>
        <v>#NUM!</v>
      </c>
    </row>
    <row r="112" spans="1:22" ht="15.75" thickBot="1" x14ac:dyDescent="0.3">
      <c r="A112" s="82"/>
      <c r="B112" s="7">
        <v>109</v>
      </c>
      <c r="C112" s="80"/>
      <c r="D112" s="80"/>
      <c r="F112" s="78"/>
      <c r="G112" s="38"/>
      <c r="H112" s="9"/>
      <c r="K112" s="9"/>
      <c r="L112" s="75"/>
      <c r="M112" s="7">
        <v>4</v>
      </c>
      <c r="Q112" s="6"/>
      <c r="S112" s="8">
        <f t="shared" si="5"/>
        <v>0</v>
      </c>
      <c r="T112" s="13" t="e">
        <f t="shared" si="6"/>
        <v>#NUM!</v>
      </c>
      <c r="U112" s="27" t="e">
        <f t="shared" si="7"/>
        <v>#NUM!</v>
      </c>
      <c r="V112" s="21" t="e">
        <f t="shared" si="8"/>
        <v>#NUM!</v>
      </c>
    </row>
    <row r="113" spans="1:22" ht="15.75" thickBot="1" x14ac:dyDescent="0.3">
      <c r="A113" s="82"/>
      <c r="B113" s="7">
        <v>110</v>
      </c>
      <c r="C113" s="80"/>
      <c r="D113" s="80"/>
      <c r="F113" s="78"/>
      <c r="G113" s="38"/>
      <c r="I113" s="9"/>
      <c r="J113" s="9"/>
      <c r="K113" s="9"/>
      <c r="M113" s="7">
        <v>4</v>
      </c>
      <c r="Q113" s="6"/>
      <c r="S113" s="8">
        <f t="shared" si="5"/>
        <v>0</v>
      </c>
      <c r="T113" s="13" t="e">
        <f t="shared" si="6"/>
        <v>#NUM!</v>
      </c>
      <c r="U113" s="27" t="e">
        <f t="shared" si="7"/>
        <v>#NUM!</v>
      </c>
      <c r="V113" s="21" t="e">
        <f t="shared" si="8"/>
        <v>#NUM!</v>
      </c>
    </row>
    <row r="114" spans="1:22" ht="15.75" thickBot="1" x14ac:dyDescent="0.3">
      <c r="A114" s="82"/>
      <c r="B114" s="7">
        <v>111</v>
      </c>
      <c r="C114" s="80"/>
      <c r="D114" s="80"/>
      <c r="F114" s="78"/>
      <c r="G114" s="38"/>
      <c r="I114" s="9"/>
      <c r="J114" s="9"/>
      <c r="L114" s="75"/>
      <c r="M114" s="7">
        <v>4</v>
      </c>
      <c r="Q114" s="6"/>
      <c r="S114" s="8">
        <f t="shared" si="5"/>
        <v>0</v>
      </c>
      <c r="T114" s="13" t="e">
        <f t="shared" si="6"/>
        <v>#NUM!</v>
      </c>
      <c r="U114" s="27" t="e">
        <f t="shared" si="7"/>
        <v>#NUM!</v>
      </c>
      <c r="V114" s="21" t="e">
        <f t="shared" si="8"/>
        <v>#NUM!</v>
      </c>
    </row>
    <row r="115" spans="1:22" ht="15.75" thickBot="1" x14ac:dyDescent="0.3">
      <c r="A115" s="82"/>
      <c r="B115" s="7">
        <v>112</v>
      </c>
      <c r="C115" s="80"/>
      <c r="D115" s="80"/>
      <c r="F115" s="78"/>
      <c r="G115" s="38"/>
      <c r="I115" s="9"/>
      <c r="K115" s="9"/>
      <c r="L115" s="75"/>
      <c r="M115" s="7">
        <v>4</v>
      </c>
      <c r="Q115" s="6"/>
      <c r="S115" s="8">
        <f t="shared" si="5"/>
        <v>0</v>
      </c>
      <c r="T115" s="13" t="e">
        <f t="shared" si="6"/>
        <v>#NUM!</v>
      </c>
      <c r="U115" s="27" t="e">
        <f t="shared" si="7"/>
        <v>#NUM!</v>
      </c>
      <c r="V115" s="21" t="e">
        <f t="shared" si="8"/>
        <v>#NUM!</v>
      </c>
    </row>
    <row r="116" spans="1:22" ht="15.75" thickBot="1" x14ac:dyDescent="0.3">
      <c r="A116" s="82"/>
      <c r="B116" s="7">
        <v>113</v>
      </c>
      <c r="C116" s="80"/>
      <c r="D116" s="80"/>
      <c r="F116" s="78"/>
      <c r="G116" s="38"/>
      <c r="J116" s="9"/>
      <c r="K116" s="9"/>
      <c r="L116" s="75"/>
      <c r="M116" s="7">
        <v>4</v>
      </c>
      <c r="Q116" s="6"/>
      <c r="S116" s="8">
        <f t="shared" si="5"/>
        <v>0</v>
      </c>
      <c r="T116" s="13" t="e">
        <f t="shared" si="6"/>
        <v>#NUM!</v>
      </c>
      <c r="U116" s="27" t="e">
        <f t="shared" si="7"/>
        <v>#NUM!</v>
      </c>
      <c r="V116" s="21" t="e">
        <f t="shared" si="8"/>
        <v>#NUM!</v>
      </c>
    </row>
    <row r="117" spans="1:22" ht="15.75" thickBot="1" x14ac:dyDescent="0.3">
      <c r="A117" s="82"/>
      <c r="B117" s="7">
        <v>114</v>
      </c>
      <c r="C117" s="80"/>
      <c r="D117" s="80"/>
      <c r="F117" s="78"/>
      <c r="H117" s="9"/>
      <c r="I117" s="9"/>
      <c r="J117" s="9"/>
      <c r="K117" s="9"/>
      <c r="M117" s="7">
        <v>4</v>
      </c>
      <c r="Q117" s="6"/>
      <c r="S117" s="8">
        <f t="shared" si="5"/>
        <v>0</v>
      </c>
      <c r="T117" s="13" t="e">
        <f t="shared" si="6"/>
        <v>#NUM!</v>
      </c>
      <c r="U117" s="27" t="e">
        <f t="shared" si="7"/>
        <v>#NUM!</v>
      </c>
      <c r="V117" s="21" t="e">
        <f t="shared" si="8"/>
        <v>#NUM!</v>
      </c>
    </row>
    <row r="118" spans="1:22" ht="15.75" thickBot="1" x14ac:dyDescent="0.3">
      <c r="A118" s="82"/>
      <c r="B118" s="7">
        <v>115</v>
      </c>
      <c r="C118" s="80"/>
      <c r="D118" s="80"/>
      <c r="F118" s="78"/>
      <c r="H118" s="9"/>
      <c r="I118" s="9"/>
      <c r="J118" s="9"/>
      <c r="L118" s="75"/>
      <c r="M118" s="7">
        <v>4</v>
      </c>
      <c r="Q118" s="6"/>
      <c r="S118" s="8">
        <f t="shared" si="5"/>
        <v>0</v>
      </c>
      <c r="T118" s="13" t="e">
        <f t="shared" si="6"/>
        <v>#NUM!</v>
      </c>
      <c r="U118" s="27" t="e">
        <f t="shared" si="7"/>
        <v>#NUM!</v>
      </c>
      <c r="V118" s="21" t="e">
        <f t="shared" si="8"/>
        <v>#NUM!</v>
      </c>
    </row>
    <row r="119" spans="1:22" ht="15.75" thickBot="1" x14ac:dyDescent="0.3">
      <c r="A119" s="82"/>
      <c r="B119" s="7">
        <v>116</v>
      </c>
      <c r="C119" s="80"/>
      <c r="D119" s="80"/>
      <c r="F119" s="78"/>
      <c r="H119" s="9"/>
      <c r="I119" s="9"/>
      <c r="K119" s="9"/>
      <c r="L119" s="75"/>
      <c r="M119" s="7">
        <v>4</v>
      </c>
      <c r="Q119" s="6"/>
      <c r="S119" s="8">
        <f t="shared" si="5"/>
        <v>0</v>
      </c>
      <c r="T119" s="13" t="e">
        <f t="shared" si="6"/>
        <v>#NUM!</v>
      </c>
      <c r="U119" s="27" t="e">
        <f t="shared" si="7"/>
        <v>#NUM!</v>
      </c>
      <c r="V119" s="21" t="e">
        <f t="shared" si="8"/>
        <v>#NUM!</v>
      </c>
    </row>
    <row r="120" spans="1:22" ht="15.75" thickBot="1" x14ac:dyDescent="0.3">
      <c r="A120" s="82"/>
      <c r="B120" s="7">
        <v>117</v>
      </c>
      <c r="C120" s="80"/>
      <c r="D120" s="80"/>
      <c r="F120" s="78"/>
      <c r="H120" s="9"/>
      <c r="J120" s="9"/>
      <c r="K120" s="9"/>
      <c r="L120" s="75"/>
      <c r="M120" s="7">
        <v>4</v>
      </c>
      <c r="Q120" s="6"/>
      <c r="S120" s="8">
        <f t="shared" si="5"/>
        <v>0</v>
      </c>
      <c r="T120" s="13" t="e">
        <f t="shared" si="6"/>
        <v>#NUM!</v>
      </c>
      <c r="U120" s="27" t="e">
        <f t="shared" si="7"/>
        <v>#NUM!</v>
      </c>
      <c r="V120" s="21" t="e">
        <f t="shared" si="8"/>
        <v>#NUM!</v>
      </c>
    </row>
    <row r="121" spans="1:22" ht="15.75" thickBot="1" x14ac:dyDescent="0.3">
      <c r="A121" s="82"/>
      <c r="B121" s="7">
        <v>118</v>
      </c>
      <c r="C121" s="80"/>
      <c r="D121" s="80"/>
      <c r="F121" s="78"/>
      <c r="I121" s="9"/>
      <c r="J121" s="9"/>
      <c r="K121" s="9"/>
      <c r="L121" s="75"/>
      <c r="M121" s="7">
        <v>4</v>
      </c>
      <c r="Q121" s="6"/>
      <c r="S121" s="8">
        <f t="shared" si="5"/>
        <v>0</v>
      </c>
      <c r="T121" s="13" t="e">
        <f t="shared" si="6"/>
        <v>#NUM!</v>
      </c>
      <c r="U121" s="27" t="e">
        <f t="shared" si="7"/>
        <v>#NUM!</v>
      </c>
      <c r="V121" s="21" t="e">
        <f t="shared" si="8"/>
        <v>#NUM!</v>
      </c>
    </row>
    <row r="122" spans="1:22" ht="15.75" thickBot="1" x14ac:dyDescent="0.3">
      <c r="A122" s="82"/>
      <c r="B122" s="7">
        <v>119</v>
      </c>
      <c r="C122" s="80"/>
      <c r="D122" s="80"/>
      <c r="F122" s="78"/>
      <c r="G122" s="38"/>
      <c r="H122" s="9"/>
      <c r="I122" s="9"/>
      <c r="J122" s="9"/>
      <c r="K122" s="9"/>
      <c r="M122" s="7">
        <v>5</v>
      </c>
      <c r="Q122" s="6"/>
      <c r="S122" s="8">
        <f t="shared" si="5"/>
        <v>0</v>
      </c>
      <c r="T122" s="13" t="e">
        <f t="shared" si="6"/>
        <v>#NUM!</v>
      </c>
      <c r="U122" s="27" t="e">
        <f t="shared" si="7"/>
        <v>#NUM!</v>
      </c>
      <c r="V122" s="21" t="e">
        <f t="shared" si="8"/>
        <v>#NUM!</v>
      </c>
    </row>
    <row r="123" spans="1:22" ht="15.75" thickBot="1" x14ac:dyDescent="0.3">
      <c r="A123" s="82"/>
      <c r="B123" s="7">
        <v>120</v>
      </c>
      <c r="C123" s="80"/>
      <c r="D123" s="80"/>
      <c r="F123" s="78"/>
      <c r="G123" s="38"/>
      <c r="H123" s="9"/>
      <c r="I123" s="9"/>
      <c r="J123" s="9"/>
      <c r="L123" s="75"/>
      <c r="M123" s="7">
        <v>5</v>
      </c>
      <c r="Q123" s="6"/>
      <c r="S123" s="8">
        <f t="shared" si="5"/>
        <v>0</v>
      </c>
      <c r="T123" s="13" t="e">
        <f t="shared" si="6"/>
        <v>#NUM!</v>
      </c>
      <c r="U123" s="27" t="e">
        <f t="shared" si="7"/>
        <v>#NUM!</v>
      </c>
      <c r="V123" s="21" t="e">
        <f t="shared" si="8"/>
        <v>#NUM!</v>
      </c>
    </row>
    <row r="124" spans="1:22" ht="15.75" thickBot="1" x14ac:dyDescent="0.3">
      <c r="A124" s="82"/>
      <c r="B124" s="7">
        <v>121</v>
      </c>
      <c r="C124" s="80"/>
      <c r="D124" s="80"/>
      <c r="F124" s="78"/>
      <c r="G124" s="38"/>
      <c r="H124" s="9"/>
      <c r="I124" s="9"/>
      <c r="K124" s="9"/>
      <c r="L124" s="75"/>
      <c r="M124" s="7">
        <v>5</v>
      </c>
      <c r="Q124" s="6"/>
      <c r="S124" s="8">
        <f t="shared" si="5"/>
        <v>0</v>
      </c>
      <c r="T124" s="13" t="e">
        <f t="shared" si="6"/>
        <v>#NUM!</v>
      </c>
      <c r="U124" s="27" t="e">
        <f t="shared" si="7"/>
        <v>#NUM!</v>
      </c>
      <c r="V124" s="21" t="e">
        <f t="shared" si="8"/>
        <v>#NUM!</v>
      </c>
    </row>
    <row r="125" spans="1:22" ht="15.75" thickBot="1" x14ac:dyDescent="0.3">
      <c r="A125" s="82"/>
      <c r="B125" s="7">
        <v>122</v>
      </c>
      <c r="C125" s="80"/>
      <c r="D125" s="80"/>
      <c r="F125" s="78"/>
      <c r="G125" s="38"/>
      <c r="I125" s="9"/>
      <c r="J125" s="9"/>
      <c r="K125" s="9"/>
      <c r="L125" s="75"/>
      <c r="M125" s="7">
        <v>5</v>
      </c>
      <c r="Q125" s="6"/>
      <c r="S125" s="8">
        <f t="shared" si="5"/>
        <v>0</v>
      </c>
      <c r="T125" s="13" t="e">
        <f t="shared" si="6"/>
        <v>#NUM!</v>
      </c>
      <c r="U125" s="27" t="e">
        <f t="shared" si="7"/>
        <v>#NUM!</v>
      </c>
      <c r="V125" s="21" t="e">
        <f t="shared" si="8"/>
        <v>#NUM!</v>
      </c>
    </row>
    <row r="126" spans="1:22" ht="15.75" thickBot="1" x14ac:dyDescent="0.3">
      <c r="A126" s="82"/>
      <c r="B126" s="7">
        <v>123</v>
      </c>
      <c r="C126" s="80"/>
      <c r="D126" s="80"/>
      <c r="F126" s="78"/>
      <c r="H126" s="9"/>
      <c r="I126" s="9"/>
      <c r="J126" s="9"/>
      <c r="K126" s="9"/>
      <c r="L126" s="75"/>
      <c r="M126" s="7">
        <v>5</v>
      </c>
      <c r="Q126" s="6"/>
      <c r="S126" s="8">
        <f t="shared" si="5"/>
        <v>0</v>
      </c>
      <c r="T126" s="13" t="e">
        <f t="shared" si="6"/>
        <v>#NUM!</v>
      </c>
      <c r="U126" s="27" t="e">
        <f t="shared" si="7"/>
        <v>#NUM!</v>
      </c>
      <c r="V126" s="21" t="e">
        <f t="shared" si="8"/>
        <v>#NUM!</v>
      </c>
    </row>
    <row r="127" spans="1:22" ht="15.75" thickBot="1" x14ac:dyDescent="0.3">
      <c r="A127" s="83"/>
      <c r="B127" s="3">
        <v>124</v>
      </c>
      <c r="C127" s="81"/>
      <c r="D127" s="81"/>
      <c r="E127" s="5"/>
      <c r="F127" s="79"/>
      <c r="G127" s="38"/>
      <c r="H127" s="9"/>
      <c r="I127" s="9"/>
      <c r="J127" s="9"/>
      <c r="K127" s="9"/>
      <c r="L127" s="75"/>
      <c r="M127" s="3">
        <v>6</v>
      </c>
      <c r="N127" s="5"/>
      <c r="O127" s="5"/>
      <c r="P127" s="5"/>
      <c r="Q127" s="2"/>
      <c r="R127" s="5"/>
      <c r="S127" s="4">
        <f t="shared" si="5"/>
        <v>0</v>
      </c>
      <c r="T127" s="14" t="e">
        <f t="shared" si="6"/>
        <v>#NUM!</v>
      </c>
      <c r="U127" s="1" t="e">
        <f t="shared" si="7"/>
        <v>#NUM!</v>
      </c>
      <c r="V127" s="22" t="e">
        <f t="shared" si="8"/>
        <v>#NUM!</v>
      </c>
    </row>
  </sheetData>
  <mergeCells count="8">
    <mergeCell ref="A3:A64"/>
    <mergeCell ref="C3:C64"/>
    <mergeCell ref="E3:E64"/>
    <mergeCell ref="F3:F64"/>
    <mergeCell ref="A66:A127"/>
    <mergeCell ref="C66:C127"/>
    <mergeCell ref="D66:D127"/>
    <mergeCell ref="F66:F127"/>
  </mergeCells>
  <conditionalFormatting sqref="M128:M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{A07D7F74-8951-4BF7-A1BF-DD0718BD3C95}</x14:id>
        </ext>
      </extLst>
    </cfRule>
  </conditionalFormatting>
  <conditionalFormatting sqref="Q2:Q3 Q66">
    <cfRule type="top10" dxfId="34" priority="9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33" priority="6" bottom="1" rank="1"/>
  </conditionalFormatting>
  <conditionalFormatting sqref="Q4:Q4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32" priority="8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31" priority="5" bottom="1" rank="1"/>
  </conditionalFormatting>
  <conditionalFormatting sqref="R4:R4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30" priority="7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29" priority="4" bottom="1" rank="1"/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V64 V66:V1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8" priority="19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7D7F74-8951-4BF7-A1BF-DD0718BD3C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5DAF-3C51-47F0-927D-408C24741C32}">
  <dimension ref="A1:V127"/>
  <sheetViews>
    <sheetView zoomScaleNormal="100" workbookViewId="0">
      <selection activeCell="C65" sqref="C65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9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2" ht="15.75" thickBot="1" x14ac:dyDescent="0.3">
      <c r="A1" s="56">
        <v>107</v>
      </c>
      <c r="B1" s="56" t="s">
        <v>22</v>
      </c>
      <c r="C1" s="57" t="s">
        <v>11</v>
      </c>
      <c r="D1" s="50" t="s">
        <v>10</v>
      </c>
      <c r="E1" s="50" t="s">
        <v>9</v>
      </c>
      <c r="F1" s="58" t="s">
        <v>8</v>
      </c>
      <c r="G1" s="59" t="s">
        <v>7</v>
      </c>
      <c r="H1" s="52" t="s">
        <v>6</v>
      </c>
      <c r="I1" s="52" t="s">
        <v>5</v>
      </c>
      <c r="J1" s="52" t="s">
        <v>23</v>
      </c>
      <c r="K1" s="51" t="s">
        <v>24</v>
      </c>
      <c r="L1" s="60" t="s">
        <v>25</v>
      </c>
      <c r="M1" s="61" t="s">
        <v>12</v>
      </c>
      <c r="N1" s="62" t="s">
        <v>14</v>
      </c>
      <c r="O1" s="53" t="s">
        <v>15</v>
      </c>
      <c r="P1" s="63" t="s">
        <v>2</v>
      </c>
      <c r="Q1" s="64" t="s">
        <v>13</v>
      </c>
      <c r="R1" s="54" t="s">
        <v>16</v>
      </c>
      <c r="S1" s="55" t="s">
        <v>1</v>
      </c>
      <c r="T1" s="64" t="s">
        <v>17</v>
      </c>
      <c r="U1" s="54" t="s">
        <v>18</v>
      </c>
      <c r="V1" s="55" t="s">
        <v>0</v>
      </c>
    </row>
    <row r="2" spans="1:22" ht="15.75" thickBot="1" x14ac:dyDescent="0.3">
      <c r="A2" s="65" t="s">
        <v>21</v>
      </c>
      <c r="B2" s="36">
        <v>0</v>
      </c>
      <c r="C2" s="72">
        <f>0.00010888</f>
        <v>1.0888E-4</v>
      </c>
      <c r="D2" s="71">
        <f>400000000</f>
        <v>400000000</v>
      </c>
      <c r="E2" s="73">
        <f>0.02978</f>
        <v>2.9780000000000001E-2</v>
      </c>
      <c r="F2" s="12">
        <v>13.933999999999999</v>
      </c>
      <c r="G2" s="49">
        <v>0.12</v>
      </c>
      <c r="H2" s="18">
        <v>0.36149999999999999</v>
      </c>
      <c r="I2" s="18">
        <v>1.38</v>
      </c>
      <c r="J2" s="18">
        <v>1.25</v>
      </c>
      <c r="K2" s="18">
        <v>8.9390000000000001</v>
      </c>
      <c r="L2" s="18">
        <v>13019</v>
      </c>
      <c r="M2" s="36">
        <v>0</v>
      </c>
      <c r="N2" s="18">
        <v>8</v>
      </c>
      <c r="O2" s="18">
        <v>8</v>
      </c>
      <c r="P2" s="18">
        <f>O2+N2</f>
        <v>16</v>
      </c>
      <c r="Q2" s="66">
        <v>34.36630418</v>
      </c>
      <c r="R2" s="67">
        <v>1.5980437999999999</v>
      </c>
      <c r="S2" s="68">
        <f>Q2+R2</f>
        <v>35.964347979999999</v>
      </c>
      <c r="T2" s="69">
        <f>N$2*LN(Q2/N$2)+2*M2</f>
        <v>11.661080103965405</v>
      </c>
      <c r="U2" s="69">
        <f>O$2*LN(R2/O$2)+2*M2</f>
        <v>-12.885290283598424</v>
      </c>
      <c r="V2" s="70">
        <f>P$2*LN(S2/P$2)+2*M2</f>
        <v>12.95903026596533</v>
      </c>
    </row>
    <row r="3" spans="1:22" ht="15.75" thickBot="1" x14ac:dyDescent="0.3">
      <c r="A3" s="84" t="s">
        <v>20</v>
      </c>
      <c r="B3" s="7">
        <v>1</v>
      </c>
      <c r="C3" s="80">
        <f>2.00652132828138E-06</f>
        <v>2.0065213282813802E-6</v>
      </c>
      <c r="E3" s="78">
        <v>3.8812314545219202</v>
      </c>
      <c r="F3" s="77">
        <v>43.8706963976528</v>
      </c>
      <c r="M3" s="7">
        <v>3</v>
      </c>
      <c r="Q3" s="25">
        <v>1.73701265</v>
      </c>
      <c r="R3" s="26">
        <v>0.97009909000000005</v>
      </c>
      <c r="S3" s="29">
        <f t="shared" ref="S3" si="0">Q3+R3</f>
        <v>2.7071117400000002</v>
      </c>
      <c r="T3" s="19">
        <f>N$2*LN(Q3/N$2)+2*M3</f>
        <v>-6.2181981742089132</v>
      </c>
      <c r="U3" s="10">
        <f>O$2*LN(R3/O$2)+2*M3</f>
        <v>-10.878388797942392</v>
      </c>
      <c r="V3" s="20">
        <f>P$2*LN(S3/P$2)+2*M3</f>
        <v>-22.42730294866918</v>
      </c>
    </row>
    <row r="4" spans="1:22" ht="15.75" thickBot="1" x14ac:dyDescent="0.3">
      <c r="A4" s="84"/>
      <c r="B4" s="7">
        <v>2</v>
      </c>
      <c r="C4" s="80"/>
      <c r="E4" s="78"/>
      <c r="F4" s="78"/>
      <c r="G4" s="31"/>
      <c r="M4" s="7">
        <v>1</v>
      </c>
      <c r="Q4" s="25"/>
      <c r="R4" s="26"/>
      <c r="S4" s="29">
        <f>Q4+R4</f>
        <v>0</v>
      </c>
      <c r="T4" s="13" t="e">
        <f t="shared" ref="T4:T64" si="1">N$2*LN(Q4/N$2)+2*M4</f>
        <v>#NUM!</v>
      </c>
      <c r="U4" s="27" t="e">
        <f t="shared" ref="U4:U64" si="2">O$2*LN(R4/O$2)+2*M4</f>
        <v>#NUM!</v>
      </c>
      <c r="V4" s="21" t="e">
        <f t="shared" ref="V4:V64" si="3">P$2*LN(S4/P$2)+2*M4</f>
        <v>#NUM!</v>
      </c>
    </row>
    <row r="5" spans="1:22" ht="15.75" thickBot="1" x14ac:dyDescent="0.3">
      <c r="A5" s="84"/>
      <c r="B5" s="7">
        <v>3</v>
      </c>
      <c r="C5" s="80"/>
      <c r="E5" s="78"/>
      <c r="F5" s="78"/>
      <c r="G5" s="32"/>
      <c r="H5" s="31"/>
      <c r="M5" s="7">
        <v>1</v>
      </c>
      <c r="Q5" s="25"/>
      <c r="R5" s="26"/>
      <c r="S5" s="29">
        <f t="shared" ref="S5:S64" si="4">Q5+R5</f>
        <v>0</v>
      </c>
      <c r="T5" s="13" t="e">
        <f t="shared" si="1"/>
        <v>#NUM!</v>
      </c>
      <c r="U5" s="27" t="e">
        <f t="shared" si="2"/>
        <v>#NUM!</v>
      </c>
      <c r="V5" s="21" t="e">
        <f t="shared" si="3"/>
        <v>#NUM!</v>
      </c>
    </row>
    <row r="6" spans="1:22" ht="15.75" thickBot="1" x14ac:dyDescent="0.3">
      <c r="A6" s="84"/>
      <c r="B6" s="7">
        <v>4</v>
      </c>
      <c r="C6" s="80"/>
      <c r="E6" s="78"/>
      <c r="F6" s="78"/>
      <c r="G6" s="32"/>
      <c r="H6" s="32"/>
      <c r="I6" s="34"/>
      <c r="J6" s="27"/>
      <c r="M6" s="7">
        <v>1</v>
      </c>
      <c r="Q6" s="25"/>
      <c r="R6" s="26"/>
      <c r="S6" s="29">
        <f t="shared" si="4"/>
        <v>0</v>
      </c>
      <c r="T6" s="13" t="e">
        <f t="shared" si="1"/>
        <v>#NUM!</v>
      </c>
      <c r="U6" s="27" t="e">
        <f t="shared" si="2"/>
        <v>#NUM!</v>
      </c>
      <c r="V6" s="21" t="e">
        <f t="shared" si="3"/>
        <v>#NUM!</v>
      </c>
    </row>
    <row r="7" spans="1:22" ht="15.75" thickBot="1" x14ac:dyDescent="0.3">
      <c r="A7" s="84"/>
      <c r="B7" s="7">
        <v>5</v>
      </c>
      <c r="C7" s="80"/>
      <c r="E7" s="78"/>
      <c r="F7" s="78"/>
      <c r="G7" s="32"/>
      <c r="H7" s="32"/>
      <c r="I7" s="27"/>
      <c r="J7" s="34"/>
      <c r="K7" s="26"/>
      <c r="M7" s="7">
        <v>1</v>
      </c>
      <c r="Q7" s="25"/>
      <c r="R7" s="26"/>
      <c r="S7" s="29">
        <f t="shared" si="4"/>
        <v>0</v>
      </c>
      <c r="T7" s="13" t="e">
        <f t="shared" si="1"/>
        <v>#NUM!</v>
      </c>
      <c r="U7" s="27" t="e">
        <f t="shared" si="2"/>
        <v>#NUM!</v>
      </c>
      <c r="V7" s="21" t="e">
        <f t="shared" si="3"/>
        <v>#NUM!</v>
      </c>
    </row>
    <row r="8" spans="1:22" ht="15.75" thickBot="1" x14ac:dyDescent="0.3">
      <c r="A8" s="84"/>
      <c r="B8" s="7">
        <v>6</v>
      </c>
      <c r="C8" s="80"/>
      <c r="E8" s="78"/>
      <c r="F8" s="78"/>
      <c r="G8" s="32"/>
      <c r="H8" s="32"/>
      <c r="I8" s="27"/>
      <c r="J8" s="27"/>
      <c r="K8" s="33"/>
      <c r="L8" s="35"/>
      <c r="M8" s="7">
        <v>1</v>
      </c>
      <c r="Q8" s="25"/>
      <c r="R8" s="26"/>
      <c r="S8" s="29">
        <f t="shared" si="4"/>
        <v>0</v>
      </c>
      <c r="T8" s="13" t="e">
        <f t="shared" si="1"/>
        <v>#NUM!</v>
      </c>
      <c r="U8" s="27" t="e">
        <f t="shared" si="2"/>
        <v>#NUM!</v>
      </c>
      <c r="V8" s="21" t="e">
        <f t="shared" si="3"/>
        <v>#NUM!</v>
      </c>
    </row>
    <row r="9" spans="1:22" ht="15.75" thickBot="1" x14ac:dyDescent="0.3">
      <c r="A9" s="84"/>
      <c r="B9" s="7">
        <v>7</v>
      </c>
      <c r="C9" s="80"/>
      <c r="E9" s="78"/>
      <c r="F9" s="78"/>
      <c r="G9" s="32"/>
      <c r="H9" s="32"/>
      <c r="I9" s="27"/>
      <c r="J9" s="27"/>
      <c r="K9" s="26"/>
      <c r="L9" s="74"/>
      <c r="M9" s="7">
        <v>1</v>
      </c>
      <c r="Q9" s="25"/>
      <c r="R9" s="26"/>
      <c r="S9" s="29">
        <f t="shared" si="4"/>
        <v>0</v>
      </c>
      <c r="T9" s="13" t="e">
        <f t="shared" si="1"/>
        <v>#NUM!</v>
      </c>
      <c r="U9" s="27" t="e">
        <f t="shared" si="2"/>
        <v>#NUM!</v>
      </c>
      <c r="V9" s="21" t="e">
        <f t="shared" si="3"/>
        <v>#NUM!</v>
      </c>
    </row>
    <row r="10" spans="1:22" ht="15.75" thickBot="1" x14ac:dyDescent="0.3">
      <c r="A10" s="84"/>
      <c r="B10" s="7">
        <v>8</v>
      </c>
      <c r="C10" s="80"/>
      <c r="E10" s="78"/>
      <c r="F10" s="78"/>
      <c r="G10" s="37"/>
      <c r="H10" s="31"/>
      <c r="I10" s="27"/>
      <c r="J10" s="27"/>
      <c r="K10" s="26"/>
      <c r="L10" s="35"/>
      <c r="M10" s="7">
        <v>2</v>
      </c>
      <c r="Q10" s="25"/>
      <c r="R10" s="26"/>
      <c r="S10" s="29">
        <f t="shared" si="4"/>
        <v>0</v>
      </c>
      <c r="T10" s="13" t="e">
        <f t="shared" si="1"/>
        <v>#NUM!</v>
      </c>
      <c r="U10" s="27" t="e">
        <f t="shared" si="2"/>
        <v>#NUM!</v>
      </c>
      <c r="V10" s="21" t="e">
        <f t="shared" si="3"/>
        <v>#NUM!</v>
      </c>
    </row>
    <row r="11" spans="1:22" ht="15.75" thickBot="1" x14ac:dyDescent="0.3">
      <c r="A11" s="84"/>
      <c r="B11" s="7">
        <v>9</v>
      </c>
      <c r="C11" s="80"/>
      <c r="E11" s="78"/>
      <c r="F11" s="78"/>
      <c r="G11" s="37"/>
      <c r="H11" s="32"/>
      <c r="I11" s="34"/>
      <c r="J11" s="27"/>
      <c r="K11" s="26"/>
      <c r="L11" s="35"/>
      <c r="M11" s="7">
        <v>2</v>
      </c>
      <c r="Q11" s="25"/>
      <c r="R11" s="26"/>
      <c r="S11" s="29">
        <f t="shared" si="4"/>
        <v>0</v>
      </c>
      <c r="T11" s="13" t="e">
        <f t="shared" si="1"/>
        <v>#NUM!</v>
      </c>
      <c r="U11" s="27" t="e">
        <f t="shared" si="2"/>
        <v>#NUM!</v>
      </c>
      <c r="V11" s="21" t="e">
        <f t="shared" si="3"/>
        <v>#NUM!</v>
      </c>
    </row>
    <row r="12" spans="1:22" ht="15.75" thickBot="1" x14ac:dyDescent="0.3">
      <c r="A12" s="84"/>
      <c r="B12" s="7">
        <v>10</v>
      </c>
      <c r="C12" s="80"/>
      <c r="E12" s="78"/>
      <c r="F12" s="78"/>
      <c r="G12" s="37"/>
      <c r="H12" s="32"/>
      <c r="I12" s="27"/>
      <c r="J12" s="34"/>
      <c r="K12" s="26"/>
      <c r="L12" s="35"/>
      <c r="M12" s="7">
        <v>2</v>
      </c>
      <c r="Q12" s="25"/>
      <c r="R12" s="26"/>
      <c r="S12" s="29">
        <f t="shared" si="4"/>
        <v>0</v>
      </c>
      <c r="T12" s="13" t="e">
        <f t="shared" si="1"/>
        <v>#NUM!</v>
      </c>
      <c r="U12" s="27" t="e">
        <f t="shared" si="2"/>
        <v>#NUM!</v>
      </c>
      <c r="V12" s="21" t="e">
        <f t="shared" si="3"/>
        <v>#NUM!</v>
      </c>
    </row>
    <row r="13" spans="1:22" ht="15.75" thickBot="1" x14ac:dyDescent="0.3">
      <c r="A13" s="84"/>
      <c r="B13" s="7">
        <v>11</v>
      </c>
      <c r="C13" s="80"/>
      <c r="E13" s="78"/>
      <c r="F13" s="78"/>
      <c r="G13" s="37"/>
      <c r="H13" s="32"/>
      <c r="I13" s="27"/>
      <c r="J13" s="27"/>
      <c r="K13" s="33"/>
      <c r="L13" s="35"/>
      <c r="M13" s="7">
        <v>2</v>
      </c>
      <c r="Q13" s="25"/>
      <c r="R13" s="26"/>
      <c r="S13" s="29">
        <f t="shared" si="4"/>
        <v>0</v>
      </c>
      <c r="T13" s="13" t="e">
        <f t="shared" si="1"/>
        <v>#NUM!</v>
      </c>
      <c r="U13" s="27" t="e">
        <f t="shared" si="2"/>
        <v>#NUM!</v>
      </c>
      <c r="V13" s="21" t="e">
        <f t="shared" si="3"/>
        <v>#NUM!</v>
      </c>
    </row>
    <row r="14" spans="1:22" ht="15.75" thickBot="1" x14ac:dyDescent="0.3">
      <c r="A14" s="84"/>
      <c r="B14" s="7">
        <v>12</v>
      </c>
      <c r="C14" s="80"/>
      <c r="E14" s="78"/>
      <c r="F14" s="78"/>
      <c r="G14" s="37"/>
      <c r="H14" s="32"/>
      <c r="I14" s="27"/>
      <c r="J14" s="27"/>
      <c r="K14" s="26"/>
      <c r="L14" s="74"/>
      <c r="M14" s="7">
        <v>2</v>
      </c>
      <c r="Q14" s="25"/>
      <c r="R14" s="26"/>
      <c r="S14" s="29">
        <f t="shared" si="4"/>
        <v>0</v>
      </c>
      <c r="T14" s="13" t="e">
        <f t="shared" si="1"/>
        <v>#NUM!</v>
      </c>
      <c r="U14" s="27" t="e">
        <f t="shared" si="2"/>
        <v>#NUM!</v>
      </c>
      <c r="V14" s="21" t="e">
        <f t="shared" si="3"/>
        <v>#NUM!</v>
      </c>
    </row>
    <row r="15" spans="1:22" ht="15.75" thickBot="1" x14ac:dyDescent="0.3">
      <c r="A15" s="84"/>
      <c r="B15" s="7">
        <v>13</v>
      </c>
      <c r="C15" s="80"/>
      <c r="E15" s="78"/>
      <c r="F15" s="78"/>
      <c r="G15" s="32"/>
      <c r="H15" s="31"/>
      <c r="I15" s="34"/>
      <c r="J15" s="27"/>
      <c r="K15" s="26"/>
      <c r="L15" s="35"/>
      <c r="M15" s="7">
        <v>2</v>
      </c>
      <c r="Q15" s="25"/>
      <c r="R15" s="26"/>
      <c r="S15" s="29">
        <f t="shared" si="4"/>
        <v>0</v>
      </c>
      <c r="T15" s="13" t="e">
        <f t="shared" si="1"/>
        <v>#NUM!</v>
      </c>
      <c r="U15" s="27" t="e">
        <f t="shared" si="2"/>
        <v>#NUM!</v>
      </c>
      <c r="V15" s="21" t="e">
        <f t="shared" si="3"/>
        <v>#NUM!</v>
      </c>
    </row>
    <row r="16" spans="1:22" ht="15.75" thickBot="1" x14ac:dyDescent="0.3">
      <c r="A16" s="84"/>
      <c r="B16" s="7">
        <v>14</v>
      </c>
      <c r="C16" s="80"/>
      <c r="E16" s="78"/>
      <c r="F16" s="78"/>
      <c r="G16" s="32"/>
      <c r="H16" s="31"/>
      <c r="I16" s="27"/>
      <c r="J16" s="34"/>
      <c r="K16" s="26"/>
      <c r="L16" s="35"/>
      <c r="M16" s="7">
        <v>2</v>
      </c>
      <c r="Q16" s="25"/>
      <c r="R16" s="26"/>
      <c r="S16" s="29">
        <f t="shared" si="4"/>
        <v>0</v>
      </c>
      <c r="T16" s="13" t="e">
        <f t="shared" si="1"/>
        <v>#NUM!</v>
      </c>
      <c r="U16" s="27" t="e">
        <f t="shared" si="2"/>
        <v>#NUM!</v>
      </c>
      <c r="V16" s="21" t="e">
        <f t="shared" si="3"/>
        <v>#NUM!</v>
      </c>
    </row>
    <row r="17" spans="1:22" ht="15.75" thickBot="1" x14ac:dyDescent="0.3">
      <c r="A17" s="84"/>
      <c r="B17" s="7">
        <v>15</v>
      </c>
      <c r="C17" s="80"/>
      <c r="E17" s="78"/>
      <c r="F17" s="78"/>
      <c r="G17" s="32"/>
      <c r="H17" s="31"/>
      <c r="I17" s="27"/>
      <c r="J17" s="27"/>
      <c r="K17" s="33"/>
      <c r="L17" s="35"/>
      <c r="M17" s="7">
        <v>2</v>
      </c>
      <c r="Q17" s="25"/>
      <c r="R17" s="26"/>
      <c r="S17" s="29">
        <f t="shared" si="4"/>
        <v>0</v>
      </c>
      <c r="T17" s="13" t="e">
        <f t="shared" si="1"/>
        <v>#NUM!</v>
      </c>
      <c r="U17" s="27" t="e">
        <f t="shared" si="2"/>
        <v>#NUM!</v>
      </c>
      <c r="V17" s="21" t="e">
        <f t="shared" si="3"/>
        <v>#NUM!</v>
      </c>
    </row>
    <row r="18" spans="1:22" ht="15.75" thickBot="1" x14ac:dyDescent="0.3">
      <c r="A18" s="84"/>
      <c r="B18" s="7">
        <v>16</v>
      </c>
      <c r="C18" s="80"/>
      <c r="E18" s="78"/>
      <c r="F18" s="78"/>
      <c r="G18" s="32"/>
      <c r="H18" s="31"/>
      <c r="I18" s="27"/>
      <c r="J18" s="27"/>
      <c r="K18" s="26"/>
      <c r="L18" s="74"/>
      <c r="M18" s="7">
        <v>2</v>
      </c>
      <c r="Q18" s="25"/>
      <c r="R18" s="26"/>
      <c r="S18" s="29">
        <f t="shared" si="4"/>
        <v>0</v>
      </c>
      <c r="T18" s="13" t="e">
        <f t="shared" si="1"/>
        <v>#NUM!</v>
      </c>
      <c r="U18" s="27" t="e">
        <f t="shared" si="2"/>
        <v>#NUM!</v>
      </c>
      <c r="V18" s="21" t="e">
        <f t="shared" si="3"/>
        <v>#NUM!</v>
      </c>
    </row>
    <row r="19" spans="1:22" ht="15.75" thickBot="1" x14ac:dyDescent="0.3">
      <c r="A19" s="84"/>
      <c r="B19" s="7">
        <v>17</v>
      </c>
      <c r="C19" s="80"/>
      <c r="E19" s="78"/>
      <c r="F19" s="78"/>
      <c r="G19" s="32"/>
      <c r="H19" s="32"/>
      <c r="I19" s="34"/>
      <c r="J19" s="34"/>
      <c r="K19" s="26"/>
      <c r="L19" s="35"/>
      <c r="M19" s="7">
        <v>2</v>
      </c>
      <c r="Q19" s="25"/>
      <c r="R19" s="26"/>
      <c r="S19" s="29">
        <f t="shared" si="4"/>
        <v>0</v>
      </c>
      <c r="T19" s="13" t="e">
        <f t="shared" si="1"/>
        <v>#NUM!</v>
      </c>
      <c r="U19" s="27" t="e">
        <f t="shared" si="2"/>
        <v>#NUM!</v>
      </c>
      <c r="V19" s="21" t="e">
        <f t="shared" si="3"/>
        <v>#NUM!</v>
      </c>
    </row>
    <row r="20" spans="1:22" ht="15.75" thickBot="1" x14ac:dyDescent="0.3">
      <c r="A20" s="84"/>
      <c r="B20" s="7">
        <v>18</v>
      </c>
      <c r="C20" s="80"/>
      <c r="E20" s="78"/>
      <c r="F20" s="78"/>
      <c r="G20" s="32"/>
      <c r="H20" s="32"/>
      <c r="I20" s="34"/>
      <c r="J20" s="27"/>
      <c r="K20" s="33"/>
      <c r="L20" s="35"/>
      <c r="M20" s="7">
        <v>2</v>
      </c>
      <c r="Q20" s="25"/>
      <c r="R20" s="26"/>
      <c r="S20" s="29">
        <f t="shared" si="4"/>
        <v>0</v>
      </c>
      <c r="T20" s="13" t="e">
        <f t="shared" si="1"/>
        <v>#NUM!</v>
      </c>
      <c r="U20" s="27" t="e">
        <f t="shared" si="2"/>
        <v>#NUM!</v>
      </c>
      <c r="V20" s="21" t="e">
        <f t="shared" si="3"/>
        <v>#NUM!</v>
      </c>
    </row>
    <row r="21" spans="1:22" ht="15.75" thickBot="1" x14ac:dyDescent="0.3">
      <c r="A21" s="84"/>
      <c r="B21" s="7">
        <v>19</v>
      </c>
      <c r="C21" s="80"/>
      <c r="E21" s="78"/>
      <c r="F21" s="78"/>
      <c r="G21" s="32"/>
      <c r="H21" s="32"/>
      <c r="I21" s="34"/>
      <c r="J21" s="27"/>
      <c r="K21" s="26"/>
      <c r="L21" s="74"/>
      <c r="M21" s="7">
        <v>2</v>
      </c>
      <c r="Q21" s="25"/>
      <c r="R21" s="26"/>
      <c r="S21" s="29">
        <f t="shared" si="4"/>
        <v>0</v>
      </c>
      <c r="T21" s="13" t="e">
        <f t="shared" si="1"/>
        <v>#NUM!</v>
      </c>
      <c r="U21" s="27" t="e">
        <f t="shared" si="2"/>
        <v>#NUM!</v>
      </c>
      <c r="V21" s="21" t="e">
        <f t="shared" si="3"/>
        <v>#NUM!</v>
      </c>
    </row>
    <row r="22" spans="1:22" ht="15.75" thickBot="1" x14ac:dyDescent="0.3">
      <c r="A22" s="84"/>
      <c r="B22" s="7">
        <v>20</v>
      </c>
      <c r="C22" s="80"/>
      <c r="E22" s="78"/>
      <c r="F22" s="78"/>
      <c r="G22" s="32"/>
      <c r="H22" s="32"/>
      <c r="I22" s="27"/>
      <c r="J22" s="34"/>
      <c r="K22" s="33"/>
      <c r="L22" s="35"/>
      <c r="M22" s="7">
        <v>2</v>
      </c>
      <c r="Q22" s="25"/>
      <c r="R22" s="26"/>
      <c r="S22" s="29">
        <f t="shared" si="4"/>
        <v>0</v>
      </c>
      <c r="T22" s="13" t="e">
        <f t="shared" si="1"/>
        <v>#NUM!</v>
      </c>
      <c r="U22" s="27" t="e">
        <f t="shared" si="2"/>
        <v>#NUM!</v>
      </c>
      <c r="V22" s="21" t="e">
        <f t="shared" si="3"/>
        <v>#NUM!</v>
      </c>
    </row>
    <row r="23" spans="1:22" ht="15.75" thickBot="1" x14ac:dyDescent="0.3">
      <c r="A23" s="84"/>
      <c r="B23" s="7">
        <v>21</v>
      </c>
      <c r="C23" s="80"/>
      <c r="E23" s="78"/>
      <c r="F23" s="78"/>
      <c r="G23" s="32"/>
      <c r="H23" s="32"/>
      <c r="I23" s="27"/>
      <c r="J23" s="34"/>
      <c r="K23" s="26"/>
      <c r="L23" s="74"/>
      <c r="M23" s="7">
        <v>2</v>
      </c>
      <c r="Q23" s="25"/>
      <c r="R23" s="26"/>
      <c r="S23" s="29">
        <f t="shared" si="4"/>
        <v>0</v>
      </c>
      <c r="T23" s="13" t="e">
        <f t="shared" si="1"/>
        <v>#NUM!</v>
      </c>
      <c r="U23" s="27" t="e">
        <f t="shared" si="2"/>
        <v>#NUM!</v>
      </c>
      <c r="V23" s="21" t="e">
        <f t="shared" si="3"/>
        <v>#NUM!</v>
      </c>
    </row>
    <row r="24" spans="1:22" ht="15.75" thickBot="1" x14ac:dyDescent="0.3">
      <c r="A24" s="84"/>
      <c r="B24" s="7">
        <v>22</v>
      </c>
      <c r="C24" s="80"/>
      <c r="E24" s="78"/>
      <c r="F24" s="78"/>
      <c r="G24" s="32"/>
      <c r="H24" s="32"/>
      <c r="I24" s="27"/>
      <c r="J24" s="27"/>
      <c r="K24" s="33"/>
      <c r="L24" s="74"/>
      <c r="M24" s="7">
        <v>2</v>
      </c>
      <c r="Q24" s="25"/>
      <c r="R24" s="26"/>
      <c r="S24" s="29">
        <f t="shared" si="4"/>
        <v>0</v>
      </c>
      <c r="T24" s="13" t="e">
        <f t="shared" si="1"/>
        <v>#NUM!</v>
      </c>
      <c r="U24" s="27" t="e">
        <f t="shared" si="2"/>
        <v>#NUM!</v>
      </c>
      <c r="V24" s="21" t="e">
        <f t="shared" si="3"/>
        <v>#NUM!</v>
      </c>
    </row>
    <row r="25" spans="1:22" ht="15.75" thickBot="1" x14ac:dyDescent="0.3">
      <c r="A25" s="84"/>
      <c r="B25" s="7">
        <v>23</v>
      </c>
      <c r="C25" s="80"/>
      <c r="E25" s="78"/>
      <c r="F25" s="78"/>
      <c r="G25" s="37"/>
      <c r="H25" s="31"/>
      <c r="I25" s="34"/>
      <c r="J25" s="27"/>
      <c r="K25" s="26"/>
      <c r="L25" s="35"/>
      <c r="M25" s="7">
        <v>3</v>
      </c>
      <c r="Q25" s="25"/>
      <c r="R25" s="26"/>
      <c r="S25" s="29">
        <f t="shared" si="4"/>
        <v>0</v>
      </c>
      <c r="T25" s="13" t="e">
        <f t="shared" si="1"/>
        <v>#NUM!</v>
      </c>
      <c r="U25" s="27" t="e">
        <f t="shared" si="2"/>
        <v>#NUM!</v>
      </c>
      <c r="V25" s="21" t="e">
        <f t="shared" si="3"/>
        <v>#NUM!</v>
      </c>
    </row>
    <row r="26" spans="1:22" ht="15.75" thickBot="1" x14ac:dyDescent="0.3">
      <c r="A26" s="84"/>
      <c r="B26" s="7">
        <v>24</v>
      </c>
      <c r="C26" s="80"/>
      <c r="E26" s="78"/>
      <c r="F26" s="78"/>
      <c r="G26" s="37"/>
      <c r="H26" s="31"/>
      <c r="I26" s="27"/>
      <c r="J26" s="34"/>
      <c r="K26" s="26"/>
      <c r="L26" s="35"/>
      <c r="M26" s="7">
        <v>3</v>
      </c>
      <c r="Q26" s="25"/>
      <c r="R26" s="26"/>
      <c r="S26" s="29">
        <f t="shared" si="4"/>
        <v>0</v>
      </c>
      <c r="T26" s="13" t="e">
        <f t="shared" si="1"/>
        <v>#NUM!</v>
      </c>
      <c r="U26" s="27" t="e">
        <f t="shared" si="2"/>
        <v>#NUM!</v>
      </c>
      <c r="V26" s="21" t="e">
        <f t="shared" si="3"/>
        <v>#NUM!</v>
      </c>
    </row>
    <row r="27" spans="1:22" ht="15.75" thickBot="1" x14ac:dyDescent="0.3">
      <c r="A27" s="84"/>
      <c r="B27" s="7">
        <v>25</v>
      </c>
      <c r="C27" s="80"/>
      <c r="E27" s="78"/>
      <c r="F27" s="78"/>
      <c r="G27" s="37"/>
      <c r="H27" s="31"/>
      <c r="I27" s="27"/>
      <c r="J27" s="27"/>
      <c r="K27" s="33"/>
      <c r="L27" s="35"/>
      <c r="M27" s="7">
        <v>3</v>
      </c>
      <c r="Q27" s="25"/>
      <c r="R27" s="26"/>
      <c r="S27" s="29">
        <f t="shared" si="4"/>
        <v>0</v>
      </c>
      <c r="T27" s="13" t="e">
        <f t="shared" si="1"/>
        <v>#NUM!</v>
      </c>
      <c r="U27" s="27" t="e">
        <f t="shared" si="2"/>
        <v>#NUM!</v>
      </c>
      <c r="V27" s="21" t="e">
        <f t="shared" si="3"/>
        <v>#NUM!</v>
      </c>
    </row>
    <row r="28" spans="1:22" ht="15.75" thickBot="1" x14ac:dyDescent="0.3">
      <c r="A28" s="84"/>
      <c r="B28" s="7">
        <v>26</v>
      </c>
      <c r="C28" s="80"/>
      <c r="E28" s="78"/>
      <c r="F28" s="78"/>
      <c r="G28" s="37"/>
      <c r="H28" s="31"/>
      <c r="I28" s="27"/>
      <c r="J28" s="27"/>
      <c r="K28" s="26"/>
      <c r="L28" s="74"/>
      <c r="M28" s="7">
        <v>3</v>
      </c>
      <c r="Q28" s="25"/>
      <c r="R28" s="26"/>
      <c r="S28" s="29">
        <f t="shared" si="4"/>
        <v>0</v>
      </c>
      <c r="T28" s="13" t="e">
        <f t="shared" si="1"/>
        <v>#NUM!</v>
      </c>
      <c r="U28" s="27" t="e">
        <f t="shared" si="2"/>
        <v>#NUM!</v>
      </c>
      <c r="V28" s="21" t="e">
        <f t="shared" si="3"/>
        <v>#NUM!</v>
      </c>
    </row>
    <row r="29" spans="1:22" ht="15.75" thickBot="1" x14ac:dyDescent="0.3">
      <c r="A29" s="84"/>
      <c r="B29" s="7">
        <v>27</v>
      </c>
      <c r="C29" s="80"/>
      <c r="E29" s="78"/>
      <c r="F29" s="78"/>
      <c r="G29" s="37"/>
      <c r="H29" s="32"/>
      <c r="I29" s="34"/>
      <c r="J29" s="34"/>
      <c r="K29" s="26"/>
      <c r="L29" s="35"/>
      <c r="M29" s="7">
        <v>3</v>
      </c>
      <c r="Q29" s="25"/>
      <c r="R29" s="26"/>
      <c r="S29" s="29">
        <f t="shared" si="4"/>
        <v>0</v>
      </c>
      <c r="T29" s="13" t="e">
        <f t="shared" si="1"/>
        <v>#NUM!</v>
      </c>
      <c r="U29" s="27" t="e">
        <f t="shared" si="2"/>
        <v>#NUM!</v>
      </c>
      <c r="V29" s="21" t="e">
        <f t="shared" si="3"/>
        <v>#NUM!</v>
      </c>
    </row>
    <row r="30" spans="1:22" ht="15.75" thickBot="1" x14ac:dyDescent="0.3">
      <c r="A30" s="84"/>
      <c r="B30" s="7">
        <v>28</v>
      </c>
      <c r="C30" s="80"/>
      <c r="E30" s="78"/>
      <c r="F30" s="78"/>
      <c r="G30" s="37"/>
      <c r="H30" s="32"/>
      <c r="I30" s="34"/>
      <c r="J30" s="27"/>
      <c r="K30" s="33"/>
      <c r="L30" s="35"/>
      <c r="M30" s="7">
        <v>3</v>
      </c>
      <c r="Q30" s="25"/>
      <c r="R30" s="26"/>
      <c r="S30" s="29">
        <f t="shared" si="4"/>
        <v>0</v>
      </c>
      <c r="T30" s="13" t="e">
        <f t="shared" si="1"/>
        <v>#NUM!</v>
      </c>
      <c r="U30" s="27" t="e">
        <f t="shared" si="2"/>
        <v>#NUM!</v>
      </c>
      <c r="V30" s="21" t="e">
        <f t="shared" si="3"/>
        <v>#NUM!</v>
      </c>
    </row>
    <row r="31" spans="1:22" ht="15.75" thickBot="1" x14ac:dyDescent="0.3">
      <c r="A31" s="84"/>
      <c r="B31" s="7">
        <v>29</v>
      </c>
      <c r="C31" s="80"/>
      <c r="E31" s="78"/>
      <c r="F31" s="78"/>
      <c r="G31" s="37"/>
      <c r="H31" s="32"/>
      <c r="I31" s="34"/>
      <c r="J31" s="27"/>
      <c r="K31" s="26"/>
      <c r="L31" s="74"/>
      <c r="M31" s="7">
        <v>3</v>
      </c>
      <c r="Q31" s="25"/>
      <c r="R31" s="26"/>
      <c r="S31" s="29">
        <f t="shared" si="4"/>
        <v>0</v>
      </c>
      <c r="T31" s="13" t="e">
        <f t="shared" si="1"/>
        <v>#NUM!</v>
      </c>
      <c r="U31" s="27" t="e">
        <f t="shared" si="2"/>
        <v>#NUM!</v>
      </c>
      <c r="V31" s="21" t="e">
        <f t="shared" si="3"/>
        <v>#NUM!</v>
      </c>
    </row>
    <row r="32" spans="1:22" ht="15.75" thickBot="1" x14ac:dyDescent="0.3">
      <c r="A32" s="84"/>
      <c r="B32" s="7">
        <v>30</v>
      </c>
      <c r="C32" s="80"/>
      <c r="E32" s="78"/>
      <c r="F32" s="78"/>
      <c r="G32" s="37"/>
      <c r="H32" s="32"/>
      <c r="I32" s="27"/>
      <c r="J32" s="34"/>
      <c r="K32" s="33"/>
      <c r="L32" s="35"/>
      <c r="M32" s="7">
        <v>3</v>
      </c>
      <c r="Q32" s="25"/>
      <c r="R32" s="26"/>
      <c r="S32" s="29">
        <f t="shared" si="4"/>
        <v>0</v>
      </c>
      <c r="T32" s="13" t="e">
        <f t="shared" si="1"/>
        <v>#NUM!</v>
      </c>
      <c r="U32" s="27" t="e">
        <f t="shared" si="2"/>
        <v>#NUM!</v>
      </c>
      <c r="V32" s="21" t="e">
        <f t="shared" si="3"/>
        <v>#NUM!</v>
      </c>
    </row>
    <row r="33" spans="1:22" ht="15.75" thickBot="1" x14ac:dyDescent="0.3">
      <c r="A33" s="84"/>
      <c r="B33" s="7">
        <v>31</v>
      </c>
      <c r="C33" s="80"/>
      <c r="E33" s="78"/>
      <c r="F33" s="78"/>
      <c r="G33" s="37"/>
      <c r="H33" s="32"/>
      <c r="I33" s="27"/>
      <c r="J33" s="34"/>
      <c r="K33" s="26"/>
      <c r="L33" s="74"/>
      <c r="M33" s="7">
        <v>3</v>
      </c>
      <c r="Q33" s="25"/>
      <c r="R33" s="26"/>
      <c r="S33" s="29">
        <f t="shared" si="4"/>
        <v>0</v>
      </c>
      <c r="T33" s="13" t="e">
        <f t="shared" si="1"/>
        <v>#NUM!</v>
      </c>
      <c r="U33" s="27" t="e">
        <f t="shared" si="2"/>
        <v>#NUM!</v>
      </c>
      <c r="V33" s="21" t="e">
        <f t="shared" si="3"/>
        <v>#NUM!</v>
      </c>
    </row>
    <row r="34" spans="1:22" ht="15.75" thickBot="1" x14ac:dyDescent="0.3">
      <c r="A34" s="84"/>
      <c r="B34" s="7">
        <v>32</v>
      </c>
      <c r="C34" s="80"/>
      <c r="E34" s="78"/>
      <c r="F34" s="78"/>
      <c r="G34" s="37"/>
      <c r="H34" s="32"/>
      <c r="I34" s="27"/>
      <c r="J34" s="27"/>
      <c r="K34" s="33"/>
      <c r="L34" s="74"/>
      <c r="M34" s="7">
        <v>3</v>
      </c>
      <c r="Q34" s="25"/>
      <c r="R34" s="26"/>
      <c r="S34" s="29">
        <f t="shared" si="4"/>
        <v>0</v>
      </c>
      <c r="T34" s="13" t="e">
        <f t="shared" si="1"/>
        <v>#NUM!</v>
      </c>
      <c r="U34" s="27" t="e">
        <f t="shared" si="2"/>
        <v>#NUM!</v>
      </c>
      <c r="V34" s="21" t="e">
        <f t="shared" si="3"/>
        <v>#NUM!</v>
      </c>
    </row>
    <row r="35" spans="1:22" ht="15.75" thickBot="1" x14ac:dyDescent="0.3">
      <c r="A35" s="84"/>
      <c r="B35" s="7">
        <v>33</v>
      </c>
      <c r="C35" s="80"/>
      <c r="E35" s="78"/>
      <c r="F35" s="78"/>
      <c r="H35" s="9"/>
      <c r="I35" s="9"/>
      <c r="J35" s="9"/>
      <c r="M35" s="7">
        <v>3</v>
      </c>
      <c r="Q35" s="6"/>
      <c r="S35" s="29">
        <f t="shared" si="4"/>
        <v>0</v>
      </c>
      <c r="T35" s="13" t="e">
        <f t="shared" si="1"/>
        <v>#NUM!</v>
      </c>
      <c r="U35" s="27" t="e">
        <f t="shared" si="2"/>
        <v>#NUM!</v>
      </c>
      <c r="V35" s="21" t="e">
        <f t="shared" si="3"/>
        <v>#NUM!</v>
      </c>
    </row>
    <row r="36" spans="1:22" ht="15.75" thickBot="1" x14ac:dyDescent="0.3">
      <c r="A36" s="84"/>
      <c r="B36" s="7">
        <v>34</v>
      </c>
      <c r="C36" s="80"/>
      <c r="E36" s="78"/>
      <c r="F36" s="78"/>
      <c r="H36" s="9"/>
      <c r="I36" s="9"/>
      <c r="K36" s="9"/>
      <c r="M36" s="7">
        <v>3</v>
      </c>
      <c r="Q36" s="6"/>
      <c r="S36" s="29">
        <f t="shared" si="4"/>
        <v>0</v>
      </c>
      <c r="T36" s="13" t="e">
        <f t="shared" si="1"/>
        <v>#NUM!</v>
      </c>
      <c r="U36" s="27" t="e">
        <f t="shared" si="2"/>
        <v>#NUM!</v>
      </c>
      <c r="V36" s="21" t="e">
        <f t="shared" si="3"/>
        <v>#NUM!</v>
      </c>
    </row>
    <row r="37" spans="1:22" ht="15.75" thickBot="1" x14ac:dyDescent="0.3">
      <c r="A37" s="84"/>
      <c r="B37" s="7">
        <v>35</v>
      </c>
      <c r="C37" s="80"/>
      <c r="E37" s="78"/>
      <c r="F37" s="78"/>
      <c r="H37" s="9"/>
      <c r="I37" s="9"/>
      <c r="L37" s="75"/>
      <c r="M37" s="7">
        <v>3</v>
      </c>
      <c r="Q37" s="6"/>
      <c r="S37" s="29">
        <f t="shared" si="4"/>
        <v>0</v>
      </c>
      <c r="T37" s="13" t="e">
        <f t="shared" si="1"/>
        <v>#NUM!</v>
      </c>
      <c r="U37" s="27" t="e">
        <f t="shared" si="2"/>
        <v>#NUM!</v>
      </c>
      <c r="V37" s="21" t="e">
        <f t="shared" si="3"/>
        <v>#NUM!</v>
      </c>
    </row>
    <row r="38" spans="1:22" ht="15.75" thickBot="1" x14ac:dyDescent="0.3">
      <c r="A38" s="84"/>
      <c r="B38" s="7">
        <v>36</v>
      </c>
      <c r="C38" s="80"/>
      <c r="E38" s="78"/>
      <c r="F38" s="78"/>
      <c r="H38" s="9"/>
      <c r="J38" s="9"/>
      <c r="K38" s="9"/>
      <c r="M38" s="7">
        <v>3</v>
      </c>
      <c r="Q38" s="6"/>
      <c r="S38" s="29">
        <f t="shared" si="4"/>
        <v>0</v>
      </c>
      <c r="T38" s="13" t="e">
        <f t="shared" si="1"/>
        <v>#NUM!</v>
      </c>
      <c r="U38" s="27" t="e">
        <f t="shared" si="2"/>
        <v>#NUM!</v>
      </c>
      <c r="V38" s="21" t="e">
        <f t="shared" si="3"/>
        <v>#NUM!</v>
      </c>
    </row>
    <row r="39" spans="1:22" ht="15.75" thickBot="1" x14ac:dyDescent="0.3">
      <c r="A39" s="84"/>
      <c r="B39" s="7">
        <v>37</v>
      </c>
      <c r="C39" s="80"/>
      <c r="E39" s="78"/>
      <c r="F39" s="78"/>
      <c r="H39" s="9"/>
      <c r="J39" s="9"/>
      <c r="L39" s="75"/>
      <c r="M39" s="7">
        <v>3</v>
      </c>
      <c r="Q39" s="6"/>
      <c r="S39" s="29">
        <f t="shared" si="4"/>
        <v>0</v>
      </c>
      <c r="T39" s="13" t="e">
        <f t="shared" si="1"/>
        <v>#NUM!</v>
      </c>
      <c r="U39" s="27" t="e">
        <f t="shared" si="2"/>
        <v>#NUM!</v>
      </c>
      <c r="V39" s="21" t="e">
        <f t="shared" si="3"/>
        <v>#NUM!</v>
      </c>
    </row>
    <row r="40" spans="1:22" ht="15.75" thickBot="1" x14ac:dyDescent="0.3">
      <c r="A40" s="84"/>
      <c r="B40" s="7">
        <v>38</v>
      </c>
      <c r="C40" s="80"/>
      <c r="E40" s="78"/>
      <c r="F40" s="78"/>
      <c r="H40" s="9"/>
      <c r="K40" s="9"/>
      <c r="L40" s="75"/>
      <c r="M40" s="7">
        <v>3</v>
      </c>
      <c r="Q40" s="6"/>
      <c r="S40" s="29">
        <f t="shared" si="4"/>
        <v>0</v>
      </c>
      <c r="T40" s="13" t="e">
        <f t="shared" si="1"/>
        <v>#NUM!</v>
      </c>
      <c r="U40" s="27" t="e">
        <f t="shared" si="2"/>
        <v>#NUM!</v>
      </c>
      <c r="V40" s="21" t="e">
        <f t="shared" si="3"/>
        <v>#NUM!</v>
      </c>
    </row>
    <row r="41" spans="1:22" ht="15.75" thickBot="1" x14ac:dyDescent="0.3">
      <c r="A41" s="84"/>
      <c r="B41" s="7">
        <v>39</v>
      </c>
      <c r="C41" s="80"/>
      <c r="E41" s="78"/>
      <c r="F41" s="78"/>
      <c r="I41" s="9"/>
      <c r="J41" s="9"/>
      <c r="K41" s="9"/>
      <c r="M41" s="7">
        <v>3</v>
      </c>
      <c r="Q41" s="6"/>
      <c r="S41" s="29">
        <f t="shared" si="4"/>
        <v>0</v>
      </c>
      <c r="T41" s="13" t="e">
        <f t="shared" si="1"/>
        <v>#NUM!</v>
      </c>
      <c r="U41" s="27" t="e">
        <f t="shared" si="2"/>
        <v>#NUM!</v>
      </c>
      <c r="V41" s="21" t="e">
        <f t="shared" si="3"/>
        <v>#NUM!</v>
      </c>
    </row>
    <row r="42" spans="1:22" ht="15.75" thickBot="1" x14ac:dyDescent="0.3">
      <c r="A42" s="84"/>
      <c r="B42" s="7">
        <v>40</v>
      </c>
      <c r="C42" s="80"/>
      <c r="E42" s="78"/>
      <c r="F42" s="78"/>
      <c r="I42" s="9"/>
      <c r="J42" s="9"/>
      <c r="L42" s="75"/>
      <c r="M42" s="7">
        <v>3</v>
      </c>
      <c r="Q42" s="6"/>
      <c r="S42" s="29">
        <f t="shared" si="4"/>
        <v>0</v>
      </c>
      <c r="T42" s="13" t="e">
        <f t="shared" si="1"/>
        <v>#NUM!</v>
      </c>
      <c r="U42" s="27" t="e">
        <f t="shared" si="2"/>
        <v>#NUM!</v>
      </c>
      <c r="V42" s="21" t="e">
        <f t="shared" si="3"/>
        <v>#NUM!</v>
      </c>
    </row>
    <row r="43" spans="1:22" ht="15.75" thickBot="1" x14ac:dyDescent="0.3">
      <c r="A43" s="84"/>
      <c r="B43" s="7">
        <v>41</v>
      </c>
      <c r="C43" s="80"/>
      <c r="E43" s="78"/>
      <c r="F43" s="78"/>
      <c r="J43" s="9"/>
      <c r="K43" s="9"/>
      <c r="L43" s="75"/>
      <c r="M43" s="7">
        <v>3</v>
      </c>
      <c r="Q43" s="6"/>
      <c r="S43" s="29">
        <f t="shared" si="4"/>
        <v>0</v>
      </c>
      <c r="T43" s="13" t="e">
        <f t="shared" si="1"/>
        <v>#NUM!</v>
      </c>
      <c r="U43" s="27" t="e">
        <f t="shared" si="2"/>
        <v>#NUM!</v>
      </c>
      <c r="V43" s="21" t="e">
        <f t="shared" si="3"/>
        <v>#NUM!</v>
      </c>
    </row>
    <row r="44" spans="1:22" ht="15.75" thickBot="1" x14ac:dyDescent="0.3">
      <c r="A44" s="84"/>
      <c r="B44" s="7">
        <v>42</v>
      </c>
      <c r="C44" s="80"/>
      <c r="E44" s="78"/>
      <c r="F44" s="78"/>
      <c r="G44" s="38"/>
      <c r="H44" s="9"/>
      <c r="I44" s="9"/>
      <c r="J44" s="9"/>
      <c r="M44" s="7">
        <v>4</v>
      </c>
      <c r="Q44" s="6"/>
      <c r="S44" s="29">
        <f t="shared" si="4"/>
        <v>0</v>
      </c>
      <c r="T44" s="13" t="e">
        <f t="shared" si="1"/>
        <v>#NUM!</v>
      </c>
      <c r="U44" s="27" t="e">
        <f t="shared" si="2"/>
        <v>#NUM!</v>
      </c>
      <c r="V44" s="21" t="e">
        <f t="shared" si="3"/>
        <v>#NUM!</v>
      </c>
    </row>
    <row r="45" spans="1:22" ht="15.75" thickBot="1" x14ac:dyDescent="0.3">
      <c r="A45" s="84"/>
      <c r="B45" s="7">
        <v>43</v>
      </c>
      <c r="C45" s="80"/>
      <c r="E45" s="78"/>
      <c r="F45" s="78"/>
      <c r="G45" s="38"/>
      <c r="H45" s="9"/>
      <c r="I45" s="9"/>
      <c r="K45" s="9"/>
      <c r="M45" s="7">
        <v>4</v>
      </c>
      <c r="Q45" s="6"/>
      <c r="S45" s="29">
        <f t="shared" si="4"/>
        <v>0</v>
      </c>
      <c r="T45" s="13" t="e">
        <f t="shared" si="1"/>
        <v>#NUM!</v>
      </c>
      <c r="U45" s="27" t="e">
        <f t="shared" si="2"/>
        <v>#NUM!</v>
      </c>
      <c r="V45" s="21" t="e">
        <f t="shared" si="3"/>
        <v>#NUM!</v>
      </c>
    </row>
    <row r="46" spans="1:22" ht="15.75" thickBot="1" x14ac:dyDescent="0.3">
      <c r="A46" s="84"/>
      <c r="B46" s="7">
        <v>44</v>
      </c>
      <c r="C46" s="80"/>
      <c r="E46" s="78"/>
      <c r="F46" s="78"/>
      <c r="G46" s="38"/>
      <c r="H46" s="9"/>
      <c r="I46" s="9"/>
      <c r="L46" s="75"/>
      <c r="M46" s="7">
        <v>4</v>
      </c>
      <c r="Q46" s="6"/>
      <c r="S46" s="29">
        <f t="shared" si="4"/>
        <v>0</v>
      </c>
      <c r="T46" s="13" t="e">
        <f t="shared" si="1"/>
        <v>#NUM!</v>
      </c>
      <c r="U46" s="27" t="e">
        <f t="shared" si="2"/>
        <v>#NUM!</v>
      </c>
      <c r="V46" s="21" t="e">
        <f t="shared" si="3"/>
        <v>#NUM!</v>
      </c>
    </row>
    <row r="47" spans="1:22" ht="15.75" thickBot="1" x14ac:dyDescent="0.3">
      <c r="A47" s="84"/>
      <c r="B47" s="7">
        <v>45</v>
      </c>
      <c r="C47" s="80"/>
      <c r="E47" s="78"/>
      <c r="F47" s="78"/>
      <c r="G47" s="38"/>
      <c r="H47" s="9"/>
      <c r="J47" s="9"/>
      <c r="K47" s="9"/>
      <c r="M47" s="7">
        <v>4</v>
      </c>
      <c r="Q47" s="6"/>
      <c r="S47" s="29">
        <f t="shared" si="4"/>
        <v>0</v>
      </c>
      <c r="T47" s="13" t="e">
        <f t="shared" si="1"/>
        <v>#NUM!</v>
      </c>
      <c r="U47" s="27" t="e">
        <f t="shared" si="2"/>
        <v>#NUM!</v>
      </c>
      <c r="V47" s="21" t="e">
        <f t="shared" si="3"/>
        <v>#NUM!</v>
      </c>
    </row>
    <row r="48" spans="1:22" ht="15.75" thickBot="1" x14ac:dyDescent="0.3">
      <c r="A48" s="84"/>
      <c r="B48" s="7">
        <v>46</v>
      </c>
      <c r="C48" s="80"/>
      <c r="E48" s="78"/>
      <c r="F48" s="78"/>
      <c r="G48" s="38"/>
      <c r="H48" s="9"/>
      <c r="J48" s="9"/>
      <c r="L48" s="75"/>
      <c r="M48" s="7">
        <v>4</v>
      </c>
      <c r="Q48" s="6"/>
      <c r="S48" s="29">
        <f t="shared" si="4"/>
        <v>0</v>
      </c>
      <c r="T48" s="13" t="e">
        <f t="shared" si="1"/>
        <v>#NUM!</v>
      </c>
      <c r="U48" s="27" t="e">
        <f t="shared" si="2"/>
        <v>#NUM!</v>
      </c>
      <c r="V48" s="21" t="e">
        <f t="shared" si="3"/>
        <v>#NUM!</v>
      </c>
    </row>
    <row r="49" spans="1:22" ht="15.75" thickBot="1" x14ac:dyDescent="0.3">
      <c r="A49" s="84"/>
      <c r="B49" s="7">
        <v>47</v>
      </c>
      <c r="C49" s="80"/>
      <c r="E49" s="78"/>
      <c r="F49" s="78"/>
      <c r="G49" s="38"/>
      <c r="H49" s="9"/>
      <c r="K49" s="9"/>
      <c r="L49" s="75"/>
      <c r="M49" s="7">
        <v>4</v>
      </c>
      <c r="Q49" s="6"/>
      <c r="S49" s="29">
        <f t="shared" si="4"/>
        <v>0</v>
      </c>
      <c r="T49" s="13" t="e">
        <f t="shared" si="1"/>
        <v>#NUM!</v>
      </c>
      <c r="U49" s="27" t="e">
        <f t="shared" si="2"/>
        <v>#NUM!</v>
      </c>
      <c r="V49" s="21" t="e">
        <f t="shared" si="3"/>
        <v>#NUM!</v>
      </c>
    </row>
    <row r="50" spans="1:22" ht="15.75" thickBot="1" x14ac:dyDescent="0.3">
      <c r="A50" s="84"/>
      <c r="B50" s="7">
        <v>48</v>
      </c>
      <c r="C50" s="80"/>
      <c r="E50" s="78"/>
      <c r="F50" s="78"/>
      <c r="G50" s="38"/>
      <c r="I50" s="9"/>
      <c r="J50" s="9"/>
      <c r="K50" s="9"/>
      <c r="M50" s="7">
        <v>4</v>
      </c>
      <c r="Q50" s="6"/>
      <c r="S50" s="29">
        <f t="shared" si="4"/>
        <v>0</v>
      </c>
      <c r="T50" s="13" t="e">
        <f t="shared" si="1"/>
        <v>#NUM!</v>
      </c>
      <c r="U50" s="27" t="e">
        <f t="shared" si="2"/>
        <v>#NUM!</v>
      </c>
      <c r="V50" s="21" t="e">
        <f t="shared" si="3"/>
        <v>#NUM!</v>
      </c>
    </row>
    <row r="51" spans="1:22" ht="15.75" thickBot="1" x14ac:dyDescent="0.3">
      <c r="A51" s="84"/>
      <c r="B51" s="7">
        <v>49</v>
      </c>
      <c r="C51" s="80"/>
      <c r="E51" s="78"/>
      <c r="F51" s="78"/>
      <c r="G51" s="38"/>
      <c r="I51" s="9"/>
      <c r="J51" s="9"/>
      <c r="L51" s="75"/>
      <c r="M51" s="7">
        <v>4</v>
      </c>
      <c r="Q51" s="6"/>
      <c r="S51" s="29">
        <f t="shared" si="4"/>
        <v>0</v>
      </c>
      <c r="T51" s="13" t="e">
        <f t="shared" si="1"/>
        <v>#NUM!</v>
      </c>
      <c r="U51" s="27" t="e">
        <f t="shared" si="2"/>
        <v>#NUM!</v>
      </c>
      <c r="V51" s="21" t="e">
        <f t="shared" si="3"/>
        <v>#NUM!</v>
      </c>
    </row>
    <row r="52" spans="1:22" ht="15.75" thickBot="1" x14ac:dyDescent="0.3">
      <c r="A52" s="84"/>
      <c r="B52" s="7">
        <v>50</v>
      </c>
      <c r="C52" s="80"/>
      <c r="E52" s="78"/>
      <c r="F52" s="78"/>
      <c r="G52" s="38"/>
      <c r="I52" s="9"/>
      <c r="K52" s="9"/>
      <c r="L52" s="75"/>
      <c r="M52" s="7">
        <v>4</v>
      </c>
      <c r="Q52" s="6"/>
      <c r="S52" s="29">
        <f t="shared" si="4"/>
        <v>0</v>
      </c>
      <c r="T52" s="13" t="e">
        <f t="shared" si="1"/>
        <v>#NUM!</v>
      </c>
      <c r="U52" s="27" t="e">
        <f t="shared" si="2"/>
        <v>#NUM!</v>
      </c>
      <c r="V52" s="21" t="e">
        <f t="shared" si="3"/>
        <v>#NUM!</v>
      </c>
    </row>
    <row r="53" spans="1:22" ht="15.75" thickBot="1" x14ac:dyDescent="0.3">
      <c r="A53" s="84"/>
      <c r="B53" s="7">
        <v>51</v>
      </c>
      <c r="C53" s="80"/>
      <c r="E53" s="78"/>
      <c r="F53" s="78"/>
      <c r="G53" s="38"/>
      <c r="J53" s="9"/>
      <c r="K53" s="9"/>
      <c r="L53" s="75"/>
      <c r="M53" s="7">
        <v>4</v>
      </c>
      <c r="Q53" s="6"/>
      <c r="S53" s="29">
        <f t="shared" si="4"/>
        <v>0</v>
      </c>
      <c r="T53" s="13" t="e">
        <f t="shared" si="1"/>
        <v>#NUM!</v>
      </c>
      <c r="U53" s="27" t="e">
        <f t="shared" si="2"/>
        <v>#NUM!</v>
      </c>
      <c r="V53" s="21" t="e">
        <f t="shared" si="3"/>
        <v>#NUM!</v>
      </c>
    </row>
    <row r="54" spans="1:22" ht="15.75" thickBot="1" x14ac:dyDescent="0.3">
      <c r="A54" s="84"/>
      <c r="B54" s="7">
        <v>52</v>
      </c>
      <c r="C54" s="80"/>
      <c r="E54" s="78"/>
      <c r="F54" s="78"/>
      <c r="H54" s="9"/>
      <c r="I54" s="9"/>
      <c r="J54" s="9"/>
      <c r="K54" s="9"/>
      <c r="M54" s="7">
        <v>4</v>
      </c>
      <c r="Q54" s="6"/>
      <c r="S54" s="29">
        <f t="shared" si="4"/>
        <v>0</v>
      </c>
      <c r="T54" s="13" t="e">
        <f t="shared" si="1"/>
        <v>#NUM!</v>
      </c>
      <c r="U54" s="27" t="e">
        <f t="shared" si="2"/>
        <v>#NUM!</v>
      </c>
      <c r="V54" s="21" t="e">
        <f t="shared" si="3"/>
        <v>#NUM!</v>
      </c>
    </row>
    <row r="55" spans="1:22" ht="15.75" thickBot="1" x14ac:dyDescent="0.3">
      <c r="A55" s="84"/>
      <c r="B55" s="7">
        <v>53</v>
      </c>
      <c r="C55" s="80"/>
      <c r="E55" s="78"/>
      <c r="F55" s="78"/>
      <c r="H55" s="9"/>
      <c r="I55" s="9"/>
      <c r="J55" s="9"/>
      <c r="L55" s="75"/>
      <c r="M55" s="7">
        <v>4</v>
      </c>
      <c r="Q55" s="6"/>
      <c r="S55" s="29">
        <f t="shared" si="4"/>
        <v>0</v>
      </c>
      <c r="T55" s="13" t="e">
        <f t="shared" si="1"/>
        <v>#NUM!</v>
      </c>
      <c r="U55" s="27" t="e">
        <f t="shared" si="2"/>
        <v>#NUM!</v>
      </c>
      <c r="V55" s="21" t="e">
        <f t="shared" si="3"/>
        <v>#NUM!</v>
      </c>
    </row>
    <row r="56" spans="1:22" ht="15.75" thickBot="1" x14ac:dyDescent="0.3">
      <c r="A56" s="84"/>
      <c r="B56" s="7">
        <v>54</v>
      </c>
      <c r="C56" s="80"/>
      <c r="E56" s="78"/>
      <c r="F56" s="78"/>
      <c r="H56" s="9"/>
      <c r="I56" s="9"/>
      <c r="K56" s="9"/>
      <c r="L56" s="75"/>
      <c r="M56" s="7">
        <v>4</v>
      </c>
      <c r="Q56" s="6"/>
      <c r="S56" s="29">
        <f t="shared" si="4"/>
        <v>0</v>
      </c>
      <c r="T56" s="13" t="e">
        <f t="shared" si="1"/>
        <v>#NUM!</v>
      </c>
      <c r="U56" s="27" t="e">
        <f t="shared" si="2"/>
        <v>#NUM!</v>
      </c>
      <c r="V56" s="21" t="e">
        <f t="shared" si="3"/>
        <v>#NUM!</v>
      </c>
    </row>
    <row r="57" spans="1:22" ht="15.75" thickBot="1" x14ac:dyDescent="0.3">
      <c r="A57" s="84"/>
      <c r="B57" s="7">
        <v>55</v>
      </c>
      <c r="C57" s="80"/>
      <c r="E57" s="78"/>
      <c r="F57" s="78"/>
      <c r="H57" s="9"/>
      <c r="J57" s="9"/>
      <c r="K57" s="9"/>
      <c r="L57" s="75"/>
      <c r="M57" s="7">
        <v>4</v>
      </c>
      <c r="Q57" s="6"/>
      <c r="S57" s="29">
        <f t="shared" si="4"/>
        <v>0</v>
      </c>
      <c r="T57" s="13" t="e">
        <f t="shared" si="1"/>
        <v>#NUM!</v>
      </c>
      <c r="U57" s="27" t="e">
        <f t="shared" si="2"/>
        <v>#NUM!</v>
      </c>
      <c r="V57" s="21" t="e">
        <f t="shared" si="3"/>
        <v>#NUM!</v>
      </c>
    </row>
    <row r="58" spans="1:22" ht="15.75" thickBot="1" x14ac:dyDescent="0.3">
      <c r="A58" s="84"/>
      <c r="B58" s="7">
        <v>56</v>
      </c>
      <c r="C58" s="80"/>
      <c r="E58" s="78"/>
      <c r="F58" s="78"/>
      <c r="I58" s="9"/>
      <c r="J58" s="9"/>
      <c r="K58" s="9"/>
      <c r="L58" s="75"/>
      <c r="M58" s="7">
        <v>4</v>
      </c>
      <c r="Q58" s="6"/>
      <c r="S58" s="29">
        <f t="shared" si="4"/>
        <v>0</v>
      </c>
      <c r="T58" s="13" t="e">
        <f t="shared" si="1"/>
        <v>#NUM!</v>
      </c>
      <c r="U58" s="27" t="e">
        <f t="shared" si="2"/>
        <v>#NUM!</v>
      </c>
      <c r="V58" s="21" t="e">
        <f t="shared" si="3"/>
        <v>#NUM!</v>
      </c>
    </row>
    <row r="59" spans="1:22" ht="15.75" thickBot="1" x14ac:dyDescent="0.3">
      <c r="A59" s="84"/>
      <c r="B59" s="7">
        <v>57</v>
      </c>
      <c r="C59" s="80"/>
      <c r="E59" s="78"/>
      <c r="F59" s="78"/>
      <c r="G59" s="38"/>
      <c r="H59" s="9"/>
      <c r="I59" s="9"/>
      <c r="J59" s="9"/>
      <c r="K59" s="9"/>
      <c r="M59" s="7">
        <v>5</v>
      </c>
      <c r="Q59" s="6"/>
      <c r="S59" s="29">
        <f t="shared" si="4"/>
        <v>0</v>
      </c>
      <c r="T59" s="13" t="e">
        <f t="shared" si="1"/>
        <v>#NUM!</v>
      </c>
      <c r="U59" s="27" t="e">
        <f t="shared" si="2"/>
        <v>#NUM!</v>
      </c>
      <c r="V59" s="21" t="e">
        <f t="shared" si="3"/>
        <v>#NUM!</v>
      </c>
    </row>
    <row r="60" spans="1:22" ht="15.75" thickBot="1" x14ac:dyDescent="0.3">
      <c r="A60" s="84"/>
      <c r="B60" s="7">
        <v>58</v>
      </c>
      <c r="C60" s="80"/>
      <c r="E60" s="78"/>
      <c r="F60" s="78"/>
      <c r="G60" s="38"/>
      <c r="H60" s="9"/>
      <c r="I60" s="9"/>
      <c r="J60" s="9"/>
      <c r="L60" s="75"/>
      <c r="M60" s="7">
        <v>5</v>
      </c>
      <c r="Q60" s="6"/>
      <c r="S60" s="29">
        <f t="shared" si="4"/>
        <v>0</v>
      </c>
      <c r="T60" s="13" t="e">
        <f t="shared" si="1"/>
        <v>#NUM!</v>
      </c>
      <c r="U60" s="27" t="e">
        <f t="shared" si="2"/>
        <v>#NUM!</v>
      </c>
      <c r="V60" s="21" t="e">
        <f t="shared" si="3"/>
        <v>#NUM!</v>
      </c>
    </row>
    <row r="61" spans="1:22" ht="15.75" thickBot="1" x14ac:dyDescent="0.3">
      <c r="A61" s="84"/>
      <c r="B61" s="7">
        <v>59</v>
      </c>
      <c r="C61" s="80"/>
      <c r="E61" s="78"/>
      <c r="F61" s="78"/>
      <c r="G61" s="38"/>
      <c r="H61" s="9"/>
      <c r="I61" s="9"/>
      <c r="K61" s="9"/>
      <c r="L61" s="75"/>
      <c r="M61" s="7">
        <v>5</v>
      </c>
      <c r="Q61" s="6"/>
      <c r="S61" s="29">
        <f t="shared" si="4"/>
        <v>0</v>
      </c>
      <c r="T61" s="13" t="e">
        <f t="shared" si="1"/>
        <v>#NUM!</v>
      </c>
      <c r="U61" s="27" t="e">
        <f t="shared" si="2"/>
        <v>#NUM!</v>
      </c>
      <c r="V61" s="21" t="e">
        <f t="shared" si="3"/>
        <v>#NUM!</v>
      </c>
    </row>
    <row r="62" spans="1:22" ht="15.75" thickBot="1" x14ac:dyDescent="0.3">
      <c r="A62" s="84"/>
      <c r="B62" s="7">
        <v>60</v>
      </c>
      <c r="C62" s="80"/>
      <c r="E62" s="78"/>
      <c r="F62" s="78"/>
      <c r="G62" s="38"/>
      <c r="I62" s="9"/>
      <c r="J62" s="9"/>
      <c r="K62" s="9"/>
      <c r="L62" s="75"/>
      <c r="M62" s="7">
        <v>5</v>
      </c>
      <c r="Q62" s="6"/>
      <c r="S62" s="29">
        <f t="shared" si="4"/>
        <v>0</v>
      </c>
      <c r="T62" s="13" t="e">
        <f t="shared" si="1"/>
        <v>#NUM!</v>
      </c>
      <c r="U62" s="27" t="e">
        <f t="shared" si="2"/>
        <v>#NUM!</v>
      </c>
      <c r="V62" s="21" t="e">
        <f t="shared" si="3"/>
        <v>#NUM!</v>
      </c>
    </row>
    <row r="63" spans="1:22" ht="15.75" thickBot="1" x14ac:dyDescent="0.3">
      <c r="A63" s="84"/>
      <c r="B63" s="7">
        <v>61</v>
      </c>
      <c r="C63" s="80"/>
      <c r="E63" s="78"/>
      <c r="F63" s="78"/>
      <c r="H63" s="9"/>
      <c r="I63" s="9"/>
      <c r="J63" s="9"/>
      <c r="K63" s="9"/>
      <c r="L63" s="75"/>
      <c r="M63" s="7">
        <v>5</v>
      </c>
      <c r="Q63" s="6"/>
      <c r="S63" s="29">
        <f t="shared" si="4"/>
        <v>0</v>
      </c>
      <c r="T63" s="13" t="e">
        <f t="shared" si="1"/>
        <v>#NUM!</v>
      </c>
      <c r="U63" s="27" t="e">
        <f t="shared" si="2"/>
        <v>#NUM!</v>
      </c>
      <c r="V63" s="21" t="e">
        <f t="shared" si="3"/>
        <v>#NUM!</v>
      </c>
    </row>
    <row r="64" spans="1:22" ht="15.75" thickBot="1" x14ac:dyDescent="0.3">
      <c r="A64" s="84"/>
      <c r="B64" s="7">
        <v>62</v>
      </c>
      <c r="C64" s="80"/>
      <c r="E64" s="78"/>
      <c r="F64" s="79"/>
      <c r="G64" s="39"/>
      <c r="H64" s="40"/>
      <c r="I64" s="40"/>
      <c r="J64" s="40"/>
      <c r="K64" s="40"/>
      <c r="L64" s="76"/>
      <c r="M64" s="3">
        <v>6</v>
      </c>
      <c r="Q64" s="2"/>
      <c r="R64" s="5"/>
      <c r="S64" s="30">
        <f t="shared" si="4"/>
        <v>0</v>
      </c>
      <c r="T64" s="13" t="e">
        <f t="shared" si="1"/>
        <v>#NUM!</v>
      </c>
      <c r="U64" s="27" t="e">
        <f t="shared" si="2"/>
        <v>#NUM!</v>
      </c>
      <c r="V64" s="21" t="e">
        <f t="shared" si="3"/>
        <v>#NUM!</v>
      </c>
    </row>
    <row r="65" spans="1:22" ht="15.75" thickBot="1" x14ac:dyDescent="0.3">
      <c r="A65" s="56">
        <v>103</v>
      </c>
      <c r="B65" s="36" t="s">
        <v>22</v>
      </c>
      <c r="C65" s="44" t="s">
        <v>11</v>
      </c>
      <c r="D65" s="41" t="s">
        <v>10</v>
      </c>
      <c r="E65" s="41" t="s">
        <v>9</v>
      </c>
      <c r="F65" s="45" t="s">
        <v>8</v>
      </c>
      <c r="G65" s="46" t="s">
        <v>7</v>
      </c>
      <c r="H65" s="43" t="s">
        <v>6</v>
      </c>
      <c r="I65" s="43" t="s">
        <v>5</v>
      </c>
      <c r="J65" s="43" t="s">
        <v>23</v>
      </c>
      <c r="K65" s="42" t="s">
        <v>4</v>
      </c>
      <c r="L65" s="47" t="s">
        <v>3</v>
      </c>
      <c r="M65" s="48" t="s">
        <v>12</v>
      </c>
      <c r="N65" s="15" t="s">
        <v>14</v>
      </c>
      <c r="O65" s="16" t="s">
        <v>15</v>
      </c>
      <c r="P65" s="17" t="s">
        <v>2</v>
      </c>
      <c r="Q65" s="49" t="s">
        <v>13</v>
      </c>
      <c r="R65" s="18" t="s">
        <v>16</v>
      </c>
      <c r="S65" s="12" t="s">
        <v>1</v>
      </c>
      <c r="T65" s="49" t="s">
        <v>17</v>
      </c>
      <c r="U65" s="18" t="s">
        <v>18</v>
      </c>
      <c r="V65" s="12" t="s">
        <v>0</v>
      </c>
    </row>
    <row r="66" spans="1:22" ht="15.75" thickBot="1" x14ac:dyDescent="0.3">
      <c r="A66" s="82" t="s">
        <v>19</v>
      </c>
      <c r="B66" s="7">
        <v>63</v>
      </c>
      <c r="C66" s="80"/>
      <c r="D66" s="80"/>
      <c r="F66" s="77"/>
      <c r="M66" s="11">
        <v>0</v>
      </c>
      <c r="N66">
        <v>9</v>
      </c>
      <c r="O66">
        <v>8</v>
      </c>
      <c r="P66">
        <f>O66+N66</f>
        <v>17</v>
      </c>
      <c r="Q66" s="23"/>
      <c r="R66" s="24"/>
      <c r="S66" s="28">
        <f>Q66+R66</f>
        <v>0</v>
      </c>
      <c r="T66" s="19" t="e">
        <f>N$2*LN(Q66/N$2)+2*M66</f>
        <v>#NUM!</v>
      </c>
      <c r="U66" s="10" t="e">
        <f>O$2*LN(R66/O$2)+2*M66</f>
        <v>#NUM!</v>
      </c>
      <c r="V66" s="20" t="e">
        <f>P$2*LN(S66/P$2)+2*M66</f>
        <v>#NUM!</v>
      </c>
    </row>
    <row r="67" spans="1:22" ht="15.75" thickBot="1" x14ac:dyDescent="0.3">
      <c r="A67" s="82"/>
      <c r="B67" s="7">
        <v>64</v>
      </c>
      <c r="C67" s="80"/>
      <c r="D67" s="80"/>
      <c r="F67" s="78"/>
      <c r="G67" s="37"/>
      <c r="M67" s="7">
        <v>1</v>
      </c>
      <c r="Q67" s="6"/>
      <c r="S67" s="8">
        <f>R67+Q67</f>
        <v>0</v>
      </c>
      <c r="T67" s="13" t="e">
        <f>N$2*LN(Q67/N$2)+2*M67</f>
        <v>#NUM!</v>
      </c>
      <c r="U67" s="27" t="e">
        <f>O$2*LN(R67/O$2)+2*M67</f>
        <v>#NUM!</v>
      </c>
      <c r="V67" s="21" t="e">
        <f>P$2*LN(S67/P$2)+2*M67</f>
        <v>#NUM!</v>
      </c>
    </row>
    <row r="68" spans="1:22" ht="15.75" thickBot="1" x14ac:dyDescent="0.3">
      <c r="A68" s="82"/>
      <c r="B68" s="7">
        <v>65</v>
      </c>
      <c r="C68" s="80"/>
      <c r="D68" s="80"/>
      <c r="F68" s="78"/>
      <c r="G68" s="32"/>
      <c r="H68" s="31"/>
      <c r="M68" s="7">
        <v>1</v>
      </c>
      <c r="Q68" s="6"/>
      <c r="S68" s="8">
        <f t="shared" ref="S68:S127" si="5">R68+Q68</f>
        <v>0</v>
      </c>
      <c r="T68" s="13" t="e">
        <f>N$2*LN(Q68/N$2)+2*M68</f>
        <v>#NUM!</v>
      </c>
      <c r="U68" s="27" t="e">
        <f>O$2*LN(R68/O$2)+2*M68</f>
        <v>#NUM!</v>
      </c>
      <c r="V68" s="21" t="e">
        <f>P$2*LN(S68/P$2)+2*M68</f>
        <v>#NUM!</v>
      </c>
    </row>
    <row r="69" spans="1:22" ht="15.75" thickBot="1" x14ac:dyDescent="0.3">
      <c r="A69" s="82"/>
      <c r="B69" s="7">
        <v>66</v>
      </c>
      <c r="C69" s="80"/>
      <c r="D69" s="80"/>
      <c r="F69" s="78"/>
      <c r="G69" s="32"/>
      <c r="H69" s="32"/>
      <c r="I69" s="34"/>
      <c r="J69" s="27"/>
      <c r="M69" s="7">
        <v>1</v>
      </c>
      <c r="Q69" s="6"/>
      <c r="S69" s="8">
        <f t="shared" si="5"/>
        <v>0</v>
      </c>
      <c r="T69" s="13" t="e">
        <f t="shared" ref="T69:T127" si="6">N$2*LN(Q69/N$2)+2*M69</f>
        <v>#NUM!</v>
      </c>
      <c r="U69" s="27" t="e">
        <f t="shared" ref="U69:U127" si="7">O$2*LN(R69/O$2)+2*M69</f>
        <v>#NUM!</v>
      </c>
      <c r="V69" s="21" t="e">
        <f t="shared" ref="V69:V127" si="8">P$2*LN(S69/P$2)+2*M69</f>
        <v>#NUM!</v>
      </c>
    </row>
    <row r="70" spans="1:22" ht="15.75" thickBot="1" x14ac:dyDescent="0.3">
      <c r="A70" s="82"/>
      <c r="B70" s="7">
        <v>67</v>
      </c>
      <c r="C70" s="80"/>
      <c r="D70" s="80"/>
      <c r="F70" s="78"/>
      <c r="G70" s="32"/>
      <c r="H70" s="32"/>
      <c r="I70" s="27"/>
      <c r="J70" s="34"/>
      <c r="K70" s="26"/>
      <c r="M70" s="7">
        <v>1</v>
      </c>
      <c r="Q70" s="6"/>
      <c r="S70" s="8">
        <f t="shared" si="5"/>
        <v>0</v>
      </c>
      <c r="T70" s="13" t="e">
        <f t="shared" si="6"/>
        <v>#NUM!</v>
      </c>
      <c r="U70" s="27" t="e">
        <f t="shared" si="7"/>
        <v>#NUM!</v>
      </c>
      <c r="V70" s="21" t="e">
        <f t="shared" si="8"/>
        <v>#NUM!</v>
      </c>
    </row>
    <row r="71" spans="1:22" ht="15.75" thickBot="1" x14ac:dyDescent="0.3">
      <c r="A71" s="82"/>
      <c r="B71" s="7">
        <v>68</v>
      </c>
      <c r="C71" s="80"/>
      <c r="D71" s="80"/>
      <c r="F71" s="78"/>
      <c r="G71" s="32"/>
      <c r="H71" s="32"/>
      <c r="I71" s="27"/>
      <c r="J71" s="27"/>
      <c r="K71" s="33"/>
      <c r="L71" s="35"/>
      <c r="M71" s="7">
        <v>1</v>
      </c>
      <c r="Q71" s="6"/>
      <c r="S71" s="8">
        <f t="shared" si="5"/>
        <v>0</v>
      </c>
      <c r="T71" s="13" t="e">
        <f t="shared" si="6"/>
        <v>#NUM!</v>
      </c>
      <c r="U71" s="27" t="e">
        <f t="shared" si="7"/>
        <v>#NUM!</v>
      </c>
      <c r="V71" s="21" t="e">
        <f t="shared" si="8"/>
        <v>#NUM!</v>
      </c>
    </row>
    <row r="72" spans="1:22" ht="15.75" thickBot="1" x14ac:dyDescent="0.3">
      <c r="A72" s="82"/>
      <c r="B72" s="7">
        <v>69</v>
      </c>
      <c r="C72" s="80"/>
      <c r="D72" s="80"/>
      <c r="F72" s="78"/>
      <c r="G72" s="32"/>
      <c r="H72" s="32"/>
      <c r="I72" s="27"/>
      <c r="J72" s="27"/>
      <c r="K72" s="26"/>
      <c r="L72" s="74"/>
      <c r="M72" s="7">
        <v>1</v>
      </c>
      <c r="Q72" s="6"/>
      <c r="S72" s="8">
        <f t="shared" si="5"/>
        <v>0</v>
      </c>
      <c r="T72" s="13" t="e">
        <f t="shared" si="6"/>
        <v>#NUM!</v>
      </c>
      <c r="U72" s="27" t="e">
        <f t="shared" si="7"/>
        <v>#NUM!</v>
      </c>
      <c r="V72" s="21" t="e">
        <f t="shared" si="8"/>
        <v>#NUM!</v>
      </c>
    </row>
    <row r="73" spans="1:22" ht="15.75" thickBot="1" x14ac:dyDescent="0.3">
      <c r="A73" s="82"/>
      <c r="B73" s="7">
        <v>70</v>
      </c>
      <c r="C73" s="80"/>
      <c r="D73" s="80"/>
      <c r="F73" s="78"/>
      <c r="G73" s="37"/>
      <c r="H73" s="31"/>
      <c r="I73" s="27"/>
      <c r="J73" s="27"/>
      <c r="K73" s="26"/>
      <c r="L73" s="35"/>
      <c r="M73" s="7">
        <v>2</v>
      </c>
      <c r="Q73" s="6"/>
      <c r="S73" s="8">
        <f t="shared" si="5"/>
        <v>0</v>
      </c>
      <c r="T73" s="13" t="e">
        <f t="shared" si="6"/>
        <v>#NUM!</v>
      </c>
      <c r="U73" s="27" t="e">
        <f t="shared" si="7"/>
        <v>#NUM!</v>
      </c>
      <c r="V73" s="21" t="e">
        <f t="shared" si="8"/>
        <v>#NUM!</v>
      </c>
    </row>
    <row r="74" spans="1:22" ht="15.75" thickBot="1" x14ac:dyDescent="0.3">
      <c r="A74" s="82"/>
      <c r="B74" s="7">
        <v>71</v>
      </c>
      <c r="C74" s="80"/>
      <c r="D74" s="80"/>
      <c r="F74" s="78"/>
      <c r="G74" s="37"/>
      <c r="H74" s="32"/>
      <c r="I74" s="34"/>
      <c r="J74" s="27"/>
      <c r="K74" s="26"/>
      <c r="L74" s="35"/>
      <c r="M74" s="7">
        <v>2</v>
      </c>
      <c r="Q74" s="6"/>
      <c r="S74" s="8">
        <f t="shared" si="5"/>
        <v>0</v>
      </c>
      <c r="T74" s="13" t="e">
        <f t="shared" si="6"/>
        <v>#NUM!</v>
      </c>
      <c r="U74" s="27" t="e">
        <f t="shared" si="7"/>
        <v>#NUM!</v>
      </c>
      <c r="V74" s="21" t="e">
        <f t="shared" si="8"/>
        <v>#NUM!</v>
      </c>
    </row>
    <row r="75" spans="1:22" ht="15.75" thickBot="1" x14ac:dyDescent="0.3">
      <c r="A75" s="82"/>
      <c r="B75" s="7">
        <v>72</v>
      </c>
      <c r="C75" s="80"/>
      <c r="D75" s="80"/>
      <c r="F75" s="78"/>
      <c r="G75" s="37"/>
      <c r="H75" s="32"/>
      <c r="I75" s="27"/>
      <c r="J75" s="34"/>
      <c r="K75" s="26"/>
      <c r="L75" s="35"/>
      <c r="M75" s="7">
        <v>2</v>
      </c>
      <c r="Q75" s="6"/>
      <c r="S75" s="8">
        <f t="shared" si="5"/>
        <v>0</v>
      </c>
      <c r="T75" s="13" t="e">
        <f t="shared" si="6"/>
        <v>#NUM!</v>
      </c>
      <c r="U75" s="27" t="e">
        <f t="shared" si="7"/>
        <v>#NUM!</v>
      </c>
      <c r="V75" s="21" t="e">
        <f t="shared" si="8"/>
        <v>#NUM!</v>
      </c>
    </row>
    <row r="76" spans="1:22" ht="15.75" thickBot="1" x14ac:dyDescent="0.3">
      <c r="A76" s="82"/>
      <c r="B76" s="7">
        <v>73</v>
      </c>
      <c r="C76" s="80"/>
      <c r="D76" s="80"/>
      <c r="F76" s="78"/>
      <c r="G76" s="37"/>
      <c r="H76" s="32"/>
      <c r="I76" s="27"/>
      <c r="J76" s="27"/>
      <c r="K76" s="33"/>
      <c r="L76" s="35"/>
      <c r="M76" s="7">
        <v>2</v>
      </c>
      <c r="Q76" s="6"/>
      <c r="S76" s="8">
        <f t="shared" si="5"/>
        <v>0</v>
      </c>
      <c r="T76" s="13" t="e">
        <f t="shared" si="6"/>
        <v>#NUM!</v>
      </c>
      <c r="U76" s="27" t="e">
        <f t="shared" si="7"/>
        <v>#NUM!</v>
      </c>
      <c r="V76" s="21" t="e">
        <f t="shared" si="8"/>
        <v>#NUM!</v>
      </c>
    </row>
    <row r="77" spans="1:22" ht="15.75" thickBot="1" x14ac:dyDescent="0.3">
      <c r="A77" s="82"/>
      <c r="B77" s="7">
        <v>74</v>
      </c>
      <c r="C77" s="80"/>
      <c r="D77" s="80"/>
      <c r="F77" s="78"/>
      <c r="G77" s="37"/>
      <c r="H77" s="32"/>
      <c r="I77" s="27"/>
      <c r="J77" s="27"/>
      <c r="K77" s="26"/>
      <c r="L77" s="74"/>
      <c r="M77" s="7">
        <v>2</v>
      </c>
      <c r="Q77" s="6"/>
      <c r="S77" s="8">
        <f t="shared" si="5"/>
        <v>0</v>
      </c>
      <c r="T77" s="13" t="e">
        <f t="shared" si="6"/>
        <v>#NUM!</v>
      </c>
      <c r="U77" s="27" t="e">
        <f t="shared" si="7"/>
        <v>#NUM!</v>
      </c>
      <c r="V77" s="21" t="e">
        <f t="shared" si="8"/>
        <v>#NUM!</v>
      </c>
    </row>
    <row r="78" spans="1:22" ht="15.75" thickBot="1" x14ac:dyDescent="0.3">
      <c r="A78" s="82"/>
      <c r="B78" s="7">
        <v>75</v>
      </c>
      <c r="C78" s="80"/>
      <c r="D78" s="80"/>
      <c r="F78" s="78"/>
      <c r="G78" s="32"/>
      <c r="H78" s="31"/>
      <c r="I78" s="34"/>
      <c r="J78" s="27"/>
      <c r="K78" s="26"/>
      <c r="L78" s="35"/>
      <c r="M78" s="7">
        <v>2</v>
      </c>
      <c r="Q78" s="6"/>
      <c r="S78" s="8">
        <f t="shared" si="5"/>
        <v>0</v>
      </c>
      <c r="T78" s="13" t="e">
        <f t="shared" si="6"/>
        <v>#NUM!</v>
      </c>
      <c r="U78" s="27" t="e">
        <f t="shared" si="7"/>
        <v>#NUM!</v>
      </c>
      <c r="V78" s="21" t="e">
        <f t="shared" si="8"/>
        <v>#NUM!</v>
      </c>
    </row>
    <row r="79" spans="1:22" ht="15.75" thickBot="1" x14ac:dyDescent="0.3">
      <c r="A79" s="82"/>
      <c r="B79" s="7">
        <v>76</v>
      </c>
      <c r="C79" s="80"/>
      <c r="D79" s="80"/>
      <c r="F79" s="78"/>
      <c r="G79" s="32"/>
      <c r="H79" s="31"/>
      <c r="I79" s="27"/>
      <c r="J79" s="34"/>
      <c r="K79" s="26"/>
      <c r="L79" s="35"/>
      <c r="M79" s="7">
        <v>2</v>
      </c>
      <c r="Q79" s="6"/>
      <c r="S79" s="8">
        <f t="shared" si="5"/>
        <v>0</v>
      </c>
      <c r="T79" s="13" t="e">
        <f t="shared" si="6"/>
        <v>#NUM!</v>
      </c>
      <c r="U79" s="27" t="e">
        <f t="shared" si="7"/>
        <v>#NUM!</v>
      </c>
      <c r="V79" s="21" t="e">
        <f t="shared" si="8"/>
        <v>#NUM!</v>
      </c>
    </row>
    <row r="80" spans="1:22" ht="15.75" thickBot="1" x14ac:dyDescent="0.3">
      <c r="A80" s="82"/>
      <c r="B80" s="7">
        <v>77</v>
      </c>
      <c r="C80" s="80"/>
      <c r="D80" s="80"/>
      <c r="F80" s="78"/>
      <c r="G80" s="32"/>
      <c r="H80" s="31"/>
      <c r="I80" s="27"/>
      <c r="J80" s="27"/>
      <c r="K80" s="33"/>
      <c r="L80" s="35"/>
      <c r="M80" s="7">
        <v>2</v>
      </c>
      <c r="Q80" s="6"/>
      <c r="S80" s="8">
        <f t="shared" si="5"/>
        <v>0</v>
      </c>
      <c r="T80" s="13" t="e">
        <f t="shared" si="6"/>
        <v>#NUM!</v>
      </c>
      <c r="U80" s="27" t="e">
        <f t="shared" si="7"/>
        <v>#NUM!</v>
      </c>
      <c r="V80" s="21" t="e">
        <f t="shared" si="8"/>
        <v>#NUM!</v>
      </c>
    </row>
    <row r="81" spans="1:22" ht="15.75" thickBot="1" x14ac:dyDescent="0.3">
      <c r="A81" s="82"/>
      <c r="B81" s="7">
        <v>78</v>
      </c>
      <c r="C81" s="80"/>
      <c r="D81" s="80"/>
      <c r="F81" s="78"/>
      <c r="G81" s="32"/>
      <c r="H81" s="31"/>
      <c r="I81" s="27"/>
      <c r="J81" s="27"/>
      <c r="K81" s="26"/>
      <c r="L81" s="74"/>
      <c r="M81" s="7">
        <v>2</v>
      </c>
      <c r="Q81" s="6"/>
      <c r="S81" s="8">
        <f t="shared" si="5"/>
        <v>0</v>
      </c>
      <c r="T81" s="13" t="e">
        <f t="shared" si="6"/>
        <v>#NUM!</v>
      </c>
      <c r="U81" s="27" t="e">
        <f t="shared" si="7"/>
        <v>#NUM!</v>
      </c>
      <c r="V81" s="21" t="e">
        <f t="shared" si="8"/>
        <v>#NUM!</v>
      </c>
    </row>
    <row r="82" spans="1:22" ht="15.75" thickBot="1" x14ac:dyDescent="0.3">
      <c r="A82" s="82"/>
      <c r="B82" s="7">
        <v>79</v>
      </c>
      <c r="C82" s="80"/>
      <c r="D82" s="80"/>
      <c r="F82" s="78"/>
      <c r="G82" s="32"/>
      <c r="H82" s="32"/>
      <c r="I82" s="34"/>
      <c r="J82" s="34"/>
      <c r="K82" s="26"/>
      <c r="L82" s="35"/>
      <c r="M82" s="7">
        <v>2</v>
      </c>
      <c r="Q82" s="6"/>
      <c r="S82" s="8">
        <f t="shared" si="5"/>
        <v>0</v>
      </c>
      <c r="T82" s="13" t="e">
        <f t="shared" si="6"/>
        <v>#NUM!</v>
      </c>
      <c r="U82" s="27" t="e">
        <f t="shared" si="7"/>
        <v>#NUM!</v>
      </c>
      <c r="V82" s="21" t="e">
        <f t="shared" si="8"/>
        <v>#NUM!</v>
      </c>
    </row>
    <row r="83" spans="1:22" ht="15.75" thickBot="1" x14ac:dyDescent="0.3">
      <c r="A83" s="82"/>
      <c r="B83" s="7">
        <v>80</v>
      </c>
      <c r="C83" s="80"/>
      <c r="D83" s="80"/>
      <c r="F83" s="78"/>
      <c r="G83" s="32"/>
      <c r="H83" s="32"/>
      <c r="I83" s="34"/>
      <c r="J83" s="27"/>
      <c r="K83" s="33"/>
      <c r="L83" s="35"/>
      <c r="M83" s="7">
        <v>2</v>
      </c>
      <c r="Q83" s="6"/>
      <c r="S83" s="8">
        <f t="shared" si="5"/>
        <v>0</v>
      </c>
      <c r="T83" s="13" t="e">
        <f t="shared" si="6"/>
        <v>#NUM!</v>
      </c>
      <c r="U83" s="27" t="e">
        <f t="shared" si="7"/>
        <v>#NUM!</v>
      </c>
      <c r="V83" s="21" t="e">
        <f t="shared" si="8"/>
        <v>#NUM!</v>
      </c>
    </row>
    <row r="84" spans="1:22" ht="15.75" thickBot="1" x14ac:dyDescent="0.3">
      <c r="A84" s="82"/>
      <c r="B84" s="7">
        <v>81</v>
      </c>
      <c r="C84" s="80"/>
      <c r="D84" s="80"/>
      <c r="F84" s="78"/>
      <c r="G84" s="32"/>
      <c r="H84" s="32"/>
      <c r="I84" s="34"/>
      <c r="J84" s="27"/>
      <c r="K84" s="26"/>
      <c r="L84" s="74"/>
      <c r="M84" s="7">
        <v>2</v>
      </c>
      <c r="Q84" s="6"/>
      <c r="S84" s="8">
        <f t="shared" si="5"/>
        <v>0</v>
      </c>
      <c r="T84" s="13" t="e">
        <f t="shared" si="6"/>
        <v>#NUM!</v>
      </c>
      <c r="U84" s="27" t="e">
        <f t="shared" si="7"/>
        <v>#NUM!</v>
      </c>
      <c r="V84" s="21" t="e">
        <f t="shared" si="8"/>
        <v>#NUM!</v>
      </c>
    </row>
    <row r="85" spans="1:22" ht="15.75" thickBot="1" x14ac:dyDescent="0.3">
      <c r="A85" s="82"/>
      <c r="B85" s="7">
        <v>82</v>
      </c>
      <c r="C85" s="80"/>
      <c r="D85" s="80"/>
      <c r="F85" s="78"/>
      <c r="G85" s="32"/>
      <c r="H85" s="32"/>
      <c r="I85" s="27"/>
      <c r="J85" s="34"/>
      <c r="K85" s="33"/>
      <c r="L85" s="35"/>
      <c r="M85" s="7">
        <v>2</v>
      </c>
      <c r="Q85" s="6"/>
      <c r="S85" s="8">
        <f t="shared" si="5"/>
        <v>0</v>
      </c>
      <c r="T85" s="13" t="e">
        <f t="shared" si="6"/>
        <v>#NUM!</v>
      </c>
      <c r="U85" s="27" t="e">
        <f t="shared" si="7"/>
        <v>#NUM!</v>
      </c>
      <c r="V85" s="21" t="e">
        <f t="shared" si="8"/>
        <v>#NUM!</v>
      </c>
    </row>
    <row r="86" spans="1:22" ht="15.75" thickBot="1" x14ac:dyDescent="0.3">
      <c r="A86" s="82"/>
      <c r="B86" s="7">
        <v>83</v>
      </c>
      <c r="C86" s="80"/>
      <c r="D86" s="80"/>
      <c r="F86" s="78"/>
      <c r="G86" s="32"/>
      <c r="H86" s="32"/>
      <c r="I86" s="27"/>
      <c r="J86" s="34"/>
      <c r="K86" s="26"/>
      <c r="L86" s="74"/>
      <c r="M86" s="7">
        <v>2</v>
      </c>
      <c r="Q86" s="6"/>
      <c r="S86" s="8">
        <f t="shared" si="5"/>
        <v>0</v>
      </c>
      <c r="T86" s="13" t="e">
        <f t="shared" si="6"/>
        <v>#NUM!</v>
      </c>
      <c r="U86" s="27" t="e">
        <f t="shared" si="7"/>
        <v>#NUM!</v>
      </c>
      <c r="V86" s="21" t="e">
        <f t="shared" si="8"/>
        <v>#NUM!</v>
      </c>
    </row>
    <row r="87" spans="1:22" ht="15.75" thickBot="1" x14ac:dyDescent="0.3">
      <c r="A87" s="82"/>
      <c r="B87" s="7">
        <v>84</v>
      </c>
      <c r="C87" s="80"/>
      <c r="D87" s="80"/>
      <c r="F87" s="78"/>
      <c r="G87" s="32"/>
      <c r="H87" s="32"/>
      <c r="I87" s="27"/>
      <c r="J87" s="27"/>
      <c r="K87" s="33"/>
      <c r="L87" s="74"/>
      <c r="M87" s="7">
        <v>2</v>
      </c>
      <c r="Q87" s="6"/>
      <c r="S87" s="8">
        <f t="shared" si="5"/>
        <v>0</v>
      </c>
      <c r="T87" s="13" t="e">
        <f t="shared" si="6"/>
        <v>#NUM!</v>
      </c>
      <c r="U87" s="27" t="e">
        <f t="shared" si="7"/>
        <v>#NUM!</v>
      </c>
      <c r="V87" s="21" t="e">
        <f t="shared" si="8"/>
        <v>#NUM!</v>
      </c>
    </row>
    <row r="88" spans="1:22" ht="15.75" thickBot="1" x14ac:dyDescent="0.3">
      <c r="A88" s="82"/>
      <c r="B88" s="7">
        <v>85</v>
      </c>
      <c r="C88" s="80"/>
      <c r="D88" s="80"/>
      <c r="F88" s="78"/>
      <c r="G88" s="37"/>
      <c r="H88" s="31"/>
      <c r="I88" s="34"/>
      <c r="J88" s="27"/>
      <c r="K88" s="26"/>
      <c r="L88" s="35"/>
      <c r="M88" s="7">
        <v>3</v>
      </c>
      <c r="Q88" s="6"/>
      <c r="S88" s="8">
        <f t="shared" si="5"/>
        <v>0</v>
      </c>
      <c r="T88" s="13" t="e">
        <f t="shared" si="6"/>
        <v>#NUM!</v>
      </c>
      <c r="U88" s="27" t="e">
        <f t="shared" si="7"/>
        <v>#NUM!</v>
      </c>
      <c r="V88" s="21" t="e">
        <f t="shared" si="8"/>
        <v>#NUM!</v>
      </c>
    </row>
    <row r="89" spans="1:22" ht="15.75" thickBot="1" x14ac:dyDescent="0.3">
      <c r="A89" s="82"/>
      <c r="B89" s="7">
        <v>86</v>
      </c>
      <c r="C89" s="80"/>
      <c r="D89" s="80"/>
      <c r="F89" s="78"/>
      <c r="G89" s="37"/>
      <c r="H89" s="31"/>
      <c r="I89" s="27"/>
      <c r="J89" s="34"/>
      <c r="K89" s="26"/>
      <c r="L89" s="35"/>
      <c r="M89" s="7">
        <v>3</v>
      </c>
      <c r="Q89" s="6"/>
      <c r="S89" s="8">
        <f t="shared" si="5"/>
        <v>0</v>
      </c>
      <c r="T89" s="13" t="e">
        <f t="shared" si="6"/>
        <v>#NUM!</v>
      </c>
      <c r="U89" s="27" t="e">
        <f t="shared" si="7"/>
        <v>#NUM!</v>
      </c>
      <c r="V89" s="21" t="e">
        <f t="shared" si="8"/>
        <v>#NUM!</v>
      </c>
    </row>
    <row r="90" spans="1:22" ht="15.75" thickBot="1" x14ac:dyDescent="0.3">
      <c r="A90" s="82"/>
      <c r="B90" s="7">
        <v>87</v>
      </c>
      <c r="C90" s="80"/>
      <c r="D90" s="80"/>
      <c r="F90" s="78"/>
      <c r="G90" s="37"/>
      <c r="H90" s="31"/>
      <c r="I90" s="27"/>
      <c r="J90" s="27"/>
      <c r="K90" s="33"/>
      <c r="L90" s="35"/>
      <c r="M90" s="7">
        <v>3</v>
      </c>
      <c r="Q90" s="6"/>
      <c r="S90" s="8">
        <f t="shared" si="5"/>
        <v>0</v>
      </c>
      <c r="T90" s="13" t="e">
        <f t="shared" si="6"/>
        <v>#NUM!</v>
      </c>
      <c r="U90" s="27" t="e">
        <f t="shared" si="7"/>
        <v>#NUM!</v>
      </c>
      <c r="V90" s="21" t="e">
        <f t="shared" si="8"/>
        <v>#NUM!</v>
      </c>
    </row>
    <row r="91" spans="1:22" ht="15.75" thickBot="1" x14ac:dyDescent="0.3">
      <c r="A91" s="82"/>
      <c r="B91" s="7">
        <v>88</v>
      </c>
      <c r="C91" s="80"/>
      <c r="D91" s="80"/>
      <c r="F91" s="78"/>
      <c r="G91" s="37"/>
      <c r="H91" s="31"/>
      <c r="I91" s="27"/>
      <c r="J91" s="27"/>
      <c r="K91" s="26"/>
      <c r="L91" s="74"/>
      <c r="M91" s="7">
        <v>3</v>
      </c>
      <c r="Q91" s="6"/>
      <c r="S91" s="8">
        <f t="shared" si="5"/>
        <v>0</v>
      </c>
      <c r="T91" s="13" t="e">
        <f t="shared" si="6"/>
        <v>#NUM!</v>
      </c>
      <c r="U91" s="27" t="e">
        <f t="shared" si="7"/>
        <v>#NUM!</v>
      </c>
      <c r="V91" s="21" t="e">
        <f t="shared" si="8"/>
        <v>#NUM!</v>
      </c>
    </row>
    <row r="92" spans="1:22" ht="15.75" thickBot="1" x14ac:dyDescent="0.3">
      <c r="A92" s="82"/>
      <c r="B92" s="7">
        <v>89</v>
      </c>
      <c r="C92" s="80"/>
      <c r="D92" s="80"/>
      <c r="F92" s="78"/>
      <c r="G92" s="37"/>
      <c r="H92" s="32"/>
      <c r="I92" s="34"/>
      <c r="J92" s="34"/>
      <c r="K92" s="26"/>
      <c r="L92" s="35"/>
      <c r="M92" s="7">
        <v>3</v>
      </c>
      <c r="Q92" s="6"/>
      <c r="S92" s="8">
        <f t="shared" si="5"/>
        <v>0</v>
      </c>
      <c r="T92" s="13" t="e">
        <f t="shared" si="6"/>
        <v>#NUM!</v>
      </c>
      <c r="U92" s="27" t="e">
        <f t="shared" si="7"/>
        <v>#NUM!</v>
      </c>
      <c r="V92" s="21" t="e">
        <f t="shared" si="8"/>
        <v>#NUM!</v>
      </c>
    </row>
    <row r="93" spans="1:22" ht="15.75" thickBot="1" x14ac:dyDescent="0.3">
      <c r="A93" s="82"/>
      <c r="B93" s="7">
        <v>90</v>
      </c>
      <c r="C93" s="80"/>
      <c r="D93" s="80"/>
      <c r="F93" s="78"/>
      <c r="G93" s="37"/>
      <c r="H93" s="32"/>
      <c r="I93" s="34"/>
      <c r="J93" s="27"/>
      <c r="K93" s="33"/>
      <c r="L93" s="35"/>
      <c r="M93" s="7">
        <v>3</v>
      </c>
      <c r="Q93" s="6"/>
      <c r="S93" s="8">
        <f t="shared" si="5"/>
        <v>0</v>
      </c>
      <c r="T93" s="13" t="e">
        <f t="shared" si="6"/>
        <v>#NUM!</v>
      </c>
      <c r="U93" s="27" t="e">
        <f t="shared" si="7"/>
        <v>#NUM!</v>
      </c>
      <c r="V93" s="21" t="e">
        <f t="shared" si="8"/>
        <v>#NUM!</v>
      </c>
    </row>
    <row r="94" spans="1:22" ht="15.75" thickBot="1" x14ac:dyDescent="0.3">
      <c r="A94" s="82"/>
      <c r="B94" s="7">
        <v>91</v>
      </c>
      <c r="C94" s="80"/>
      <c r="D94" s="80"/>
      <c r="F94" s="78"/>
      <c r="G94" s="37"/>
      <c r="H94" s="32"/>
      <c r="I94" s="34"/>
      <c r="J94" s="27"/>
      <c r="K94" s="26"/>
      <c r="L94" s="74"/>
      <c r="M94" s="7">
        <v>3</v>
      </c>
      <c r="Q94" s="6"/>
      <c r="S94" s="8">
        <f t="shared" si="5"/>
        <v>0</v>
      </c>
      <c r="T94" s="13" t="e">
        <f t="shared" si="6"/>
        <v>#NUM!</v>
      </c>
      <c r="U94" s="27" t="e">
        <f t="shared" si="7"/>
        <v>#NUM!</v>
      </c>
      <c r="V94" s="21" t="e">
        <f t="shared" si="8"/>
        <v>#NUM!</v>
      </c>
    </row>
    <row r="95" spans="1:22" ht="15.75" thickBot="1" x14ac:dyDescent="0.3">
      <c r="A95" s="82"/>
      <c r="B95" s="7">
        <v>92</v>
      </c>
      <c r="C95" s="80"/>
      <c r="D95" s="80"/>
      <c r="F95" s="78"/>
      <c r="G95" s="37"/>
      <c r="H95" s="32"/>
      <c r="I95" s="27"/>
      <c r="J95" s="34"/>
      <c r="K95" s="33"/>
      <c r="L95" s="35"/>
      <c r="M95" s="7">
        <v>3</v>
      </c>
      <c r="Q95" s="6"/>
      <c r="S95" s="8">
        <f t="shared" si="5"/>
        <v>0</v>
      </c>
      <c r="T95" s="13" t="e">
        <f t="shared" si="6"/>
        <v>#NUM!</v>
      </c>
      <c r="U95" s="27" t="e">
        <f t="shared" si="7"/>
        <v>#NUM!</v>
      </c>
      <c r="V95" s="21" t="e">
        <f t="shared" si="8"/>
        <v>#NUM!</v>
      </c>
    </row>
    <row r="96" spans="1:22" ht="15.75" thickBot="1" x14ac:dyDescent="0.3">
      <c r="A96" s="82"/>
      <c r="B96" s="7">
        <v>93</v>
      </c>
      <c r="C96" s="80"/>
      <c r="D96" s="80"/>
      <c r="F96" s="78"/>
      <c r="G96" s="37"/>
      <c r="H96" s="32"/>
      <c r="I96" s="27"/>
      <c r="J96" s="34"/>
      <c r="K96" s="26"/>
      <c r="L96" s="74"/>
      <c r="M96" s="7">
        <v>3</v>
      </c>
      <c r="Q96" s="6"/>
      <c r="S96" s="8">
        <f t="shared" si="5"/>
        <v>0</v>
      </c>
      <c r="T96" s="13" t="e">
        <f t="shared" si="6"/>
        <v>#NUM!</v>
      </c>
      <c r="U96" s="27" t="e">
        <f t="shared" si="7"/>
        <v>#NUM!</v>
      </c>
      <c r="V96" s="21" t="e">
        <f t="shared" si="8"/>
        <v>#NUM!</v>
      </c>
    </row>
    <row r="97" spans="1:22" ht="15.75" thickBot="1" x14ac:dyDescent="0.3">
      <c r="A97" s="82"/>
      <c r="B97" s="7">
        <v>94</v>
      </c>
      <c r="C97" s="80"/>
      <c r="D97" s="80"/>
      <c r="F97" s="78"/>
      <c r="G97" s="37"/>
      <c r="H97" s="32"/>
      <c r="I97" s="27"/>
      <c r="J97" s="27"/>
      <c r="K97" s="33"/>
      <c r="L97" s="74"/>
      <c r="M97" s="7">
        <v>3</v>
      </c>
      <c r="Q97" s="6"/>
      <c r="S97" s="8">
        <f t="shared" si="5"/>
        <v>0</v>
      </c>
      <c r="T97" s="13" t="e">
        <f t="shared" si="6"/>
        <v>#NUM!</v>
      </c>
      <c r="U97" s="27" t="e">
        <f t="shared" si="7"/>
        <v>#NUM!</v>
      </c>
      <c r="V97" s="21" t="e">
        <f t="shared" si="8"/>
        <v>#NUM!</v>
      </c>
    </row>
    <row r="98" spans="1:22" ht="15.75" thickBot="1" x14ac:dyDescent="0.3">
      <c r="A98" s="82"/>
      <c r="B98" s="7">
        <v>95</v>
      </c>
      <c r="C98" s="80"/>
      <c r="D98" s="80"/>
      <c r="F98" s="78"/>
      <c r="H98" s="9"/>
      <c r="I98" s="9"/>
      <c r="J98" s="9"/>
      <c r="M98" s="7">
        <v>3</v>
      </c>
      <c r="Q98" s="6"/>
      <c r="S98" s="8">
        <f t="shared" si="5"/>
        <v>0</v>
      </c>
      <c r="T98" s="13" t="e">
        <f t="shared" si="6"/>
        <v>#NUM!</v>
      </c>
      <c r="U98" s="27" t="e">
        <f t="shared" si="7"/>
        <v>#NUM!</v>
      </c>
      <c r="V98" s="21" t="e">
        <f t="shared" si="8"/>
        <v>#NUM!</v>
      </c>
    </row>
    <row r="99" spans="1:22" ht="15.75" thickBot="1" x14ac:dyDescent="0.3">
      <c r="A99" s="82"/>
      <c r="B99" s="7">
        <v>96</v>
      </c>
      <c r="C99" s="80"/>
      <c r="D99" s="80"/>
      <c r="F99" s="78"/>
      <c r="H99" s="9"/>
      <c r="I99" s="9"/>
      <c r="K99" s="9"/>
      <c r="M99" s="7">
        <v>3</v>
      </c>
      <c r="Q99" s="6"/>
      <c r="S99" s="8">
        <f t="shared" si="5"/>
        <v>0</v>
      </c>
      <c r="T99" s="13" t="e">
        <f t="shared" si="6"/>
        <v>#NUM!</v>
      </c>
      <c r="U99" s="27" t="e">
        <f t="shared" si="7"/>
        <v>#NUM!</v>
      </c>
      <c r="V99" s="21" t="e">
        <f t="shared" si="8"/>
        <v>#NUM!</v>
      </c>
    </row>
    <row r="100" spans="1:22" ht="15.75" thickBot="1" x14ac:dyDescent="0.3">
      <c r="A100" s="82"/>
      <c r="B100" s="7">
        <v>97</v>
      </c>
      <c r="C100" s="80"/>
      <c r="D100" s="80"/>
      <c r="F100" s="78"/>
      <c r="H100" s="9"/>
      <c r="I100" s="9"/>
      <c r="L100" s="75"/>
      <c r="M100" s="7">
        <v>3</v>
      </c>
      <c r="Q100" s="6"/>
      <c r="S100" s="8">
        <f t="shared" si="5"/>
        <v>0</v>
      </c>
      <c r="T100" s="13" t="e">
        <f t="shared" si="6"/>
        <v>#NUM!</v>
      </c>
      <c r="U100" s="27" t="e">
        <f t="shared" si="7"/>
        <v>#NUM!</v>
      </c>
      <c r="V100" s="21" t="e">
        <f t="shared" si="8"/>
        <v>#NUM!</v>
      </c>
    </row>
    <row r="101" spans="1:22" ht="15.75" thickBot="1" x14ac:dyDescent="0.3">
      <c r="A101" s="82"/>
      <c r="B101" s="7">
        <v>98</v>
      </c>
      <c r="C101" s="80"/>
      <c r="D101" s="80"/>
      <c r="F101" s="78"/>
      <c r="H101" s="9"/>
      <c r="J101" s="9"/>
      <c r="K101" s="9"/>
      <c r="M101" s="7">
        <v>3</v>
      </c>
      <c r="Q101" s="6"/>
      <c r="S101" s="8">
        <f t="shared" si="5"/>
        <v>0</v>
      </c>
      <c r="T101" s="13" t="e">
        <f t="shared" si="6"/>
        <v>#NUM!</v>
      </c>
      <c r="U101" s="27" t="e">
        <f t="shared" si="7"/>
        <v>#NUM!</v>
      </c>
      <c r="V101" s="21" t="e">
        <f t="shared" si="8"/>
        <v>#NUM!</v>
      </c>
    </row>
    <row r="102" spans="1:22" ht="15.75" thickBot="1" x14ac:dyDescent="0.3">
      <c r="A102" s="82"/>
      <c r="B102" s="7">
        <v>99</v>
      </c>
      <c r="C102" s="80"/>
      <c r="D102" s="80"/>
      <c r="F102" s="78"/>
      <c r="H102" s="9"/>
      <c r="J102" s="9"/>
      <c r="L102" s="75"/>
      <c r="M102" s="7">
        <v>3</v>
      </c>
      <c r="Q102" s="6"/>
      <c r="S102" s="8">
        <f t="shared" si="5"/>
        <v>0</v>
      </c>
      <c r="T102" s="13" t="e">
        <f t="shared" si="6"/>
        <v>#NUM!</v>
      </c>
      <c r="U102" s="27" t="e">
        <f t="shared" si="7"/>
        <v>#NUM!</v>
      </c>
      <c r="V102" s="21" t="e">
        <f t="shared" si="8"/>
        <v>#NUM!</v>
      </c>
    </row>
    <row r="103" spans="1:22" ht="15.75" thickBot="1" x14ac:dyDescent="0.3">
      <c r="A103" s="82"/>
      <c r="B103" s="7">
        <v>100</v>
      </c>
      <c r="C103" s="80"/>
      <c r="D103" s="80"/>
      <c r="F103" s="78"/>
      <c r="H103" s="9"/>
      <c r="K103" s="9"/>
      <c r="L103" s="75"/>
      <c r="M103" s="7">
        <v>3</v>
      </c>
      <c r="Q103" s="6"/>
      <c r="S103" s="8">
        <f t="shared" si="5"/>
        <v>0</v>
      </c>
      <c r="T103" s="13" t="e">
        <f t="shared" si="6"/>
        <v>#NUM!</v>
      </c>
      <c r="U103" s="27" t="e">
        <f t="shared" si="7"/>
        <v>#NUM!</v>
      </c>
      <c r="V103" s="21" t="e">
        <f t="shared" si="8"/>
        <v>#NUM!</v>
      </c>
    </row>
    <row r="104" spans="1:22" ht="15.75" thickBot="1" x14ac:dyDescent="0.3">
      <c r="A104" s="82"/>
      <c r="B104" s="7">
        <v>101</v>
      </c>
      <c r="C104" s="80"/>
      <c r="D104" s="80"/>
      <c r="F104" s="78"/>
      <c r="I104" s="9"/>
      <c r="J104" s="9"/>
      <c r="K104" s="9"/>
      <c r="M104" s="7">
        <v>3</v>
      </c>
      <c r="Q104" s="6"/>
      <c r="S104" s="8">
        <f t="shared" si="5"/>
        <v>0</v>
      </c>
      <c r="T104" s="13" t="e">
        <f t="shared" si="6"/>
        <v>#NUM!</v>
      </c>
      <c r="U104" s="27" t="e">
        <f t="shared" si="7"/>
        <v>#NUM!</v>
      </c>
      <c r="V104" s="21" t="e">
        <f t="shared" si="8"/>
        <v>#NUM!</v>
      </c>
    </row>
    <row r="105" spans="1:22" ht="15.75" thickBot="1" x14ac:dyDescent="0.3">
      <c r="A105" s="82"/>
      <c r="B105" s="7">
        <v>102</v>
      </c>
      <c r="C105" s="80"/>
      <c r="D105" s="80"/>
      <c r="F105" s="78"/>
      <c r="I105" s="9"/>
      <c r="J105" s="9"/>
      <c r="L105" s="75"/>
      <c r="M105" s="7">
        <v>3</v>
      </c>
      <c r="Q105" s="6"/>
      <c r="S105" s="8">
        <f t="shared" si="5"/>
        <v>0</v>
      </c>
      <c r="T105" s="13" t="e">
        <f t="shared" si="6"/>
        <v>#NUM!</v>
      </c>
      <c r="U105" s="27" t="e">
        <f t="shared" si="7"/>
        <v>#NUM!</v>
      </c>
      <c r="V105" s="21" t="e">
        <f t="shared" si="8"/>
        <v>#NUM!</v>
      </c>
    </row>
    <row r="106" spans="1:22" ht="15.75" thickBot="1" x14ac:dyDescent="0.3">
      <c r="A106" s="82"/>
      <c r="B106" s="7">
        <v>103</v>
      </c>
      <c r="C106" s="80"/>
      <c r="D106" s="80"/>
      <c r="F106" s="78"/>
      <c r="J106" s="9"/>
      <c r="K106" s="9"/>
      <c r="L106" s="75"/>
      <c r="M106" s="7">
        <v>3</v>
      </c>
      <c r="Q106" s="6"/>
      <c r="S106" s="8">
        <f t="shared" si="5"/>
        <v>0</v>
      </c>
      <c r="T106" s="13" t="e">
        <f t="shared" si="6"/>
        <v>#NUM!</v>
      </c>
      <c r="U106" s="27" t="e">
        <f t="shared" si="7"/>
        <v>#NUM!</v>
      </c>
      <c r="V106" s="21" t="e">
        <f t="shared" si="8"/>
        <v>#NUM!</v>
      </c>
    </row>
    <row r="107" spans="1:22" ht="15.75" thickBot="1" x14ac:dyDescent="0.3">
      <c r="A107" s="82"/>
      <c r="B107" s="7">
        <v>104</v>
      </c>
      <c r="C107" s="80"/>
      <c r="D107" s="80"/>
      <c r="F107" s="78"/>
      <c r="G107" s="38"/>
      <c r="H107" s="9"/>
      <c r="I107" s="9"/>
      <c r="J107" s="9"/>
      <c r="M107" s="7">
        <v>4</v>
      </c>
      <c r="Q107" s="6"/>
      <c r="S107" s="8">
        <f t="shared" si="5"/>
        <v>0</v>
      </c>
      <c r="T107" s="13" t="e">
        <f t="shared" si="6"/>
        <v>#NUM!</v>
      </c>
      <c r="U107" s="27" t="e">
        <f t="shared" si="7"/>
        <v>#NUM!</v>
      </c>
      <c r="V107" s="21" t="e">
        <f t="shared" si="8"/>
        <v>#NUM!</v>
      </c>
    </row>
    <row r="108" spans="1:22" ht="15.75" thickBot="1" x14ac:dyDescent="0.3">
      <c r="A108" s="82"/>
      <c r="B108" s="7">
        <v>105</v>
      </c>
      <c r="C108" s="80"/>
      <c r="D108" s="80"/>
      <c r="F108" s="78"/>
      <c r="G108" s="38"/>
      <c r="H108" s="9"/>
      <c r="I108" s="9"/>
      <c r="K108" s="9"/>
      <c r="M108" s="7">
        <v>4</v>
      </c>
      <c r="Q108" s="6"/>
      <c r="S108" s="8">
        <f t="shared" si="5"/>
        <v>0</v>
      </c>
      <c r="T108" s="13" t="e">
        <f t="shared" si="6"/>
        <v>#NUM!</v>
      </c>
      <c r="U108" s="27" t="e">
        <f t="shared" si="7"/>
        <v>#NUM!</v>
      </c>
      <c r="V108" s="21" t="e">
        <f t="shared" si="8"/>
        <v>#NUM!</v>
      </c>
    </row>
    <row r="109" spans="1:22" ht="15.75" thickBot="1" x14ac:dyDescent="0.3">
      <c r="A109" s="82"/>
      <c r="B109" s="7">
        <v>106</v>
      </c>
      <c r="C109" s="80"/>
      <c r="D109" s="80"/>
      <c r="F109" s="78"/>
      <c r="G109" s="38"/>
      <c r="H109" s="9"/>
      <c r="I109" s="9"/>
      <c r="L109" s="75"/>
      <c r="M109" s="7">
        <v>4</v>
      </c>
      <c r="Q109" s="6"/>
      <c r="S109" s="8">
        <f t="shared" si="5"/>
        <v>0</v>
      </c>
      <c r="T109" s="13" t="e">
        <f t="shared" si="6"/>
        <v>#NUM!</v>
      </c>
      <c r="U109" s="27" t="e">
        <f t="shared" si="7"/>
        <v>#NUM!</v>
      </c>
      <c r="V109" s="21" t="e">
        <f t="shared" si="8"/>
        <v>#NUM!</v>
      </c>
    </row>
    <row r="110" spans="1:22" ht="15.75" thickBot="1" x14ac:dyDescent="0.3">
      <c r="A110" s="82"/>
      <c r="B110" s="7">
        <v>107</v>
      </c>
      <c r="C110" s="80"/>
      <c r="D110" s="80"/>
      <c r="F110" s="78"/>
      <c r="G110" s="38"/>
      <c r="H110" s="9"/>
      <c r="J110" s="9"/>
      <c r="K110" s="9"/>
      <c r="M110" s="7">
        <v>4</v>
      </c>
      <c r="Q110" s="6"/>
      <c r="S110" s="8">
        <f t="shared" si="5"/>
        <v>0</v>
      </c>
      <c r="T110" s="13" t="e">
        <f t="shared" si="6"/>
        <v>#NUM!</v>
      </c>
      <c r="U110" s="27" t="e">
        <f t="shared" si="7"/>
        <v>#NUM!</v>
      </c>
      <c r="V110" s="21" t="e">
        <f t="shared" si="8"/>
        <v>#NUM!</v>
      </c>
    </row>
    <row r="111" spans="1:22" ht="15.75" thickBot="1" x14ac:dyDescent="0.3">
      <c r="A111" s="82"/>
      <c r="B111" s="7">
        <v>108</v>
      </c>
      <c r="C111" s="80"/>
      <c r="D111" s="80"/>
      <c r="F111" s="78"/>
      <c r="G111" s="38"/>
      <c r="H111" s="9"/>
      <c r="J111" s="9"/>
      <c r="L111" s="75"/>
      <c r="M111" s="7">
        <v>4</v>
      </c>
      <c r="Q111" s="6"/>
      <c r="S111" s="8">
        <f t="shared" si="5"/>
        <v>0</v>
      </c>
      <c r="T111" s="13" t="e">
        <f t="shared" si="6"/>
        <v>#NUM!</v>
      </c>
      <c r="U111" s="27" t="e">
        <f t="shared" si="7"/>
        <v>#NUM!</v>
      </c>
      <c r="V111" s="21" t="e">
        <f t="shared" si="8"/>
        <v>#NUM!</v>
      </c>
    </row>
    <row r="112" spans="1:22" ht="15.75" thickBot="1" x14ac:dyDescent="0.3">
      <c r="A112" s="82"/>
      <c r="B112" s="7">
        <v>109</v>
      </c>
      <c r="C112" s="80"/>
      <c r="D112" s="80"/>
      <c r="F112" s="78"/>
      <c r="G112" s="38"/>
      <c r="H112" s="9"/>
      <c r="K112" s="9"/>
      <c r="L112" s="75"/>
      <c r="M112" s="7">
        <v>4</v>
      </c>
      <c r="Q112" s="6"/>
      <c r="S112" s="8">
        <f t="shared" si="5"/>
        <v>0</v>
      </c>
      <c r="T112" s="13" t="e">
        <f t="shared" si="6"/>
        <v>#NUM!</v>
      </c>
      <c r="U112" s="27" t="e">
        <f t="shared" si="7"/>
        <v>#NUM!</v>
      </c>
      <c r="V112" s="21" t="e">
        <f t="shared" si="8"/>
        <v>#NUM!</v>
      </c>
    </row>
    <row r="113" spans="1:22" ht="15.75" thickBot="1" x14ac:dyDescent="0.3">
      <c r="A113" s="82"/>
      <c r="B113" s="7">
        <v>110</v>
      </c>
      <c r="C113" s="80"/>
      <c r="D113" s="80"/>
      <c r="F113" s="78"/>
      <c r="G113" s="38"/>
      <c r="I113" s="9"/>
      <c r="J113" s="9"/>
      <c r="K113" s="9"/>
      <c r="M113" s="7">
        <v>4</v>
      </c>
      <c r="Q113" s="6"/>
      <c r="S113" s="8">
        <f t="shared" si="5"/>
        <v>0</v>
      </c>
      <c r="T113" s="13" t="e">
        <f t="shared" si="6"/>
        <v>#NUM!</v>
      </c>
      <c r="U113" s="27" t="e">
        <f t="shared" si="7"/>
        <v>#NUM!</v>
      </c>
      <c r="V113" s="21" t="e">
        <f t="shared" si="8"/>
        <v>#NUM!</v>
      </c>
    </row>
    <row r="114" spans="1:22" ht="15.75" thickBot="1" x14ac:dyDescent="0.3">
      <c r="A114" s="82"/>
      <c r="B114" s="7">
        <v>111</v>
      </c>
      <c r="C114" s="80"/>
      <c r="D114" s="80"/>
      <c r="F114" s="78"/>
      <c r="G114" s="38"/>
      <c r="I114" s="9"/>
      <c r="J114" s="9"/>
      <c r="L114" s="75"/>
      <c r="M114" s="7">
        <v>4</v>
      </c>
      <c r="Q114" s="6"/>
      <c r="S114" s="8">
        <f t="shared" si="5"/>
        <v>0</v>
      </c>
      <c r="T114" s="13" t="e">
        <f t="shared" si="6"/>
        <v>#NUM!</v>
      </c>
      <c r="U114" s="27" t="e">
        <f t="shared" si="7"/>
        <v>#NUM!</v>
      </c>
      <c r="V114" s="21" t="e">
        <f t="shared" si="8"/>
        <v>#NUM!</v>
      </c>
    </row>
    <row r="115" spans="1:22" ht="15.75" thickBot="1" x14ac:dyDescent="0.3">
      <c r="A115" s="82"/>
      <c r="B115" s="7">
        <v>112</v>
      </c>
      <c r="C115" s="80"/>
      <c r="D115" s="80"/>
      <c r="F115" s="78"/>
      <c r="G115" s="38"/>
      <c r="I115" s="9"/>
      <c r="K115" s="9"/>
      <c r="L115" s="75"/>
      <c r="M115" s="7">
        <v>4</v>
      </c>
      <c r="Q115" s="6"/>
      <c r="S115" s="8">
        <f t="shared" si="5"/>
        <v>0</v>
      </c>
      <c r="T115" s="13" t="e">
        <f t="shared" si="6"/>
        <v>#NUM!</v>
      </c>
      <c r="U115" s="27" t="e">
        <f t="shared" si="7"/>
        <v>#NUM!</v>
      </c>
      <c r="V115" s="21" t="e">
        <f t="shared" si="8"/>
        <v>#NUM!</v>
      </c>
    </row>
    <row r="116" spans="1:22" ht="15.75" thickBot="1" x14ac:dyDescent="0.3">
      <c r="A116" s="82"/>
      <c r="B116" s="7">
        <v>113</v>
      </c>
      <c r="C116" s="80"/>
      <c r="D116" s="80"/>
      <c r="F116" s="78"/>
      <c r="G116" s="38"/>
      <c r="J116" s="9"/>
      <c r="K116" s="9"/>
      <c r="L116" s="75"/>
      <c r="M116" s="7">
        <v>4</v>
      </c>
      <c r="Q116" s="6"/>
      <c r="S116" s="8">
        <f t="shared" si="5"/>
        <v>0</v>
      </c>
      <c r="T116" s="13" t="e">
        <f t="shared" si="6"/>
        <v>#NUM!</v>
      </c>
      <c r="U116" s="27" t="e">
        <f t="shared" si="7"/>
        <v>#NUM!</v>
      </c>
      <c r="V116" s="21" t="e">
        <f t="shared" si="8"/>
        <v>#NUM!</v>
      </c>
    </row>
    <row r="117" spans="1:22" ht="15.75" thickBot="1" x14ac:dyDescent="0.3">
      <c r="A117" s="82"/>
      <c r="B117" s="7">
        <v>114</v>
      </c>
      <c r="C117" s="80"/>
      <c r="D117" s="80"/>
      <c r="F117" s="78"/>
      <c r="H117" s="9"/>
      <c r="I117" s="9"/>
      <c r="J117" s="9"/>
      <c r="K117" s="9"/>
      <c r="M117" s="7">
        <v>4</v>
      </c>
      <c r="Q117" s="6"/>
      <c r="S117" s="8">
        <f t="shared" si="5"/>
        <v>0</v>
      </c>
      <c r="T117" s="13" t="e">
        <f t="shared" si="6"/>
        <v>#NUM!</v>
      </c>
      <c r="U117" s="27" t="e">
        <f t="shared" si="7"/>
        <v>#NUM!</v>
      </c>
      <c r="V117" s="21" t="e">
        <f t="shared" si="8"/>
        <v>#NUM!</v>
      </c>
    </row>
    <row r="118" spans="1:22" ht="15.75" thickBot="1" x14ac:dyDescent="0.3">
      <c r="A118" s="82"/>
      <c r="B118" s="7">
        <v>115</v>
      </c>
      <c r="C118" s="80"/>
      <c r="D118" s="80"/>
      <c r="F118" s="78"/>
      <c r="H118" s="9"/>
      <c r="I118" s="9"/>
      <c r="J118" s="9"/>
      <c r="L118" s="75"/>
      <c r="M118" s="7">
        <v>4</v>
      </c>
      <c r="Q118" s="6"/>
      <c r="S118" s="8">
        <f t="shared" si="5"/>
        <v>0</v>
      </c>
      <c r="T118" s="13" t="e">
        <f t="shared" si="6"/>
        <v>#NUM!</v>
      </c>
      <c r="U118" s="27" t="e">
        <f t="shared" si="7"/>
        <v>#NUM!</v>
      </c>
      <c r="V118" s="21" t="e">
        <f t="shared" si="8"/>
        <v>#NUM!</v>
      </c>
    </row>
    <row r="119" spans="1:22" ht="15.75" thickBot="1" x14ac:dyDescent="0.3">
      <c r="A119" s="82"/>
      <c r="B119" s="7">
        <v>116</v>
      </c>
      <c r="C119" s="80"/>
      <c r="D119" s="80"/>
      <c r="F119" s="78"/>
      <c r="H119" s="9"/>
      <c r="I119" s="9"/>
      <c r="K119" s="9"/>
      <c r="L119" s="75"/>
      <c r="M119" s="7">
        <v>4</v>
      </c>
      <c r="Q119" s="6"/>
      <c r="S119" s="8">
        <f t="shared" si="5"/>
        <v>0</v>
      </c>
      <c r="T119" s="13" t="e">
        <f t="shared" si="6"/>
        <v>#NUM!</v>
      </c>
      <c r="U119" s="27" t="e">
        <f t="shared" si="7"/>
        <v>#NUM!</v>
      </c>
      <c r="V119" s="21" t="e">
        <f t="shared" si="8"/>
        <v>#NUM!</v>
      </c>
    </row>
    <row r="120" spans="1:22" ht="15.75" thickBot="1" x14ac:dyDescent="0.3">
      <c r="A120" s="82"/>
      <c r="B120" s="7">
        <v>117</v>
      </c>
      <c r="C120" s="80"/>
      <c r="D120" s="80"/>
      <c r="F120" s="78"/>
      <c r="H120" s="9"/>
      <c r="J120" s="9"/>
      <c r="K120" s="9"/>
      <c r="L120" s="75"/>
      <c r="M120" s="7">
        <v>4</v>
      </c>
      <c r="Q120" s="6"/>
      <c r="S120" s="8">
        <f t="shared" si="5"/>
        <v>0</v>
      </c>
      <c r="T120" s="13" t="e">
        <f t="shared" si="6"/>
        <v>#NUM!</v>
      </c>
      <c r="U120" s="27" t="e">
        <f t="shared" si="7"/>
        <v>#NUM!</v>
      </c>
      <c r="V120" s="21" t="e">
        <f t="shared" si="8"/>
        <v>#NUM!</v>
      </c>
    </row>
    <row r="121" spans="1:22" ht="15.75" thickBot="1" x14ac:dyDescent="0.3">
      <c r="A121" s="82"/>
      <c r="B121" s="7">
        <v>118</v>
      </c>
      <c r="C121" s="80"/>
      <c r="D121" s="80"/>
      <c r="F121" s="78"/>
      <c r="I121" s="9"/>
      <c r="J121" s="9"/>
      <c r="K121" s="9"/>
      <c r="L121" s="75"/>
      <c r="M121" s="7">
        <v>4</v>
      </c>
      <c r="Q121" s="6"/>
      <c r="S121" s="8">
        <f t="shared" si="5"/>
        <v>0</v>
      </c>
      <c r="T121" s="13" t="e">
        <f t="shared" si="6"/>
        <v>#NUM!</v>
      </c>
      <c r="U121" s="27" t="e">
        <f t="shared" si="7"/>
        <v>#NUM!</v>
      </c>
      <c r="V121" s="21" t="e">
        <f t="shared" si="8"/>
        <v>#NUM!</v>
      </c>
    </row>
    <row r="122" spans="1:22" ht="15.75" thickBot="1" x14ac:dyDescent="0.3">
      <c r="A122" s="82"/>
      <c r="B122" s="7">
        <v>119</v>
      </c>
      <c r="C122" s="80"/>
      <c r="D122" s="80"/>
      <c r="F122" s="78"/>
      <c r="G122" s="38"/>
      <c r="H122" s="9"/>
      <c r="I122" s="9"/>
      <c r="J122" s="9"/>
      <c r="K122" s="9"/>
      <c r="M122" s="7">
        <v>5</v>
      </c>
      <c r="Q122" s="6"/>
      <c r="S122" s="8">
        <f t="shared" si="5"/>
        <v>0</v>
      </c>
      <c r="T122" s="13" t="e">
        <f t="shared" si="6"/>
        <v>#NUM!</v>
      </c>
      <c r="U122" s="27" t="e">
        <f t="shared" si="7"/>
        <v>#NUM!</v>
      </c>
      <c r="V122" s="21" t="e">
        <f t="shared" si="8"/>
        <v>#NUM!</v>
      </c>
    </row>
    <row r="123" spans="1:22" ht="15.75" thickBot="1" x14ac:dyDescent="0.3">
      <c r="A123" s="82"/>
      <c r="B123" s="7">
        <v>120</v>
      </c>
      <c r="C123" s="80"/>
      <c r="D123" s="80"/>
      <c r="F123" s="78"/>
      <c r="G123" s="38"/>
      <c r="H123" s="9"/>
      <c r="I123" s="9"/>
      <c r="J123" s="9"/>
      <c r="L123" s="75"/>
      <c r="M123" s="7">
        <v>5</v>
      </c>
      <c r="Q123" s="6"/>
      <c r="S123" s="8">
        <f t="shared" si="5"/>
        <v>0</v>
      </c>
      <c r="T123" s="13" t="e">
        <f t="shared" si="6"/>
        <v>#NUM!</v>
      </c>
      <c r="U123" s="27" t="e">
        <f t="shared" si="7"/>
        <v>#NUM!</v>
      </c>
      <c r="V123" s="21" t="e">
        <f t="shared" si="8"/>
        <v>#NUM!</v>
      </c>
    </row>
    <row r="124" spans="1:22" ht="15.75" thickBot="1" x14ac:dyDescent="0.3">
      <c r="A124" s="82"/>
      <c r="B124" s="7">
        <v>121</v>
      </c>
      <c r="C124" s="80"/>
      <c r="D124" s="80"/>
      <c r="F124" s="78"/>
      <c r="G124" s="38"/>
      <c r="H124" s="9"/>
      <c r="I124" s="9"/>
      <c r="K124" s="9"/>
      <c r="L124" s="75"/>
      <c r="M124" s="7">
        <v>5</v>
      </c>
      <c r="Q124" s="6"/>
      <c r="S124" s="8">
        <f t="shared" si="5"/>
        <v>0</v>
      </c>
      <c r="T124" s="13" t="e">
        <f t="shared" si="6"/>
        <v>#NUM!</v>
      </c>
      <c r="U124" s="27" t="e">
        <f t="shared" si="7"/>
        <v>#NUM!</v>
      </c>
      <c r="V124" s="21" t="e">
        <f t="shared" si="8"/>
        <v>#NUM!</v>
      </c>
    </row>
    <row r="125" spans="1:22" ht="15.75" thickBot="1" x14ac:dyDescent="0.3">
      <c r="A125" s="82"/>
      <c r="B125" s="7">
        <v>122</v>
      </c>
      <c r="C125" s="80"/>
      <c r="D125" s="80"/>
      <c r="F125" s="78"/>
      <c r="G125" s="38"/>
      <c r="I125" s="9"/>
      <c r="J125" s="9"/>
      <c r="K125" s="9"/>
      <c r="L125" s="75"/>
      <c r="M125" s="7">
        <v>5</v>
      </c>
      <c r="Q125" s="6"/>
      <c r="S125" s="8">
        <f t="shared" si="5"/>
        <v>0</v>
      </c>
      <c r="T125" s="13" t="e">
        <f t="shared" si="6"/>
        <v>#NUM!</v>
      </c>
      <c r="U125" s="27" t="e">
        <f t="shared" si="7"/>
        <v>#NUM!</v>
      </c>
      <c r="V125" s="21" t="e">
        <f t="shared" si="8"/>
        <v>#NUM!</v>
      </c>
    </row>
    <row r="126" spans="1:22" ht="15.75" thickBot="1" x14ac:dyDescent="0.3">
      <c r="A126" s="82"/>
      <c r="B126" s="7">
        <v>123</v>
      </c>
      <c r="C126" s="80"/>
      <c r="D126" s="80"/>
      <c r="F126" s="78"/>
      <c r="H126" s="9"/>
      <c r="I126" s="9"/>
      <c r="J126" s="9"/>
      <c r="K126" s="9"/>
      <c r="L126" s="75"/>
      <c r="M126" s="7">
        <v>5</v>
      </c>
      <c r="Q126" s="6"/>
      <c r="S126" s="8">
        <f t="shared" si="5"/>
        <v>0</v>
      </c>
      <c r="T126" s="13" t="e">
        <f t="shared" si="6"/>
        <v>#NUM!</v>
      </c>
      <c r="U126" s="27" t="e">
        <f t="shared" si="7"/>
        <v>#NUM!</v>
      </c>
      <c r="V126" s="21" t="e">
        <f t="shared" si="8"/>
        <v>#NUM!</v>
      </c>
    </row>
    <row r="127" spans="1:22" ht="15.75" thickBot="1" x14ac:dyDescent="0.3">
      <c r="A127" s="83"/>
      <c r="B127" s="3">
        <v>124</v>
      </c>
      <c r="C127" s="81"/>
      <c r="D127" s="81"/>
      <c r="E127" s="5"/>
      <c r="F127" s="79"/>
      <c r="G127" s="38"/>
      <c r="H127" s="9"/>
      <c r="I127" s="9"/>
      <c r="J127" s="9"/>
      <c r="K127" s="9"/>
      <c r="L127" s="75"/>
      <c r="M127" s="3">
        <v>6</v>
      </c>
      <c r="N127" s="5"/>
      <c r="O127" s="5"/>
      <c r="P127" s="5"/>
      <c r="Q127" s="2"/>
      <c r="R127" s="5"/>
      <c r="S127" s="4">
        <f t="shared" si="5"/>
        <v>0</v>
      </c>
      <c r="T127" s="14" t="e">
        <f t="shared" si="6"/>
        <v>#NUM!</v>
      </c>
      <c r="U127" s="1" t="e">
        <f t="shared" si="7"/>
        <v>#NUM!</v>
      </c>
      <c r="V127" s="22" t="e">
        <f t="shared" si="8"/>
        <v>#NUM!</v>
      </c>
    </row>
  </sheetData>
  <mergeCells count="8">
    <mergeCell ref="A3:A64"/>
    <mergeCell ref="C3:C64"/>
    <mergeCell ref="E3:E64"/>
    <mergeCell ref="F3:F64"/>
    <mergeCell ref="A66:A127"/>
    <mergeCell ref="C66:C127"/>
    <mergeCell ref="D66:D127"/>
    <mergeCell ref="F66:F127"/>
  </mergeCells>
  <conditionalFormatting sqref="M128:M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{8E9D7A6C-90E1-42F4-B070-B87DFB1B0411}</x14:id>
        </ext>
      </extLst>
    </cfRule>
  </conditionalFormatting>
  <conditionalFormatting sqref="Q2:Q3 Q66">
    <cfRule type="top10" dxfId="27" priority="9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:Q34">
    <cfRule type="top10" dxfId="26" priority="6" bottom="1" rank="1"/>
  </conditionalFormatting>
  <conditionalFormatting sqref="Q4:Q4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 R66">
    <cfRule type="top10" dxfId="25" priority="8" bottom="1" rank="1"/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:R34">
    <cfRule type="top10" dxfId="24" priority="5" bottom="1" rank="1"/>
  </conditionalFormatting>
  <conditionalFormatting sqref="R4:R4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 S66 Q4:S4 Q5:R41 S5:S6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 S66">
    <cfRule type="top10" dxfId="23" priority="7" bottom="1" rank="1"/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4 S6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S6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top10" dxfId="22" priority="4" bottom="1" rank="1"/>
  </conditionalFormatting>
  <conditionalFormatting sqref="T2:T64 T66:T1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4 U66:U12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V64 V66:V1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1" priority="19" bottom="1" rank="1"/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9D7A6C-90E1-42F4-B070-B87DFB1B04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M128:M1048576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KSE3AZRJTA6TS4KSLVEZ22ZURPTPXCPK:ms-officescript%3A%2F%2Fonedrive_business_sharinglink%2Fu!aHR0cHM6Ly9saXZldXRrLW15LnNoYXJlcG9pbnQuY29tLzp1Oi9nL3BlcnNvbmFsL2p3ZWF2ZTQ5X3V0aHNjX2VkdS9FU21ZUFRseFVsMUpuV3MwaS1iN2llb0JUOW15eW1Obzg1RXNPbWk5eUtzY1Z3"/>
</scriptIds>
</file>

<file path=customXml/itemProps1.xml><?xml version="1.0" encoding="utf-8"?>
<ds:datastoreItem xmlns:ds="http://schemas.openxmlformats.org/officeDocument/2006/customXml" ds:itemID="{16F49A5E-B0F7-4C2D-B514-508244481D4A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103</vt:lpstr>
      <vt:lpstr>107</vt:lpstr>
      <vt:lpstr>110</vt:lpstr>
      <vt:lpstr>111</vt:lpstr>
      <vt:lpstr>112</vt:lpstr>
      <vt:lpstr>204</vt:lpstr>
      <vt:lpstr>207</vt:lpstr>
      <vt:lpstr>302</vt:lpstr>
      <vt:lpstr>307</vt:lpstr>
      <vt:lpstr>308</vt:lpstr>
      <vt:lpstr>311</vt:lpstr>
      <vt:lpstr>312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Doctor Goose</dc:creator>
  <cp:lastModifiedBy>Weaver, Jordan J</cp:lastModifiedBy>
  <dcterms:created xsi:type="dcterms:W3CDTF">2024-08-06T16:20:59Z</dcterms:created>
  <dcterms:modified xsi:type="dcterms:W3CDTF">2024-08-21T21:25:50Z</dcterms:modified>
</cp:coreProperties>
</file>