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rda\OneDrive\Documents\GitHub\VPC\Data\References\Elective\Rahil_2020\"/>
    </mc:Choice>
  </mc:AlternateContent>
  <xr:revisionPtr revIDLastSave="0" documentId="13_ncr:1_{495B702F-505B-43F8-894F-62150445042D}" xr6:coauthVersionLast="47" xr6:coauthVersionMax="47" xr10:uidLastSave="{00000000-0000-0000-0000-000000000000}"/>
  <bookViews>
    <workbookView xWindow="0" yWindow="0" windowWidth="13935" windowHeight="16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WorksheetConnection_Table8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" l="1"/>
  <c r="Y5" i="3"/>
  <c r="Y6" i="3"/>
  <c r="Y7" i="3"/>
  <c r="Y8" i="3"/>
  <c r="Y9" i="3"/>
  <c r="Y10" i="3"/>
  <c r="Y11" i="3"/>
  <c r="Y12" i="3"/>
  <c r="Y13" i="3"/>
  <c r="Y14" i="3"/>
  <c r="Y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6" i="3"/>
  <c r="D37" i="3"/>
  <c r="D38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<sst xmlns="http://schemas.openxmlformats.org/spreadsheetml/2006/main" count="337" uniqueCount="238">
  <si>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</si>
  <si>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</si>
  <si>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</si>
  <si>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</si>
  <si>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</si>
  <si>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</si>
  <si>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</si>
  <si>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</si>
  <si>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</si>
  <si>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</si>
  <si>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</si>
  <si>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</si>
  <si>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</si>
  <si>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</si>
  <si>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</si>
  <si>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</si>
  <si>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</si>
  <si>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</si>
  <si>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</si>
  <si>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</si>
  <si>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</si>
  <si>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</si>
  <si>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</si>
  <si>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</si>
  <si>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</si>
  <si>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</si>
  <si>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</si>
  <si>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</si>
  <si>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</si>
  <si>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</si>
  <si>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</si>
  <si>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</si>
  <si>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</si>
  <si>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</si>
  <si>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</si>
  <si>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</si>
  <si>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</si>
  <si>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</si>
  <si>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</si>
  <si>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</si>
  <si>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</si>
  <si>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</si>
  <si>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</si>
  <si>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</si>
  <si>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</si>
  <si>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</si>
  <si>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</si>
  <si>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</si>
  <si>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</si>
  <si>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</si>
  <si>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</si>
  <si>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</si>
  <si>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</si>
  <si>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</si>
  <si>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</si>
  <si>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</si>
  <si>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</si>
  <si>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</si>
  <si>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</si>
  <si>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</si>
  <si>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</si>
  <si>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</si>
  <si>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</si>
  <si>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</si>
  <si>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</si>
  <si>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</si>
  <si>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</si>
  <si>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</si>
  <si>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</si>
  <si>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</si>
  <si>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</si>
  <si>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</si>
  <si>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</si>
  <si>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</si>
  <si>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</si>
  <si>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</si>
  <si>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</si>
  <si>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</si>
  <si>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</si>
  <si>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</si>
  <si>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</si>
  <si>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</si>
  <si>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</si>
  <si>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</si>
  <si>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</si>
  <si>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</si>
  <si>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</si>
  <si>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</si>
  <si>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</si>
  <si>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</si>
  <si>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</si>
  <si>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</si>
  <si>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</si>
  <si>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</si>
  <si>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</si>
  <si>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</si>
  <si>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</si>
  <si>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</si>
  <si>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</si>
  <si>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</si>
  <si>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</si>
  <si>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</si>
  <si>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</si>
  <si>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</si>
  <si>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</si>
  <si>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</si>
  <si>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</si>
  <si>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</si>
  <si>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</si>
  <si>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</si>
  <si>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</si>
  <si>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</si>
  <si>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</si>
  <si>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</si>
  <si>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</si>
  <si>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</si>
  <si>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</si>
  <si>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</si>
  <si>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</si>
  <si>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</si>
  <si>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</si>
  <si>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</si>
  <si>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</si>
  <si>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</si>
  <si>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</si>
  <si>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</si>
  <si>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</si>
  <si>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</si>
  <si>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</si>
  <si>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</si>
  <si>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</si>
  <si>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</si>
  <si>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</si>
  <si>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</si>
  <si>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</si>
  <si>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</si>
  <si>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</si>
  <si>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</si>
  <si>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</si>
  <si>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</si>
  <si>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</si>
  <si>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</si>
  <si>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</si>
  <si>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</si>
  <si>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</si>
  <si>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</si>
  <si>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</si>
  <si>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</si>
  <si>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</si>
  <si>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</si>
  <si>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</si>
  <si>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</si>
  <si>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</si>
  <si>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</si>
  <si>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</si>
  <si>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</si>
  <si>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</si>
  <si>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</si>
  <si>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</si>
  <si>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</si>
  <si>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</si>
  <si>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</si>
  <si>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</si>
  <si>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</si>
  <si>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</si>
  <si>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</si>
  <si>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</si>
  <si>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</si>
  <si>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</si>
  <si>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</si>
  <si>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</si>
  <si>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</si>
  <si>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</si>
  <si>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</si>
  <si>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</si>
  <si>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</si>
  <si>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</si>
  <si>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</si>
  <si>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</si>
  <si>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</si>
  <si>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</si>
  <si>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</si>
  <si>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</si>
  <si>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</si>
  <si>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</si>
  <si>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</si>
  <si>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</si>
  <si>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</si>
  <si>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</si>
  <si>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</si>
  <si>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</si>
  <si>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</si>
  <si>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</si>
  <si>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</si>
  <si>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</si>
  <si>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</si>
  <si>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</si>
  <si>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</si>
  <si>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</si>
  <si>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</si>
  <si>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</si>
  <si>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</si>
  <si>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</si>
  <si>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</si>
  <si>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</si>
  <si>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</si>
  <si>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</si>
  <si>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</si>
  <si>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</si>
  <si>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</si>
  <si>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</si>
  <si>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</si>
  <si>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</si>
  <si>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</si>
  <si>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</si>
  <si>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</si>
  <si>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</si>
  <si>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</si>
  <si>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</si>
  <si>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</si>
  <si>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</si>
  <si>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</si>
  <si>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</si>
  <si>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</si>
  <si>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</si>
  <si>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</si>
  <si>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</si>
  <si>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</si>
  <si>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</si>
  <si>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</si>
  <si>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</si>
  <si>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</si>
  <si>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</si>
  <si>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</si>
  <si>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</si>
  <si>
    <t>Intercept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</si>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</sst>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Sheet3!$D$84:$D$88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>
    <filterColumn colId="1">
      <filters>
        <filter val="103"/>
        <filter val="107"/>
        <filter val="108"/>
        <filter val="110"/>
        <filter val="111"/>
        <filter val="112"/>
        <filter val="204"/>
        <filter val="207"/>
        <filter val="301"/>
        <filter val="302"/>
        <filter val="307"/>
        <filter val="308"/>
        <filter val="311"/>
        <filter val="312"/>
      </filters>
    </filterColumn>
    <filterColumn colId="2">
      <filters>
        <filter val="0"/>
      </filters>
    </filterColumn>
  </autoFilter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tabSelected="1" topLeftCell="S1" workbookViewId="0">
      <selection activeCell="Z369" sqref="Z369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hidden="1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hidden="1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hidden="1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hidden="1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hidden="1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hidden="1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hidden="1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hidden="1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hidden="1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hidden="1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hidden="1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hidden="1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hidden="1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hidden="1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hidden="1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hidden="1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hidden="1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hidden="1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hidden="1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hidden="1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hidden="1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hidden="1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hidden="1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hidden="1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hidden="1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hidden="1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hidden="1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hidden="1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hidden="1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hidden="1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hidden="1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hidden="1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hidden="1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hidden="1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hidden="1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hidden="1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hidden="1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hidden="1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hidden="1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hidden="1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hidden="1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hidden="1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hidden="1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hidden="1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hidden="1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hidden="1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hidden="1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hidden="1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hidden="1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hidden="1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hidden="1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hidden="1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hidden="1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hidden="1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hidden="1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hidden="1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hidden="1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hidden="1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hidden="1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hidden="1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hidden="1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hidden="1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hidden="1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hidden="1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hidden="1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hidden="1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hidden="1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hidden="1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hidden="1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hidden="1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hidden="1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hidden="1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hidden="1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hidden="1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hidden="1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hidden="1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hidden="1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hidden="1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hidden="1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hidden="1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hidden="1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hidden="1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hidden="1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hidden="1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hidden="1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hidden="1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hidden="1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hidden="1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hidden="1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hidden="1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hidden="1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hidden="1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hidden="1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hidden="1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hidden="1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hidden="1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hidden="1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hidden="1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hidden="1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hidden="1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hidden="1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hidden="1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hidden="1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hidden="1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hidden="1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hidden="1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hidden="1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hidden="1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hidden="1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hidden="1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hidden="1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hidden="1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hidden="1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hidden="1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hidden="1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hidden="1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hidden="1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hidden="1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hidden="1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hidden="1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hidden="1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hidden="1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hidden="1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hidden="1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hidden="1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hidden="1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hidden="1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hidden="1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hidden="1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hidden="1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hidden="1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hidden="1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hidden="1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hidden="1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hidden="1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hidden="1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hidden="1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hidden="1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hidden="1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hidden="1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hidden="1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hidden="1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hidden="1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hidden="1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hidden="1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hidden="1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hidden="1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hidden="1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hidden="1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hidden="1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hidden="1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hidden="1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hidden="1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hidden="1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hidden="1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hidden="1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hidden="1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hidden="1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hidden="1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hidden="1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hidden="1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hidden="1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hidden="1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hidden="1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hidden="1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hidden="1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hidden="1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hidden="1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hidden="1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hidden="1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hidden="1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hidden="1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hidden="1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hidden="1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hidden="1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hidden="1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hidden="1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hidden="1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hidden="1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hidden="1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hidden="1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hidden="1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hidden="1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hidden="1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hidden="1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hidden="1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hidden="1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hidden="1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hidden="1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hidden="1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hidden="1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hidden="1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hidden="1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hidden="1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hidden="1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hidden="1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hidden="1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hidden="1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hidden="1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hidden="1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hidden="1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hidden="1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hidden="1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hidden="1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hidden="1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hidden="1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hidden="1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hidden="1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hidden="1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hidden="1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hidden="1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hidden="1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hidden="1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hidden="1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hidden="1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hidden="1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hidden="1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hidden="1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hidden="1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hidden="1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hidden="1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hidden="1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hidden="1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hidden="1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hidden="1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hidden="1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hidden="1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hidden="1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hidden="1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hidden="1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hidden="1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hidden="1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hidden="1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hidden="1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hidden="1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hidden="1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hidden="1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hidden="1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hidden="1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hidden="1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hidden="1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hidden="1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hidden="1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hidden="1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hidden="1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hidden="1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hidden="1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hidden="1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hidden="1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hidden="1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hidden="1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hidden="1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hidden="1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hidden="1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hidden="1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hidden="1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hidden="1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hidden="1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hidden="1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hidden="1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hidden="1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hidden="1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hidden="1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hidden="1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hidden="1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hidden="1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hidden="1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hidden="1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hidden="1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hidden="1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hidden="1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hidden="1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hidden="1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hidden="1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hidden="1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hidden="1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hidden="1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hidden="1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hidden="1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hidden="1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hidden="1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hidden="1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hidden="1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hidden="1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hidden="1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hidden="1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hidden="1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hidden="1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hidden="1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hidden="1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hidden="1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hidden="1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hidden="1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hidden="1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hidden="1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hidden="1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hidden="1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hidden="1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hidden="1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hidden="1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hidden="1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hidden="1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hidden="1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hidden="1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hidden="1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hidden="1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hidden="1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hidden="1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hidden="1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hidden="1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hidden="1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hidden="1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hidden="1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hidden="1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hidden="1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hidden="1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hidden="1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hidden="1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hidden="1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hidden="1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hidden="1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hidden="1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hidden="1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hidden="1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hidden="1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hidden="1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hidden="1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hidden="1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hidden="1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hidden="1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hidden="1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hidden="1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hidden="1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hidden="1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hidden="1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hidden="1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hidden="1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hidden="1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O48"/>
  <sheetViews>
    <sheetView topLeftCell="A16" workbookViewId="0">
      <selection activeCell="L47" sqref="L47"/>
    </sheetView>
  </sheetViews>
  <sheetFormatPr defaultRowHeight="15" x14ac:dyDescent="0.25"/>
  <sheetData>
    <row r="23" spans="6:12" x14ac:dyDescent="0.25">
      <c r="F23" s="11"/>
      <c r="G23" s="11"/>
      <c r="H23" s="11"/>
      <c r="J23" s="11"/>
    </row>
    <row r="24" spans="6:12" x14ac:dyDescent="0.25">
      <c r="F24" s="11"/>
    </row>
    <row r="32" spans="6:12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</row>
    <row r="33" spans="6:15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</row>
    <row r="34" spans="6:15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0">J34-H34</f>
        <v>1.39095355E-2</v>
      </c>
      <c r="L34" s="11">
        <f>K$33/K34</f>
        <v>143785678.53685695</v>
      </c>
    </row>
    <row r="35" spans="6:15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0"/>
        <v>1.0217722E-2</v>
      </c>
      <c r="L35" s="11">
        <f t="shared" ref="L35:L46" si="1">K$33/K35</f>
        <v>195737562.63871732</v>
      </c>
    </row>
    <row r="36" spans="6:15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0"/>
        <v>2.4209840000000002E-3</v>
      </c>
      <c r="L36" s="11">
        <f t="shared" si="1"/>
        <v>826107070.51347709</v>
      </c>
    </row>
    <row r="37" spans="6:15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0"/>
        <v>1.2018534500000001E-2</v>
      </c>
      <c r="L37" s="11">
        <f t="shared" si="1"/>
        <v>166408974.40532371</v>
      </c>
    </row>
    <row r="38" spans="6:15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0"/>
        <v>7.8049581500000006E-2</v>
      </c>
      <c r="L38" s="11">
        <f t="shared" si="1"/>
        <v>25624634.51517674</v>
      </c>
    </row>
    <row r="39" spans="6:15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0"/>
        <v>2.4986565000000002E-2</v>
      </c>
      <c r="L39" s="11">
        <f t="shared" si="1"/>
        <v>80042694.944263041</v>
      </c>
    </row>
    <row r="40" spans="6:15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0"/>
        <v>0.28851244399999998</v>
      </c>
      <c r="L40" s="11">
        <f t="shared" si="1"/>
        <v>6932082.2778791478</v>
      </c>
    </row>
    <row r="41" spans="6:15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0"/>
        <v>7.7323255499999993E-2</v>
      </c>
      <c r="L41" s="11">
        <f t="shared" si="1"/>
        <v>25865336.205354162</v>
      </c>
    </row>
    <row r="42" spans="6:15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0"/>
        <v>4.2256236500000002E-2</v>
      </c>
      <c r="L42" s="11">
        <f t="shared" si="1"/>
        <v>47330102.386188604</v>
      </c>
    </row>
    <row r="43" spans="6:15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0"/>
        <v>3.0912801500000003E-2</v>
      </c>
      <c r="L43" s="11">
        <f t="shared" si="1"/>
        <v>64697856.646865211</v>
      </c>
    </row>
    <row r="44" spans="6:15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0"/>
        <v>1.0078618500000001E-2</v>
      </c>
      <c r="L44" s="11">
        <f t="shared" si="1"/>
        <v>198439101.54948318</v>
      </c>
    </row>
    <row r="45" spans="6:15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0"/>
        <v>8.2152700000000002E-3</v>
      </c>
      <c r="L45" s="11">
        <f t="shared" si="1"/>
        <v>243448115.52146184</v>
      </c>
    </row>
    <row r="46" spans="6:15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0"/>
        <v>2.1144536499999998E-2</v>
      </c>
      <c r="L46" s="11">
        <f t="shared" si="1"/>
        <v>94586703.283848301</v>
      </c>
    </row>
    <row r="47" spans="6:15" x14ac:dyDescent="0.25">
      <c r="F47" t="s">
        <v>223</v>
      </c>
      <c r="H47">
        <f>AVERAGE(H34:H46)</f>
        <v>5.3606601538461526E-3</v>
      </c>
      <c r="J47">
        <f t="shared" ref="J47:L47" si="2">AVERAGE(J34:J46)</f>
        <v>5.3056512846153862E-2</v>
      </c>
      <c r="K47">
        <f t="shared" si="2"/>
        <v>4.7695852692307694E-2</v>
      </c>
      <c r="L47">
        <f t="shared" si="2"/>
        <v>163000454.87883809</v>
      </c>
      <c r="O47" s="11"/>
    </row>
    <row r="48" spans="6:15" x14ac:dyDescent="0.25">
      <c r="L48" s="11"/>
    </row>
  </sheetData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Y97"/>
  <sheetViews>
    <sheetView zoomScaleNormal="100" workbookViewId="0">
      <selection activeCell="T2" sqref="T2:X14"/>
    </sheetView>
  </sheetViews>
  <sheetFormatPr defaultRowHeight="15" x14ac:dyDescent="0.25"/>
  <cols>
    <col min="1" max="1" width="13.7109375" customWidth="1"/>
  </cols>
  <sheetData>
    <row r="1" spans="1:25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5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235</v>
      </c>
      <c r="W2" t="s">
        <v>236</v>
      </c>
      <c r="X2" t="s">
        <v>237</v>
      </c>
      <c r="Y2" t="s">
        <v>234</v>
      </c>
    </row>
    <row r="3" spans="1:25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v>7.9417</v>
      </c>
      <c r="W3">
        <v>3</v>
      </c>
      <c r="X3">
        <v>7</v>
      </c>
      <c r="Y3">
        <f>-U3*LN(10)</f>
        <v>1.5570080398825739</v>
      </c>
    </row>
    <row r="4" spans="1:25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v>10.882</v>
      </c>
      <c r="W4">
        <v>4</v>
      </c>
      <c r="X4">
        <v>6</v>
      </c>
      <c r="Y4">
        <f t="shared" ref="Y4:Y14" si="1">-U4*LN(10)</f>
        <v>2.4600819133548386</v>
      </c>
    </row>
    <row r="5" spans="1:25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v>6.3292000000000002</v>
      </c>
      <c r="W5">
        <v>2</v>
      </c>
      <c r="X5">
        <v>5</v>
      </c>
      <c r="Y5">
        <f t="shared" si="1"/>
        <v>1.0442223396727999</v>
      </c>
    </row>
    <row r="6" spans="1:25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v>6.2962999999999996</v>
      </c>
      <c r="W6">
        <v>3</v>
      </c>
      <c r="X6">
        <v>7</v>
      </c>
      <c r="Y6">
        <f t="shared" si="1"/>
        <v>0.5910735933715715</v>
      </c>
    </row>
    <row r="7" spans="1:25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v>11.715999999999999</v>
      </c>
      <c r="W7">
        <v>3</v>
      </c>
      <c r="X7">
        <v>5</v>
      </c>
      <c r="Y7">
        <f t="shared" si="1"/>
        <v>3.9629792035520524</v>
      </c>
    </row>
    <row r="8" spans="1:25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v>6.3423999999999996</v>
      </c>
      <c r="W8">
        <v>2</v>
      </c>
      <c r="X8">
        <v>4</v>
      </c>
      <c r="Y8">
        <f t="shared" si="1"/>
        <v>2.0849908017061085</v>
      </c>
    </row>
    <row r="9" spans="1:25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v>11.754</v>
      </c>
      <c r="W9">
        <v>3</v>
      </c>
      <c r="X9">
        <v>5</v>
      </c>
      <c r="Y9">
        <f t="shared" si="1"/>
        <v>4.1354428270173065</v>
      </c>
    </row>
    <row r="10" spans="1:25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v>10.497</v>
      </c>
      <c r="W10">
        <v>3</v>
      </c>
      <c r="X10">
        <v>5</v>
      </c>
      <c r="Y10">
        <f t="shared" si="1"/>
        <v>2.1112402717662406</v>
      </c>
    </row>
    <row r="11" spans="1:25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v>8.5783000000000005</v>
      </c>
      <c r="W11">
        <v>2</v>
      </c>
      <c r="X11">
        <v>5</v>
      </c>
      <c r="Y11">
        <f t="shared" si="1"/>
        <v>1.58947448969379</v>
      </c>
    </row>
    <row r="12" spans="1:25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v>6.2441000000000004</v>
      </c>
      <c r="W12">
        <v>2</v>
      </c>
      <c r="X12">
        <v>5</v>
      </c>
      <c r="Y12">
        <f t="shared" si="1"/>
        <v>0.52360785014684597</v>
      </c>
    </row>
    <row r="13" spans="1:25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v>6.1577000000000002</v>
      </c>
      <c r="W13">
        <v>2</v>
      </c>
      <c r="X13">
        <v>6</v>
      </c>
      <c r="Y13">
        <f t="shared" si="1"/>
        <v>0.47087865151728237</v>
      </c>
    </row>
    <row r="14" spans="1:25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v>9.8590999999999998</v>
      </c>
      <c r="W14">
        <v>4</v>
      </c>
      <c r="X14">
        <v>6</v>
      </c>
      <c r="Y14">
        <f t="shared" si="1"/>
        <v>1.8648636668158776</v>
      </c>
    </row>
    <row r="15" spans="1:25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5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1330B0B-0A2A-4272-B4CD-63A9625AFEB2}">
  <ds:schemaRefs/>
</ds:datastoreItem>
</file>

<file path=customXml/itemProps2.xml><?xml version="1.0" encoding="utf-8"?>
<ds:datastoreItem xmlns:ds="http://schemas.openxmlformats.org/officeDocument/2006/customXml" ds:itemID="{A9AD71A4-7ADF-44EE-A04E-65A642B67917}">
  <ds:schemaRefs/>
</ds:datastoreItem>
</file>

<file path=customXml/itemProps3.xml><?xml version="1.0" encoding="utf-8"?>
<ds:datastoreItem xmlns:ds="http://schemas.openxmlformats.org/officeDocument/2006/customXml" ds:itemID="{8B5D02F2-D57E-4797-A7B3-90F1DABC7DAD}">
  <ds:schemaRefs/>
</ds:datastoreItem>
</file>

<file path=customXml/itemProps4.xml><?xml version="1.0" encoding="utf-8"?>
<ds:datastoreItem xmlns:ds="http://schemas.openxmlformats.org/officeDocument/2006/customXml" ds:itemID="{1F38FC49-B6A5-47AF-9885-0219314EA695}">
  <ds:schemaRefs/>
</ds:datastoreItem>
</file>

<file path=customXml/itemProps5.xml><?xml version="1.0" encoding="utf-8"?>
<ds:datastoreItem xmlns:ds="http://schemas.openxmlformats.org/officeDocument/2006/customXml" ds:itemID="{B9DD9274-A68A-4533-AE9D-3F11E6BC2928}">
  <ds:schemaRefs/>
</ds:datastoreItem>
</file>

<file path=customXml/itemProps6.xml><?xml version="1.0" encoding="utf-8"?>
<ds:datastoreItem xmlns:ds="http://schemas.openxmlformats.org/officeDocument/2006/customXml" ds:itemID="{48369D96-02C2-4D23-A1CB-06E94AB81CB6}">
  <ds:schemaRefs/>
</ds:datastoreItem>
</file>

<file path=customXml/itemProps7.xml><?xml version="1.0" encoding="utf-8"?>
<ds:datastoreItem xmlns:ds="http://schemas.openxmlformats.org/officeDocument/2006/customXml" ds:itemID="{2DE623F5-D20B-4B0B-B8A8-EACB9B8C9297}">
  <ds:schemaRefs/>
</ds:datastoreItem>
</file>

<file path=customXml/itemProps8.xml><?xml version="1.0" encoding="utf-8"?>
<ds:datastoreItem xmlns:ds="http://schemas.openxmlformats.org/officeDocument/2006/customXml" ds:itemID="{55C4C192-AF6B-4428-844D-7F1E734EE8A4}">
  <ds:schemaRefs/>
</ds:datastoreItem>
</file>

<file path=customXml/itemProps9.xml><?xml version="1.0" encoding="utf-8"?>
<ds:datastoreItem xmlns:ds="http://schemas.openxmlformats.org/officeDocument/2006/customXml" ds:itemID="{1DD707A6-3C0F-45C3-B546-0FE94B8EAEBB}">
  <ds:schemaRefs/>
</ds:datastoreItem>
</file>

<file path=customXml/itemProps10.xml><?xml version="1.0" encoding="utf-8"?>
<ds:datastoreItem xmlns:ds="http://schemas.openxmlformats.org/officeDocument/2006/customXml" ds:itemID="{E36BD61D-6A73-47AA-875D-B8913E37AFA0}">
  <ds:schemaRefs/>
</ds:datastoreItem>
</file>

<file path=customXml/itemProps11.xml><?xml version="1.0" encoding="utf-8"?>
<ds:datastoreItem xmlns:ds="http://schemas.openxmlformats.org/officeDocument/2006/customXml" ds:itemID="{05CDCE82-DB15-4C90-A5FC-9A17DE947F4A}">
  <ds:schemaRefs/>
</ds:datastoreItem>
</file>

<file path=customXml/itemProps12.xml><?xml version="1.0" encoding="utf-8"?>
<ds:datastoreItem xmlns:ds="http://schemas.openxmlformats.org/officeDocument/2006/customXml" ds:itemID="{B3D3E6C6-0B8D-4266-880B-80055D028126}">
  <ds:schemaRefs/>
</ds:datastoreItem>
</file>

<file path=customXml/itemProps13.xml><?xml version="1.0" encoding="utf-8"?>
<ds:datastoreItem xmlns:ds="http://schemas.openxmlformats.org/officeDocument/2006/customXml" ds:itemID="{07729E86-7DEB-4247-8EF3-80AB1D9CC60F}">
  <ds:schemaRefs/>
</ds:datastoreItem>
</file>

<file path=customXml/itemProps14.xml><?xml version="1.0" encoding="utf-8"?>
<ds:datastoreItem xmlns:ds="http://schemas.openxmlformats.org/officeDocument/2006/customXml" ds:itemID="{0E001FED-9906-4611-BBEB-074D8A3D80B1}">
  <ds:schemaRefs/>
</ds:datastoreItem>
</file>

<file path=customXml/itemProps15.xml><?xml version="1.0" encoding="utf-8"?>
<ds:datastoreItem xmlns:ds="http://schemas.openxmlformats.org/officeDocument/2006/customXml" ds:itemID="{4380C28A-9C30-4499-9C43-5D172A9160A8}">
  <ds:schemaRefs/>
</ds:datastoreItem>
</file>

<file path=customXml/itemProps16.xml><?xml version="1.0" encoding="utf-8"?>
<ds:datastoreItem xmlns:ds="http://schemas.openxmlformats.org/officeDocument/2006/customXml" ds:itemID="{3919F45E-7F90-42B6-9788-37DF67AB1B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2024-02-17T16:57:49Z</dcterms:created>
  <dcterms:modified xsi:type="dcterms:W3CDTF">2024-07-24T19:22:00Z</dcterms:modified>
</cp:coreProperties>
</file>