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"/>
    </mc:Choice>
  </mc:AlternateContent>
  <xr:revisionPtr revIDLastSave="365" documentId="8_{38302940-0177-4BB3-AE7B-F9C57717FCE6}" xr6:coauthVersionLast="47" xr6:coauthVersionMax="47" xr10:uidLastSave="{EAA3BBAC-514A-4DC1-ACAB-367482AC8A90}"/>
  <bookViews>
    <workbookView xWindow="-120" yWindow="-120" windowWidth="29040" windowHeight="15840" firstSheet="2" activeTab="2" xr2:uid="{218E4FEC-C51F-487A-8232-5DC3F069F68E}"/>
  </bookViews>
  <sheets>
    <sheet name="Local Minimizers" sheetId="2" r:id="rId1"/>
    <sheet name="ODE Methods" sheetId="3" r:id="rId2"/>
    <sheet name="Global Optimizer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13" i="4"/>
  <c r="E14" i="4"/>
  <c r="E8" i="4"/>
</calcChain>
</file>

<file path=xl/sharedStrings.xml><?xml version="1.0" encoding="utf-8"?>
<sst xmlns="http://schemas.openxmlformats.org/spreadsheetml/2006/main" count="137" uniqueCount="68">
  <si>
    <t>SSE</t>
  </si>
  <si>
    <t>Time to Optimize (ms)</t>
  </si>
  <si>
    <t>Parameter Space</t>
  </si>
  <si>
    <t>Normal</t>
  </si>
  <si>
    <t>Log</t>
  </si>
  <si>
    <t>Local Minimizer</t>
  </si>
  <si>
    <t>Unbound</t>
  </si>
  <si>
    <t>Bound</t>
  </si>
  <si>
    <t>Nelder-Mean</t>
  </si>
  <si>
    <t>fail</t>
  </si>
  <si>
    <t>Powell</t>
  </si>
  <si>
    <t>CG</t>
  </si>
  <si>
    <t>BFGS</t>
  </si>
  <si>
    <t>TNC</t>
  </si>
  <si>
    <t>COBYLA</t>
  </si>
  <si>
    <t>SLSQP</t>
  </si>
  <si>
    <t>66.5*</t>
  </si>
  <si>
    <t>Trust-constr</t>
  </si>
  <si>
    <t>Newton-CG</t>
  </si>
  <si>
    <t>Explicit Jacobian Methods</t>
  </si>
  <si>
    <t>Dogleg</t>
  </si>
  <si>
    <t>Trust-ncg</t>
  </si>
  <si>
    <t>Trust-exact</t>
  </si>
  <si>
    <t>Trust-krylov</t>
  </si>
  <si>
    <t>MSE</t>
  </si>
  <si>
    <t>MAE</t>
  </si>
  <si>
    <t>Timings (ms)</t>
  </si>
  <si>
    <t>DDE</t>
  </si>
  <si>
    <t>Simple ODE</t>
  </si>
  <si>
    <t>python</t>
  </si>
  <si>
    <t>automatic</t>
  </si>
  <si>
    <t>nopython</t>
  </si>
  <si>
    <t>nogil</t>
  </si>
  <si>
    <t>RK45</t>
  </si>
  <si>
    <t>RK23</t>
  </si>
  <si>
    <t>DOP853</t>
  </si>
  <si>
    <t>Radau</t>
  </si>
  <si>
    <t>BDF</t>
  </si>
  <si>
    <t>LSODA</t>
  </si>
  <si>
    <t>Simple ODE, 2D</t>
  </si>
  <si>
    <t>ms/iter</t>
  </si>
  <si>
    <t>iters</t>
  </si>
  <si>
    <t>total time (s)</t>
  </si>
  <si>
    <t>Basin Hopping</t>
  </si>
  <si>
    <t>NM</t>
  </si>
  <si>
    <t>L-BFGS-B</t>
  </si>
  <si>
    <t>Dual Annealing</t>
  </si>
  <si>
    <t>Differential Evolution</t>
  </si>
  <si>
    <t>Free Parameters</t>
  </si>
  <si>
    <t>BH</t>
  </si>
  <si>
    <t>Sampling</t>
  </si>
  <si>
    <t>LHS</t>
  </si>
  <si>
    <t>Sobol</t>
  </si>
  <si>
    <t>halton</t>
  </si>
  <si>
    <t>Polish</t>
  </si>
  <si>
    <t>strategy</t>
  </si>
  <si>
    <t>best1bin</t>
  </si>
  <si>
    <t>best1exp</t>
  </si>
  <si>
    <t>rand1exp</t>
  </si>
  <si>
    <t>randtobest1exp</t>
  </si>
  <si>
    <t>currenttobest1exp</t>
  </si>
  <si>
    <t>best2exp</t>
  </si>
  <si>
    <t>rand2exp</t>
  </si>
  <si>
    <t>randtobest1bin</t>
  </si>
  <si>
    <t>currenttobest1bin</t>
  </si>
  <si>
    <t>best2bin</t>
  </si>
  <si>
    <t>rand2bin</t>
  </si>
  <si>
    <t>rand1bin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</si>
</sst>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0" fillId="2" borderId="3" xfId="0" applyFill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2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Alignment="1">
      <alignment vertical="top" wrapText="1"/>
    </xf>
    <xf numFmtId="0" fontId="0" fillId="0" borderId="25" xfId="0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" fillId="0" borderId="39" xfId="0" applyFont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1" fillId="0" borderId="49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2" xfId="0" applyFont="1" applyBorder="1"/>
    <xf numFmtId="164" fontId="0" fillId="0" borderId="26" xfId="0" applyNumberFormat="1" applyBorder="1"/>
    <xf numFmtId="0" fontId="1" fillId="0" borderId="34" xfId="0" applyFont="1" applyBorder="1"/>
    <xf numFmtId="0" fontId="1" fillId="0" borderId="37" xfId="0" applyFont="1" applyBorder="1"/>
    <xf numFmtId="0" fontId="0" fillId="0" borderId="40" xfId="0" applyBorder="1"/>
    <xf numFmtId="0" fontId="0" fillId="0" borderId="41" xfId="0" applyBorder="1"/>
    <xf numFmtId="0" fontId="1" fillId="0" borderId="44" xfId="0" applyFont="1" applyBorder="1"/>
    <xf numFmtId="0" fontId="1" fillId="0" borderId="47" xfId="0" applyFont="1" applyBorder="1"/>
    <xf numFmtId="164" fontId="0" fillId="0" borderId="55" xfId="0" applyNumberFormat="1" applyBorder="1"/>
    <xf numFmtId="164" fontId="0" fillId="0" borderId="56" xfId="0" applyNumberFormat="1" applyBorder="1"/>
    <xf numFmtId="164" fontId="0" fillId="0" borderId="42" xfId="0" applyNumberFormat="1" applyBorder="1"/>
    <xf numFmtId="0" fontId="0" fillId="0" borderId="38" xfId="0" applyBorder="1"/>
    <xf numFmtId="0" fontId="0" fillId="0" borderId="57" xfId="0" applyBorder="1"/>
    <xf numFmtId="164" fontId="0" fillId="0" borderId="40" xfId="0" applyNumberFormat="1" applyBorder="1"/>
    <xf numFmtId="0" fontId="1" fillId="0" borderId="0" xfId="0" applyFont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53" xfId="0" applyFont="1" applyBorder="1" applyAlignment="1">
      <alignment horizontal="center" wrapText="1"/>
    </xf>
    <xf numFmtId="0" fontId="1" fillId="0" borderId="52" xfId="0" applyFont="1" applyBorder="1" applyAlignment="1">
      <alignment horizont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Optimizers'!$E$18:$K$18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'Global Optimizers'!$E$19:$K$19</c:f>
              <c:numCache>
                <c:formatCode>General</c:formatCode>
                <c:ptCount val="7"/>
                <c:pt idx="0">
                  <c:v>75.569999999999993</c:v>
                </c:pt>
                <c:pt idx="1">
                  <c:v>74.33</c:v>
                </c:pt>
                <c:pt idx="2">
                  <c:v>85.34</c:v>
                </c:pt>
                <c:pt idx="3">
                  <c:v>87.93</c:v>
                </c:pt>
                <c:pt idx="4">
                  <c:v>94.76</c:v>
                </c:pt>
                <c:pt idx="5">
                  <c:v>96</c:v>
                </c:pt>
                <c:pt idx="6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8-431C-88F1-4D783BB28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48488"/>
        <c:axId val="1603314808"/>
      </c:scatterChart>
      <c:valAx>
        <c:axId val="62244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14808"/>
        <c:crosses val="autoZero"/>
        <c:crossBetween val="midCat"/>
      </c:valAx>
      <c:valAx>
        <c:axId val="160331480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4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14</xdr:row>
      <xdr:rowOff>95250</xdr:rowOff>
    </xdr:from>
    <xdr:to>
      <xdr:col>22</xdr:col>
      <xdr:colOff>38100</xdr:colOff>
      <xdr:row>28</xdr:row>
      <xdr:rowOff>171450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BC43B687-936E-35B1-B8D9-32D0E3D5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24DA3-05B9-4DD5-BC27-1799F5722C70}">
  <dimension ref="B3:G72"/>
  <sheetViews>
    <sheetView topLeftCell="C22" workbookViewId="0">
      <selection activeCell="E39" sqref="E39"/>
    </sheetView>
  </sheetViews>
  <sheetFormatPr defaultRowHeight="15"/>
  <cols>
    <col min="3" max="3" width="16" bestFit="1" customWidth="1"/>
    <col min="4" max="4" width="13.28515625" bestFit="1" customWidth="1"/>
    <col min="5" max="5" width="16.140625" bestFit="1" customWidth="1"/>
    <col min="6" max="6" width="9.5703125" bestFit="1" customWidth="1"/>
    <col min="7" max="7" width="12.42578125" bestFit="1" customWidth="1"/>
  </cols>
  <sheetData>
    <row r="3" spans="2:7" ht="15.75" thickBot="1"/>
    <row r="4" spans="2:7" ht="15.75" thickBot="1">
      <c r="C4" s="1" t="s">
        <v>0</v>
      </c>
      <c r="D4" s="60" t="s">
        <v>1</v>
      </c>
      <c r="E4" s="61"/>
      <c r="F4" s="61"/>
      <c r="G4" s="62"/>
    </row>
    <row r="5" spans="2:7" ht="15.75" thickBot="1">
      <c r="C5" s="13" t="s">
        <v>2</v>
      </c>
      <c r="D5" s="60" t="s">
        <v>3</v>
      </c>
      <c r="E5" s="62"/>
      <c r="F5" s="63" t="s">
        <v>4</v>
      </c>
      <c r="G5" s="64"/>
    </row>
    <row r="6" spans="2:7" ht="15.75" thickBot="1">
      <c r="C6" s="13" t="s">
        <v>5</v>
      </c>
      <c r="D6" s="10" t="s">
        <v>6</v>
      </c>
      <c r="E6" s="8" t="s">
        <v>7</v>
      </c>
      <c r="F6" s="8" t="s">
        <v>6</v>
      </c>
      <c r="G6" s="9" t="s">
        <v>7</v>
      </c>
    </row>
    <row r="7" spans="2:7">
      <c r="C7" s="14" t="s">
        <v>8</v>
      </c>
      <c r="D7" s="11" t="s">
        <v>9</v>
      </c>
      <c r="E7" s="6">
        <v>190</v>
      </c>
      <c r="F7" s="6">
        <v>202</v>
      </c>
      <c r="G7" s="7">
        <v>202</v>
      </c>
    </row>
    <row r="8" spans="2:7">
      <c r="C8" s="15" t="s">
        <v>10</v>
      </c>
      <c r="D8" s="12" t="s">
        <v>9</v>
      </c>
      <c r="E8" s="2">
        <v>353</v>
      </c>
      <c r="F8" s="2">
        <v>439</v>
      </c>
      <c r="G8" s="4">
        <v>356</v>
      </c>
    </row>
    <row r="9" spans="2:7">
      <c r="C9" s="15" t="s">
        <v>11</v>
      </c>
      <c r="D9" s="12" t="s">
        <v>9</v>
      </c>
      <c r="E9" s="3"/>
      <c r="F9" s="2">
        <v>190</v>
      </c>
      <c r="G9" s="5"/>
    </row>
    <row r="10" spans="2:7">
      <c r="C10" s="15" t="s">
        <v>12</v>
      </c>
      <c r="D10" s="12" t="s">
        <v>9</v>
      </c>
      <c r="E10" s="3"/>
      <c r="F10" s="2">
        <v>81.099999999999994</v>
      </c>
      <c r="G10" s="5"/>
    </row>
    <row r="11" spans="2:7">
      <c r="C11" s="15" t="s">
        <v>13</v>
      </c>
      <c r="D11" s="12" t="s">
        <v>9</v>
      </c>
      <c r="E11" s="2">
        <v>742</v>
      </c>
      <c r="F11" s="2">
        <v>447</v>
      </c>
      <c r="G11" s="4">
        <v>298</v>
      </c>
    </row>
    <row r="12" spans="2:7">
      <c r="C12" s="15" t="s">
        <v>14</v>
      </c>
      <c r="D12" s="12" t="s">
        <v>9</v>
      </c>
      <c r="E12" s="3"/>
      <c r="F12" s="2">
        <v>309</v>
      </c>
      <c r="G12" s="5"/>
    </row>
    <row r="13" spans="2:7">
      <c r="C13" s="15" t="s">
        <v>15</v>
      </c>
      <c r="D13" s="12" t="s">
        <v>9</v>
      </c>
      <c r="E13" s="2">
        <v>67.8</v>
      </c>
      <c r="F13" s="2" t="s">
        <v>16</v>
      </c>
      <c r="G13" s="4">
        <v>65.7</v>
      </c>
    </row>
    <row r="14" spans="2:7">
      <c r="C14" s="15" t="s">
        <v>17</v>
      </c>
      <c r="D14" s="12" t="s">
        <v>9</v>
      </c>
      <c r="E14" s="2">
        <v>378</v>
      </c>
      <c r="F14" s="2">
        <v>214</v>
      </c>
      <c r="G14" s="4">
        <v>1000</v>
      </c>
    </row>
    <row r="15" spans="2:7">
      <c r="B15" s="17"/>
      <c r="C15" s="15" t="s">
        <v>18</v>
      </c>
      <c r="D15" s="51" t="s">
        <v>19</v>
      </c>
      <c r="E15" s="52"/>
      <c r="F15" s="52"/>
      <c r="G15" s="53"/>
    </row>
    <row r="16" spans="2:7">
      <c r="B16" s="17"/>
      <c r="C16" s="15" t="s">
        <v>20</v>
      </c>
      <c r="D16" s="54"/>
      <c r="E16" s="55"/>
      <c r="F16" s="55"/>
      <c r="G16" s="56"/>
    </row>
    <row r="17" spans="2:7">
      <c r="B17" s="17"/>
      <c r="C17" s="15" t="s">
        <v>21</v>
      </c>
      <c r="D17" s="54"/>
      <c r="E17" s="55"/>
      <c r="F17" s="55"/>
      <c r="G17" s="56"/>
    </row>
    <row r="18" spans="2:7">
      <c r="B18" s="17"/>
      <c r="C18" s="15" t="s">
        <v>22</v>
      </c>
      <c r="D18" s="54"/>
      <c r="E18" s="55"/>
      <c r="F18" s="55"/>
      <c r="G18" s="56"/>
    </row>
    <row r="19" spans="2:7" ht="15.75" thickBot="1">
      <c r="B19" s="17"/>
      <c r="C19" s="16" t="s">
        <v>23</v>
      </c>
      <c r="D19" s="57"/>
      <c r="E19" s="58"/>
      <c r="F19" s="58"/>
      <c r="G19" s="59"/>
    </row>
    <row r="22" spans="2:7" ht="15.75" thickBot="1"/>
    <row r="23" spans="2:7" ht="15.75" thickBot="1">
      <c r="C23" t="s">
        <v>24</v>
      </c>
      <c r="D23" s="60" t="s">
        <v>1</v>
      </c>
      <c r="E23" s="61"/>
      <c r="F23" s="61"/>
      <c r="G23" s="62"/>
    </row>
    <row r="24" spans="2:7" ht="15.75" thickBot="1">
      <c r="C24" s="13" t="s">
        <v>2</v>
      </c>
      <c r="D24" s="60" t="s">
        <v>3</v>
      </c>
      <c r="E24" s="62"/>
      <c r="F24" s="63" t="s">
        <v>4</v>
      </c>
      <c r="G24" s="64"/>
    </row>
    <row r="25" spans="2:7" ht="15.75" thickBot="1">
      <c r="C25" s="13" t="s">
        <v>5</v>
      </c>
      <c r="D25" s="10" t="s">
        <v>6</v>
      </c>
      <c r="E25" s="8" t="s">
        <v>7</v>
      </c>
      <c r="F25" s="8" t="s">
        <v>6</v>
      </c>
      <c r="G25" s="9" t="s">
        <v>7</v>
      </c>
    </row>
    <row r="26" spans="2:7">
      <c r="C26" s="14" t="s">
        <v>8</v>
      </c>
      <c r="D26" s="11">
        <v>234</v>
      </c>
      <c r="E26" s="6" t="s">
        <v>9</v>
      </c>
      <c r="F26" s="6">
        <v>203</v>
      </c>
      <c r="G26" s="7">
        <v>203</v>
      </c>
    </row>
    <row r="27" spans="2:7">
      <c r="C27" s="15" t="s">
        <v>10</v>
      </c>
      <c r="D27" s="12">
        <v>323</v>
      </c>
      <c r="E27" s="2">
        <v>322</v>
      </c>
      <c r="F27" s="2">
        <v>451</v>
      </c>
      <c r="G27" s="4">
        <v>343</v>
      </c>
    </row>
    <row r="28" spans="2:7">
      <c r="C28" s="15" t="s">
        <v>11</v>
      </c>
      <c r="D28" s="12">
        <v>125</v>
      </c>
      <c r="E28" s="3"/>
      <c r="F28" s="2">
        <v>217</v>
      </c>
      <c r="G28" s="5"/>
    </row>
    <row r="29" spans="2:7">
      <c r="C29" s="15" t="s">
        <v>12</v>
      </c>
      <c r="D29" s="12">
        <v>76.2</v>
      </c>
      <c r="E29" s="3"/>
      <c r="F29" s="2">
        <v>87.1</v>
      </c>
      <c r="G29" s="5"/>
    </row>
    <row r="30" spans="2:7">
      <c r="C30" s="15" t="s">
        <v>13</v>
      </c>
      <c r="D30" s="12" t="s">
        <v>9</v>
      </c>
      <c r="E30" s="2">
        <v>713</v>
      </c>
      <c r="F30" s="2">
        <v>504</v>
      </c>
      <c r="G30" s="4">
        <v>273</v>
      </c>
    </row>
    <row r="31" spans="2:7">
      <c r="C31" s="15" t="s">
        <v>14</v>
      </c>
      <c r="D31" s="12">
        <v>118</v>
      </c>
      <c r="E31" s="3"/>
      <c r="F31" s="2">
        <v>331</v>
      </c>
      <c r="G31" s="5"/>
    </row>
    <row r="32" spans="2:7">
      <c r="C32" s="15" t="s">
        <v>15</v>
      </c>
      <c r="D32" s="12">
        <v>61.5</v>
      </c>
      <c r="E32" s="2">
        <v>61.5</v>
      </c>
      <c r="F32" s="2" t="s">
        <v>9</v>
      </c>
      <c r="G32" s="4">
        <v>69.099999999999994</v>
      </c>
    </row>
    <row r="33" spans="3:7">
      <c r="C33" s="15" t="s">
        <v>17</v>
      </c>
      <c r="D33" s="12">
        <v>213</v>
      </c>
      <c r="E33" s="2">
        <v>461</v>
      </c>
      <c r="F33" s="2">
        <v>256</v>
      </c>
      <c r="G33" s="4">
        <v>665</v>
      </c>
    </row>
    <row r="34" spans="3:7">
      <c r="C34" s="15" t="s">
        <v>18</v>
      </c>
      <c r="D34" s="51" t="s">
        <v>19</v>
      </c>
      <c r="E34" s="52"/>
      <c r="F34" s="52"/>
      <c r="G34" s="53"/>
    </row>
    <row r="35" spans="3:7">
      <c r="C35" s="15" t="s">
        <v>20</v>
      </c>
      <c r="D35" s="54"/>
      <c r="E35" s="55"/>
      <c r="F35" s="55"/>
      <c r="G35" s="56"/>
    </row>
    <row r="36" spans="3:7">
      <c r="C36" s="15" t="s">
        <v>21</v>
      </c>
      <c r="D36" s="54"/>
      <c r="E36" s="55"/>
      <c r="F36" s="55"/>
      <c r="G36" s="56"/>
    </row>
    <row r="37" spans="3:7">
      <c r="C37" s="15" t="s">
        <v>22</v>
      </c>
      <c r="D37" s="54"/>
      <c r="E37" s="55"/>
      <c r="F37" s="55"/>
      <c r="G37" s="56"/>
    </row>
    <row r="38" spans="3:7" ht="15.75" thickBot="1">
      <c r="C38" s="16" t="s">
        <v>23</v>
      </c>
      <c r="D38" s="57"/>
      <c r="E38" s="58"/>
      <c r="F38" s="58"/>
      <c r="G38" s="59"/>
    </row>
    <row r="39" spans="3:7" ht="15.75" thickBot="1"/>
    <row r="40" spans="3:7" ht="15.75" thickBot="1">
      <c r="C40" s="1" t="s">
        <v>25</v>
      </c>
      <c r="D40" s="60" t="s">
        <v>1</v>
      </c>
      <c r="E40" s="61"/>
      <c r="F40" s="61"/>
      <c r="G40" s="62"/>
    </row>
    <row r="41" spans="3:7" ht="15.75" thickBot="1">
      <c r="C41" s="13" t="s">
        <v>2</v>
      </c>
      <c r="D41" s="60" t="s">
        <v>3</v>
      </c>
      <c r="E41" s="62"/>
      <c r="F41" s="63" t="s">
        <v>4</v>
      </c>
      <c r="G41" s="64"/>
    </row>
    <row r="42" spans="3:7" ht="15.75" thickBot="1">
      <c r="C42" s="13" t="s">
        <v>5</v>
      </c>
      <c r="D42" s="10" t="s">
        <v>6</v>
      </c>
      <c r="E42" s="8" t="s">
        <v>7</v>
      </c>
      <c r="F42" s="8" t="s">
        <v>6</v>
      </c>
      <c r="G42" s="9" t="s">
        <v>7</v>
      </c>
    </row>
    <row r="43" spans="3:7">
      <c r="C43" s="14" t="s">
        <v>8</v>
      </c>
      <c r="D43" s="11">
        <v>276</v>
      </c>
      <c r="E43" s="6" t="s">
        <v>9</v>
      </c>
      <c r="F43" s="6">
        <v>256</v>
      </c>
      <c r="G43" s="7">
        <v>250</v>
      </c>
    </row>
    <row r="44" spans="3:7">
      <c r="C44" s="15" t="s">
        <v>10</v>
      </c>
      <c r="D44" s="12">
        <v>497</v>
      </c>
      <c r="E44" s="2">
        <v>485</v>
      </c>
      <c r="F44" s="2">
        <v>585</v>
      </c>
      <c r="G44" s="4">
        <v>648</v>
      </c>
    </row>
    <row r="45" spans="3:7">
      <c r="C45" s="15" t="s">
        <v>11</v>
      </c>
      <c r="D45" s="12" t="s">
        <v>9</v>
      </c>
      <c r="E45" s="3"/>
      <c r="F45" s="2">
        <v>1050</v>
      </c>
      <c r="G45" s="5"/>
    </row>
    <row r="46" spans="3:7">
      <c r="C46" s="15" t="s">
        <v>12</v>
      </c>
      <c r="D46" s="12" t="s">
        <v>9</v>
      </c>
      <c r="E46" s="3"/>
      <c r="F46" s="2">
        <v>432</v>
      </c>
      <c r="G46" s="5"/>
    </row>
    <row r="47" spans="3:7">
      <c r="C47" s="15" t="s">
        <v>13</v>
      </c>
      <c r="D47" s="12">
        <v>821</v>
      </c>
      <c r="E47" s="2">
        <v>702</v>
      </c>
      <c r="F47" s="2">
        <v>748</v>
      </c>
      <c r="G47" s="4">
        <v>737</v>
      </c>
    </row>
    <row r="48" spans="3:7">
      <c r="C48" s="15" t="s">
        <v>14</v>
      </c>
      <c r="D48" s="12">
        <v>179</v>
      </c>
      <c r="E48" s="3"/>
      <c r="F48" s="2">
        <v>656</v>
      </c>
      <c r="G48" s="5"/>
    </row>
    <row r="49" spans="3:7">
      <c r="C49" s="15" t="s">
        <v>15</v>
      </c>
      <c r="D49" s="12">
        <v>356</v>
      </c>
      <c r="E49" s="2">
        <v>214</v>
      </c>
      <c r="F49" s="2" t="s">
        <v>9</v>
      </c>
      <c r="G49" s="4">
        <v>150</v>
      </c>
    </row>
    <row r="50" spans="3:7">
      <c r="C50" s="15" t="s">
        <v>17</v>
      </c>
      <c r="D50" s="12">
        <v>489</v>
      </c>
      <c r="E50" s="2">
        <v>2380</v>
      </c>
      <c r="F50" s="2">
        <v>653</v>
      </c>
      <c r="G50" s="4">
        <v>2835</v>
      </c>
    </row>
    <row r="51" spans="3:7">
      <c r="C51" s="15" t="s">
        <v>18</v>
      </c>
      <c r="D51" s="51" t="s">
        <v>19</v>
      </c>
      <c r="E51" s="52"/>
      <c r="F51" s="52"/>
      <c r="G51" s="53"/>
    </row>
    <row r="52" spans="3:7">
      <c r="C52" s="15" t="s">
        <v>20</v>
      </c>
      <c r="D52" s="54"/>
      <c r="E52" s="55"/>
      <c r="F52" s="55"/>
      <c r="G52" s="56"/>
    </row>
    <row r="53" spans="3:7">
      <c r="C53" s="15" t="s">
        <v>21</v>
      </c>
      <c r="D53" s="54"/>
      <c r="E53" s="55"/>
      <c r="F53" s="55"/>
      <c r="G53" s="56"/>
    </row>
    <row r="54" spans="3:7">
      <c r="C54" s="15" t="s">
        <v>22</v>
      </c>
      <c r="D54" s="54"/>
      <c r="E54" s="55"/>
      <c r="F54" s="55"/>
      <c r="G54" s="56"/>
    </row>
    <row r="55" spans="3:7" ht="15.75" thickBot="1">
      <c r="C55" s="16" t="s">
        <v>23</v>
      </c>
      <c r="D55" s="57"/>
      <c r="E55" s="58"/>
      <c r="F55" s="58"/>
      <c r="G55" s="59"/>
    </row>
    <row r="56" spans="3:7" ht="15.75" thickBot="1"/>
    <row r="57" spans="3:7" ht="15.75" thickBot="1">
      <c r="D57" s="60"/>
      <c r="E57" s="61"/>
      <c r="F57" s="61"/>
      <c r="G57" s="62"/>
    </row>
    <row r="58" spans="3:7" ht="15.75" thickBot="1">
      <c r="C58" s="13"/>
      <c r="D58" s="60"/>
      <c r="E58" s="62"/>
      <c r="F58" s="63"/>
      <c r="G58" s="64"/>
    </row>
    <row r="59" spans="3:7" ht="15.75" thickBot="1">
      <c r="C59" s="13"/>
      <c r="D59" s="10"/>
      <c r="E59" s="8"/>
      <c r="F59" s="8"/>
      <c r="G59" s="9"/>
    </row>
    <row r="60" spans="3:7">
      <c r="C60" s="14"/>
      <c r="D60" s="11"/>
      <c r="E60" s="6"/>
      <c r="F60" s="6"/>
      <c r="G60" s="7"/>
    </row>
    <row r="61" spans="3:7">
      <c r="C61" s="15"/>
      <c r="D61" s="12"/>
      <c r="E61" s="2"/>
      <c r="F61" s="2"/>
      <c r="G61" s="4"/>
    </row>
    <row r="62" spans="3:7">
      <c r="C62" s="15"/>
      <c r="D62" s="12"/>
      <c r="E62" s="3"/>
      <c r="F62" s="2"/>
      <c r="G62" s="5"/>
    </row>
    <row r="63" spans="3:7">
      <c r="C63" s="15"/>
      <c r="D63" s="12"/>
      <c r="E63" s="3"/>
      <c r="F63" s="2"/>
      <c r="G63" s="5"/>
    </row>
    <row r="64" spans="3:7">
      <c r="C64" s="15"/>
      <c r="D64" s="12"/>
      <c r="E64" s="2"/>
      <c r="F64" s="2"/>
      <c r="G64" s="4"/>
    </row>
    <row r="65" spans="3:7">
      <c r="C65" s="15"/>
      <c r="D65" s="12"/>
      <c r="E65" s="3"/>
      <c r="F65" s="2"/>
      <c r="G65" s="5"/>
    </row>
    <row r="66" spans="3:7">
      <c r="C66" s="15"/>
      <c r="D66" s="12"/>
      <c r="E66" s="2"/>
      <c r="F66" s="2"/>
      <c r="G66" s="4"/>
    </row>
    <row r="67" spans="3:7">
      <c r="C67" s="15"/>
      <c r="D67" s="12"/>
      <c r="E67" s="2"/>
      <c r="F67" s="2"/>
      <c r="G67" s="4"/>
    </row>
    <row r="68" spans="3:7">
      <c r="C68" s="15"/>
      <c r="D68" s="51"/>
      <c r="E68" s="52"/>
      <c r="F68" s="52"/>
      <c r="G68" s="53"/>
    </row>
    <row r="69" spans="3:7">
      <c r="C69" s="15"/>
      <c r="D69" s="54"/>
      <c r="E69" s="55"/>
      <c r="F69" s="55"/>
      <c r="G69" s="56"/>
    </row>
    <row r="70" spans="3:7">
      <c r="C70" s="15"/>
      <c r="D70" s="54"/>
      <c r="E70" s="55"/>
      <c r="F70" s="55"/>
      <c r="G70" s="56"/>
    </row>
    <row r="71" spans="3:7">
      <c r="C71" s="15"/>
      <c r="D71" s="54"/>
      <c r="E71" s="55"/>
      <c r="F71" s="55"/>
      <c r="G71" s="56"/>
    </row>
    <row r="72" spans="3:7" ht="15.75" thickBot="1">
      <c r="C72" s="16"/>
      <c r="D72" s="57"/>
      <c r="E72" s="58"/>
      <c r="F72" s="58"/>
      <c r="G72" s="59"/>
    </row>
  </sheetData>
  <mergeCells count="16">
    <mergeCell ref="D4:G4"/>
    <mergeCell ref="D5:E5"/>
    <mergeCell ref="F5:G5"/>
    <mergeCell ref="D15:G19"/>
    <mergeCell ref="D23:G23"/>
    <mergeCell ref="D24:E24"/>
    <mergeCell ref="F24:G24"/>
    <mergeCell ref="D34:G38"/>
    <mergeCell ref="D40:G40"/>
    <mergeCell ref="D41:E41"/>
    <mergeCell ref="F41:G41"/>
    <mergeCell ref="D51:G55"/>
    <mergeCell ref="D57:G57"/>
    <mergeCell ref="D58:E58"/>
    <mergeCell ref="F58:G58"/>
    <mergeCell ref="D68:G72"/>
  </mergeCells>
  <conditionalFormatting sqref="D26:D3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D5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1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6:E3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3:E5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1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6:F3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3:F5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:G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6:G3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3:G5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2693C-B89C-4861-9909-9B8E911EED72}">
  <dimension ref="C3:H11"/>
  <sheetViews>
    <sheetView workbookViewId="0"/>
  </sheetViews>
  <sheetFormatPr defaultRowHeight="15"/>
  <cols>
    <col min="6" max="6" width="9.85546875" bestFit="1" customWidth="1"/>
    <col min="7" max="7" width="9.5703125" bestFit="1" customWidth="1"/>
  </cols>
  <sheetData>
    <row r="3" spans="3:8" ht="15.75" thickBot="1"/>
    <row r="4" spans="3:8" ht="15.75" thickBot="1">
      <c r="C4" s="69" t="s">
        <v>26</v>
      </c>
      <c r="D4" s="33" t="s">
        <v>27</v>
      </c>
      <c r="E4" s="65" t="s">
        <v>28</v>
      </c>
      <c r="F4" s="67"/>
      <c r="G4" s="67"/>
      <c r="H4" s="68"/>
    </row>
    <row r="5" spans="3:8" ht="15.75" thickBot="1">
      <c r="C5" s="70"/>
      <c r="D5" s="65" t="s">
        <v>29</v>
      </c>
      <c r="E5" s="66"/>
      <c r="F5" s="34" t="s">
        <v>30</v>
      </c>
      <c r="G5" s="34" t="s">
        <v>31</v>
      </c>
      <c r="H5" s="35" t="s">
        <v>32</v>
      </c>
    </row>
    <row r="6" spans="3:8">
      <c r="C6" s="19" t="s">
        <v>33</v>
      </c>
      <c r="D6" s="30">
        <v>2520</v>
      </c>
      <c r="E6" s="31">
        <v>2.02</v>
      </c>
      <c r="F6" s="31">
        <v>1.65</v>
      </c>
      <c r="G6" s="31">
        <v>1.62</v>
      </c>
      <c r="H6" s="32">
        <v>1.64</v>
      </c>
    </row>
    <row r="7" spans="3:8">
      <c r="C7" s="20" t="s">
        <v>34</v>
      </c>
      <c r="D7" s="24">
        <v>1900</v>
      </c>
      <c r="E7" s="18">
        <v>2.25</v>
      </c>
      <c r="F7" s="18">
        <v>1.9</v>
      </c>
      <c r="G7" s="18">
        <v>1.92</v>
      </c>
      <c r="H7" s="25">
        <v>1.95</v>
      </c>
    </row>
    <row r="8" spans="3:8">
      <c r="C8" s="20" t="s">
        <v>35</v>
      </c>
      <c r="D8" s="24">
        <v>8820</v>
      </c>
      <c r="E8" s="18">
        <v>2.2200000000000002</v>
      </c>
      <c r="F8" s="18">
        <v>1.73</v>
      </c>
      <c r="G8" s="18">
        <v>1.73</v>
      </c>
      <c r="H8" s="25">
        <v>1.74</v>
      </c>
    </row>
    <row r="9" spans="3:8">
      <c r="C9" s="20" t="s">
        <v>36</v>
      </c>
      <c r="D9" s="24" t="s">
        <v>9</v>
      </c>
      <c r="E9" s="18">
        <v>5.77</v>
      </c>
      <c r="F9" s="18">
        <v>5.14</v>
      </c>
      <c r="G9" s="18">
        <v>5.0599999999999996</v>
      </c>
      <c r="H9" s="25">
        <v>5.24</v>
      </c>
    </row>
    <row r="10" spans="3:8">
      <c r="C10" s="20" t="s">
        <v>37</v>
      </c>
      <c r="D10" s="24">
        <v>1180</v>
      </c>
      <c r="E10" s="18">
        <v>6.99</v>
      </c>
      <c r="F10" s="18">
        <v>6.77</v>
      </c>
      <c r="G10" s="18">
        <v>6.76</v>
      </c>
      <c r="H10" s="25">
        <v>6.69</v>
      </c>
    </row>
    <row r="11" spans="3:8" ht="15.75" thickBot="1">
      <c r="C11" s="21" t="s">
        <v>38</v>
      </c>
      <c r="D11" s="26" t="s">
        <v>9</v>
      </c>
      <c r="E11" s="27">
        <v>1.53</v>
      </c>
      <c r="F11" s="27">
        <v>1.21</v>
      </c>
      <c r="G11" s="27">
        <v>1.21</v>
      </c>
      <c r="H11" s="28">
        <v>1.21</v>
      </c>
    </row>
  </sheetData>
  <mergeCells count="3">
    <mergeCell ref="D5:E5"/>
    <mergeCell ref="E4:H4"/>
    <mergeCell ref="C4:C5"/>
  </mergeCells>
  <conditionalFormatting sqref="D6:D1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:H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39D-37D2-4976-8989-0682D51CF7C0}">
  <dimension ref="B6:K48"/>
  <sheetViews>
    <sheetView tabSelected="1" topLeftCell="A9" workbookViewId="0">
      <selection activeCell="D40" sqref="D40"/>
    </sheetView>
  </sheetViews>
  <sheetFormatPr defaultRowHeight="15"/>
  <cols>
    <col min="4" max="4" width="11.5703125" bestFit="1" customWidth="1"/>
    <col min="7" max="7" width="12.42578125" bestFit="1" customWidth="1"/>
  </cols>
  <sheetData>
    <row r="6" spans="3:7" ht="15.75" thickBot="1"/>
    <row r="7" spans="3:7" ht="15.75" thickBot="1">
      <c r="C7" s="76" t="s">
        <v>39</v>
      </c>
      <c r="D7" s="77"/>
      <c r="E7" s="42" t="s">
        <v>40</v>
      </c>
      <c r="F7" s="42" t="s">
        <v>41</v>
      </c>
      <c r="G7" s="43" t="s">
        <v>42</v>
      </c>
    </row>
    <row r="8" spans="3:7">
      <c r="C8" s="71" t="s">
        <v>43</v>
      </c>
      <c r="D8" s="36" t="s">
        <v>44</v>
      </c>
      <c r="E8" s="44">
        <f>G8*1000/F8</f>
        <v>154.5</v>
      </c>
      <c r="F8" s="22">
        <v>20</v>
      </c>
      <c r="G8" s="23">
        <v>3.09</v>
      </c>
    </row>
    <row r="9" spans="3:7">
      <c r="C9" s="72"/>
      <c r="D9" s="38" t="s">
        <v>10</v>
      </c>
      <c r="E9" s="37">
        <f>G9*1000/F9</f>
        <v>329.04761904761904</v>
      </c>
      <c r="F9" s="18">
        <v>21</v>
      </c>
      <c r="G9" s="25">
        <v>6.91</v>
      </c>
    </row>
    <row r="10" spans="3:7">
      <c r="C10" s="72"/>
      <c r="D10" s="38" t="s">
        <v>14</v>
      </c>
      <c r="E10" s="37">
        <f>G10*1000/F10</f>
        <v>258.8235294117647</v>
      </c>
      <c r="F10" s="18">
        <v>17</v>
      </c>
      <c r="G10" s="25">
        <v>4.4000000000000004</v>
      </c>
    </row>
    <row r="11" spans="3:7">
      <c r="C11" s="72"/>
      <c r="D11" s="38" t="s">
        <v>17</v>
      </c>
      <c r="E11" s="37">
        <f>G11*1000/F11</f>
        <v>230.78431372549019</v>
      </c>
      <c r="F11" s="18">
        <v>51</v>
      </c>
      <c r="G11" s="25">
        <v>11.77</v>
      </c>
    </row>
    <row r="12" spans="3:7" ht="15.75" thickBot="1">
      <c r="C12" s="73"/>
      <c r="D12" s="39" t="s">
        <v>45</v>
      </c>
      <c r="E12" s="45">
        <f>G12*1000/F12</f>
        <v>123.125</v>
      </c>
      <c r="F12" s="27">
        <v>16</v>
      </c>
      <c r="G12" s="28">
        <v>1.97</v>
      </c>
    </row>
    <row r="13" spans="3:7" ht="15.75" thickBot="1">
      <c r="C13" s="74" t="s">
        <v>46</v>
      </c>
      <c r="D13" s="75"/>
      <c r="E13" s="46">
        <f>G13*1000/F13</f>
        <v>9.33</v>
      </c>
      <c r="F13" s="47">
        <v>1000</v>
      </c>
      <c r="G13" s="48">
        <v>9.33</v>
      </c>
    </row>
    <row r="14" spans="3:7" ht="15.75" thickBot="1">
      <c r="C14" s="34" t="s">
        <v>47</v>
      </c>
      <c r="D14" s="29"/>
      <c r="E14" s="49">
        <f>G14*1000/F14</f>
        <v>67.777777777777771</v>
      </c>
      <c r="F14" s="40">
        <v>18</v>
      </c>
      <c r="G14" s="41">
        <v>1.22</v>
      </c>
    </row>
    <row r="17" spans="2:11">
      <c r="D17" s="1"/>
    </row>
    <row r="18" spans="2:11">
      <c r="C18" s="78" t="s">
        <v>48</v>
      </c>
      <c r="D18" s="78"/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2:11">
      <c r="B19" s="50" t="s">
        <v>49</v>
      </c>
      <c r="D19" s="1" t="s">
        <v>15</v>
      </c>
      <c r="E19">
        <v>75.569999999999993</v>
      </c>
      <c r="F19">
        <v>74.33</v>
      </c>
      <c r="G19">
        <v>85.34</v>
      </c>
      <c r="H19">
        <v>87.93</v>
      </c>
      <c r="I19">
        <v>94.76</v>
      </c>
      <c r="J19">
        <v>96</v>
      </c>
      <c r="K19">
        <v>110</v>
      </c>
    </row>
    <row r="20" spans="2:11">
      <c r="C20" s="78" t="s">
        <v>46</v>
      </c>
      <c r="D20" s="78"/>
    </row>
    <row r="21" spans="2:11">
      <c r="B21" s="1"/>
      <c r="D21" s="1"/>
    </row>
    <row r="30" spans="2:11">
      <c r="B30" t="s">
        <v>50</v>
      </c>
      <c r="C30" t="s">
        <v>51</v>
      </c>
      <c r="D30">
        <v>3201</v>
      </c>
    </row>
    <row r="31" spans="2:11">
      <c r="C31" t="s">
        <v>52</v>
      </c>
      <c r="D31">
        <v>3021</v>
      </c>
    </row>
    <row r="32" spans="2:11">
      <c r="C32" t="s">
        <v>53</v>
      </c>
      <c r="D32">
        <v>2002</v>
      </c>
    </row>
    <row r="34" spans="2:4">
      <c r="B34" t="s">
        <v>54</v>
      </c>
      <c r="C34" t="b">
        <v>1</v>
      </c>
      <c r="D34">
        <v>2000</v>
      </c>
    </row>
    <row r="35" spans="2:4">
      <c r="C35" t="b">
        <v>0</v>
      </c>
      <c r="D35">
        <v>1490</v>
      </c>
    </row>
    <row r="37" spans="2:4">
      <c r="B37" t="s">
        <v>55</v>
      </c>
      <c r="C37" t="s">
        <v>56</v>
      </c>
      <c r="D37">
        <v>1490</v>
      </c>
    </row>
    <row r="38" spans="2:4">
      <c r="C38" t="s">
        <v>57</v>
      </c>
      <c r="D38">
        <v>3228</v>
      </c>
    </row>
    <row r="39" spans="2:4">
      <c r="C39" t="s">
        <v>58</v>
      </c>
      <c r="D39">
        <v>3321</v>
      </c>
    </row>
    <row r="40" spans="2:4">
      <c r="C40" t="s">
        <v>59</v>
      </c>
    </row>
    <row r="41" spans="2:4">
      <c r="C41" t="s">
        <v>60</v>
      </c>
    </row>
    <row r="42" spans="2:4">
      <c r="C42" t="s">
        <v>61</v>
      </c>
    </row>
    <row r="43" spans="2:4">
      <c r="C43" t="s">
        <v>62</v>
      </c>
    </row>
    <row r="44" spans="2:4">
      <c r="C44" t="s">
        <v>63</v>
      </c>
    </row>
    <row r="45" spans="2:4">
      <c r="C45" t="s">
        <v>64</v>
      </c>
    </row>
    <row r="46" spans="2:4">
      <c r="C46" t="s">
        <v>65</v>
      </c>
    </row>
    <row r="47" spans="2:4">
      <c r="C47" t="s">
        <v>66</v>
      </c>
    </row>
    <row r="48" spans="2:4">
      <c r="C48" t="s">
        <v>67</v>
      </c>
    </row>
  </sheetData>
  <mergeCells count="5">
    <mergeCell ref="C8:C12"/>
    <mergeCell ref="C13:D13"/>
    <mergeCell ref="C7:D7"/>
    <mergeCell ref="C18:D18"/>
    <mergeCell ref="C20:D20"/>
  </mergeCells>
  <conditionalFormatting sqref="E8:E14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F1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8: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6" ma:contentTypeDescription="Create a new document." ma:contentTypeScope="" ma:versionID="0ddd9f855ebf7448aed6bca61c433e6a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1e066ce177ab012f743a3b9a74c288b3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277AA9-67CC-4AE6-9D46-25C6D9A1C847}"/>
</file>

<file path=customXml/itemProps2.xml><?xml version="1.0" encoding="utf-8"?>
<ds:datastoreItem xmlns:ds="http://schemas.openxmlformats.org/officeDocument/2006/customXml" ds:itemID="{373716BA-E30F-4844-B340-70CB538B3D73}"/>
</file>

<file path=customXml/itemProps3.xml><?xml version="1.0" encoding="utf-8"?>
<ds:datastoreItem xmlns:ds="http://schemas.openxmlformats.org/officeDocument/2006/customXml" ds:itemID="{0F112B6D-3084-4478-AE14-61CC79D760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_ _</dc:creator>
  <cp:keywords/>
  <dc:description/>
  <cp:lastModifiedBy>Weaver, Jordan J</cp:lastModifiedBy>
  <cp:revision/>
  <dcterms:created xsi:type="dcterms:W3CDTF">2023-03-26T23:07:35Z</dcterms:created>
  <dcterms:modified xsi:type="dcterms:W3CDTF">2023-04-06T14:37:37Z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