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rda\Documents\GitHub\VPC\Data\References\Elective\Rahil_2020\"/>
    </mc:Choice>
  </mc:AlternateContent>
  <xr:revisionPtr revIDLastSave="0" documentId="13_ncr:1_{10C3A6B4-C5F8-48CD-8B04-F26E2FC7974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4" sheetId="4" r:id="rId2"/>
    <sheet name="V Peaks" sheetId="5" r:id="rId3"/>
    <sheet name="Sheet2" sheetId="2" r:id="rId4"/>
    <sheet name="Sheet3" sheetId="3" r:id="rId5"/>
  </sheets>
  <definedNames>
    <definedName name="_xlcn.WorksheetConnection_Table8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5" l="1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18" i="5"/>
  <c r="D37" i="3"/>
  <c r="D38" i="3"/>
  <c r="R31" i="2"/>
  <c r="R32" i="2"/>
  <c r="R33" i="2"/>
  <c r="R35" i="2"/>
  <c r="R36" i="2"/>
  <c r="R37" i="2"/>
  <c r="R38" i="2"/>
  <c r="R39" i="2"/>
  <c r="R40" i="2"/>
  <c r="R28" i="2"/>
  <c r="Y4" i="3"/>
  <c r="Y5" i="3"/>
  <c r="Y6" i="3"/>
  <c r="Y7" i="3"/>
  <c r="Y8" i="3"/>
  <c r="Y9" i="3"/>
  <c r="Y10" i="3"/>
  <c r="Y11" i="3"/>
  <c r="Y12" i="3"/>
  <c r="Y13" i="3"/>
  <c r="Y14" i="3"/>
  <c r="Y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<sst xmlns="http://schemas.openxmlformats.org/spreadsheetml/2006/main" count="364" uniqueCount="244">
  <si>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</si>
  <si>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</si>
  <si>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</si>
  <si>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</si>
  <si>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</si>
  <si>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</si>
  <si>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</si>
  <si>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</si>
  <si>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</si>
  <si>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</si>
  <si>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</si>
  <si>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</si>
  <si>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</si>
  <si>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</si>
  <si>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</si>
  <si>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</si>
  <si>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</si>
  <si>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</si>
  <si>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</si>
  <si>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</si>
  <si>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</si>
  <si>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</si>
  <si>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</si>
  <si>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</si>
  <si>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</si>
  <si>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</si>
  <si>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</si>
  <si>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</si>
  <si>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</si>
  <si>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</si>
  <si>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</si>
  <si>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</si>
  <si>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</si>
  <si>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</si>
  <si>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</si>
  <si>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</si>
  <si>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</si>
  <si>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</si>
  <si>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</si>
  <si>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</si>
  <si>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</si>
  <si>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</si>
  <si>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</si>
  <si>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</si>
  <si>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</si>
  <si>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</si>
  <si>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</si>
  <si>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</si>
  <si>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</si>
  <si>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</si>
  <si>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</si>
  <si>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</si>
  <si>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</si>
  <si>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</si>
  <si>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</si>
  <si>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</si>
  <si>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</si>
  <si>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</si>
  <si>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</si>
  <si>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</si>
  <si>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</si>
  <si>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</si>
  <si>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</si>
  <si>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</si>
  <si>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</si>
  <si>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</si>
  <si>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</si>
  <si>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</si>
  <si>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</si>
  <si>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</si>
  <si>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</si>
  <si>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</si>
  <si>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</si>
  <si>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</si>
  <si>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</si>
  <si>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</si>
  <si>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</si>
  <si>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</si>
  <si>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</si>
  <si>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</si>
  <si>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</si>
  <si>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</si>
  <si>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</si>
  <si>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</si>
  <si>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</si>
  <si>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</si>
  <si>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</si>
  <si>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</si>
  <si>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</si>
  <si>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</si>
  <si>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</si>
  <si>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</si>
  <si>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</si>
  <si>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</si>
  <si>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</si>
  <si>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</si>
  <si>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</si>
  <si>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</si>
  <si>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</si>
  <si>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</si>
  <si>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</si>
  <si>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</si>
  <si>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</si>
  <si>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</si>
  <si>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</si>
  <si>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</si>
  <si>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</si>
  <si>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</si>
  <si>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</si>
  <si>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</si>
  <si>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</si>
  <si>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</si>
  <si>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</si>
  <si>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</si>
  <si>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</si>
  <si>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</si>
  <si>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</si>
  <si>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</si>
  <si>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</si>
  <si>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</si>
  <si>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</si>
  <si>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</si>
  <si>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</si>
  <si>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</si>
  <si>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</si>
  <si>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</si>
  <si>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</si>
  <si>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</si>
  <si>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</si>
  <si>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</si>
  <si>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</si>
  <si>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</si>
  <si>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</si>
  <si>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</si>
  <si>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</si>
  <si>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</si>
  <si>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</si>
  <si>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</si>
  <si>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</si>
  <si>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</si>
  <si>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</si>
  <si>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</si>
  <si>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</si>
  <si>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</si>
  <si>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</si>
  <si>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</si>
  <si>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</si>
  <si>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</si>
  <si>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</si>
  <si>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</si>
  <si>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</si>
  <si>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</si>
  <si>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</si>
  <si>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</si>
  <si>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</si>
  <si>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</si>
  <si>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</si>
  <si>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</si>
  <si>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</si>
  <si>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</si>
  <si>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</si>
  <si>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</si>
  <si>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</si>
  <si>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</si>
  <si>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</si>
  <si>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</si>
  <si>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</si>
  <si>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</si>
  <si>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</si>
  <si>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</si>
  <si>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</si>
  <si>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</si>
  <si>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</si>
  <si>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</si>
  <si>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</si>
  <si>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</si>
  <si>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</si>
  <si>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</si>
  <si>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</si>
  <si>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</si>
  <si>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</si>
  <si>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</si>
  <si>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</si>
  <si>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</si>
  <si>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</si>
  <si>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</si>
  <si>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</si>
  <si>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</si>
  <si>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</si>
  <si>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</si>
  <si>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</si>
  <si>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</si>
  <si>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</si>
  <si>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</si>
  <si>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</si>
  <si>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</si>
  <si>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</si>
  <si>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</si>
  <si>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</si>
  <si>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</si>
  <si>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</si>
  <si>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</si>
  <si>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</si>
  <si>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</si>
  <si>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</si>
  <si>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</si>
  <si>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</si>
  <si>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</si>
  <si>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</si>
  <si>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</si>
  <si>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</si>
  <si>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</si>
  <si>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</si>
  <si>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</si>
  <si>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</si>
  <si>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</si>
  <si>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</si>
  <si>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</si>
  <si>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</si>
  <si>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</si>
  <si>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</si>
  <si>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</si>
  <si>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</si>
  <si>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</si>
  <si>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</si>
  <si>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</si>
  <si>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</si>
  <si>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</si>
  <si>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</si>
  <si>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</si>
  <si>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</si>
  <si>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</si>
  <si>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</si>
  <si>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</si>
  <si>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</si>
  <si>
    <t>Intercept</t>
  </si>
  <si>
    <t>Start</t>
  </si>
  <si>
    <t>End</t>
  </si>
  <si>
    <t>Peak V</t>
  </si>
  <si>
    <t>Shed&gt;1</t>
  </si>
  <si>
    <t>No</t>
  </si>
  <si>
    <t>Yes</t>
  </si>
  <si>
    <t>Day of Peak</t>
  </si>
  <si>
    <t>Log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</si>
</sst>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Sheet3!$B$5:$B$8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Sheet3!$D$5:$D$8</c:f>
              <c:numCache>
                <c:formatCode>General</c:formatCode>
                <c:ptCount val="4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6.97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833289097289805E-3"/>
                  <c:y val="8.8276268837181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Sheet3!$B$36:$B$38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Sheet3!$D$36:$D$38</c:f>
              <c:numCache>
                <c:formatCode>General</c:formatCode>
                <c:ptCount val="3"/>
                <c:pt idx="0">
                  <c:v>6.97</c:v>
                </c:pt>
                <c:pt idx="1">
                  <c:v>5.8956092635736077</c:v>
                </c:pt>
                <c:pt idx="2">
                  <c:v>6.1454441040410508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Sheet3!$B$52:$B$54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Sheet3!$D$52:$D$54</c:f>
              <c:numCache>
                <c:formatCode>General</c:formatCode>
                <c:ptCount val="3"/>
                <c:pt idx="0">
                  <c:v>5.7576761039599962</c:v>
                </c:pt>
                <c:pt idx="1">
                  <c:v>6.2640360979047482</c:v>
                </c:pt>
                <c:pt idx="2">
                  <c:v>4.7736621341582177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Sheet3!$B$75:$B$79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Sheet3!$D$75:$D$79</c:f>
              <c:numCache>
                <c:formatCode>General</c:formatCode>
                <c:ptCount val="5"/>
                <c:pt idx="0">
                  <c:v>4.9743366501461832</c:v>
                </c:pt>
                <c:pt idx="1">
                  <c:v>6.4900145546065566</c:v>
                </c:pt>
                <c:pt idx="2">
                  <c:v>3.5051499783199058</c:v>
                </c:pt>
                <c:pt idx="3">
                  <c:v>7.2797764390576933</c:v>
                </c:pt>
                <c:pt idx="4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Sheet3!$B$86:$B$88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Sheet3!$D$86:$D$88</c:f>
              <c:numCache>
                <c:formatCode>General</c:formatCode>
                <c:ptCount val="3"/>
                <c:pt idx="0">
                  <c:v>5.3902142158386654</c:v>
                </c:pt>
                <c:pt idx="1">
                  <c:v>5.2000922826321068</c:v>
                </c:pt>
                <c:pt idx="2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/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tabSelected="1" workbookViewId="0">
      <selection activeCell="H23" sqref="H23:H29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4822-07CB-409A-AD1D-78CB7ED81EF3}">
  <dimension ref="A1:C246"/>
  <sheetViews>
    <sheetView workbookViewId="0">
      <selection activeCell="C246" sqref="A1:C246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170</v>
      </c>
    </row>
    <row r="2" spans="1:3" x14ac:dyDescent="0.25">
      <c r="A2">
        <v>101</v>
      </c>
      <c r="B2">
        <v>1</v>
      </c>
      <c r="C2">
        <v>0</v>
      </c>
    </row>
    <row r="3" spans="1:3" x14ac:dyDescent="0.25">
      <c r="A3">
        <v>101</v>
      </c>
      <c r="B3">
        <v>2</v>
      </c>
      <c r="C3">
        <v>0</v>
      </c>
    </row>
    <row r="4" spans="1:3" x14ac:dyDescent="0.25">
      <c r="A4">
        <v>101</v>
      </c>
      <c r="B4">
        <v>3</v>
      </c>
      <c r="C4">
        <v>0</v>
      </c>
    </row>
    <row r="5" spans="1:3" x14ac:dyDescent="0.25">
      <c r="A5">
        <v>101</v>
      </c>
      <c r="B5">
        <v>4</v>
      </c>
      <c r="C5">
        <v>2017</v>
      </c>
    </row>
    <row r="6" spans="1:3" x14ac:dyDescent="0.25">
      <c r="A6">
        <v>101</v>
      </c>
      <c r="B6">
        <v>5</v>
      </c>
      <c r="C6">
        <v>0</v>
      </c>
    </row>
    <row r="7" spans="1:3" x14ac:dyDescent="0.25">
      <c r="A7">
        <v>101</v>
      </c>
      <c r="B7">
        <v>6</v>
      </c>
      <c r="C7">
        <v>0</v>
      </c>
    </row>
    <row r="8" spans="1:3" x14ac:dyDescent="0.25">
      <c r="A8">
        <v>101</v>
      </c>
      <c r="B8">
        <v>7</v>
      </c>
      <c r="C8">
        <v>0</v>
      </c>
    </row>
    <row r="9" spans="1:3" x14ac:dyDescent="0.25">
      <c r="A9">
        <v>102</v>
      </c>
      <c r="B9">
        <v>1</v>
      </c>
      <c r="C9">
        <v>0</v>
      </c>
    </row>
    <row r="10" spans="1:3" x14ac:dyDescent="0.25">
      <c r="A10">
        <v>102</v>
      </c>
      <c r="B10">
        <v>2</v>
      </c>
      <c r="C10">
        <v>0</v>
      </c>
    </row>
    <row r="11" spans="1:3" x14ac:dyDescent="0.25">
      <c r="A11">
        <v>102</v>
      </c>
      <c r="B11">
        <v>3</v>
      </c>
      <c r="C11">
        <v>0</v>
      </c>
    </row>
    <row r="12" spans="1:3" x14ac:dyDescent="0.25">
      <c r="A12">
        <v>102</v>
      </c>
      <c r="B12">
        <v>4</v>
      </c>
      <c r="C12">
        <v>0</v>
      </c>
    </row>
    <row r="13" spans="1:3" x14ac:dyDescent="0.25">
      <c r="A13">
        <v>102</v>
      </c>
      <c r="B13">
        <v>5</v>
      </c>
      <c r="C13">
        <v>0</v>
      </c>
    </row>
    <row r="14" spans="1:3" x14ac:dyDescent="0.25">
      <c r="A14">
        <v>102</v>
      </c>
      <c r="B14">
        <v>6</v>
      </c>
      <c r="C14">
        <v>0</v>
      </c>
    </row>
    <row r="15" spans="1:3" x14ac:dyDescent="0.25">
      <c r="A15">
        <v>102</v>
      </c>
      <c r="B15">
        <v>7</v>
      </c>
      <c r="C15">
        <v>0</v>
      </c>
    </row>
    <row r="16" spans="1:3" x14ac:dyDescent="0.25">
      <c r="A16">
        <v>103</v>
      </c>
      <c r="B16">
        <v>1</v>
      </c>
      <c r="C16" s="3">
        <v>6667</v>
      </c>
    </row>
    <row r="17" spans="1:3" x14ac:dyDescent="0.25">
      <c r="A17">
        <v>103</v>
      </c>
      <c r="B17">
        <v>2</v>
      </c>
      <c r="C17">
        <v>248213</v>
      </c>
    </row>
    <row r="18" spans="1:3" x14ac:dyDescent="0.25">
      <c r="A18">
        <v>103</v>
      </c>
      <c r="B18">
        <v>3</v>
      </c>
      <c r="C18">
        <v>743667</v>
      </c>
    </row>
    <row r="19" spans="1:3" x14ac:dyDescent="0.25">
      <c r="A19">
        <v>103</v>
      </c>
      <c r="B19">
        <v>4</v>
      </c>
      <c r="C19">
        <v>132523</v>
      </c>
    </row>
    <row r="20" spans="1:3" x14ac:dyDescent="0.25">
      <c r="A20">
        <v>103</v>
      </c>
      <c r="B20">
        <v>5</v>
      </c>
      <c r="C20">
        <v>14473</v>
      </c>
    </row>
    <row r="21" spans="1:3" x14ac:dyDescent="0.25">
      <c r="A21">
        <v>103</v>
      </c>
      <c r="B21">
        <v>6</v>
      </c>
      <c r="C21">
        <v>157324</v>
      </c>
    </row>
    <row r="22" spans="1:3" x14ac:dyDescent="0.25">
      <c r="A22">
        <v>103</v>
      </c>
      <c r="B22">
        <v>7</v>
      </c>
      <c r="C22">
        <v>284</v>
      </c>
    </row>
    <row r="23" spans="1:3" x14ac:dyDescent="0.25">
      <c r="A23">
        <v>104</v>
      </c>
      <c r="B23">
        <v>1</v>
      </c>
      <c r="C23">
        <v>0</v>
      </c>
    </row>
    <row r="24" spans="1:3" x14ac:dyDescent="0.25">
      <c r="A24">
        <v>104</v>
      </c>
      <c r="B24">
        <v>2</v>
      </c>
      <c r="C24">
        <v>0</v>
      </c>
    </row>
    <row r="25" spans="1:3" x14ac:dyDescent="0.25">
      <c r="A25">
        <v>104</v>
      </c>
      <c r="B25">
        <v>3</v>
      </c>
      <c r="C25">
        <v>0</v>
      </c>
    </row>
    <row r="26" spans="1:3" x14ac:dyDescent="0.25">
      <c r="A26">
        <v>104</v>
      </c>
      <c r="B26">
        <v>4</v>
      </c>
      <c r="C26">
        <v>0</v>
      </c>
    </row>
    <row r="27" spans="1:3" x14ac:dyDescent="0.25">
      <c r="A27">
        <v>104</v>
      </c>
      <c r="B27">
        <v>5</v>
      </c>
      <c r="C27">
        <v>0</v>
      </c>
    </row>
    <row r="28" spans="1:3" x14ac:dyDescent="0.25">
      <c r="A28">
        <v>104</v>
      </c>
      <c r="B28">
        <v>6</v>
      </c>
      <c r="C28">
        <v>0</v>
      </c>
    </row>
    <row r="29" spans="1:3" x14ac:dyDescent="0.25">
      <c r="A29">
        <v>104</v>
      </c>
      <c r="B29">
        <v>7</v>
      </c>
      <c r="C29">
        <v>0</v>
      </c>
    </row>
    <row r="30" spans="1:3" x14ac:dyDescent="0.25">
      <c r="A30">
        <v>105</v>
      </c>
      <c r="B30">
        <v>1</v>
      </c>
      <c r="C30">
        <v>0</v>
      </c>
    </row>
    <row r="31" spans="1:3" x14ac:dyDescent="0.25">
      <c r="A31">
        <v>105</v>
      </c>
      <c r="B31">
        <v>2</v>
      </c>
      <c r="C31">
        <v>0</v>
      </c>
    </row>
    <row r="32" spans="1:3" x14ac:dyDescent="0.25">
      <c r="A32">
        <v>105</v>
      </c>
      <c r="B32">
        <v>3</v>
      </c>
      <c r="C32">
        <v>0</v>
      </c>
    </row>
    <row r="33" spans="1:3" x14ac:dyDescent="0.25">
      <c r="A33">
        <v>105</v>
      </c>
      <c r="B33">
        <v>4</v>
      </c>
      <c r="C33">
        <v>0</v>
      </c>
    </row>
    <row r="34" spans="1:3" x14ac:dyDescent="0.25">
      <c r="A34">
        <v>105</v>
      </c>
      <c r="B34">
        <v>5</v>
      </c>
      <c r="C34">
        <v>0</v>
      </c>
    </row>
    <row r="35" spans="1:3" x14ac:dyDescent="0.25">
      <c r="A35">
        <v>105</v>
      </c>
      <c r="B35">
        <v>6</v>
      </c>
      <c r="C35">
        <v>0</v>
      </c>
    </row>
    <row r="36" spans="1:3" x14ac:dyDescent="0.25">
      <c r="A36">
        <v>105</v>
      </c>
      <c r="B36">
        <v>7</v>
      </c>
      <c r="C36">
        <v>0</v>
      </c>
    </row>
    <row r="37" spans="1:3" x14ac:dyDescent="0.25">
      <c r="A37">
        <v>106</v>
      </c>
      <c r="B37">
        <v>1</v>
      </c>
      <c r="C37">
        <v>0</v>
      </c>
    </row>
    <row r="38" spans="1:3" x14ac:dyDescent="0.25">
      <c r="A38">
        <v>106</v>
      </c>
      <c r="B38">
        <v>2</v>
      </c>
      <c r="C38">
        <v>0</v>
      </c>
    </row>
    <row r="39" spans="1:3" x14ac:dyDescent="0.25">
      <c r="A39">
        <v>106</v>
      </c>
      <c r="B39">
        <v>3</v>
      </c>
      <c r="C39">
        <v>0</v>
      </c>
    </row>
    <row r="40" spans="1:3" x14ac:dyDescent="0.25">
      <c r="A40">
        <v>106</v>
      </c>
      <c r="B40">
        <v>4</v>
      </c>
      <c r="C40">
        <v>0</v>
      </c>
    </row>
    <row r="41" spans="1:3" x14ac:dyDescent="0.25">
      <c r="A41">
        <v>106</v>
      </c>
      <c r="B41">
        <v>5</v>
      </c>
      <c r="C41">
        <v>0</v>
      </c>
    </row>
    <row r="42" spans="1:3" x14ac:dyDescent="0.25">
      <c r="A42">
        <v>106</v>
      </c>
      <c r="B42">
        <v>6</v>
      </c>
      <c r="C42">
        <v>0</v>
      </c>
    </row>
    <row r="43" spans="1:3" x14ac:dyDescent="0.25">
      <c r="A43">
        <v>106</v>
      </c>
      <c r="B43">
        <v>7</v>
      </c>
      <c r="C43">
        <v>0</v>
      </c>
    </row>
    <row r="44" spans="1:3" x14ac:dyDescent="0.25">
      <c r="A44">
        <v>107</v>
      </c>
      <c r="B44">
        <v>1</v>
      </c>
      <c r="C44">
        <v>1468</v>
      </c>
    </row>
    <row r="45" spans="1:3" x14ac:dyDescent="0.25">
      <c r="A45">
        <v>107</v>
      </c>
      <c r="B45">
        <v>2</v>
      </c>
      <c r="C45">
        <v>50450</v>
      </c>
    </row>
    <row r="46" spans="1:3" x14ac:dyDescent="0.25">
      <c r="A46">
        <v>107</v>
      </c>
      <c r="B46">
        <v>3</v>
      </c>
      <c r="C46">
        <v>278372</v>
      </c>
    </row>
    <row r="47" spans="1:3" x14ac:dyDescent="0.25">
      <c r="A47">
        <v>107</v>
      </c>
      <c r="B47">
        <v>4</v>
      </c>
      <c r="C47">
        <v>3324318</v>
      </c>
    </row>
    <row r="48" spans="1:3" x14ac:dyDescent="0.25">
      <c r="A48">
        <v>107</v>
      </c>
      <c r="B48">
        <v>5</v>
      </c>
      <c r="C48">
        <v>514915</v>
      </c>
    </row>
    <row r="49" spans="1:3" x14ac:dyDescent="0.25">
      <c r="A49">
        <v>107</v>
      </c>
      <c r="B49">
        <v>6</v>
      </c>
      <c r="C49">
        <v>24259</v>
      </c>
    </row>
    <row r="50" spans="1:3" x14ac:dyDescent="0.25">
      <c r="A50">
        <v>107</v>
      </c>
      <c r="B50">
        <v>7</v>
      </c>
      <c r="C50">
        <v>0</v>
      </c>
    </row>
    <row r="51" spans="1:3" x14ac:dyDescent="0.25">
      <c r="A51">
        <v>108</v>
      </c>
      <c r="B51">
        <v>1</v>
      </c>
      <c r="C51">
        <v>0</v>
      </c>
    </row>
    <row r="52" spans="1:3" x14ac:dyDescent="0.25">
      <c r="A52">
        <v>108</v>
      </c>
      <c r="B52">
        <v>2</v>
      </c>
      <c r="C52">
        <v>2548</v>
      </c>
    </row>
    <row r="53" spans="1:3" x14ac:dyDescent="0.25">
      <c r="A53">
        <v>108</v>
      </c>
      <c r="B53">
        <v>3</v>
      </c>
      <c r="C53" s="4"/>
    </row>
    <row r="54" spans="1:3" x14ac:dyDescent="0.25">
      <c r="A54">
        <v>108</v>
      </c>
      <c r="B54">
        <v>4</v>
      </c>
      <c r="C54">
        <v>32877</v>
      </c>
    </row>
    <row r="55" spans="1:3" x14ac:dyDescent="0.25">
      <c r="A55">
        <v>108</v>
      </c>
      <c r="B55">
        <v>5</v>
      </c>
      <c r="C55" s="4"/>
    </row>
    <row r="56" spans="1:3" x14ac:dyDescent="0.25">
      <c r="A56">
        <v>108</v>
      </c>
      <c r="B56">
        <v>6</v>
      </c>
      <c r="C56">
        <v>1250129</v>
      </c>
    </row>
    <row r="57" spans="1:3" x14ac:dyDescent="0.25">
      <c r="A57">
        <v>108</v>
      </c>
      <c r="B57">
        <v>7</v>
      </c>
      <c r="C57">
        <v>0</v>
      </c>
    </row>
    <row r="58" spans="1:3" x14ac:dyDescent="0.25">
      <c r="A58">
        <v>109</v>
      </c>
      <c r="B58">
        <v>1</v>
      </c>
      <c r="C58">
        <v>0</v>
      </c>
    </row>
    <row r="59" spans="1:3" x14ac:dyDescent="0.25">
      <c r="A59">
        <v>109</v>
      </c>
      <c r="B59">
        <v>2</v>
      </c>
      <c r="C59">
        <v>835</v>
      </c>
    </row>
    <row r="60" spans="1:3" x14ac:dyDescent="0.25">
      <c r="A60">
        <v>109</v>
      </c>
      <c r="B60">
        <v>3</v>
      </c>
      <c r="C60">
        <v>0</v>
      </c>
    </row>
    <row r="61" spans="1:3" x14ac:dyDescent="0.25">
      <c r="A61">
        <v>109</v>
      </c>
      <c r="B61">
        <v>4</v>
      </c>
      <c r="C61">
        <v>0</v>
      </c>
    </row>
    <row r="62" spans="1:3" x14ac:dyDescent="0.25">
      <c r="A62">
        <v>109</v>
      </c>
      <c r="B62">
        <v>5</v>
      </c>
      <c r="C62">
        <v>0</v>
      </c>
    </row>
    <row r="63" spans="1:3" x14ac:dyDescent="0.25">
      <c r="A63">
        <v>109</v>
      </c>
      <c r="B63">
        <v>6</v>
      </c>
      <c r="C63">
        <v>0</v>
      </c>
    </row>
    <row r="64" spans="1:3" x14ac:dyDescent="0.25">
      <c r="A64">
        <v>109</v>
      </c>
      <c r="B64">
        <v>7</v>
      </c>
      <c r="C64">
        <v>0</v>
      </c>
    </row>
    <row r="65" spans="1:3" x14ac:dyDescent="0.25">
      <c r="A65">
        <v>110</v>
      </c>
      <c r="B65">
        <v>1</v>
      </c>
      <c r="C65" s="3">
        <v>6667</v>
      </c>
    </row>
    <row r="66" spans="1:3" x14ac:dyDescent="0.25">
      <c r="A66">
        <v>110</v>
      </c>
      <c r="B66">
        <v>2</v>
      </c>
      <c r="C66" s="3">
        <v>171203</v>
      </c>
    </row>
    <row r="67" spans="1:3" x14ac:dyDescent="0.25">
      <c r="A67">
        <v>110</v>
      </c>
      <c r="B67">
        <v>3</v>
      </c>
      <c r="C67">
        <v>178582</v>
      </c>
    </row>
    <row r="68" spans="1:3" x14ac:dyDescent="0.25">
      <c r="A68">
        <v>110</v>
      </c>
      <c r="B68">
        <v>4</v>
      </c>
    </row>
    <row r="69" spans="1:3" x14ac:dyDescent="0.25">
      <c r="A69">
        <v>110</v>
      </c>
      <c r="B69">
        <v>5</v>
      </c>
      <c r="C69">
        <v>9278</v>
      </c>
    </row>
    <row r="70" spans="1:3" x14ac:dyDescent="0.25">
      <c r="A70">
        <v>110</v>
      </c>
      <c r="B70">
        <v>6</v>
      </c>
      <c r="C70">
        <v>0</v>
      </c>
    </row>
    <row r="71" spans="1:3" x14ac:dyDescent="0.25">
      <c r="A71">
        <v>110</v>
      </c>
      <c r="B71">
        <v>7</v>
      </c>
      <c r="C71">
        <v>0</v>
      </c>
    </row>
    <row r="72" spans="1:3" x14ac:dyDescent="0.25">
      <c r="A72">
        <v>111</v>
      </c>
      <c r="B72">
        <v>1</v>
      </c>
      <c r="C72" s="3">
        <v>6667</v>
      </c>
    </row>
    <row r="73" spans="1:3" x14ac:dyDescent="0.25">
      <c r="A73">
        <v>111</v>
      </c>
      <c r="B73">
        <v>2</v>
      </c>
      <c r="C73" s="3">
        <v>171203</v>
      </c>
    </row>
    <row r="74" spans="1:3" x14ac:dyDescent="0.25">
      <c r="A74">
        <v>111</v>
      </c>
      <c r="B74">
        <v>3</v>
      </c>
      <c r="C74">
        <v>276927</v>
      </c>
    </row>
    <row r="75" spans="1:3" x14ac:dyDescent="0.25">
      <c r="A75">
        <v>111</v>
      </c>
      <c r="B75">
        <v>4</v>
      </c>
      <c r="C75">
        <v>52010</v>
      </c>
    </row>
    <row r="76" spans="1:3" x14ac:dyDescent="0.25">
      <c r="A76">
        <v>111</v>
      </c>
      <c r="B76">
        <v>5</v>
      </c>
      <c r="C76">
        <v>597479</v>
      </c>
    </row>
    <row r="77" spans="1:3" x14ac:dyDescent="0.25">
      <c r="A77">
        <v>111</v>
      </c>
      <c r="B77">
        <v>6</v>
      </c>
      <c r="C77">
        <v>167282</v>
      </c>
    </row>
    <row r="78" spans="1:3" x14ac:dyDescent="0.25">
      <c r="A78">
        <v>111</v>
      </c>
      <c r="B78">
        <v>7</v>
      </c>
      <c r="C78">
        <v>8035</v>
      </c>
    </row>
    <row r="79" spans="1:3" x14ac:dyDescent="0.25">
      <c r="A79">
        <v>112</v>
      </c>
      <c r="B79">
        <v>1</v>
      </c>
      <c r="C79" s="3">
        <v>6667</v>
      </c>
    </row>
    <row r="80" spans="1:3" x14ac:dyDescent="0.25">
      <c r="A80">
        <v>112</v>
      </c>
      <c r="B80">
        <v>2</v>
      </c>
      <c r="C80" s="3">
        <v>9332543.0079699196</v>
      </c>
    </row>
    <row r="81" spans="1:3" x14ac:dyDescent="0.25">
      <c r="A81">
        <v>112</v>
      </c>
      <c r="B81">
        <v>3</v>
      </c>
      <c r="C81">
        <v>786338</v>
      </c>
    </row>
    <row r="82" spans="1:3" x14ac:dyDescent="0.25">
      <c r="A82">
        <v>112</v>
      </c>
      <c r="B82">
        <v>4</v>
      </c>
      <c r="C82">
        <v>1397797</v>
      </c>
    </row>
    <row r="83" spans="1:3" x14ac:dyDescent="0.25">
      <c r="A83">
        <v>112</v>
      </c>
      <c r="B83">
        <v>5</v>
      </c>
      <c r="C83">
        <v>284</v>
      </c>
    </row>
    <row r="84" spans="1:3" x14ac:dyDescent="0.25">
      <c r="A84">
        <v>112</v>
      </c>
      <c r="B84">
        <v>6</v>
      </c>
      <c r="C84">
        <v>0</v>
      </c>
    </row>
    <row r="85" spans="1:3" x14ac:dyDescent="0.25">
      <c r="A85">
        <v>112</v>
      </c>
      <c r="B85">
        <v>7</v>
      </c>
      <c r="C85">
        <v>0</v>
      </c>
    </row>
    <row r="86" spans="1:3" x14ac:dyDescent="0.25">
      <c r="A86">
        <v>201</v>
      </c>
      <c r="B86">
        <v>1</v>
      </c>
      <c r="C86">
        <v>2560</v>
      </c>
    </row>
    <row r="87" spans="1:3" x14ac:dyDescent="0.25">
      <c r="A87">
        <v>201</v>
      </c>
      <c r="B87">
        <v>2</v>
      </c>
      <c r="C87">
        <v>843</v>
      </c>
    </row>
    <row r="88" spans="1:3" x14ac:dyDescent="0.25">
      <c r="A88">
        <v>201</v>
      </c>
      <c r="B88">
        <v>3</v>
      </c>
      <c r="C88">
        <v>0</v>
      </c>
    </row>
    <row r="89" spans="1:3" x14ac:dyDescent="0.25">
      <c r="A89">
        <v>201</v>
      </c>
      <c r="B89">
        <v>4</v>
      </c>
      <c r="C89">
        <v>0</v>
      </c>
    </row>
    <row r="90" spans="1:3" x14ac:dyDescent="0.25">
      <c r="A90">
        <v>201</v>
      </c>
      <c r="B90">
        <v>5</v>
      </c>
      <c r="C90">
        <v>0</v>
      </c>
    </row>
    <row r="91" spans="1:3" x14ac:dyDescent="0.25">
      <c r="A91">
        <v>201</v>
      </c>
      <c r="B91">
        <v>6</v>
      </c>
      <c r="C91">
        <v>0</v>
      </c>
    </row>
    <row r="92" spans="1:3" x14ac:dyDescent="0.25">
      <c r="A92">
        <v>201</v>
      </c>
      <c r="B92">
        <v>7</v>
      </c>
      <c r="C92">
        <v>0</v>
      </c>
    </row>
    <row r="93" spans="1:3" x14ac:dyDescent="0.25">
      <c r="A93">
        <v>202</v>
      </c>
      <c r="B93">
        <v>1</v>
      </c>
      <c r="C93">
        <v>0</v>
      </c>
    </row>
    <row r="94" spans="1:3" x14ac:dyDescent="0.25">
      <c r="A94">
        <v>202</v>
      </c>
      <c r="B94">
        <v>2</v>
      </c>
      <c r="C94">
        <v>0</v>
      </c>
    </row>
    <row r="95" spans="1:3" x14ac:dyDescent="0.25">
      <c r="A95">
        <v>202</v>
      </c>
      <c r="B95">
        <v>3</v>
      </c>
      <c r="C95">
        <v>0</v>
      </c>
    </row>
    <row r="96" spans="1:3" x14ac:dyDescent="0.25">
      <c r="A96">
        <v>202</v>
      </c>
      <c r="B96">
        <v>4</v>
      </c>
      <c r="C96">
        <v>0</v>
      </c>
    </row>
    <row r="97" spans="1:3" x14ac:dyDescent="0.25">
      <c r="A97">
        <v>202</v>
      </c>
      <c r="B97">
        <v>5</v>
      </c>
      <c r="C97">
        <v>0</v>
      </c>
    </row>
    <row r="98" spans="1:3" x14ac:dyDescent="0.25">
      <c r="A98">
        <v>202</v>
      </c>
      <c r="B98">
        <v>6</v>
      </c>
      <c r="C98">
        <v>0</v>
      </c>
    </row>
    <row r="99" spans="1:3" x14ac:dyDescent="0.25">
      <c r="A99">
        <v>202</v>
      </c>
      <c r="B99">
        <v>7</v>
      </c>
      <c r="C99">
        <v>0</v>
      </c>
    </row>
    <row r="100" spans="1:3" x14ac:dyDescent="0.25">
      <c r="A100">
        <v>203</v>
      </c>
      <c r="B100">
        <v>1</v>
      </c>
      <c r="C100">
        <v>0</v>
      </c>
    </row>
    <row r="101" spans="1:3" x14ac:dyDescent="0.25">
      <c r="A101">
        <v>203</v>
      </c>
      <c r="B101">
        <v>2</v>
      </c>
      <c r="C101">
        <v>0</v>
      </c>
    </row>
    <row r="102" spans="1:3" x14ac:dyDescent="0.25">
      <c r="A102">
        <v>203</v>
      </c>
      <c r="B102">
        <v>3</v>
      </c>
      <c r="C102">
        <v>0</v>
      </c>
    </row>
    <row r="103" spans="1:3" x14ac:dyDescent="0.25">
      <c r="A103">
        <v>203</v>
      </c>
      <c r="B103">
        <v>4</v>
      </c>
      <c r="C103">
        <v>0</v>
      </c>
    </row>
    <row r="104" spans="1:3" x14ac:dyDescent="0.25">
      <c r="A104">
        <v>203</v>
      </c>
      <c r="B104">
        <v>5</v>
      </c>
      <c r="C104">
        <v>0</v>
      </c>
    </row>
    <row r="105" spans="1:3" x14ac:dyDescent="0.25">
      <c r="A105">
        <v>203</v>
      </c>
      <c r="B105">
        <v>6</v>
      </c>
      <c r="C105">
        <v>0</v>
      </c>
    </row>
    <row r="106" spans="1:3" x14ac:dyDescent="0.25">
      <c r="A106">
        <v>203</v>
      </c>
      <c r="B106">
        <v>7</v>
      </c>
      <c r="C106">
        <v>0</v>
      </c>
    </row>
    <row r="107" spans="1:3" x14ac:dyDescent="0.25">
      <c r="A107">
        <v>204</v>
      </c>
      <c r="B107">
        <v>1</v>
      </c>
      <c r="C107" s="3">
        <v>6667</v>
      </c>
    </row>
    <row r="108" spans="1:3" x14ac:dyDescent="0.25">
      <c r="A108">
        <v>204</v>
      </c>
      <c r="B108">
        <v>2</v>
      </c>
      <c r="C108">
        <v>55653</v>
      </c>
    </row>
    <row r="109" spans="1:3" x14ac:dyDescent="0.25">
      <c r="A109">
        <v>204</v>
      </c>
      <c r="B109">
        <v>3</v>
      </c>
      <c r="C109">
        <v>1577</v>
      </c>
    </row>
    <row r="110" spans="1:3" x14ac:dyDescent="0.25">
      <c r="A110">
        <v>204</v>
      </c>
      <c r="B110">
        <v>4</v>
      </c>
      <c r="C110">
        <v>860</v>
      </c>
    </row>
    <row r="111" spans="1:3" x14ac:dyDescent="0.25">
      <c r="A111">
        <v>204</v>
      </c>
      <c r="B111">
        <v>5</v>
      </c>
      <c r="C111">
        <v>0</v>
      </c>
    </row>
    <row r="112" spans="1:3" x14ac:dyDescent="0.25">
      <c r="A112">
        <v>204</v>
      </c>
      <c r="B112">
        <v>6</v>
      </c>
      <c r="C112">
        <v>0</v>
      </c>
    </row>
    <row r="113" spans="1:3" x14ac:dyDescent="0.25">
      <c r="A113">
        <v>204</v>
      </c>
      <c r="B113">
        <v>7</v>
      </c>
      <c r="C113">
        <v>0</v>
      </c>
    </row>
    <row r="114" spans="1:3" x14ac:dyDescent="0.25">
      <c r="A114">
        <v>205</v>
      </c>
      <c r="B114">
        <v>1</v>
      </c>
      <c r="C114">
        <v>0</v>
      </c>
    </row>
    <row r="115" spans="1:3" x14ac:dyDescent="0.25">
      <c r="A115">
        <v>205</v>
      </c>
      <c r="B115">
        <v>2</v>
      </c>
      <c r="C115">
        <v>0</v>
      </c>
    </row>
    <row r="116" spans="1:3" x14ac:dyDescent="0.25">
      <c r="A116">
        <v>205</v>
      </c>
      <c r="B116">
        <v>3</v>
      </c>
      <c r="C116">
        <v>0</v>
      </c>
    </row>
    <row r="117" spans="1:3" x14ac:dyDescent="0.25">
      <c r="A117">
        <v>205</v>
      </c>
      <c r="B117">
        <v>4</v>
      </c>
      <c r="C117">
        <v>0</v>
      </c>
    </row>
    <row r="118" spans="1:3" x14ac:dyDescent="0.25">
      <c r="A118">
        <v>205</v>
      </c>
      <c r="B118">
        <v>5</v>
      </c>
      <c r="C118">
        <v>0</v>
      </c>
    </row>
    <row r="119" spans="1:3" x14ac:dyDescent="0.25">
      <c r="A119">
        <v>205</v>
      </c>
      <c r="B119">
        <v>6</v>
      </c>
      <c r="C119">
        <v>0</v>
      </c>
    </row>
    <row r="120" spans="1:3" x14ac:dyDescent="0.25">
      <c r="A120">
        <v>205</v>
      </c>
      <c r="B120">
        <v>7</v>
      </c>
      <c r="C120">
        <v>0</v>
      </c>
    </row>
    <row r="121" spans="1:3" x14ac:dyDescent="0.25">
      <c r="A121">
        <v>206</v>
      </c>
      <c r="B121">
        <v>1</v>
      </c>
      <c r="C121">
        <v>0</v>
      </c>
    </row>
    <row r="122" spans="1:3" x14ac:dyDescent="0.25">
      <c r="A122">
        <v>206</v>
      </c>
      <c r="B122">
        <v>2</v>
      </c>
      <c r="C122">
        <v>0</v>
      </c>
    </row>
    <row r="123" spans="1:3" x14ac:dyDescent="0.25">
      <c r="A123">
        <v>206</v>
      </c>
      <c r="B123">
        <v>3</v>
      </c>
      <c r="C123">
        <v>0</v>
      </c>
    </row>
    <row r="124" spans="1:3" x14ac:dyDescent="0.25">
      <c r="A124">
        <v>206</v>
      </c>
      <c r="B124">
        <v>4</v>
      </c>
      <c r="C124">
        <v>0</v>
      </c>
    </row>
    <row r="125" spans="1:3" x14ac:dyDescent="0.25">
      <c r="A125">
        <v>206</v>
      </c>
      <c r="B125">
        <v>5</v>
      </c>
      <c r="C125">
        <v>0</v>
      </c>
    </row>
    <row r="126" spans="1:3" x14ac:dyDescent="0.25">
      <c r="A126">
        <v>206</v>
      </c>
      <c r="B126">
        <v>6</v>
      </c>
      <c r="C126">
        <v>0</v>
      </c>
    </row>
    <row r="127" spans="1:3" x14ac:dyDescent="0.25">
      <c r="A127">
        <v>206</v>
      </c>
      <c r="B127">
        <v>7</v>
      </c>
      <c r="C127">
        <v>0</v>
      </c>
    </row>
    <row r="128" spans="1:3" x14ac:dyDescent="0.25">
      <c r="A128">
        <v>207</v>
      </c>
      <c r="B128">
        <v>1</v>
      </c>
      <c r="C128" s="3">
        <v>6667</v>
      </c>
    </row>
    <row r="129" spans="1:3" x14ac:dyDescent="0.25">
      <c r="A129">
        <v>207</v>
      </c>
      <c r="B129">
        <v>2</v>
      </c>
      <c r="C129">
        <v>572369</v>
      </c>
    </row>
    <row r="130" spans="1:3" x14ac:dyDescent="0.25">
      <c r="A130">
        <v>207</v>
      </c>
      <c r="B130">
        <v>3</v>
      </c>
      <c r="C130">
        <v>1836691</v>
      </c>
    </row>
    <row r="131" spans="1:3" x14ac:dyDescent="0.25">
      <c r="A131">
        <v>207</v>
      </c>
      <c r="B131">
        <v>4</v>
      </c>
      <c r="C131">
        <v>59383</v>
      </c>
    </row>
    <row r="132" spans="1:3" x14ac:dyDescent="0.25">
      <c r="A132">
        <v>207</v>
      </c>
      <c r="B132">
        <v>5</v>
      </c>
      <c r="C132">
        <v>470</v>
      </c>
    </row>
    <row r="133" spans="1:3" x14ac:dyDescent="0.25">
      <c r="A133">
        <v>207</v>
      </c>
      <c r="B133">
        <v>6</v>
      </c>
      <c r="C133">
        <v>0</v>
      </c>
    </row>
    <row r="134" spans="1:3" x14ac:dyDescent="0.25">
      <c r="A134">
        <v>207</v>
      </c>
      <c r="B134">
        <v>7</v>
      </c>
      <c r="C134">
        <v>0</v>
      </c>
    </row>
    <row r="135" spans="1:3" x14ac:dyDescent="0.25">
      <c r="A135">
        <v>208</v>
      </c>
      <c r="B135">
        <v>1</v>
      </c>
      <c r="C135">
        <v>0</v>
      </c>
    </row>
    <row r="136" spans="1:3" x14ac:dyDescent="0.25">
      <c r="A136">
        <v>208</v>
      </c>
      <c r="B136">
        <v>2</v>
      </c>
      <c r="C136">
        <v>0</v>
      </c>
    </row>
    <row r="137" spans="1:3" x14ac:dyDescent="0.25">
      <c r="A137">
        <v>208</v>
      </c>
      <c r="B137">
        <v>3</v>
      </c>
      <c r="C137">
        <v>0</v>
      </c>
    </row>
    <row r="138" spans="1:3" x14ac:dyDescent="0.25">
      <c r="A138">
        <v>208</v>
      </c>
      <c r="B138">
        <v>4</v>
      </c>
      <c r="C138">
        <v>0</v>
      </c>
    </row>
    <row r="139" spans="1:3" x14ac:dyDescent="0.25">
      <c r="A139">
        <v>208</v>
      </c>
      <c r="B139">
        <v>5</v>
      </c>
      <c r="C139">
        <v>0</v>
      </c>
    </row>
    <row r="140" spans="1:3" x14ac:dyDescent="0.25">
      <c r="A140">
        <v>208</v>
      </c>
      <c r="B140">
        <v>6</v>
      </c>
      <c r="C140">
        <v>0</v>
      </c>
    </row>
    <row r="141" spans="1:3" x14ac:dyDescent="0.25">
      <c r="A141">
        <v>208</v>
      </c>
      <c r="B141">
        <v>7</v>
      </c>
      <c r="C141">
        <v>0</v>
      </c>
    </row>
    <row r="142" spans="1:3" x14ac:dyDescent="0.25">
      <c r="A142">
        <v>209</v>
      </c>
      <c r="B142">
        <v>1</v>
      </c>
      <c r="C142">
        <v>2342</v>
      </c>
    </row>
    <row r="143" spans="1:3" x14ac:dyDescent="0.25">
      <c r="A143">
        <v>209</v>
      </c>
      <c r="B143">
        <v>2</v>
      </c>
      <c r="C143">
        <v>168781</v>
      </c>
    </row>
    <row r="144" spans="1:3" x14ac:dyDescent="0.25">
      <c r="A144">
        <v>209</v>
      </c>
      <c r="B144">
        <v>3</v>
      </c>
      <c r="C144">
        <v>640684</v>
      </c>
    </row>
    <row r="145" spans="1:3" x14ac:dyDescent="0.25">
      <c r="A145">
        <v>209</v>
      </c>
      <c r="B145">
        <v>4</v>
      </c>
      <c r="C145">
        <v>781179</v>
      </c>
    </row>
    <row r="146" spans="1:3" x14ac:dyDescent="0.25">
      <c r="A146">
        <v>209</v>
      </c>
      <c r="B146">
        <v>5</v>
      </c>
      <c r="C146">
        <v>1136730</v>
      </c>
    </row>
    <row r="147" spans="1:3" x14ac:dyDescent="0.25">
      <c r="A147">
        <v>209</v>
      </c>
      <c r="B147">
        <v>6</v>
      </c>
      <c r="C147">
        <v>1374626</v>
      </c>
    </row>
    <row r="148" spans="1:3" x14ac:dyDescent="0.25">
      <c r="A148">
        <v>209</v>
      </c>
      <c r="B148">
        <v>7</v>
      </c>
      <c r="C148">
        <v>2589183</v>
      </c>
    </row>
    <row r="149" spans="1:3" x14ac:dyDescent="0.25">
      <c r="A149">
        <v>210</v>
      </c>
      <c r="B149">
        <v>1</v>
      </c>
      <c r="C149">
        <v>0</v>
      </c>
    </row>
    <row r="150" spans="1:3" x14ac:dyDescent="0.25">
      <c r="A150">
        <v>210</v>
      </c>
      <c r="B150">
        <v>2</v>
      </c>
      <c r="C150">
        <v>0</v>
      </c>
    </row>
    <row r="151" spans="1:3" x14ac:dyDescent="0.25">
      <c r="A151">
        <v>210</v>
      </c>
      <c r="B151">
        <v>3</v>
      </c>
      <c r="C151">
        <v>0</v>
      </c>
    </row>
    <row r="152" spans="1:3" x14ac:dyDescent="0.25">
      <c r="A152">
        <v>210</v>
      </c>
      <c r="B152">
        <v>4</v>
      </c>
      <c r="C152">
        <v>0</v>
      </c>
    </row>
    <row r="153" spans="1:3" x14ac:dyDescent="0.25">
      <c r="A153">
        <v>210</v>
      </c>
      <c r="B153">
        <v>5</v>
      </c>
      <c r="C153">
        <v>0</v>
      </c>
    </row>
    <row r="154" spans="1:3" x14ac:dyDescent="0.25">
      <c r="A154">
        <v>210</v>
      </c>
      <c r="B154">
        <v>6</v>
      </c>
      <c r="C154">
        <v>0</v>
      </c>
    </row>
    <row r="155" spans="1:3" x14ac:dyDescent="0.25">
      <c r="A155">
        <v>210</v>
      </c>
      <c r="B155">
        <v>7</v>
      </c>
      <c r="C155">
        <v>0</v>
      </c>
    </row>
    <row r="156" spans="1:3" x14ac:dyDescent="0.25">
      <c r="A156">
        <v>211</v>
      </c>
      <c r="B156">
        <v>1</v>
      </c>
      <c r="C156">
        <v>0</v>
      </c>
    </row>
    <row r="157" spans="1:3" x14ac:dyDescent="0.25">
      <c r="A157">
        <v>211</v>
      </c>
      <c r="B157">
        <v>2</v>
      </c>
      <c r="C157">
        <v>0</v>
      </c>
    </row>
    <row r="158" spans="1:3" x14ac:dyDescent="0.25">
      <c r="A158">
        <v>211</v>
      </c>
      <c r="B158">
        <v>3</v>
      </c>
      <c r="C158">
        <v>0</v>
      </c>
    </row>
    <row r="159" spans="1:3" x14ac:dyDescent="0.25">
      <c r="A159">
        <v>211</v>
      </c>
      <c r="B159">
        <v>4</v>
      </c>
      <c r="C159">
        <v>0</v>
      </c>
    </row>
    <row r="160" spans="1:3" x14ac:dyDescent="0.25">
      <c r="A160">
        <v>211</v>
      </c>
      <c r="B160">
        <v>5</v>
      </c>
      <c r="C160">
        <v>0</v>
      </c>
    </row>
    <row r="161" spans="1:3" x14ac:dyDescent="0.25">
      <c r="A161">
        <v>211</v>
      </c>
      <c r="B161">
        <v>6</v>
      </c>
      <c r="C161">
        <v>0</v>
      </c>
    </row>
    <row r="162" spans="1:3" x14ac:dyDescent="0.25">
      <c r="A162">
        <v>211</v>
      </c>
      <c r="B162">
        <v>7</v>
      </c>
      <c r="C162">
        <v>0</v>
      </c>
    </row>
    <row r="163" spans="1:3" x14ac:dyDescent="0.25">
      <c r="A163">
        <v>301</v>
      </c>
      <c r="B163">
        <v>1</v>
      </c>
      <c r="C163">
        <v>9288</v>
      </c>
    </row>
    <row r="164" spans="1:3" x14ac:dyDescent="0.25">
      <c r="A164">
        <v>301</v>
      </c>
      <c r="B164">
        <v>2</v>
      </c>
      <c r="C164">
        <v>10124356</v>
      </c>
    </row>
    <row r="165" spans="1:3" x14ac:dyDescent="0.25">
      <c r="A165">
        <v>301</v>
      </c>
      <c r="B165">
        <v>3</v>
      </c>
      <c r="C165">
        <v>146774326</v>
      </c>
    </row>
    <row r="166" spans="1:3" x14ac:dyDescent="0.25">
      <c r="A166">
        <v>301</v>
      </c>
      <c r="B166">
        <v>4</v>
      </c>
      <c r="C166">
        <v>972366</v>
      </c>
    </row>
    <row r="167" spans="1:3" x14ac:dyDescent="0.25">
      <c r="A167">
        <v>301</v>
      </c>
      <c r="B167">
        <v>5</v>
      </c>
      <c r="C167">
        <v>2151983</v>
      </c>
    </row>
    <row r="168" spans="1:3" x14ac:dyDescent="0.25">
      <c r="A168">
        <v>301</v>
      </c>
      <c r="B168">
        <v>6</v>
      </c>
      <c r="C168">
        <v>0</v>
      </c>
    </row>
    <row r="169" spans="1:3" x14ac:dyDescent="0.25">
      <c r="A169">
        <v>301</v>
      </c>
      <c r="B169">
        <v>7</v>
      </c>
      <c r="C169">
        <v>0</v>
      </c>
    </row>
    <row r="170" spans="1:3" x14ac:dyDescent="0.25">
      <c r="A170">
        <v>302</v>
      </c>
      <c r="B170">
        <v>1</v>
      </c>
      <c r="C170">
        <v>18054</v>
      </c>
    </row>
    <row r="171" spans="1:3" x14ac:dyDescent="0.25">
      <c r="A171">
        <v>302</v>
      </c>
      <c r="B171">
        <v>2</v>
      </c>
      <c r="C171">
        <v>21543543</v>
      </c>
    </row>
    <row r="172" spans="1:3" x14ac:dyDescent="0.25">
      <c r="A172">
        <v>302</v>
      </c>
      <c r="B172">
        <v>3</v>
      </c>
      <c r="C172">
        <v>2233568</v>
      </c>
    </row>
    <row r="173" spans="1:3" x14ac:dyDescent="0.25">
      <c r="A173">
        <v>302</v>
      </c>
      <c r="B173">
        <v>4</v>
      </c>
      <c r="C173">
        <v>532389</v>
      </c>
    </row>
    <row r="174" spans="1:3" x14ac:dyDescent="0.25">
      <c r="A174">
        <v>302</v>
      </c>
      <c r="B174">
        <v>5</v>
      </c>
      <c r="C174">
        <v>173682</v>
      </c>
    </row>
    <row r="175" spans="1:3" x14ac:dyDescent="0.25">
      <c r="A175">
        <v>302</v>
      </c>
      <c r="B175">
        <v>6</v>
      </c>
      <c r="C175">
        <v>0</v>
      </c>
    </row>
    <row r="176" spans="1:3" x14ac:dyDescent="0.25">
      <c r="A176">
        <v>302</v>
      </c>
      <c r="B176">
        <v>7</v>
      </c>
      <c r="C176">
        <v>0</v>
      </c>
    </row>
    <row r="177" spans="1:3" x14ac:dyDescent="0.25">
      <c r="A177">
        <v>303</v>
      </c>
      <c r="B177">
        <v>1</v>
      </c>
      <c r="C177">
        <v>0</v>
      </c>
    </row>
    <row r="178" spans="1:3" x14ac:dyDescent="0.25">
      <c r="A178">
        <v>303</v>
      </c>
      <c r="B178">
        <v>2</v>
      </c>
      <c r="C178">
        <v>0</v>
      </c>
    </row>
    <row r="179" spans="1:3" x14ac:dyDescent="0.25">
      <c r="A179">
        <v>303</v>
      </c>
      <c r="B179">
        <v>3</v>
      </c>
      <c r="C179">
        <v>0</v>
      </c>
    </row>
    <row r="180" spans="1:3" x14ac:dyDescent="0.25">
      <c r="A180">
        <v>303</v>
      </c>
      <c r="B180">
        <v>4</v>
      </c>
      <c r="C180">
        <v>0</v>
      </c>
    </row>
    <row r="181" spans="1:3" x14ac:dyDescent="0.25">
      <c r="A181">
        <v>303</v>
      </c>
      <c r="B181">
        <v>5</v>
      </c>
      <c r="C181">
        <v>0</v>
      </c>
    </row>
    <row r="182" spans="1:3" x14ac:dyDescent="0.25">
      <c r="A182">
        <v>303</v>
      </c>
      <c r="B182">
        <v>6</v>
      </c>
      <c r="C182">
        <v>0</v>
      </c>
    </row>
    <row r="183" spans="1:3" x14ac:dyDescent="0.25">
      <c r="A183">
        <v>303</v>
      </c>
      <c r="B183">
        <v>7</v>
      </c>
      <c r="C183">
        <v>0</v>
      </c>
    </row>
    <row r="184" spans="1:3" x14ac:dyDescent="0.25">
      <c r="A184">
        <v>304</v>
      </c>
      <c r="B184">
        <v>1</v>
      </c>
      <c r="C184">
        <v>0</v>
      </c>
    </row>
    <row r="185" spans="1:3" x14ac:dyDescent="0.25">
      <c r="A185">
        <v>304</v>
      </c>
      <c r="B185">
        <v>2</v>
      </c>
      <c r="C185">
        <v>0</v>
      </c>
    </row>
    <row r="186" spans="1:3" x14ac:dyDescent="0.25">
      <c r="A186">
        <v>304</v>
      </c>
      <c r="B186">
        <v>3</v>
      </c>
      <c r="C186">
        <v>0</v>
      </c>
    </row>
    <row r="187" spans="1:3" x14ac:dyDescent="0.25">
      <c r="A187">
        <v>304</v>
      </c>
      <c r="B187">
        <v>4</v>
      </c>
      <c r="C187">
        <v>0</v>
      </c>
    </row>
    <row r="188" spans="1:3" x14ac:dyDescent="0.25">
      <c r="A188">
        <v>304</v>
      </c>
      <c r="B188">
        <v>5</v>
      </c>
      <c r="C188">
        <v>9852</v>
      </c>
    </row>
    <row r="189" spans="1:3" x14ac:dyDescent="0.25">
      <c r="A189">
        <v>304</v>
      </c>
      <c r="B189">
        <v>6</v>
      </c>
      <c r="C189">
        <v>0</v>
      </c>
    </row>
    <row r="190" spans="1:3" x14ac:dyDescent="0.25">
      <c r="A190">
        <v>304</v>
      </c>
      <c r="B190">
        <v>7</v>
      </c>
      <c r="C190">
        <v>0</v>
      </c>
    </row>
    <row r="191" spans="1:3" x14ac:dyDescent="0.25">
      <c r="A191">
        <v>305</v>
      </c>
      <c r="B191">
        <v>1</v>
      </c>
      <c r="C191">
        <v>0</v>
      </c>
    </row>
    <row r="192" spans="1:3" x14ac:dyDescent="0.25">
      <c r="A192">
        <v>305</v>
      </c>
      <c r="B192">
        <v>2</v>
      </c>
      <c r="C192">
        <v>0</v>
      </c>
    </row>
    <row r="193" spans="1:3" x14ac:dyDescent="0.25">
      <c r="A193">
        <v>305</v>
      </c>
      <c r="B193">
        <v>3</v>
      </c>
      <c r="C193">
        <v>0</v>
      </c>
    </row>
    <row r="194" spans="1:3" x14ac:dyDescent="0.25">
      <c r="A194">
        <v>305</v>
      </c>
      <c r="B194">
        <v>4</v>
      </c>
      <c r="C194">
        <v>0</v>
      </c>
    </row>
    <row r="195" spans="1:3" x14ac:dyDescent="0.25">
      <c r="A195">
        <v>305</v>
      </c>
      <c r="B195">
        <v>5</v>
      </c>
      <c r="C195">
        <v>0</v>
      </c>
    </row>
    <row r="196" spans="1:3" x14ac:dyDescent="0.25">
      <c r="A196">
        <v>305</v>
      </c>
      <c r="B196">
        <v>6</v>
      </c>
      <c r="C196">
        <v>0</v>
      </c>
    </row>
    <row r="197" spans="1:3" x14ac:dyDescent="0.25">
      <c r="A197">
        <v>305</v>
      </c>
      <c r="B197">
        <v>7</v>
      </c>
      <c r="C197">
        <v>0</v>
      </c>
    </row>
    <row r="198" spans="1:3" x14ac:dyDescent="0.25">
      <c r="A198">
        <v>306</v>
      </c>
      <c r="B198">
        <v>1</v>
      </c>
      <c r="C198">
        <v>0</v>
      </c>
    </row>
    <row r="199" spans="1:3" x14ac:dyDescent="0.25">
      <c r="A199">
        <v>306</v>
      </c>
      <c r="B199">
        <v>2</v>
      </c>
      <c r="C199">
        <v>0</v>
      </c>
    </row>
    <row r="200" spans="1:3" x14ac:dyDescent="0.25">
      <c r="A200">
        <v>306</v>
      </c>
      <c r="B200">
        <v>3</v>
      </c>
      <c r="C200">
        <v>0</v>
      </c>
    </row>
    <row r="201" spans="1:3" x14ac:dyDescent="0.25">
      <c r="A201">
        <v>306</v>
      </c>
      <c r="B201">
        <v>4</v>
      </c>
      <c r="C201">
        <v>0</v>
      </c>
    </row>
    <row r="202" spans="1:3" x14ac:dyDescent="0.25">
      <c r="A202">
        <v>306</v>
      </c>
      <c r="B202">
        <v>5</v>
      </c>
      <c r="C202">
        <v>0</v>
      </c>
    </row>
    <row r="203" spans="1:3" x14ac:dyDescent="0.25">
      <c r="A203">
        <v>306</v>
      </c>
      <c r="B203">
        <v>6</v>
      </c>
      <c r="C203">
        <v>0</v>
      </c>
    </row>
    <row r="204" spans="1:3" x14ac:dyDescent="0.25">
      <c r="A204">
        <v>306</v>
      </c>
      <c r="B204">
        <v>7</v>
      </c>
      <c r="C204">
        <v>0</v>
      </c>
    </row>
    <row r="205" spans="1:3" x14ac:dyDescent="0.25">
      <c r="A205">
        <v>307</v>
      </c>
      <c r="B205">
        <v>1</v>
      </c>
      <c r="C205">
        <v>94262</v>
      </c>
    </row>
    <row r="206" spans="1:3" x14ac:dyDescent="0.25">
      <c r="A206">
        <v>307</v>
      </c>
      <c r="B206">
        <v>2</v>
      </c>
      <c r="C206">
        <v>3090399</v>
      </c>
    </row>
    <row r="207" spans="1:3" x14ac:dyDescent="0.25">
      <c r="A207">
        <v>307</v>
      </c>
      <c r="B207">
        <v>3</v>
      </c>
      <c r="C207">
        <v>3200</v>
      </c>
    </row>
    <row r="208" spans="1:3" x14ac:dyDescent="0.25">
      <c r="A208">
        <v>307</v>
      </c>
      <c r="B208">
        <v>4</v>
      </c>
      <c r="C208">
        <v>19044801</v>
      </c>
    </row>
    <row r="209" spans="1:3" x14ac:dyDescent="0.25">
      <c r="A209">
        <v>307</v>
      </c>
      <c r="B209">
        <v>5</v>
      </c>
      <c r="C209">
        <v>29770</v>
      </c>
    </row>
    <row r="210" spans="1:3" x14ac:dyDescent="0.25">
      <c r="A210">
        <v>307</v>
      </c>
      <c r="B210">
        <v>6</v>
      </c>
      <c r="C210">
        <v>0</v>
      </c>
    </row>
    <row r="211" spans="1:3" x14ac:dyDescent="0.25">
      <c r="A211">
        <v>307</v>
      </c>
      <c r="B211">
        <v>7</v>
      </c>
      <c r="C211">
        <v>0</v>
      </c>
    </row>
    <row r="212" spans="1:3" x14ac:dyDescent="0.25">
      <c r="A212">
        <v>308</v>
      </c>
      <c r="B212">
        <v>1</v>
      </c>
      <c r="C212">
        <v>2608</v>
      </c>
    </row>
    <row r="213" spans="1:3" x14ac:dyDescent="0.25">
      <c r="A213">
        <v>308</v>
      </c>
      <c r="B213">
        <v>2</v>
      </c>
      <c r="C213">
        <v>2908377</v>
      </c>
    </row>
    <row r="214" spans="1:3" x14ac:dyDescent="0.25">
      <c r="A214">
        <v>308</v>
      </c>
      <c r="B214">
        <v>3</v>
      </c>
      <c r="C214">
        <v>34341</v>
      </c>
    </row>
    <row r="215" spans="1:3" x14ac:dyDescent="0.25">
      <c r="A215">
        <v>308</v>
      </c>
      <c r="B215">
        <v>4</v>
      </c>
      <c r="C215">
        <v>245592</v>
      </c>
    </row>
    <row r="216" spans="1:3" x14ac:dyDescent="0.25">
      <c r="A216">
        <v>308</v>
      </c>
      <c r="B216">
        <v>5</v>
      </c>
      <c r="C216">
        <v>158523</v>
      </c>
    </row>
    <row r="217" spans="1:3" x14ac:dyDescent="0.25">
      <c r="A217">
        <v>308</v>
      </c>
      <c r="B217">
        <v>6</v>
      </c>
      <c r="C217">
        <v>128545</v>
      </c>
    </row>
    <row r="218" spans="1:3" x14ac:dyDescent="0.25">
      <c r="A218">
        <v>308</v>
      </c>
      <c r="B218">
        <v>7</v>
      </c>
      <c r="C218">
        <v>0</v>
      </c>
    </row>
    <row r="219" spans="1:3" x14ac:dyDescent="0.25">
      <c r="A219">
        <v>309</v>
      </c>
      <c r="B219">
        <v>1</v>
      </c>
      <c r="C219">
        <v>0</v>
      </c>
    </row>
    <row r="220" spans="1:3" x14ac:dyDescent="0.25">
      <c r="A220">
        <v>309</v>
      </c>
      <c r="B220">
        <v>2</v>
      </c>
      <c r="C220">
        <v>0</v>
      </c>
    </row>
    <row r="221" spans="1:3" x14ac:dyDescent="0.25">
      <c r="A221">
        <v>309</v>
      </c>
      <c r="B221">
        <v>3</v>
      </c>
      <c r="C221">
        <v>0</v>
      </c>
    </row>
    <row r="222" spans="1:3" x14ac:dyDescent="0.25">
      <c r="A222">
        <v>309</v>
      </c>
      <c r="B222">
        <v>4</v>
      </c>
      <c r="C222">
        <v>0</v>
      </c>
    </row>
    <row r="223" spans="1:3" x14ac:dyDescent="0.25">
      <c r="A223">
        <v>309</v>
      </c>
      <c r="B223">
        <v>5</v>
      </c>
      <c r="C223">
        <v>0</v>
      </c>
    </row>
    <row r="224" spans="1:3" x14ac:dyDescent="0.25">
      <c r="A224">
        <v>309</v>
      </c>
      <c r="B224">
        <v>6</v>
      </c>
      <c r="C224">
        <v>0</v>
      </c>
    </row>
    <row r="225" spans="1:3" x14ac:dyDescent="0.25">
      <c r="A225">
        <v>309</v>
      </c>
      <c r="B225">
        <v>7</v>
      </c>
      <c r="C225">
        <v>0</v>
      </c>
    </row>
    <row r="226" spans="1:3" x14ac:dyDescent="0.25">
      <c r="A226">
        <v>310</v>
      </c>
      <c r="B226">
        <v>1</v>
      </c>
      <c r="C226">
        <v>0</v>
      </c>
    </row>
    <row r="227" spans="1:3" x14ac:dyDescent="0.25">
      <c r="A227">
        <v>310</v>
      </c>
      <c r="B227">
        <v>2</v>
      </c>
      <c r="C227">
        <v>0</v>
      </c>
    </row>
    <row r="228" spans="1:3" x14ac:dyDescent="0.25">
      <c r="A228">
        <v>310</v>
      </c>
      <c r="B228">
        <v>3</v>
      </c>
      <c r="C228">
        <v>0</v>
      </c>
    </row>
    <row r="229" spans="1:3" x14ac:dyDescent="0.25">
      <c r="A229">
        <v>310</v>
      </c>
      <c r="B229">
        <v>4</v>
      </c>
      <c r="C229">
        <v>0</v>
      </c>
    </row>
    <row r="230" spans="1:3" x14ac:dyDescent="0.25">
      <c r="A230">
        <v>310</v>
      </c>
      <c r="B230">
        <v>5</v>
      </c>
      <c r="C230">
        <v>0</v>
      </c>
    </row>
    <row r="231" spans="1:3" x14ac:dyDescent="0.25">
      <c r="A231">
        <v>310</v>
      </c>
      <c r="B231">
        <v>6</v>
      </c>
      <c r="C231">
        <v>0</v>
      </c>
    </row>
    <row r="232" spans="1:3" x14ac:dyDescent="0.25">
      <c r="A232">
        <v>310</v>
      </c>
      <c r="B232">
        <v>7</v>
      </c>
      <c r="C232">
        <v>0</v>
      </c>
    </row>
    <row r="233" spans="1:3" x14ac:dyDescent="0.25">
      <c r="A233">
        <v>311</v>
      </c>
      <c r="B233">
        <v>1</v>
      </c>
      <c r="C233">
        <v>3780</v>
      </c>
    </row>
    <row r="234" spans="1:3" x14ac:dyDescent="0.25">
      <c r="A234">
        <v>311</v>
      </c>
      <c r="B234">
        <v>2</v>
      </c>
      <c r="C234">
        <v>224305</v>
      </c>
    </row>
    <row r="235" spans="1:3" x14ac:dyDescent="0.25">
      <c r="A235">
        <v>311</v>
      </c>
      <c r="B235">
        <v>3</v>
      </c>
      <c r="C235">
        <v>788</v>
      </c>
    </row>
    <row r="236" spans="1:3" x14ac:dyDescent="0.25">
      <c r="A236">
        <v>311</v>
      </c>
      <c r="B236">
        <v>4</v>
      </c>
      <c r="C236">
        <v>0</v>
      </c>
    </row>
    <row r="237" spans="1:3" x14ac:dyDescent="0.25">
      <c r="A237">
        <v>311</v>
      </c>
      <c r="B237">
        <v>5</v>
      </c>
      <c r="C237">
        <v>0</v>
      </c>
    </row>
    <row r="238" spans="1:3" x14ac:dyDescent="0.25">
      <c r="A238">
        <v>311</v>
      </c>
      <c r="B238">
        <v>6</v>
      </c>
      <c r="C238">
        <v>0</v>
      </c>
    </row>
    <row r="239" spans="1:3" x14ac:dyDescent="0.25">
      <c r="A239">
        <v>311</v>
      </c>
      <c r="B239">
        <v>7</v>
      </c>
      <c r="C239">
        <v>0</v>
      </c>
    </row>
    <row r="240" spans="1:3" x14ac:dyDescent="0.25">
      <c r="A240">
        <v>312</v>
      </c>
      <c r="B240">
        <v>1</v>
      </c>
      <c r="C240">
        <v>0</v>
      </c>
    </row>
    <row r="241" spans="1:3" x14ac:dyDescent="0.25">
      <c r="A241">
        <v>312</v>
      </c>
      <c r="B241">
        <v>2</v>
      </c>
      <c r="C241">
        <v>1683</v>
      </c>
    </row>
    <row r="242" spans="1:3" x14ac:dyDescent="0.25">
      <c r="A242">
        <v>312</v>
      </c>
      <c r="B242">
        <v>3</v>
      </c>
      <c r="C242">
        <v>6986</v>
      </c>
    </row>
    <row r="243" spans="1:3" x14ac:dyDescent="0.25">
      <c r="A243">
        <v>312</v>
      </c>
      <c r="B243">
        <v>4</v>
      </c>
      <c r="C243">
        <v>2864372</v>
      </c>
    </row>
    <row r="244" spans="1:3" x14ac:dyDescent="0.25">
      <c r="A244">
        <v>312</v>
      </c>
      <c r="B244">
        <v>5</v>
      </c>
      <c r="C244">
        <v>1365113</v>
      </c>
    </row>
    <row r="245" spans="1:3" x14ac:dyDescent="0.25">
      <c r="A245">
        <v>312</v>
      </c>
      <c r="B245">
        <v>6</v>
      </c>
      <c r="C245">
        <v>68758</v>
      </c>
    </row>
    <row r="246" spans="1:3" x14ac:dyDescent="0.25">
      <c r="A246">
        <v>312</v>
      </c>
      <c r="B246">
        <v>7</v>
      </c>
      <c r="C2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3BF5-DF4C-4976-BEEA-940B9502D1E2}">
  <dimension ref="A17:E36"/>
  <sheetViews>
    <sheetView workbookViewId="0">
      <selection activeCell="A17" sqref="A17:E36"/>
    </sheetView>
  </sheetViews>
  <sheetFormatPr defaultRowHeight="15" x14ac:dyDescent="0.25"/>
  <cols>
    <col min="1" max="1" width="4" bestFit="1" customWidth="1"/>
    <col min="2" max="2" width="11.28515625" bestFit="1" customWidth="1"/>
  </cols>
  <sheetData>
    <row r="17" spans="1:5" x14ac:dyDescent="0.25">
      <c r="A17" t="s">
        <v>232</v>
      </c>
      <c r="B17" t="s">
        <v>242</v>
      </c>
      <c r="C17" t="s">
        <v>238</v>
      </c>
      <c r="D17" t="s">
        <v>243</v>
      </c>
      <c r="E17" t="s">
        <v>239</v>
      </c>
    </row>
    <row r="18" spans="1:5" x14ac:dyDescent="0.25">
      <c r="A18">
        <v>109</v>
      </c>
      <c r="B18">
        <v>2</v>
      </c>
      <c r="C18">
        <v>835</v>
      </c>
      <c r="D18" s="13">
        <f>LOG10(C18)</f>
        <v>2.9216864754836021</v>
      </c>
      <c r="E18" t="s">
        <v>240</v>
      </c>
    </row>
    <row r="19" spans="1:5" x14ac:dyDescent="0.25">
      <c r="A19">
        <v>101</v>
      </c>
      <c r="B19">
        <v>4</v>
      </c>
      <c r="C19">
        <v>2017</v>
      </c>
      <c r="D19" s="13">
        <f t="shared" ref="D19:D36" si="0">LOG10(C19)</f>
        <v>3.3047058982127653</v>
      </c>
      <c r="E19" t="s">
        <v>240</v>
      </c>
    </row>
    <row r="20" spans="1:5" x14ac:dyDescent="0.25">
      <c r="A20">
        <v>201</v>
      </c>
      <c r="B20">
        <v>1</v>
      </c>
      <c r="C20">
        <v>2560</v>
      </c>
      <c r="D20" s="13">
        <f t="shared" si="0"/>
        <v>3.4082399653118496</v>
      </c>
      <c r="E20" t="s">
        <v>240</v>
      </c>
    </row>
    <row r="21" spans="1:5" x14ac:dyDescent="0.25">
      <c r="A21">
        <v>304</v>
      </c>
      <c r="B21">
        <v>5</v>
      </c>
      <c r="C21">
        <v>9852</v>
      </c>
      <c r="D21" s="13">
        <f t="shared" si="0"/>
        <v>3.9935244031670658</v>
      </c>
      <c r="E21" t="s">
        <v>240</v>
      </c>
    </row>
    <row r="22" spans="1:5" x14ac:dyDescent="0.25">
      <c r="A22">
        <v>204</v>
      </c>
      <c r="B22">
        <v>2</v>
      </c>
      <c r="C22">
        <v>55653</v>
      </c>
      <c r="D22" s="13">
        <f t="shared" si="0"/>
        <v>4.7454885801411457</v>
      </c>
      <c r="E22" t="s">
        <v>241</v>
      </c>
    </row>
    <row r="23" spans="1:5" x14ac:dyDescent="0.25">
      <c r="A23">
        <v>110</v>
      </c>
      <c r="B23">
        <v>3</v>
      </c>
      <c r="C23">
        <v>178582</v>
      </c>
      <c r="D23" s="13">
        <f t="shared" si="0"/>
        <v>5.2518376824661352</v>
      </c>
      <c r="E23" t="s">
        <v>241</v>
      </c>
    </row>
    <row r="24" spans="1:5" x14ac:dyDescent="0.25">
      <c r="A24">
        <v>311</v>
      </c>
      <c r="B24">
        <v>2</v>
      </c>
      <c r="C24">
        <v>224305</v>
      </c>
      <c r="D24" s="13">
        <f t="shared" si="0"/>
        <v>5.3508389545825539</v>
      </c>
      <c r="E24" t="s">
        <v>241</v>
      </c>
    </row>
    <row r="25" spans="1:5" x14ac:dyDescent="0.25">
      <c r="A25">
        <v>111</v>
      </c>
      <c r="B25">
        <v>5</v>
      </c>
      <c r="C25">
        <v>597479</v>
      </c>
      <c r="D25" s="13">
        <f t="shared" si="0"/>
        <v>5.7763226454454557</v>
      </c>
      <c r="E25" t="s">
        <v>241</v>
      </c>
    </row>
    <row r="26" spans="1:5" x14ac:dyDescent="0.25">
      <c r="A26">
        <v>103</v>
      </c>
      <c r="B26">
        <v>3</v>
      </c>
      <c r="C26">
        <v>743667</v>
      </c>
      <c r="D26" s="13">
        <f t="shared" si="0"/>
        <v>5.8713785102277276</v>
      </c>
      <c r="E26" t="s">
        <v>241</v>
      </c>
    </row>
    <row r="27" spans="1:5" x14ac:dyDescent="0.25">
      <c r="A27">
        <v>108</v>
      </c>
      <c r="B27">
        <v>6</v>
      </c>
      <c r="C27">
        <v>1250129</v>
      </c>
      <c r="D27" s="13">
        <f t="shared" si="0"/>
        <v>6.0969548298860774</v>
      </c>
      <c r="E27" t="s">
        <v>241</v>
      </c>
    </row>
    <row r="28" spans="1:5" x14ac:dyDescent="0.25">
      <c r="A28">
        <v>207</v>
      </c>
      <c r="B28">
        <v>3</v>
      </c>
      <c r="C28">
        <v>1836691</v>
      </c>
      <c r="D28" s="13">
        <f t="shared" si="0"/>
        <v>6.2640360979047482</v>
      </c>
      <c r="E28" t="s">
        <v>241</v>
      </c>
    </row>
    <row r="29" spans="1:5" x14ac:dyDescent="0.25">
      <c r="A29">
        <v>209</v>
      </c>
      <c r="B29">
        <v>7</v>
      </c>
      <c r="C29">
        <v>2589183</v>
      </c>
      <c r="D29" s="13">
        <f t="shared" si="0"/>
        <v>6.4131627468742298</v>
      </c>
      <c r="E29" t="s">
        <v>241</v>
      </c>
    </row>
    <row r="30" spans="1:5" x14ac:dyDescent="0.25">
      <c r="A30">
        <v>312</v>
      </c>
      <c r="B30">
        <v>4</v>
      </c>
      <c r="C30">
        <v>2864372</v>
      </c>
      <c r="D30" s="13">
        <f t="shared" si="0"/>
        <v>6.4570294197307767</v>
      </c>
      <c r="E30" t="s">
        <v>241</v>
      </c>
    </row>
    <row r="31" spans="1:5" x14ac:dyDescent="0.25">
      <c r="A31">
        <v>308</v>
      </c>
      <c r="B31">
        <v>2</v>
      </c>
      <c r="C31">
        <v>2908377</v>
      </c>
      <c r="D31" s="13">
        <f t="shared" si="0"/>
        <v>6.463650701501817</v>
      </c>
      <c r="E31" t="s">
        <v>241</v>
      </c>
    </row>
    <row r="32" spans="1:5" x14ac:dyDescent="0.25">
      <c r="A32">
        <v>107</v>
      </c>
      <c r="B32">
        <v>4</v>
      </c>
      <c r="C32">
        <v>3324318</v>
      </c>
      <c r="D32" s="13">
        <f t="shared" si="0"/>
        <v>6.5217025611528463</v>
      </c>
      <c r="E32" t="s">
        <v>241</v>
      </c>
    </row>
    <row r="33" spans="1:5" x14ac:dyDescent="0.25">
      <c r="A33">
        <v>112</v>
      </c>
      <c r="B33">
        <v>2</v>
      </c>
      <c r="C33">
        <v>9332543.0079999994</v>
      </c>
      <c r="D33" s="13">
        <f t="shared" si="0"/>
        <v>6.9700000000014004</v>
      </c>
      <c r="E33" t="s">
        <v>241</v>
      </c>
    </row>
    <row r="34" spans="1:5" x14ac:dyDescent="0.25">
      <c r="A34">
        <v>307</v>
      </c>
      <c r="B34">
        <v>4</v>
      </c>
      <c r="C34">
        <v>19044801</v>
      </c>
      <c r="D34" s="13">
        <f t="shared" si="0"/>
        <v>7.2797764390576933</v>
      </c>
      <c r="E34" t="s">
        <v>241</v>
      </c>
    </row>
    <row r="35" spans="1:5" x14ac:dyDescent="0.25">
      <c r="A35">
        <v>302</v>
      </c>
      <c r="B35">
        <v>2</v>
      </c>
      <c r="C35">
        <v>21543543</v>
      </c>
      <c r="D35" s="13">
        <f t="shared" si="0"/>
        <v>7.3333171278763789</v>
      </c>
      <c r="E35" t="s">
        <v>241</v>
      </c>
    </row>
    <row r="36" spans="1:5" x14ac:dyDescent="0.25">
      <c r="A36">
        <v>301</v>
      </c>
      <c r="B36">
        <v>3</v>
      </c>
      <c r="C36">
        <v>146774326</v>
      </c>
      <c r="D36" s="13">
        <f t="shared" si="0"/>
        <v>8.1666500947376388</v>
      </c>
      <c r="E36" t="s">
        <v>241</v>
      </c>
    </row>
  </sheetData>
  <sortState xmlns:xlrd2="http://schemas.microsoft.com/office/spreadsheetml/2017/richdata2" ref="A2:C36">
    <sortCondition ref="C2:C36"/>
  </sortState>
  <conditionalFormatting sqref="D18:D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T48"/>
  <sheetViews>
    <sheetView topLeftCell="A16" workbookViewId="0">
      <selection activeCell="T34" sqref="T34"/>
    </sheetView>
  </sheetViews>
  <sheetFormatPr defaultRowHeight="15" x14ac:dyDescent="0.25"/>
  <sheetData>
    <row r="23" spans="6:18" x14ac:dyDescent="0.25">
      <c r="F23" s="11"/>
      <c r="G23" s="11"/>
      <c r="H23" s="11"/>
      <c r="J23" s="11"/>
    </row>
    <row r="24" spans="6:18" x14ac:dyDescent="0.25">
      <c r="F24" s="11"/>
    </row>
    <row r="28" spans="6:18" x14ac:dyDescent="0.25">
      <c r="Q28">
        <v>248213</v>
      </c>
      <c r="R28">
        <f>LOG10(Q28)</f>
        <v>5.3948245236591408</v>
      </c>
    </row>
    <row r="29" spans="6:18" x14ac:dyDescent="0.25">
      <c r="Q29">
        <v>50450</v>
      </c>
    </row>
    <row r="30" spans="6:18" x14ac:dyDescent="0.25">
      <c r="Q30">
        <v>2548</v>
      </c>
    </row>
    <row r="31" spans="6:18" x14ac:dyDescent="0.25">
      <c r="Q31">
        <v>171203</v>
      </c>
      <c r="R31">
        <f t="shared" ref="R31:R40" si="0">LOG10(Q31)</f>
        <v>5.2335113705749565</v>
      </c>
    </row>
    <row r="32" spans="6:18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  <c r="Q32">
        <v>171203</v>
      </c>
      <c r="R32">
        <f t="shared" si="0"/>
        <v>5.2335113705749565</v>
      </c>
    </row>
    <row r="33" spans="6:20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  <c r="Q33">
        <v>171203</v>
      </c>
      <c r="R33">
        <f t="shared" si="0"/>
        <v>5.2335113705749565</v>
      </c>
    </row>
    <row r="34" spans="6:20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1">J34-H34</f>
        <v>1.39095355E-2</v>
      </c>
      <c r="L34" s="11">
        <f>K$33/K34</f>
        <v>143785678.53685695</v>
      </c>
      <c r="Q34">
        <v>55653</v>
      </c>
      <c r="T34" s="13">
        <v>7.3333171278763789</v>
      </c>
    </row>
    <row r="35" spans="6:20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1"/>
        <v>1.0217722E-2</v>
      </c>
      <c r="L35" s="11">
        <f t="shared" ref="L35:L46" si="2">K$33/K35</f>
        <v>195737562.63871732</v>
      </c>
      <c r="Q35">
        <v>572369</v>
      </c>
      <c r="R35">
        <f t="shared" si="0"/>
        <v>5.7576761039599962</v>
      </c>
      <c r="T35" s="13">
        <v>7.0053674077344672</v>
      </c>
    </row>
    <row r="36" spans="6:20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1"/>
        <v>2.4209840000000002E-3</v>
      </c>
      <c r="L36" s="11">
        <f t="shared" si="2"/>
        <v>826107070.51347709</v>
      </c>
      <c r="Q36">
        <v>10124356</v>
      </c>
      <c r="R36">
        <f t="shared" si="0"/>
        <v>7.0053674077344672</v>
      </c>
      <c r="T36" s="13">
        <v>6.4900145546065566</v>
      </c>
    </row>
    <row r="37" spans="6:20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1"/>
        <v>1.2018534500000001E-2</v>
      </c>
      <c r="L37" s="11">
        <f t="shared" si="2"/>
        <v>166408974.40532371</v>
      </c>
      <c r="Q37">
        <v>21543543</v>
      </c>
      <c r="R37">
        <f t="shared" si="0"/>
        <v>7.3333171278763789</v>
      </c>
      <c r="T37" s="13">
        <v>6.463650701501817</v>
      </c>
    </row>
    <row r="38" spans="6:20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1"/>
        <v>7.8049581500000006E-2</v>
      </c>
      <c r="L38" s="11">
        <f t="shared" si="2"/>
        <v>25624634.51517674</v>
      </c>
      <c r="Q38">
        <v>3090399</v>
      </c>
      <c r="R38">
        <f t="shared" si="0"/>
        <v>6.4900145546065566</v>
      </c>
      <c r="T38" s="13">
        <v>5.7576761039599962</v>
      </c>
    </row>
    <row r="39" spans="6:20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1"/>
        <v>2.4986565000000002E-2</v>
      </c>
      <c r="L39" s="11">
        <f t="shared" si="2"/>
        <v>80042694.944263041</v>
      </c>
      <c r="Q39">
        <v>2908377</v>
      </c>
      <c r="R39">
        <f t="shared" si="0"/>
        <v>6.463650701501817</v>
      </c>
      <c r="T39" s="13">
        <v>5.3948245236591408</v>
      </c>
    </row>
    <row r="40" spans="6:20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1"/>
        <v>0.28851244399999998</v>
      </c>
      <c r="L40" s="11">
        <f t="shared" si="2"/>
        <v>6932082.2778791478</v>
      </c>
      <c r="Q40">
        <v>224305</v>
      </c>
      <c r="R40">
        <f t="shared" si="0"/>
        <v>5.3508389545825539</v>
      </c>
      <c r="T40" s="13">
        <v>5.3508389545825539</v>
      </c>
    </row>
    <row r="41" spans="6:20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1"/>
        <v>7.7323255499999993E-2</v>
      </c>
      <c r="L41" s="11">
        <f t="shared" si="2"/>
        <v>25865336.205354162</v>
      </c>
      <c r="Q41">
        <v>1683</v>
      </c>
    </row>
    <row r="42" spans="6:20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1"/>
        <v>4.2256236500000002E-2</v>
      </c>
      <c r="L42" s="11">
        <f t="shared" si="2"/>
        <v>47330102.386188604</v>
      </c>
    </row>
    <row r="43" spans="6:20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1"/>
        <v>3.0912801500000003E-2</v>
      </c>
      <c r="L43" s="11">
        <f t="shared" si="2"/>
        <v>64697856.646865211</v>
      </c>
    </row>
    <row r="44" spans="6:20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1"/>
        <v>1.0078618500000001E-2</v>
      </c>
      <c r="L44" s="11">
        <f t="shared" si="2"/>
        <v>198439101.54948318</v>
      </c>
    </row>
    <row r="45" spans="6:20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1"/>
        <v>8.2152700000000002E-3</v>
      </c>
      <c r="L45" s="11">
        <f t="shared" si="2"/>
        <v>243448115.52146184</v>
      </c>
    </row>
    <row r="46" spans="6:20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1"/>
        <v>2.1144536499999998E-2</v>
      </c>
      <c r="L46" s="11">
        <f t="shared" si="2"/>
        <v>94586703.283848301</v>
      </c>
    </row>
    <row r="47" spans="6:20" x14ac:dyDescent="0.25">
      <c r="F47" t="s">
        <v>223</v>
      </c>
      <c r="H47">
        <f>AVERAGE(H34:H46)</f>
        <v>5.3606601538461526E-3</v>
      </c>
      <c r="J47">
        <f t="shared" ref="J47:L47" si="3">AVERAGE(J34:J46)</f>
        <v>5.3056512846153862E-2</v>
      </c>
      <c r="K47">
        <f t="shared" si="3"/>
        <v>4.7695852692307694E-2</v>
      </c>
      <c r="L47">
        <f t="shared" si="3"/>
        <v>163000454.87883809</v>
      </c>
      <c r="O47" s="11"/>
    </row>
    <row r="48" spans="6:20" x14ac:dyDescent="0.25">
      <c r="L48" s="11"/>
    </row>
  </sheetData>
  <sortState xmlns:xlrd2="http://schemas.microsoft.com/office/spreadsheetml/2017/richdata2" ref="T34:T40">
    <sortCondition descending="1" ref="T34:T40"/>
  </sortState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Y97"/>
  <sheetViews>
    <sheetView zoomScaleNormal="100" workbookViewId="0">
      <selection activeCell="T20" sqref="T20"/>
    </sheetView>
  </sheetViews>
  <sheetFormatPr defaultRowHeight="15" x14ac:dyDescent="0.25"/>
  <cols>
    <col min="1" max="1" width="13.7109375" customWidth="1"/>
  </cols>
  <sheetData>
    <row r="1" spans="1:25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5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235</v>
      </c>
      <c r="W2" t="s">
        <v>236</v>
      </c>
      <c r="X2" t="s">
        <v>237</v>
      </c>
      <c r="Y2" t="s">
        <v>234</v>
      </c>
    </row>
    <row r="3" spans="1:25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-0.29849999999999999</v>
      </c>
      <c r="V3">
        <v>6.4311999999999996</v>
      </c>
      <c r="W3">
        <v>3</v>
      </c>
      <c r="X3">
        <v>7</v>
      </c>
      <c r="Y3">
        <f>-U3*LN(10)</f>
        <v>0.68732165025872272</v>
      </c>
    </row>
    <row r="4" spans="1:25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v>10.882</v>
      </c>
      <c r="W4">
        <v>4</v>
      </c>
      <c r="X4">
        <v>6</v>
      </c>
      <c r="Y4">
        <f t="shared" ref="Y4:Y14" si="1">-U4*LN(10)</f>
        <v>2.4600819133548386</v>
      </c>
    </row>
    <row r="5" spans="1:25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v>6.3292000000000002</v>
      </c>
      <c r="W5">
        <v>2</v>
      </c>
      <c r="X5">
        <v>5</v>
      </c>
      <c r="Y5">
        <f t="shared" si="1"/>
        <v>1.0442223396727999</v>
      </c>
    </row>
    <row r="6" spans="1:25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v>6.2962999999999996</v>
      </c>
      <c r="W6">
        <v>3</v>
      </c>
      <c r="X6">
        <v>7</v>
      </c>
      <c r="Y6">
        <f t="shared" si="1"/>
        <v>0.5910735933715715</v>
      </c>
    </row>
    <row r="7" spans="1:25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-0.4123</v>
      </c>
      <c r="V7">
        <v>7.5739000000000001</v>
      </c>
      <c r="W7">
        <v>3</v>
      </c>
      <c r="X7">
        <v>5</v>
      </c>
      <c r="Y7">
        <f t="shared" si="1"/>
        <v>0.94935583384144517</v>
      </c>
    </row>
    <row r="8" spans="1:25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v>6.3423999999999996</v>
      </c>
      <c r="W8">
        <v>2</v>
      </c>
      <c r="X8">
        <v>4</v>
      </c>
      <c r="Y8">
        <f t="shared" si="1"/>
        <v>2.0849908017061085</v>
      </c>
    </row>
    <row r="9" spans="1:25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-0.49199999999999999</v>
      </c>
      <c r="V9">
        <v>7.0449999999999999</v>
      </c>
      <c r="W9">
        <v>2</v>
      </c>
      <c r="X9">
        <v>4</v>
      </c>
      <c r="Y9">
        <f t="shared" si="1"/>
        <v>1.1328718657530705</v>
      </c>
    </row>
    <row r="10" spans="1:25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v>10.497</v>
      </c>
      <c r="W10">
        <v>3</v>
      </c>
      <c r="X10">
        <v>5</v>
      </c>
      <c r="Y10">
        <f t="shared" si="1"/>
        <v>2.1112402717662406</v>
      </c>
    </row>
    <row r="11" spans="1:25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v>8.5783000000000005</v>
      </c>
      <c r="W11">
        <v>2</v>
      </c>
      <c r="X11">
        <v>5</v>
      </c>
      <c r="Y11">
        <f t="shared" si="1"/>
        <v>1.58947448969379</v>
      </c>
    </row>
    <row r="12" spans="1:25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v>6.2441000000000004</v>
      </c>
      <c r="W12">
        <v>2</v>
      </c>
      <c r="X12">
        <v>5</v>
      </c>
      <c r="Y12">
        <f t="shared" si="1"/>
        <v>0.52360785014684597</v>
      </c>
    </row>
    <row r="13" spans="1:25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v>6.1577000000000002</v>
      </c>
      <c r="W13">
        <v>2</v>
      </c>
      <c r="X13">
        <v>6</v>
      </c>
      <c r="Y13">
        <f t="shared" si="1"/>
        <v>0.47087865151728237</v>
      </c>
    </row>
    <row r="14" spans="1:25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v>9.8590999999999998</v>
      </c>
      <c r="W14">
        <v>4</v>
      </c>
      <c r="X14">
        <v>6</v>
      </c>
      <c r="Y14">
        <f t="shared" si="1"/>
        <v>1.8648636668158776</v>
      </c>
    </row>
    <row r="15" spans="1:25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5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2" x14ac:dyDescent="0.25">
      <c r="A17">
        <v>107</v>
      </c>
      <c r="B17">
        <v>7</v>
      </c>
      <c r="C17">
        <v>0</v>
      </c>
      <c r="D17">
        <v>1</v>
      </c>
    </row>
    <row r="18" spans="1:22" x14ac:dyDescent="0.25">
      <c r="A18">
        <v>110</v>
      </c>
      <c r="B18">
        <v>0</v>
      </c>
      <c r="C18">
        <v>0</v>
      </c>
      <c r="D18">
        <v>1</v>
      </c>
    </row>
    <row r="19" spans="1:22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22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2" x14ac:dyDescent="0.25">
      <c r="A21">
        <v>110</v>
      </c>
      <c r="B21">
        <v>3</v>
      </c>
      <c r="C21">
        <v>178582</v>
      </c>
      <c r="D21">
        <f t="shared" si="0"/>
        <v>5.2518376824661352</v>
      </c>
      <c r="V21" s="14"/>
    </row>
    <row r="22" spans="1:22" x14ac:dyDescent="0.25">
      <c r="A22">
        <v>110</v>
      </c>
      <c r="B22">
        <v>4</v>
      </c>
      <c r="V22" s="14"/>
    </row>
    <row r="23" spans="1:22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2" x14ac:dyDescent="0.25">
      <c r="A24">
        <v>110</v>
      </c>
      <c r="B24">
        <v>6</v>
      </c>
      <c r="C24">
        <v>0</v>
      </c>
      <c r="D24">
        <v>1</v>
      </c>
    </row>
    <row r="25" spans="1:22" x14ac:dyDescent="0.25">
      <c r="A25">
        <v>110</v>
      </c>
      <c r="B25">
        <v>7</v>
      </c>
      <c r="C25">
        <v>0</v>
      </c>
      <c r="D25">
        <v>1</v>
      </c>
    </row>
    <row r="26" spans="1:22" x14ac:dyDescent="0.25">
      <c r="A26">
        <v>111</v>
      </c>
      <c r="B26">
        <v>0</v>
      </c>
      <c r="C26">
        <v>0</v>
      </c>
      <c r="D26">
        <v>1</v>
      </c>
    </row>
    <row r="27" spans="1:22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22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22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22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22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22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v>6.97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B5D02F2-D57E-4797-A7B3-90F1DABC7DAD}">
  <ds:schemaRefs/>
</ds:datastoreItem>
</file>

<file path=customXml/itemProps2.xml><?xml version="1.0" encoding="utf-8"?>
<ds:datastoreItem xmlns:ds="http://schemas.openxmlformats.org/officeDocument/2006/customXml" ds:itemID="{48369D96-02C2-4D23-A1CB-06E94AB81CB6}">
  <ds:schemaRefs/>
</ds:datastoreItem>
</file>

<file path=customXml/itemProps3.xml><?xml version="1.0" encoding="utf-8"?>
<ds:datastoreItem xmlns:ds="http://schemas.openxmlformats.org/officeDocument/2006/customXml" ds:itemID="{2DE623F5-D20B-4B0B-B8A8-EACB9B8C9297}">
  <ds:schemaRefs/>
</ds:datastoreItem>
</file>

<file path=customXml/itemProps4.xml><?xml version="1.0" encoding="utf-8"?>
<ds:datastoreItem xmlns:ds="http://schemas.openxmlformats.org/officeDocument/2006/customXml" ds:itemID="{05CDCE82-DB15-4C90-A5FC-9A17DE947F4A}">
  <ds:schemaRefs/>
</ds:datastoreItem>
</file>

<file path=customXml/itemProps5.xml><?xml version="1.0" encoding="utf-8"?>
<ds:datastoreItem xmlns:ds="http://schemas.openxmlformats.org/officeDocument/2006/customXml" ds:itemID="{4380C28A-9C30-4499-9C43-5D172A9160A8}">
  <ds:schemaRefs/>
</ds:datastoreItem>
</file>

<file path=customXml/itemProps6.xml><?xml version="1.0" encoding="utf-8"?>
<ds:datastoreItem xmlns:ds="http://schemas.openxmlformats.org/officeDocument/2006/customXml" ds:itemID="{1DD707A6-3C0F-45C3-B546-0FE94B8EAEBB}">
  <ds:schemaRefs/>
</ds:datastoreItem>
</file>

<file path=customXml/itemProps7.xml><?xml version="1.0" encoding="utf-8"?>
<ds:datastoreItem xmlns:ds="http://schemas.openxmlformats.org/officeDocument/2006/customXml" ds:itemID="{B9DD9274-A68A-4533-AE9D-3F11E6BC2928}">
  <ds:schemaRefs/>
</ds:datastoreItem>
</file>

<file path=customXml/itemProps8.xml><?xml version="1.0" encoding="utf-8"?>
<ds:datastoreItem xmlns:ds="http://schemas.openxmlformats.org/officeDocument/2006/customXml" ds:itemID="{F1330B0B-0A2A-4272-B4CD-63A9625AFEB2}">
  <ds:schemaRefs/>
</ds:datastoreItem>
</file>

<file path=customXml/itemProps9.xml><?xml version="1.0" encoding="utf-8"?>
<ds:datastoreItem xmlns:ds="http://schemas.openxmlformats.org/officeDocument/2006/customXml" ds:itemID="{E36BD61D-6A73-47AA-875D-B8913E37AFA0}">
  <ds:schemaRefs/>
</ds:datastoreItem>
</file>

<file path=customXml/itemProps10.xml><?xml version="1.0" encoding="utf-8"?>
<ds:datastoreItem xmlns:ds="http://schemas.openxmlformats.org/officeDocument/2006/customXml" ds:itemID="{1F38FC49-B6A5-47AF-9885-0219314EA695}">
  <ds:schemaRefs/>
</ds:datastoreItem>
</file>

<file path=customXml/itemProps11.xml><?xml version="1.0" encoding="utf-8"?>
<ds:datastoreItem xmlns:ds="http://schemas.openxmlformats.org/officeDocument/2006/customXml" ds:itemID="{3919F45E-7F90-42B6-9788-37DF67AB1B9E}">
  <ds:schemaRefs/>
</ds:datastoreItem>
</file>

<file path=customXml/itemProps12.xml><?xml version="1.0" encoding="utf-8"?>
<ds:datastoreItem xmlns:ds="http://schemas.openxmlformats.org/officeDocument/2006/customXml" ds:itemID="{07729E86-7DEB-4247-8EF3-80AB1D9CC60F}">
  <ds:schemaRefs/>
</ds:datastoreItem>
</file>

<file path=customXml/itemProps13.xml><?xml version="1.0" encoding="utf-8"?>
<ds:datastoreItem xmlns:ds="http://schemas.openxmlformats.org/officeDocument/2006/customXml" ds:itemID="{B3D3E6C6-0B8D-4266-880B-80055D028126}">
  <ds:schemaRefs/>
</ds:datastoreItem>
</file>

<file path=customXml/itemProps14.xml><?xml version="1.0" encoding="utf-8"?>
<ds:datastoreItem xmlns:ds="http://schemas.openxmlformats.org/officeDocument/2006/customXml" ds:itemID="{A9AD71A4-7ADF-44EE-A04E-65A642B67917}">
  <ds:schemaRefs/>
</ds:datastoreItem>
</file>

<file path=customXml/itemProps15.xml><?xml version="1.0" encoding="utf-8"?>
<ds:datastoreItem xmlns:ds="http://schemas.openxmlformats.org/officeDocument/2006/customXml" ds:itemID="{0E001FED-9906-4611-BBEB-074D8A3D80B1}">
  <ds:schemaRefs/>
</ds:datastoreItem>
</file>

<file path=customXml/itemProps16.xml><?xml version="1.0" encoding="utf-8"?>
<ds:datastoreItem xmlns:ds="http://schemas.openxmlformats.org/officeDocument/2006/customXml" ds:itemID="{55C4C192-AF6B-4428-844D-7F1E734EE8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V Peaks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 Goose</cp:lastModifiedBy>
  <dcterms:created xsi:type="dcterms:W3CDTF">2024-02-17T16:57:49Z</dcterms:created>
  <dcterms:modified xsi:type="dcterms:W3CDTF">2024-08-05T19:58:28Z</dcterms:modified>
</cp:coreProperties>
</file>