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2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https://liveutk-my.sharepoint.com/personal/jweave49_uthsc_edu/Documents/VPC/NLME/"/>
    </mc:Choice>
  </mc:AlternateContent>
  <xr:revisionPtr revIDLastSave="92" documentId="8_{E933547A-3ED2-4FD0-BA17-65B27BBCA0E9}" xr6:coauthVersionLast="47" xr6:coauthVersionMax="47" xr10:uidLastSave="{503EE88F-01A9-4EB2-899B-DD5B1972B22B}"/>
  <bookViews>
    <workbookView xWindow="-120" yWindow="-120" windowWidth="29040" windowHeight="15990" xr2:uid="{387CD507-82B1-4C9D-93D1-010DDFD83030}"/>
  </bookViews>
  <sheets>
    <sheet name="Baccam (2)" sheetId="3" r:id="rId1"/>
    <sheet name="Sheet2" sheetId="4" r:id="rId2"/>
    <sheet name="Baccam" sheetId="2" r:id="rId3"/>
  </sheets>
  <definedNames>
    <definedName name="_xlcn.WorksheetConnection_Book1Table11" hidden="1">Table1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1" name="Table1" connection="WorksheetConnection_Book1!Table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2" i="4" l="1"/>
  <c r="L23" i="4"/>
  <c r="L13" i="4"/>
  <c r="L14" i="4"/>
  <c r="L15" i="4"/>
  <c r="L16" i="4"/>
  <c r="L17" i="4"/>
  <c r="L18" i="4"/>
  <c r="L19" i="4"/>
  <c r="L20" i="4"/>
  <c r="L21" i="4"/>
  <c r="L12" i="4"/>
  <c r="Q23" i="4"/>
  <c r="Q22" i="4"/>
  <c r="Q13" i="4"/>
  <c r="Q14" i="4"/>
  <c r="Q15" i="4"/>
  <c r="Q16" i="4"/>
  <c r="Q17" i="4"/>
  <c r="Q18" i="4"/>
  <c r="Q19" i="4"/>
  <c r="Q20" i="4"/>
  <c r="Q21" i="4"/>
  <c r="Q12" i="4"/>
  <c r="M23" i="4"/>
  <c r="N23" i="4"/>
  <c r="O23" i="4"/>
  <c r="P23" i="4"/>
  <c r="K23" i="4"/>
  <c r="M22" i="4"/>
  <c r="N22" i="4"/>
  <c r="O22" i="4"/>
  <c r="P22" i="4"/>
  <c r="K22" i="4"/>
  <c r="B6" i="3"/>
  <c r="B7" i="3"/>
  <c r="B8" i="3"/>
  <c r="B9" i="3"/>
  <c r="F2" i="3"/>
  <c r="F3" i="3"/>
  <c r="F4" i="3"/>
  <c r="F5" i="3"/>
  <c r="E9" i="3"/>
  <c r="D9" i="3"/>
  <c r="C9" i="3"/>
  <c r="E8" i="3"/>
  <c r="D8" i="3"/>
  <c r="C8" i="3"/>
  <c r="E7" i="3"/>
  <c r="D7" i="3"/>
  <c r="C7" i="3"/>
  <c r="E6" i="3"/>
  <c r="D6" i="3"/>
  <c r="C6" i="3"/>
  <c r="I5" i="3"/>
  <c r="H5" i="3"/>
  <c r="G5" i="3"/>
  <c r="I4" i="3"/>
  <c r="H4" i="3"/>
  <c r="G4" i="3"/>
  <c r="I3" i="3"/>
  <c r="H3" i="3"/>
  <c r="G3" i="3"/>
  <c r="I2" i="3"/>
  <c r="H2" i="3"/>
  <c r="G2" i="3"/>
  <c r="D16" i="2"/>
  <c r="E16" i="2"/>
  <c r="F16" i="2"/>
  <c r="D17" i="2"/>
  <c r="E17" i="2"/>
  <c r="F17" i="2"/>
  <c r="C17" i="2"/>
  <c r="C16" i="2"/>
  <c r="J3" i="2"/>
  <c r="J4" i="2"/>
  <c r="J5" i="2"/>
  <c r="J6" i="2"/>
  <c r="J7" i="2"/>
  <c r="J8" i="2"/>
  <c r="J9" i="2"/>
  <c r="J10" i="2"/>
  <c r="J11" i="2"/>
  <c r="J12" i="2"/>
  <c r="J13" i="2"/>
  <c r="J2" i="2"/>
  <c r="I3" i="2"/>
  <c r="I4" i="2"/>
  <c r="I5" i="2"/>
  <c r="I6" i="2"/>
  <c r="I7" i="2"/>
  <c r="I8" i="2"/>
  <c r="I9" i="2"/>
  <c r="I10" i="2"/>
  <c r="I11" i="2"/>
  <c r="I12" i="2"/>
  <c r="I13" i="2"/>
  <c r="I2" i="2"/>
  <c r="H3" i="2"/>
  <c r="H4" i="2"/>
  <c r="H5" i="2"/>
  <c r="H6" i="2"/>
  <c r="H7" i="2"/>
  <c r="H8" i="2"/>
  <c r="H9" i="2"/>
  <c r="H10" i="2"/>
  <c r="H11" i="2"/>
  <c r="H12" i="2"/>
  <c r="H13" i="2"/>
  <c r="H2" i="2"/>
  <c r="G3" i="2"/>
  <c r="G4" i="2"/>
  <c r="G15" i="2" s="1"/>
  <c r="G5" i="2"/>
  <c r="G6" i="2"/>
  <c r="G7" i="2"/>
  <c r="G8" i="2"/>
  <c r="G9" i="2"/>
  <c r="G10" i="2"/>
  <c r="G11" i="2"/>
  <c r="G12" i="2"/>
  <c r="G13" i="2"/>
  <c r="G2" i="2"/>
  <c r="D14" i="2"/>
  <c r="E14" i="2"/>
  <c r="F14" i="2"/>
  <c r="D15" i="2"/>
  <c r="E15" i="2"/>
  <c r="F15" i="2"/>
  <c r="C15" i="2"/>
  <c r="C14" i="2"/>
  <c r="G8" i="3" l="1"/>
  <c r="F6" i="3"/>
  <c r="H7" i="3"/>
  <c r="H9" i="3"/>
  <c r="I8" i="3"/>
  <c r="F8" i="3"/>
  <c r="H8" i="3"/>
  <c r="F9" i="3"/>
  <c r="G9" i="3"/>
  <c r="I9" i="3"/>
  <c r="F7" i="3"/>
  <c r="H6" i="3"/>
  <c r="G7" i="3"/>
  <c r="G6" i="3"/>
  <c r="I6" i="3"/>
  <c r="I7" i="3"/>
  <c r="G17" i="2"/>
  <c r="G14" i="2"/>
  <c r="I17" i="2"/>
  <c r="H16" i="2"/>
  <c r="G16" i="2"/>
  <c r="J16" i="2"/>
  <c r="I15" i="2"/>
  <c r="H14" i="2"/>
  <c r="J17" i="2"/>
  <c r="H17" i="2"/>
  <c r="I16" i="2"/>
  <c r="J14" i="2"/>
  <c r="J15" i="2"/>
  <c r="I14" i="2"/>
  <c r="H15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A746922-088D-4DB9-8B26-09D04D958C20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7DA5E498-BC7D-49A6-ACB2-A4D5C86A9C6E}" name="WorksheetConnection_Book1!Table1" type="102" refreshedVersion="8" minRefreshableVersion="5">
    <extLst>
      <ext xmlns:x15="http://schemas.microsoft.com/office/spreadsheetml/2010/11/main" uri="{DE250136-89BD-433C-8126-D09CA5730AF9}">
        <x15:connection id="Table1">
          <x15:rangePr sourceName="_xlcn.WorksheetConnection_Book1Table11"/>
        </x15:connection>
      </ext>
    </extLst>
  </connection>
</connections>
</file>

<file path=xl/sharedStrings.xml><?xml version="1.0" encoding="utf-8"?>
<sst xmlns="http://schemas.openxmlformats.org/spreadsheetml/2006/main" count="37" uniqueCount="16">
  <si>
    <t>id</t>
  </si>
  <si>
    <t>beta</t>
  </si>
  <si>
    <t>delta</t>
  </si>
  <si>
    <t>p</t>
  </si>
  <si>
    <t>c</t>
  </si>
  <si>
    <t>Mean</t>
  </si>
  <si>
    <t>STD</t>
  </si>
  <si>
    <t>index</t>
  </si>
  <si>
    <t>log(beta)</t>
  </si>
  <si>
    <t>log(delta)</t>
  </si>
  <si>
    <t>log(p)</t>
  </si>
  <si>
    <t>log©</t>
  </si>
  <si>
    <t>Min</t>
  </si>
  <si>
    <t>Max</t>
  </si>
  <si>
    <t>EB</t>
  </si>
  <si>
    <t>log(EB)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</si>
</sst>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"/>
  </numFmts>
  <fonts count="11" x14ac:knownFonts="1">
    <font>
      <sz val="11"/>
      <color theme="1"/>
      <name val="Aptos Narrow"/>
      <family val="2"/>
      <scheme val="minor"/>
    </font>
    <font>
      <b/>
      <sz val="6"/>
      <color rgb="FF000000"/>
      <name val="Calibri"/>
      <family val="2"/>
    </font>
    <font>
      <sz val="6"/>
      <color rgb="FF000000"/>
      <name val="Courier New"/>
      <family val="3"/>
    </font>
    <font>
      <sz val="11"/>
      <color theme="1"/>
      <name val="Calibri"/>
      <family val="2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b/>
      <sz val="11"/>
      <color rgb="FF222222"/>
      <name val="Source Sans Pro"/>
      <family val="2"/>
    </font>
    <font>
      <sz val="9"/>
      <color rgb="FF222222"/>
      <name val="Courier New"/>
      <family val="3"/>
    </font>
    <font>
      <b/>
      <sz val="11"/>
      <color rgb="FF222222"/>
      <name val="Calibri"/>
      <family val="2"/>
    </font>
    <font>
      <sz val="11"/>
      <color rgb="FF222222"/>
      <name val="Calibri"/>
      <family val="2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horizontal="center" vertical="center" wrapText="1" readingOrder="1"/>
    </xf>
    <xf numFmtId="0" fontId="2" fillId="0" borderId="0" xfId="0" applyFont="1" applyAlignment="1">
      <alignment horizontal="right" vertical="center" wrapText="1" readingOrder="1"/>
    </xf>
    <xf numFmtId="2" fontId="3" fillId="0" borderId="0" xfId="0" applyNumberFormat="1" applyFont="1"/>
    <xf numFmtId="0" fontId="3" fillId="0" borderId="0" xfId="0" applyFont="1"/>
    <xf numFmtId="0" fontId="4" fillId="0" borderId="0" xfId="0" applyFont="1" applyAlignment="1">
      <alignment horizontal="center" vertical="center" wrapText="1" readingOrder="1"/>
    </xf>
    <xf numFmtId="0" fontId="4" fillId="0" borderId="0" xfId="0" applyFont="1" applyAlignment="1">
      <alignment horizontal="right" vertical="center" wrapText="1" readingOrder="1"/>
    </xf>
    <xf numFmtId="2" fontId="5" fillId="0" borderId="0" xfId="0" applyNumberFormat="1" applyFont="1"/>
    <xf numFmtId="0" fontId="5" fillId="0" borderId="0" xfId="0" applyFont="1"/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right" vertical="center"/>
    </xf>
    <xf numFmtId="0" fontId="8" fillId="0" borderId="0" xfId="0" applyFont="1" applyAlignment="1">
      <alignment horizontal="center" vertical="center"/>
    </xf>
    <xf numFmtId="11" fontId="3" fillId="0" borderId="0" xfId="0" applyNumberFormat="1" applyFont="1"/>
    <xf numFmtId="0" fontId="9" fillId="0" borderId="0" xfId="0" applyFont="1" applyAlignment="1">
      <alignment horizontal="right" vertical="center"/>
    </xf>
    <xf numFmtId="11" fontId="9" fillId="0" borderId="0" xfId="0" applyNumberFormat="1" applyFont="1" applyAlignment="1">
      <alignment horizontal="right" vertical="center"/>
    </xf>
    <xf numFmtId="2" fontId="9" fillId="0" borderId="0" xfId="0" applyNumberFormat="1" applyFont="1" applyAlignment="1">
      <alignment horizontal="right" vertical="center"/>
    </xf>
    <xf numFmtId="0" fontId="10" fillId="0" borderId="0" xfId="0" applyFont="1"/>
    <xf numFmtId="11" fontId="5" fillId="0" borderId="0" xfId="0" applyNumberFormat="1" applyFont="1"/>
    <xf numFmtId="166" fontId="5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13" Type="http://schemas.openxmlformats.org/officeDocument/2006/relationships/customXml" Target="../customXml/item3.xml"/><Relationship Id="rId18" Type="http://schemas.openxmlformats.org/officeDocument/2006/relationships/customXml" Target="../customXml/item8.xml"/><Relationship Id="rId26" Type="http://schemas.openxmlformats.org/officeDocument/2006/relationships/customXml" Target="../customXml/item16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1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2.xml"/><Relationship Id="rId17" Type="http://schemas.openxmlformats.org/officeDocument/2006/relationships/customXml" Target="../customXml/item7.xml"/><Relationship Id="rId25" Type="http://schemas.openxmlformats.org/officeDocument/2006/relationships/customXml" Target="../customXml/item15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6.xml"/><Relationship Id="rId20" Type="http://schemas.openxmlformats.org/officeDocument/2006/relationships/customXml" Target="../customXml/item10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1.xml"/><Relationship Id="rId24" Type="http://schemas.openxmlformats.org/officeDocument/2006/relationships/customXml" Target="../customXml/item14.xml"/><Relationship Id="rId5" Type="http://schemas.openxmlformats.org/officeDocument/2006/relationships/connections" Target="connections.xml"/><Relationship Id="rId15" Type="http://schemas.openxmlformats.org/officeDocument/2006/relationships/customXml" Target="../customXml/item5.xml"/><Relationship Id="rId23" Type="http://schemas.openxmlformats.org/officeDocument/2006/relationships/customXml" Target="../customXml/item13.xml"/><Relationship Id="rId10" Type="http://schemas.openxmlformats.org/officeDocument/2006/relationships/calcChain" Target="calcChain.xml"/><Relationship Id="rId19" Type="http://schemas.openxmlformats.org/officeDocument/2006/relationships/customXml" Target="../customXml/item9.xml"/><Relationship Id="rId4" Type="http://schemas.openxmlformats.org/officeDocument/2006/relationships/theme" Target="theme/theme1.xml"/><Relationship Id="rId9" Type="http://schemas.microsoft.com/office/2017/10/relationships/person" Target="persons/person.xml"/><Relationship Id="rId14" Type="http://schemas.openxmlformats.org/officeDocument/2006/relationships/customXml" Target="../customXml/item4.xml"/><Relationship Id="rId22" Type="http://schemas.openxmlformats.org/officeDocument/2006/relationships/customXml" Target="../customXml/item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'Baccam (2)'!#REF!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'Baccam (2)'!$B$2:$B$5</c:f>
              <c:numCache>
                <c:formatCode>General</c:formatCode>
                <c:ptCount val="4"/>
                <c:pt idx="0">
                  <c:v>3.0000000000000001E-6</c:v>
                </c:pt>
                <c:pt idx="1">
                  <c:v>3.9999999999999998E-6</c:v>
                </c:pt>
                <c:pt idx="2">
                  <c:v>1.8E-5</c:v>
                </c:pt>
                <c:pt idx="3">
                  <c:v>1.7E-6</c:v>
                </c:pt>
              </c:numCache>
            </c:numRef>
          </c:cat>
          <c:val>
            <c:numRef>
              <c:f>'Baccam (2)'!#REF!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17-4755-8C88-5F279D10F15A}"/>
            </c:ext>
          </c:extLst>
        </c:ser>
        <c:ser>
          <c:idx val="2"/>
          <c:order val="1"/>
          <c:tx>
            <c:strRef>
              <c:f>'Baccam (2)'!$C$1</c:f>
              <c:strCache>
                <c:ptCount val="1"/>
                <c:pt idx="0">
                  <c:v>delta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'Baccam (2)'!$B$2:$B$5</c:f>
              <c:numCache>
                <c:formatCode>General</c:formatCode>
                <c:ptCount val="4"/>
                <c:pt idx="0">
                  <c:v>3.0000000000000001E-6</c:v>
                </c:pt>
                <c:pt idx="1">
                  <c:v>3.9999999999999998E-6</c:v>
                </c:pt>
                <c:pt idx="2">
                  <c:v>1.8E-5</c:v>
                </c:pt>
                <c:pt idx="3">
                  <c:v>1.7E-6</c:v>
                </c:pt>
              </c:numCache>
            </c:numRef>
          </c:cat>
          <c:val>
            <c:numRef>
              <c:f>'Baccam (2)'!$C$2:$C$5</c:f>
              <c:numCache>
                <c:formatCode>General</c:formatCode>
                <c:ptCount val="4"/>
                <c:pt idx="0">
                  <c:v>12.59</c:v>
                </c:pt>
                <c:pt idx="1">
                  <c:v>9.6999999999999993</c:v>
                </c:pt>
                <c:pt idx="2">
                  <c:v>18.3</c:v>
                </c:pt>
                <c:pt idx="3">
                  <c:v>10.6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17-4755-8C88-5F279D10F15A}"/>
            </c:ext>
          </c:extLst>
        </c:ser>
        <c:ser>
          <c:idx val="3"/>
          <c:order val="2"/>
          <c:tx>
            <c:strRef>
              <c:f>'Baccam (2)'!$D$1</c:f>
              <c:strCache>
                <c:ptCount val="1"/>
                <c:pt idx="0">
                  <c:v>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'Baccam (2)'!$B$2:$B$5</c:f>
              <c:numCache>
                <c:formatCode>General</c:formatCode>
                <c:ptCount val="4"/>
                <c:pt idx="0">
                  <c:v>3.0000000000000001E-6</c:v>
                </c:pt>
                <c:pt idx="1">
                  <c:v>3.9999999999999998E-6</c:v>
                </c:pt>
                <c:pt idx="2">
                  <c:v>1.8E-5</c:v>
                </c:pt>
                <c:pt idx="3">
                  <c:v>1.7E-6</c:v>
                </c:pt>
              </c:numCache>
            </c:numRef>
          </c:cat>
          <c:val>
            <c:numRef>
              <c:f>'Baccam (2)'!$D$2:$D$5</c:f>
              <c:numCache>
                <c:formatCode>General</c:formatCode>
                <c:ptCount val="4"/>
                <c:pt idx="0">
                  <c:v>0.71</c:v>
                </c:pt>
                <c:pt idx="1">
                  <c:v>0.6</c:v>
                </c:pt>
                <c:pt idx="2">
                  <c:v>0.17</c:v>
                </c:pt>
                <c:pt idx="3">
                  <c:v>0.43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17-4755-8C88-5F279D10F15A}"/>
            </c:ext>
          </c:extLst>
        </c:ser>
        <c:ser>
          <c:idx val="4"/>
          <c:order val="3"/>
          <c:tx>
            <c:strRef>
              <c:f>'Baccam (2)'!$E$1</c:f>
              <c:strCache>
                <c:ptCount val="1"/>
                <c:pt idx="0">
                  <c:v>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'Baccam (2)'!$B$2:$B$5</c:f>
              <c:numCache>
                <c:formatCode>General</c:formatCode>
                <c:ptCount val="4"/>
                <c:pt idx="0">
                  <c:v>3.0000000000000001E-6</c:v>
                </c:pt>
                <c:pt idx="1">
                  <c:v>3.9999999999999998E-6</c:v>
                </c:pt>
                <c:pt idx="2">
                  <c:v>1.8E-5</c:v>
                </c:pt>
                <c:pt idx="3">
                  <c:v>1.7E-6</c:v>
                </c:pt>
              </c:numCache>
            </c:numRef>
          </c:cat>
          <c:val>
            <c:numRef>
              <c:f>'Baccam (2)'!$E$2:$E$5</c:f>
              <c:numCache>
                <c:formatCode>General</c:formatCode>
                <c:ptCount val="4"/>
                <c:pt idx="0">
                  <c:v>8.3699999999999992</c:v>
                </c:pt>
                <c:pt idx="1">
                  <c:v>1.88</c:v>
                </c:pt>
                <c:pt idx="2">
                  <c:v>1.03</c:v>
                </c:pt>
                <c:pt idx="3">
                  <c:v>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417-4755-8C88-5F279D10F1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2025920"/>
        <c:axId val="2052035520"/>
      </c:lineChart>
      <c:catAx>
        <c:axId val="2052025920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2035520"/>
        <c:crosses val="max"/>
        <c:auto val="1"/>
        <c:lblAlgn val="ctr"/>
        <c:lblOffset val="100"/>
        <c:noMultiLvlLbl val="0"/>
      </c:catAx>
      <c:valAx>
        <c:axId val="205203552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E+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202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'Baccam (2)'!$E$1</c:f>
              <c:strCache>
                <c:ptCount val="1"/>
                <c:pt idx="0">
                  <c:v>c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name>Linear (p)</c:nam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1.8309576163025975E-3"/>
                  <c:y val="-9.007582385535141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'Baccam (2)'!#REF!</c:f>
            </c:numRef>
          </c:xVal>
          <c:yVal>
            <c:numRef>
              <c:f>'Baccam (2)'!$E$2:$E$5</c:f>
              <c:numCache>
                <c:formatCode>General</c:formatCode>
                <c:ptCount val="4"/>
                <c:pt idx="0">
                  <c:v>8.3699999999999992</c:v>
                </c:pt>
                <c:pt idx="1">
                  <c:v>1.88</c:v>
                </c:pt>
                <c:pt idx="2">
                  <c:v>1.03</c:v>
                </c:pt>
                <c:pt idx="3">
                  <c:v>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FA6-4DAF-8BED-26D3827B35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7318960"/>
        <c:axId val="2077311760"/>
      </c:scatterChart>
      <c:valAx>
        <c:axId val="2077318960"/>
        <c:scaling>
          <c:logBase val="10"/>
          <c:orientation val="minMax"/>
          <c:max val="1.0000000000000003E-4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7311760"/>
        <c:crosses val="max"/>
        <c:crossBetween val="midCat"/>
      </c:valAx>
      <c:valAx>
        <c:axId val="2077311760"/>
        <c:scaling>
          <c:logBase val="10"/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7318960"/>
        <c:crosses val="max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'Baccam (2)'!$D$1</c:f>
              <c:strCache>
                <c:ptCount val="1"/>
                <c:pt idx="0">
                  <c:v>p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name>Linear (p)</c:nam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23546493719430073"/>
                  <c:y val="-3.220326625838445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'Baccam (2)'!$C$2:$C$5</c:f>
              <c:numCache>
                <c:formatCode>General</c:formatCode>
                <c:ptCount val="4"/>
                <c:pt idx="0">
                  <c:v>12.59</c:v>
                </c:pt>
                <c:pt idx="1">
                  <c:v>9.6999999999999993</c:v>
                </c:pt>
                <c:pt idx="2">
                  <c:v>18.3</c:v>
                </c:pt>
                <c:pt idx="3">
                  <c:v>10.6</c:v>
                </c:pt>
              </c:numCache>
            </c:numRef>
          </c:xVal>
          <c:yVal>
            <c:numRef>
              <c:f>'Baccam (2)'!$D$2:$D$5</c:f>
              <c:numCache>
                <c:formatCode>General</c:formatCode>
                <c:ptCount val="4"/>
                <c:pt idx="0">
                  <c:v>0.71</c:v>
                </c:pt>
                <c:pt idx="1">
                  <c:v>0.6</c:v>
                </c:pt>
                <c:pt idx="2">
                  <c:v>0.17</c:v>
                </c:pt>
                <c:pt idx="3">
                  <c:v>0.43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3E-4911-8EDB-3047211B81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2022560"/>
        <c:axId val="2052009600"/>
      </c:scatterChart>
      <c:valAx>
        <c:axId val="2052022560"/>
        <c:scaling>
          <c:logBase val="10"/>
          <c:orientation val="minMax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delta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2009600"/>
        <c:crosses val="max"/>
        <c:crossBetween val="midCat"/>
      </c:valAx>
      <c:valAx>
        <c:axId val="2052009600"/>
        <c:scaling>
          <c:logBase val="10"/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2022560"/>
        <c:crosses val="max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'Baccam (2)'!$E$1</c:f>
              <c:strCache>
                <c:ptCount val="1"/>
                <c:pt idx="0">
                  <c:v>c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name>Linear (p)</c:nam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44820749066117771"/>
                  <c:y val="-4.781751239428404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'Baccam (2)'!$C$2:$C$5</c:f>
              <c:numCache>
                <c:formatCode>General</c:formatCode>
                <c:ptCount val="4"/>
                <c:pt idx="0">
                  <c:v>12.59</c:v>
                </c:pt>
                <c:pt idx="1">
                  <c:v>9.6999999999999993</c:v>
                </c:pt>
                <c:pt idx="2">
                  <c:v>18.3</c:v>
                </c:pt>
                <c:pt idx="3">
                  <c:v>10.6</c:v>
                </c:pt>
              </c:numCache>
            </c:numRef>
          </c:xVal>
          <c:yVal>
            <c:numRef>
              <c:f>'Baccam (2)'!$E$2:$E$5</c:f>
              <c:numCache>
                <c:formatCode>General</c:formatCode>
                <c:ptCount val="4"/>
                <c:pt idx="0">
                  <c:v>8.3699999999999992</c:v>
                </c:pt>
                <c:pt idx="1">
                  <c:v>1.88</c:v>
                </c:pt>
                <c:pt idx="2">
                  <c:v>1.03</c:v>
                </c:pt>
                <c:pt idx="3">
                  <c:v>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16-4CA4-B656-FE2EE8EDB9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0998624"/>
        <c:axId val="2050999104"/>
      </c:scatterChart>
      <c:valAx>
        <c:axId val="2050998624"/>
        <c:scaling>
          <c:logBase val="10"/>
          <c:orientation val="minMax"/>
          <c:max val="25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delta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999104"/>
        <c:crosses val="max"/>
        <c:crossBetween val="midCat"/>
      </c:valAx>
      <c:valAx>
        <c:axId val="2050999104"/>
        <c:scaling>
          <c:logBase val="10"/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998624"/>
        <c:crosses val="max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'Baccam (2)'!$E$1</c:f>
              <c:strCache>
                <c:ptCount val="1"/>
                <c:pt idx="0">
                  <c:v>c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name>Linear (p)</c:nam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0796658716415634E-2"/>
                  <c:y val="-0.1414851268591426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'Baccam (2)'!$D$2:$D$5</c:f>
              <c:numCache>
                <c:formatCode>General</c:formatCode>
                <c:ptCount val="4"/>
                <c:pt idx="0">
                  <c:v>0.71</c:v>
                </c:pt>
                <c:pt idx="1">
                  <c:v>0.6</c:v>
                </c:pt>
                <c:pt idx="2">
                  <c:v>0.17</c:v>
                </c:pt>
                <c:pt idx="3">
                  <c:v>0.43</c:v>
                </c:pt>
              </c:numCache>
            </c:numRef>
          </c:xVal>
          <c:yVal>
            <c:numRef>
              <c:f>'Baccam (2)'!$E$2:$E$5</c:f>
              <c:numCache>
                <c:formatCode>General</c:formatCode>
                <c:ptCount val="4"/>
                <c:pt idx="0">
                  <c:v>8.3699999999999992</c:v>
                </c:pt>
                <c:pt idx="1">
                  <c:v>1.88</c:v>
                </c:pt>
                <c:pt idx="2">
                  <c:v>1.03</c:v>
                </c:pt>
                <c:pt idx="3">
                  <c:v>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181-4832-93F9-6A06F7000F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5436896"/>
        <c:axId val="2050998624"/>
      </c:scatterChart>
      <c:valAx>
        <c:axId val="305436896"/>
        <c:scaling>
          <c:logBase val="10"/>
          <c:orientation val="minMax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998624"/>
        <c:crosses val="max"/>
        <c:crossBetween val="midCat"/>
      </c:valAx>
      <c:valAx>
        <c:axId val="2050998624"/>
        <c:scaling>
          <c:logBase val="10"/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436896"/>
        <c:crosses val="max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'Baccam (2)'!$B$2:$B$5</c:f>
              <c:numCache>
                <c:formatCode>General</c:formatCode>
                <c:ptCount val="4"/>
                <c:pt idx="0">
                  <c:v>3.0000000000000001E-6</c:v>
                </c:pt>
                <c:pt idx="1">
                  <c:v>3.9999999999999998E-6</c:v>
                </c:pt>
                <c:pt idx="2">
                  <c:v>1.8E-5</c:v>
                </c:pt>
                <c:pt idx="3">
                  <c:v>1.7E-6</c:v>
                </c:pt>
              </c:numCache>
            </c:numRef>
          </c:cat>
          <c:val>
            <c:numRef>
              <c:f>'Baccam (2)'!#REF!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'Baccam (2)'!#REF!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ED3D-4594-AD3C-8FC6953547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2025920"/>
        <c:axId val="2052035520"/>
      </c:lineChart>
      <c:catAx>
        <c:axId val="2052025920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2035520"/>
        <c:crosses val="max"/>
        <c:auto val="1"/>
        <c:lblAlgn val="ctr"/>
        <c:lblOffset val="100"/>
        <c:noMultiLvlLbl val="0"/>
      </c:catAx>
      <c:valAx>
        <c:axId val="2052035520"/>
        <c:scaling>
          <c:logBase val="10"/>
          <c:orientation val="minMax"/>
          <c:max val="1.0000000000000003E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E+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202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2"/>
          <c:order val="0"/>
          <c:tx>
            <c:strRef>
              <c:f>'Baccam (2)'!$C$1</c:f>
              <c:strCache>
                <c:ptCount val="1"/>
                <c:pt idx="0">
                  <c:v>delta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'Baccam (2)'!$B$2:$B$5</c:f>
              <c:numCache>
                <c:formatCode>General</c:formatCode>
                <c:ptCount val="4"/>
                <c:pt idx="0">
                  <c:v>3.0000000000000001E-6</c:v>
                </c:pt>
                <c:pt idx="1">
                  <c:v>3.9999999999999998E-6</c:v>
                </c:pt>
                <c:pt idx="2">
                  <c:v>1.8E-5</c:v>
                </c:pt>
                <c:pt idx="3">
                  <c:v>1.7E-6</c:v>
                </c:pt>
              </c:numCache>
            </c:numRef>
          </c:cat>
          <c:val>
            <c:numRef>
              <c:f>'Baccam (2)'!$C$2:$C$5</c:f>
              <c:numCache>
                <c:formatCode>General</c:formatCode>
                <c:ptCount val="4"/>
                <c:pt idx="0">
                  <c:v>12.59</c:v>
                </c:pt>
                <c:pt idx="1">
                  <c:v>9.6999999999999993</c:v>
                </c:pt>
                <c:pt idx="2">
                  <c:v>18.3</c:v>
                </c:pt>
                <c:pt idx="3">
                  <c:v>10.6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20-431E-B3C1-6F5024BD870F}"/>
            </c:ext>
          </c:extLst>
        </c:ser>
        <c:ser>
          <c:idx val="3"/>
          <c:order val="1"/>
          <c:tx>
            <c:strRef>
              <c:f>'Baccam (2)'!$D$1</c:f>
              <c:strCache>
                <c:ptCount val="1"/>
                <c:pt idx="0">
                  <c:v>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'Baccam (2)'!$B$2:$B$5</c:f>
              <c:numCache>
                <c:formatCode>General</c:formatCode>
                <c:ptCount val="4"/>
                <c:pt idx="0">
                  <c:v>3.0000000000000001E-6</c:v>
                </c:pt>
                <c:pt idx="1">
                  <c:v>3.9999999999999998E-6</c:v>
                </c:pt>
                <c:pt idx="2">
                  <c:v>1.8E-5</c:v>
                </c:pt>
                <c:pt idx="3">
                  <c:v>1.7E-6</c:v>
                </c:pt>
              </c:numCache>
            </c:numRef>
          </c:cat>
          <c:val>
            <c:numRef>
              <c:f>'Baccam (2)'!$D$2:$D$5</c:f>
              <c:numCache>
                <c:formatCode>General</c:formatCode>
                <c:ptCount val="4"/>
                <c:pt idx="0">
                  <c:v>0.71</c:v>
                </c:pt>
                <c:pt idx="1">
                  <c:v>0.6</c:v>
                </c:pt>
                <c:pt idx="2">
                  <c:v>0.17</c:v>
                </c:pt>
                <c:pt idx="3">
                  <c:v>0.43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20-431E-B3C1-6F5024BD870F}"/>
            </c:ext>
          </c:extLst>
        </c:ser>
        <c:ser>
          <c:idx val="4"/>
          <c:order val="2"/>
          <c:tx>
            <c:strRef>
              <c:f>'Baccam (2)'!$E$1</c:f>
              <c:strCache>
                <c:ptCount val="1"/>
                <c:pt idx="0">
                  <c:v>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'Baccam (2)'!$B$2:$B$5</c:f>
              <c:numCache>
                <c:formatCode>General</c:formatCode>
                <c:ptCount val="4"/>
                <c:pt idx="0">
                  <c:v>3.0000000000000001E-6</c:v>
                </c:pt>
                <c:pt idx="1">
                  <c:v>3.9999999999999998E-6</c:v>
                </c:pt>
                <c:pt idx="2">
                  <c:v>1.8E-5</c:v>
                </c:pt>
                <c:pt idx="3">
                  <c:v>1.7E-6</c:v>
                </c:pt>
              </c:numCache>
            </c:numRef>
          </c:cat>
          <c:val>
            <c:numRef>
              <c:f>'Baccam (2)'!$E$2:$E$5</c:f>
              <c:numCache>
                <c:formatCode>General</c:formatCode>
                <c:ptCount val="4"/>
                <c:pt idx="0">
                  <c:v>8.3699999999999992</c:v>
                </c:pt>
                <c:pt idx="1">
                  <c:v>1.88</c:v>
                </c:pt>
                <c:pt idx="2">
                  <c:v>1.03</c:v>
                </c:pt>
                <c:pt idx="3">
                  <c:v>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20-431E-B3C1-6F5024BD87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2025920"/>
        <c:axId val="2052035520"/>
      </c:lineChart>
      <c:catAx>
        <c:axId val="2052025920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2035520"/>
        <c:crosses val="max"/>
        <c:auto val="1"/>
        <c:lblAlgn val="ctr"/>
        <c:lblOffset val="100"/>
        <c:noMultiLvlLbl val="0"/>
      </c:catAx>
      <c:valAx>
        <c:axId val="205203552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E+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202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2"/>
          <c:order val="1"/>
          <c:tx>
            <c:strRef>
              <c:f>'Baccam (2)'!$C$1</c:f>
              <c:strCache>
                <c:ptCount val="1"/>
                <c:pt idx="0">
                  <c:v>delta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'Baccam (2)'!$B$2:$B$5</c:f>
              <c:numCache>
                <c:formatCode>General</c:formatCode>
                <c:ptCount val="4"/>
                <c:pt idx="0">
                  <c:v>3.0000000000000001E-6</c:v>
                </c:pt>
                <c:pt idx="1">
                  <c:v>3.9999999999999998E-6</c:v>
                </c:pt>
                <c:pt idx="2">
                  <c:v>1.8E-5</c:v>
                </c:pt>
                <c:pt idx="3">
                  <c:v>1.7E-6</c:v>
                </c:pt>
              </c:numCache>
            </c:numRef>
          </c:cat>
          <c:val>
            <c:numRef>
              <c:f>'Baccam (2)'!$C$2:$C$5</c:f>
              <c:numCache>
                <c:formatCode>General</c:formatCode>
                <c:ptCount val="4"/>
                <c:pt idx="0">
                  <c:v>12.59</c:v>
                </c:pt>
                <c:pt idx="1">
                  <c:v>9.6999999999999993</c:v>
                </c:pt>
                <c:pt idx="2">
                  <c:v>18.3</c:v>
                </c:pt>
                <c:pt idx="3">
                  <c:v>10.6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97-495F-BB01-A2887198DD2C}"/>
            </c:ext>
          </c:extLst>
        </c:ser>
        <c:ser>
          <c:idx val="3"/>
          <c:order val="2"/>
          <c:tx>
            <c:strRef>
              <c:f>'Baccam (2)'!$D$1</c:f>
              <c:strCache>
                <c:ptCount val="1"/>
                <c:pt idx="0">
                  <c:v>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'Baccam (2)'!$B$2:$B$5</c:f>
              <c:numCache>
                <c:formatCode>General</c:formatCode>
                <c:ptCount val="4"/>
                <c:pt idx="0">
                  <c:v>3.0000000000000001E-6</c:v>
                </c:pt>
                <c:pt idx="1">
                  <c:v>3.9999999999999998E-6</c:v>
                </c:pt>
                <c:pt idx="2">
                  <c:v>1.8E-5</c:v>
                </c:pt>
                <c:pt idx="3">
                  <c:v>1.7E-6</c:v>
                </c:pt>
              </c:numCache>
            </c:numRef>
          </c:cat>
          <c:val>
            <c:numRef>
              <c:f>'Baccam (2)'!$D$2:$D$5</c:f>
              <c:numCache>
                <c:formatCode>General</c:formatCode>
                <c:ptCount val="4"/>
                <c:pt idx="0">
                  <c:v>0.71</c:v>
                </c:pt>
                <c:pt idx="1">
                  <c:v>0.6</c:v>
                </c:pt>
                <c:pt idx="2">
                  <c:v>0.17</c:v>
                </c:pt>
                <c:pt idx="3">
                  <c:v>0.43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97-495F-BB01-A2887198DD2C}"/>
            </c:ext>
          </c:extLst>
        </c:ser>
        <c:ser>
          <c:idx val="4"/>
          <c:order val="3"/>
          <c:tx>
            <c:strRef>
              <c:f>'Baccam (2)'!$E$1</c:f>
              <c:strCache>
                <c:ptCount val="1"/>
                <c:pt idx="0">
                  <c:v>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'Baccam (2)'!$B$2:$B$5</c:f>
              <c:numCache>
                <c:formatCode>General</c:formatCode>
                <c:ptCount val="4"/>
                <c:pt idx="0">
                  <c:v>3.0000000000000001E-6</c:v>
                </c:pt>
                <c:pt idx="1">
                  <c:v>3.9999999999999998E-6</c:v>
                </c:pt>
                <c:pt idx="2">
                  <c:v>1.8E-5</c:v>
                </c:pt>
                <c:pt idx="3">
                  <c:v>1.7E-6</c:v>
                </c:pt>
              </c:numCache>
            </c:numRef>
          </c:cat>
          <c:val>
            <c:numRef>
              <c:f>'Baccam (2)'!$E$2:$E$5</c:f>
              <c:numCache>
                <c:formatCode>General</c:formatCode>
                <c:ptCount val="4"/>
                <c:pt idx="0">
                  <c:v>8.3699999999999992</c:v>
                </c:pt>
                <c:pt idx="1">
                  <c:v>1.88</c:v>
                </c:pt>
                <c:pt idx="2">
                  <c:v>1.03</c:v>
                </c:pt>
                <c:pt idx="3">
                  <c:v>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97-495F-BB01-A2887198DD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2025920"/>
        <c:axId val="2052035520"/>
      </c:lineChart>
      <c:lineChart>
        <c:grouping val="standard"/>
        <c:varyColors val="0"/>
        <c:ser>
          <c:idx val="0"/>
          <c:order val="0"/>
          <c:tx>
            <c:strRef>
              <c:f>'Baccam (2)'!#REF!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'Baccam (2)'!$B$2:$B$5</c:f>
              <c:numCache>
                <c:formatCode>General</c:formatCode>
                <c:ptCount val="4"/>
                <c:pt idx="0">
                  <c:v>3.0000000000000001E-6</c:v>
                </c:pt>
                <c:pt idx="1">
                  <c:v>3.9999999999999998E-6</c:v>
                </c:pt>
                <c:pt idx="2">
                  <c:v>1.8E-5</c:v>
                </c:pt>
                <c:pt idx="3">
                  <c:v>1.7E-6</c:v>
                </c:pt>
              </c:numCache>
            </c:numRef>
          </c:cat>
          <c:val>
            <c:numRef>
              <c:f>'Baccam (2)'!#REF!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B97-495F-BB01-A2887198DD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7422512"/>
        <c:axId val="2097440752"/>
      </c:lineChart>
      <c:catAx>
        <c:axId val="2052025920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2035520"/>
        <c:crosses val="max"/>
        <c:auto val="1"/>
        <c:lblAlgn val="ctr"/>
        <c:lblOffset val="100"/>
        <c:noMultiLvlLbl val="0"/>
      </c:catAx>
      <c:valAx>
        <c:axId val="205203552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E+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2025920"/>
        <c:crosses val="autoZero"/>
        <c:crossBetween val="between"/>
      </c:valAx>
      <c:valAx>
        <c:axId val="2097440752"/>
        <c:scaling>
          <c:logBase val="10"/>
          <c:orientation val="minMax"/>
          <c:max val="1.0000000000000003E-4"/>
        </c:scaling>
        <c:delete val="0"/>
        <c:axPos val="r"/>
        <c:numFmt formatCode="0.0E+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422512"/>
        <c:crosses val="max"/>
        <c:crossBetween val="between"/>
      </c:valAx>
      <c:catAx>
        <c:axId val="20974225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974407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'Baccam (2)'!$C$1</c:f>
              <c:strCache>
                <c:ptCount val="1"/>
                <c:pt idx="0">
                  <c:v>delta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7624617462236309E-2"/>
                  <c:y val="0.1929476523767862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'Baccam (2)'!$F$2:$F$5</c:f>
              <c:numCache>
                <c:formatCode>0.00</c:formatCode>
                <c:ptCount val="4"/>
                <c:pt idx="0">
                  <c:v>-5.5228787452803374</c:v>
                </c:pt>
                <c:pt idx="1">
                  <c:v>-5.3979400086720375</c:v>
                </c:pt>
                <c:pt idx="2">
                  <c:v>-4.7447274948966935</c:v>
                </c:pt>
                <c:pt idx="3">
                  <c:v>-5.7695510786217259</c:v>
                </c:pt>
              </c:numCache>
            </c:numRef>
          </c:xVal>
          <c:yVal>
            <c:numRef>
              <c:f>'Baccam (2)'!$G$2:$G$5</c:f>
              <c:numCache>
                <c:formatCode>0.00</c:formatCode>
                <c:ptCount val="4"/>
                <c:pt idx="0">
                  <c:v>1.1000257301078626</c:v>
                </c:pt>
                <c:pt idx="1">
                  <c:v>0.98677173426624487</c:v>
                </c:pt>
                <c:pt idx="2">
                  <c:v>1.2624510897304295</c:v>
                </c:pt>
                <c:pt idx="3">
                  <c:v>1.0253058652647702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C4-451D-8C40-7E017AC8A0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7298800"/>
        <c:axId val="2077308400"/>
      </c:scatterChart>
      <c:valAx>
        <c:axId val="2077298800"/>
        <c:scaling>
          <c:orientation val="minMax"/>
          <c:max val="-4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log10(beta)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7308400"/>
        <c:crosses val="max"/>
        <c:crossBetween val="midCat"/>
      </c:valAx>
      <c:valAx>
        <c:axId val="2077308400"/>
        <c:scaling>
          <c:orientation val="minMax"/>
          <c:max val="1.4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log10(delta)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7298800"/>
        <c:crosses val="max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'Baccam (2)'!$D$1</c:f>
              <c:strCache>
                <c:ptCount val="1"/>
                <c:pt idx="0">
                  <c:v>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name>Linear (p)</c:nam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4078696594460965E-2"/>
                  <c:y val="-0.4075947798191892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'Baccam (2)'!$F$2:$F$5</c:f>
              <c:numCache>
                <c:formatCode>0.00</c:formatCode>
                <c:ptCount val="4"/>
                <c:pt idx="0">
                  <c:v>-5.5228787452803374</c:v>
                </c:pt>
                <c:pt idx="1">
                  <c:v>-5.3979400086720375</c:v>
                </c:pt>
                <c:pt idx="2">
                  <c:v>-4.7447274948966935</c:v>
                </c:pt>
                <c:pt idx="3">
                  <c:v>-5.7695510786217259</c:v>
                </c:pt>
              </c:numCache>
            </c:numRef>
          </c:xVal>
          <c:yVal>
            <c:numRef>
              <c:f>'Baccam (2)'!$H$2:$H$5</c:f>
              <c:numCache>
                <c:formatCode>0.00</c:formatCode>
                <c:ptCount val="4"/>
                <c:pt idx="0">
                  <c:v>-0.14874165128092473</c:v>
                </c:pt>
                <c:pt idx="1">
                  <c:v>-0.22184874961635639</c:v>
                </c:pt>
                <c:pt idx="2">
                  <c:v>-0.769551078621726</c:v>
                </c:pt>
                <c:pt idx="3">
                  <c:v>-0.36653154442041347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249-4BA8-A21B-C7BD53F06D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7299760"/>
        <c:axId val="2077326640"/>
      </c:scatterChart>
      <c:valAx>
        <c:axId val="2077299760"/>
        <c:scaling>
          <c:orientation val="minMax"/>
          <c:max val="-4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log10(beta)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7326640"/>
        <c:crosses val="max"/>
        <c:crossBetween val="midCat"/>
      </c:valAx>
      <c:valAx>
        <c:axId val="207732664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log10(p)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7299760"/>
        <c:crosses val="max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'Baccam (2)'!$E$1</c:f>
              <c:strCache>
                <c:ptCount val="1"/>
                <c:pt idx="0">
                  <c:v>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0700520335036293E-2"/>
                  <c:y val="-0.115071449402158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'Baccam (2)'!$F$2:$F$5</c:f>
              <c:numCache>
                <c:formatCode>0.00</c:formatCode>
                <c:ptCount val="4"/>
                <c:pt idx="0">
                  <c:v>-5.5228787452803374</c:v>
                </c:pt>
                <c:pt idx="1">
                  <c:v>-5.3979400086720375</c:v>
                </c:pt>
                <c:pt idx="2">
                  <c:v>-4.7447274948966935</c:v>
                </c:pt>
                <c:pt idx="3">
                  <c:v>-5.7695510786217259</c:v>
                </c:pt>
              </c:numCache>
            </c:numRef>
          </c:xVal>
          <c:yVal>
            <c:numRef>
              <c:f>'Baccam (2)'!$I$2:$I$5</c:f>
              <c:numCache>
                <c:formatCode>0.00</c:formatCode>
                <c:ptCount val="4"/>
                <c:pt idx="0">
                  <c:v>0.92272545799326</c:v>
                </c:pt>
                <c:pt idx="1">
                  <c:v>0.27415784926367981</c:v>
                </c:pt>
                <c:pt idx="2">
                  <c:v>1.2837224705172217E-2</c:v>
                </c:pt>
                <c:pt idx="3">
                  <c:v>0.81291335664285558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8D-476E-A5D5-AF845B65C1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7318960"/>
        <c:axId val="2077311760"/>
      </c:scatterChart>
      <c:valAx>
        <c:axId val="2077318960"/>
        <c:scaling>
          <c:orientation val="minMax"/>
          <c:max val="-4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log10(beta)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7311760"/>
        <c:crosses val="max"/>
        <c:crossBetween val="midCat"/>
      </c:valAx>
      <c:valAx>
        <c:axId val="20773117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log10(c)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7318960"/>
        <c:crosses val="max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'Baccam (2)'!$C$1</c:f>
              <c:strCache>
                <c:ptCount val="1"/>
                <c:pt idx="0">
                  <c:v>delta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7624617462236309E-2"/>
                  <c:y val="0.1929476523767862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'Baccam (2)'!#REF!</c:f>
            </c:numRef>
          </c:xVal>
          <c:yVal>
            <c:numRef>
              <c:f>'Baccam (2)'!$C$2:$C$5</c:f>
              <c:numCache>
                <c:formatCode>General</c:formatCode>
                <c:ptCount val="4"/>
                <c:pt idx="0">
                  <c:v>12.59</c:v>
                </c:pt>
                <c:pt idx="1">
                  <c:v>9.6999999999999993</c:v>
                </c:pt>
                <c:pt idx="2">
                  <c:v>18.3</c:v>
                </c:pt>
                <c:pt idx="3">
                  <c:v>10.6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39A-4734-A827-665C02DA63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7298800"/>
        <c:axId val="2077308400"/>
      </c:scatterChart>
      <c:valAx>
        <c:axId val="2077298800"/>
        <c:scaling>
          <c:orientation val="minMax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7308400"/>
        <c:crosses val="max"/>
        <c:crossBetween val="midCat"/>
      </c:valAx>
      <c:valAx>
        <c:axId val="2077308400"/>
        <c:scaling>
          <c:orientation val="minMax"/>
          <c:max val="25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delta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7298800"/>
        <c:crosses val="max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'Baccam (2)'!$D$1</c:f>
              <c:strCache>
                <c:ptCount val="1"/>
                <c:pt idx="0">
                  <c:v>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4889658191494527"/>
                  <c:y val="2.604148439778361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'Baccam (2)'!$G$2:$G$5</c:f>
              <c:numCache>
                <c:formatCode>0.00</c:formatCode>
                <c:ptCount val="4"/>
                <c:pt idx="0">
                  <c:v>1.1000257301078626</c:v>
                </c:pt>
                <c:pt idx="1">
                  <c:v>0.98677173426624487</c:v>
                </c:pt>
                <c:pt idx="2">
                  <c:v>1.2624510897304295</c:v>
                </c:pt>
                <c:pt idx="3">
                  <c:v>1.0253058652647702</c:v>
                </c:pt>
              </c:numCache>
            </c:numRef>
          </c:xVal>
          <c:yVal>
            <c:numRef>
              <c:f>'Baccam (2)'!$H$2:$H$5</c:f>
              <c:numCache>
                <c:formatCode>0.00</c:formatCode>
                <c:ptCount val="4"/>
                <c:pt idx="0">
                  <c:v>-0.14874165128092473</c:v>
                </c:pt>
                <c:pt idx="1">
                  <c:v>-0.22184874961635639</c:v>
                </c:pt>
                <c:pt idx="2">
                  <c:v>-0.769551078621726</c:v>
                </c:pt>
                <c:pt idx="3">
                  <c:v>-0.36653154442041347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01-4738-AA9C-2D2BD2441E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2022560"/>
        <c:axId val="2052009600"/>
      </c:scatterChart>
      <c:valAx>
        <c:axId val="2052022560"/>
        <c:scaling>
          <c:orientation val="minMax"/>
          <c:min val="0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log10(delta)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2009600"/>
        <c:crosses val="max"/>
        <c:crossBetween val="midCat"/>
      </c:valAx>
      <c:valAx>
        <c:axId val="205200960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log10(p)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2022560"/>
        <c:crosses val="max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'Baccam (2)'!$E$1</c:f>
              <c:strCache>
                <c:ptCount val="1"/>
                <c:pt idx="0">
                  <c:v>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544613977194759"/>
                  <c:y val="-1.597513852435112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'Baccam (2)'!$G$2:$G$5</c:f>
              <c:numCache>
                <c:formatCode>0.00</c:formatCode>
                <c:ptCount val="4"/>
                <c:pt idx="0">
                  <c:v>1.1000257301078626</c:v>
                </c:pt>
                <c:pt idx="1">
                  <c:v>0.98677173426624487</c:v>
                </c:pt>
                <c:pt idx="2">
                  <c:v>1.2624510897304295</c:v>
                </c:pt>
                <c:pt idx="3">
                  <c:v>1.0253058652647702</c:v>
                </c:pt>
              </c:numCache>
            </c:numRef>
          </c:xVal>
          <c:yVal>
            <c:numRef>
              <c:f>'Baccam (2)'!$I$2:$I$5</c:f>
              <c:numCache>
                <c:formatCode>0.00</c:formatCode>
                <c:ptCount val="4"/>
                <c:pt idx="0">
                  <c:v>0.92272545799326</c:v>
                </c:pt>
                <c:pt idx="1">
                  <c:v>0.27415784926367981</c:v>
                </c:pt>
                <c:pt idx="2">
                  <c:v>1.2837224705172217E-2</c:v>
                </c:pt>
                <c:pt idx="3">
                  <c:v>0.81291335664285558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C8D-4718-8876-933524F718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0998624"/>
        <c:axId val="2050999104"/>
      </c:scatterChart>
      <c:valAx>
        <c:axId val="2050998624"/>
        <c:scaling>
          <c:orientation val="minMax"/>
          <c:min val="0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log10(delta)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999104"/>
        <c:crosses val="max"/>
        <c:crossBetween val="midCat"/>
      </c:valAx>
      <c:valAx>
        <c:axId val="205099910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log10(c)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998624"/>
        <c:crosses val="max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'Baccam (2)'!$E$1</c:f>
              <c:strCache>
                <c:ptCount val="1"/>
                <c:pt idx="0">
                  <c:v>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1673691203537317E-2"/>
                  <c:y val="-0.2110006561679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'Baccam (2)'!$H$2:$H$5</c:f>
              <c:numCache>
                <c:formatCode>0.00</c:formatCode>
                <c:ptCount val="4"/>
                <c:pt idx="0">
                  <c:v>-0.14874165128092473</c:v>
                </c:pt>
                <c:pt idx="1">
                  <c:v>-0.22184874961635639</c:v>
                </c:pt>
                <c:pt idx="2">
                  <c:v>-0.769551078621726</c:v>
                </c:pt>
                <c:pt idx="3">
                  <c:v>-0.36653154442041347</c:v>
                </c:pt>
              </c:numCache>
            </c:numRef>
          </c:xVal>
          <c:yVal>
            <c:numRef>
              <c:f>'Baccam (2)'!$I$2:$I$5</c:f>
              <c:numCache>
                <c:formatCode>0.00</c:formatCode>
                <c:ptCount val="4"/>
                <c:pt idx="0">
                  <c:v>0.92272545799326</c:v>
                </c:pt>
                <c:pt idx="1">
                  <c:v>0.27415784926367981</c:v>
                </c:pt>
                <c:pt idx="2">
                  <c:v>1.2837224705172217E-2</c:v>
                </c:pt>
                <c:pt idx="3">
                  <c:v>0.81291335664285558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C9-4930-994A-38FAC7FD24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5436896"/>
        <c:axId val="2050998624"/>
      </c:scatterChart>
      <c:valAx>
        <c:axId val="305436896"/>
        <c:scaling>
          <c:orientation val="minMax"/>
          <c:max val="0.60000000000000009"/>
          <c:min val="-1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log10(p)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998624"/>
        <c:crosses val="max"/>
        <c:crossBetween val="midCat"/>
      </c:valAx>
      <c:valAx>
        <c:axId val="205099862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log10(c)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436896"/>
        <c:crosses val="max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Baccam!$C$1</c:f>
              <c:strCache>
                <c:ptCount val="1"/>
                <c:pt idx="0">
                  <c:v>beta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Baccam!$B$2:$B$13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Baccam!$C$2:$C$13</c:f>
              <c:numCache>
                <c:formatCode>General</c:formatCode>
                <c:ptCount val="12"/>
                <c:pt idx="0">
                  <c:v>1.4E-5</c:v>
                </c:pt>
                <c:pt idx="1">
                  <c:v>4.3000000000000001E-7</c:v>
                </c:pt>
                <c:pt idx="2">
                  <c:v>7.7000000000000004E-7</c:v>
                </c:pt>
                <c:pt idx="3">
                  <c:v>2.7E-6</c:v>
                </c:pt>
                <c:pt idx="4">
                  <c:v>2.9000000000000002E-6</c:v>
                </c:pt>
                <c:pt idx="5">
                  <c:v>3.0000000000000001E-6</c:v>
                </c:pt>
                <c:pt idx="6">
                  <c:v>2.9999999999999999E-7</c:v>
                </c:pt>
                <c:pt idx="7">
                  <c:v>3.9999999999999998E-6</c:v>
                </c:pt>
                <c:pt idx="8">
                  <c:v>1.9E-6</c:v>
                </c:pt>
                <c:pt idx="9">
                  <c:v>1.8E-5</c:v>
                </c:pt>
                <c:pt idx="10">
                  <c:v>4.8000000000000001E-5</c:v>
                </c:pt>
                <c:pt idx="11">
                  <c:v>1.7E-6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54-441C-A009-1F6957B2D258}"/>
            </c:ext>
          </c:extLst>
        </c:ser>
        <c:ser>
          <c:idx val="2"/>
          <c:order val="1"/>
          <c:tx>
            <c:strRef>
              <c:f>Baccam!$D$1</c:f>
              <c:strCache>
                <c:ptCount val="1"/>
                <c:pt idx="0">
                  <c:v>delta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Baccam!$B$2:$B$13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Baccam!$D$2:$D$13</c:f>
              <c:numCache>
                <c:formatCode>General</c:formatCode>
                <c:ptCount val="12"/>
                <c:pt idx="0">
                  <c:v>19.809999999999999</c:v>
                </c:pt>
                <c:pt idx="1">
                  <c:v>8.69</c:v>
                </c:pt>
                <c:pt idx="2">
                  <c:v>8.9499999999999993</c:v>
                </c:pt>
                <c:pt idx="3">
                  <c:v>13.9</c:v>
                </c:pt>
                <c:pt idx="4">
                  <c:v>10.32</c:v>
                </c:pt>
                <c:pt idx="5">
                  <c:v>12.59</c:v>
                </c:pt>
                <c:pt idx="6">
                  <c:v>4.67</c:v>
                </c:pt>
                <c:pt idx="7">
                  <c:v>9.6999999999999993</c:v>
                </c:pt>
                <c:pt idx="8">
                  <c:v>2.46</c:v>
                </c:pt>
                <c:pt idx="9">
                  <c:v>18.3</c:v>
                </c:pt>
                <c:pt idx="10">
                  <c:v>20.51</c:v>
                </c:pt>
                <c:pt idx="11">
                  <c:v>10.6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354-441C-A009-1F6957B2D258}"/>
            </c:ext>
          </c:extLst>
        </c:ser>
        <c:ser>
          <c:idx val="3"/>
          <c:order val="2"/>
          <c:tx>
            <c:strRef>
              <c:f>Baccam!$E$1</c:f>
              <c:strCache>
                <c:ptCount val="1"/>
                <c:pt idx="0">
                  <c:v>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Baccam!$B$2:$B$13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Baccam!$E$2:$E$13</c:f>
              <c:numCache>
                <c:formatCode>General</c:formatCode>
                <c:ptCount val="12"/>
                <c:pt idx="0">
                  <c:v>0.12</c:v>
                </c:pt>
                <c:pt idx="1">
                  <c:v>1.98</c:v>
                </c:pt>
                <c:pt idx="2">
                  <c:v>0.56999999999999995</c:v>
                </c:pt>
                <c:pt idx="3">
                  <c:v>0.25</c:v>
                </c:pt>
                <c:pt idx="4">
                  <c:v>0.37</c:v>
                </c:pt>
                <c:pt idx="5">
                  <c:v>0.71</c:v>
                </c:pt>
                <c:pt idx="6">
                  <c:v>2.94</c:v>
                </c:pt>
                <c:pt idx="7">
                  <c:v>0.6</c:v>
                </c:pt>
                <c:pt idx="8">
                  <c:v>1</c:v>
                </c:pt>
                <c:pt idx="9">
                  <c:v>0.17</c:v>
                </c:pt>
                <c:pt idx="10">
                  <c:v>0.17</c:v>
                </c:pt>
                <c:pt idx="11">
                  <c:v>0.43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354-441C-A009-1F6957B2D258}"/>
            </c:ext>
          </c:extLst>
        </c:ser>
        <c:ser>
          <c:idx val="4"/>
          <c:order val="3"/>
          <c:tx>
            <c:strRef>
              <c:f>Baccam!$F$1</c:f>
              <c:strCache>
                <c:ptCount val="1"/>
                <c:pt idx="0">
                  <c:v>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Baccam!$B$2:$B$13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Baccam!$F$2:$F$13</c:f>
              <c:numCache>
                <c:formatCode>General</c:formatCode>
                <c:ptCount val="12"/>
                <c:pt idx="0">
                  <c:v>1.02</c:v>
                </c:pt>
                <c:pt idx="1">
                  <c:v>3.42</c:v>
                </c:pt>
                <c:pt idx="2">
                  <c:v>3.44</c:v>
                </c:pt>
                <c:pt idx="3">
                  <c:v>2.27</c:v>
                </c:pt>
                <c:pt idx="4">
                  <c:v>6.63</c:v>
                </c:pt>
                <c:pt idx="5">
                  <c:v>8.3699999999999992</c:v>
                </c:pt>
                <c:pt idx="6">
                  <c:v>2.5099999999999998</c:v>
                </c:pt>
                <c:pt idx="7">
                  <c:v>1.88</c:v>
                </c:pt>
                <c:pt idx="8">
                  <c:v>1.84</c:v>
                </c:pt>
                <c:pt idx="9">
                  <c:v>1.03</c:v>
                </c:pt>
                <c:pt idx="10">
                  <c:v>15.56</c:v>
                </c:pt>
                <c:pt idx="11">
                  <c:v>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354-441C-A009-1F6957B2D2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2025920"/>
        <c:axId val="2052035520"/>
      </c:lineChart>
      <c:catAx>
        <c:axId val="2052025920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2035520"/>
        <c:crosses val="max"/>
        <c:auto val="1"/>
        <c:lblAlgn val="ctr"/>
        <c:lblOffset val="100"/>
        <c:noMultiLvlLbl val="0"/>
      </c:catAx>
      <c:valAx>
        <c:axId val="205203552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E+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202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Baccam!$D$1</c:f>
              <c:strCache>
                <c:ptCount val="1"/>
                <c:pt idx="0">
                  <c:v>delta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7624617462236309E-2"/>
                  <c:y val="0.1929476523767862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Baccam!$C$2:$C$13</c:f>
              <c:numCache>
                <c:formatCode>General</c:formatCode>
                <c:ptCount val="12"/>
                <c:pt idx="0">
                  <c:v>1.4E-5</c:v>
                </c:pt>
                <c:pt idx="1">
                  <c:v>4.3000000000000001E-7</c:v>
                </c:pt>
                <c:pt idx="2">
                  <c:v>7.7000000000000004E-7</c:v>
                </c:pt>
                <c:pt idx="3">
                  <c:v>2.7E-6</c:v>
                </c:pt>
                <c:pt idx="4">
                  <c:v>2.9000000000000002E-6</c:v>
                </c:pt>
                <c:pt idx="5">
                  <c:v>3.0000000000000001E-6</c:v>
                </c:pt>
                <c:pt idx="6">
                  <c:v>2.9999999999999999E-7</c:v>
                </c:pt>
                <c:pt idx="7">
                  <c:v>3.9999999999999998E-6</c:v>
                </c:pt>
                <c:pt idx="8">
                  <c:v>1.9E-6</c:v>
                </c:pt>
                <c:pt idx="9">
                  <c:v>1.8E-5</c:v>
                </c:pt>
                <c:pt idx="10">
                  <c:v>4.8000000000000001E-5</c:v>
                </c:pt>
                <c:pt idx="11">
                  <c:v>1.7E-6</c:v>
                </c:pt>
              </c:numCache>
            </c:numRef>
          </c:xVal>
          <c:yVal>
            <c:numRef>
              <c:f>Baccam!$D$2:$D$13</c:f>
              <c:numCache>
                <c:formatCode>General</c:formatCode>
                <c:ptCount val="12"/>
                <c:pt idx="0">
                  <c:v>19.809999999999999</c:v>
                </c:pt>
                <c:pt idx="1">
                  <c:v>8.69</c:v>
                </c:pt>
                <c:pt idx="2">
                  <c:v>8.9499999999999993</c:v>
                </c:pt>
                <c:pt idx="3">
                  <c:v>13.9</c:v>
                </c:pt>
                <c:pt idx="4">
                  <c:v>10.32</c:v>
                </c:pt>
                <c:pt idx="5">
                  <c:v>12.59</c:v>
                </c:pt>
                <c:pt idx="6">
                  <c:v>4.67</c:v>
                </c:pt>
                <c:pt idx="7">
                  <c:v>9.6999999999999993</c:v>
                </c:pt>
                <c:pt idx="8">
                  <c:v>2.46</c:v>
                </c:pt>
                <c:pt idx="9">
                  <c:v>18.3</c:v>
                </c:pt>
                <c:pt idx="10">
                  <c:v>20.51</c:v>
                </c:pt>
                <c:pt idx="11">
                  <c:v>10.6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AD-4682-8013-D795B21742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7298800"/>
        <c:axId val="2077308400"/>
      </c:scatterChart>
      <c:valAx>
        <c:axId val="2077298800"/>
        <c:scaling>
          <c:orientation val="minMax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7308400"/>
        <c:crosses val="max"/>
        <c:crossBetween val="midCat"/>
      </c:valAx>
      <c:valAx>
        <c:axId val="2077308400"/>
        <c:scaling>
          <c:orientation val="minMax"/>
          <c:max val="25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delta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7298800"/>
        <c:crosses val="max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Baccam!$E$1</c:f>
              <c:strCache>
                <c:ptCount val="1"/>
                <c:pt idx="0">
                  <c:v>p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name>Linear (p)</c:nam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1934938630596487"/>
                  <c:y val="-0.1637733304170312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Baccam!$C$2:$C$13</c:f>
              <c:numCache>
                <c:formatCode>General</c:formatCode>
                <c:ptCount val="12"/>
                <c:pt idx="0">
                  <c:v>1.4E-5</c:v>
                </c:pt>
                <c:pt idx="1">
                  <c:v>4.3000000000000001E-7</c:v>
                </c:pt>
                <c:pt idx="2">
                  <c:v>7.7000000000000004E-7</c:v>
                </c:pt>
                <c:pt idx="3">
                  <c:v>2.7E-6</c:v>
                </c:pt>
                <c:pt idx="4">
                  <c:v>2.9000000000000002E-6</c:v>
                </c:pt>
                <c:pt idx="5">
                  <c:v>3.0000000000000001E-6</c:v>
                </c:pt>
                <c:pt idx="6">
                  <c:v>2.9999999999999999E-7</c:v>
                </c:pt>
                <c:pt idx="7">
                  <c:v>3.9999999999999998E-6</c:v>
                </c:pt>
                <c:pt idx="8">
                  <c:v>1.9E-6</c:v>
                </c:pt>
                <c:pt idx="9">
                  <c:v>1.8E-5</c:v>
                </c:pt>
                <c:pt idx="10">
                  <c:v>4.8000000000000001E-5</c:v>
                </c:pt>
                <c:pt idx="11">
                  <c:v>1.7E-6</c:v>
                </c:pt>
              </c:numCache>
            </c:numRef>
          </c:xVal>
          <c:yVal>
            <c:numRef>
              <c:f>Baccam!$E$2:$E$13</c:f>
              <c:numCache>
                <c:formatCode>General</c:formatCode>
                <c:ptCount val="12"/>
                <c:pt idx="0">
                  <c:v>0.12</c:v>
                </c:pt>
                <c:pt idx="1">
                  <c:v>1.98</c:v>
                </c:pt>
                <c:pt idx="2">
                  <c:v>0.56999999999999995</c:v>
                </c:pt>
                <c:pt idx="3">
                  <c:v>0.25</c:v>
                </c:pt>
                <c:pt idx="4">
                  <c:v>0.37</c:v>
                </c:pt>
                <c:pt idx="5">
                  <c:v>0.71</c:v>
                </c:pt>
                <c:pt idx="6">
                  <c:v>2.94</c:v>
                </c:pt>
                <c:pt idx="7">
                  <c:v>0.6</c:v>
                </c:pt>
                <c:pt idx="8">
                  <c:v>1</c:v>
                </c:pt>
                <c:pt idx="9">
                  <c:v>0.17</c:v>
                </c:pt>
                <c:pt idx="10">
                  <c:v>0.17</c:v>
                </c:pt>
                <c:pt idx="11">
                  <c:v>0.43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96-4575-A6F2-086A3A3DFC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7299760"/>
        <c:axId val="2077326640"/>
      </c:scatterChart>
      <c:valAx>
        <c:axId val="2077299760"/>
        <c:scaling>
          <c:orientation val="minMax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7326640"/>
        <c:crosses val="max"/>
        <c:crossBetween val="midCat"/>
      </c:valAx>
      <c:valAx>
        <c:axId val="2077326640"/>
        <c:scaling>
          <c:orientation val="minMax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7299760"/>
        <c:crosses val="max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Baccam!$F$1</c:f>
              <c:strCache>
                <c:ptCount val="1"/>
                <c:pt idx="0">
                  <c:v>c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6120392157118849"/>
                  <c:y val="2.039078448527267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Baccam!$C$2:$C$13</c:f>
              <c:numCache>
                <c:formatCode>General</c:formatCode>
                <c:ptCount val="12"/>
                <c:pt idx="0">
                  <c:v>1.4E-5</c:v>
                </c:pt>
                <c:pt idx="1">
                  <c:v>4.3000000000000001E-7</c:v>
                </c:pt>
                <c:pt idx="2">
                  <c:v>7.7000000000000004E-7</c:v>
                </c:pt>
                <c:pt idx="3">
                  <c:v>2.7E-6</c:v>
                </c:pt>
                <c:pt idx="4">
                  <c:v>2.9000000000000002E-6</c:v>
                </c:pt>
                <c:pt idx="5">
                  <c:v>3.0000000000000001E-6</c:v>
                </c:pt>
                <c:pt idx="6">
                  <c:v>2.9999999999999999E-7</c:v>
                </c:pt>
                <c:pt idx="7">
                  <c:v>3.9999999999999998E-6</c:v>
                </c:pt>
                <c:pt idx="8">
                  <c:v>1.9E-6</c:v>
                </c:pt>
                <c:pt idx="9">
                  <c:v>1.8E-5</c:v>
                </c:pt>
                <c:pt idx="10">
                  <c:v>4.8000000000000001E-5</c:v>
                </c:pt>
                <c:pt idx="11">
                  <c:v>1.7E-6</c:v>
                </c:pt>
              </c:numCache>
            </c:numRef>
          </c:xVal>
          <c:yVal>
            <c:numRef>
              <c:f>Baccam!$F$2:$F$13</c:f>
              <c:numCache>
                <c:formatCode>General</c:formatCode>
                <c:ptCount val="12"/>
                <c:pt idx="0">
                  <c:v>1.02</c:v>
                </c:pt>
                <c:pt idx="1">
                  <c:v>3.42</c:v>
                </c:pt>
                <c:pt idx="2">
                  <c:v>3.44</c:v>
                </c:pt>
                <c:pt idx="3">
                  <c:v>2.27</c:v>
                </c:pt>
                <c:pt idx="4">
                  <c:v>6.63</c:v>
                </c:pt>
                <c:pt idx="5">
                  <c:v>8.3699999999999992</c:v>
                </c:pt>
                <c:pt idx="6">
                  <c:v>2.5099999999999998</c:v>
                </c:pt>
                <c:pt idx="7">
                  <c:v>1.88</c:v>
                </c:pt>
                <c:pt idx="8">
                  <c:v>1.84</c:v>
                </c:pt>
                <c:pt idx="9">
                  <c:v>1.03</c:v>
                </c:pt>
                <c:pt idx="10">
                  <c:v>15.56</c:v>
                </c:pt>
                <c:pt idx="11">
                  <c:v>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8D-4649-A631-176753DD13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7318960"/>
        <c:axId val="2077311760"/>
      </c:scatterChart>
      <c:valAx>
        <c:axId val="2077318960"/>
        <c:scaling>
          <c:orientation val="minMax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7311760"/>
        <c:crosses val="max"/>
        <c:crossBetween val="midCat"/>
      </c:valAx>
      <c:valAx>
        <c:axId val="20773117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7318960"/>
        <c:crosses val="max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Baccam!$E$1</c:f>
              <c:strCache>
                <c:ptCount val="1"/>
                <c:pt idx="0">
                  <c:v>p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4889658191494527"/>
                  <c:y val="2.604148439778361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Baccam!$D$2:$D$13</c:f>
              <c:numCache>
                <c:formatCode>General</c:formatCode>
                <c:ptCount val="12"/>
                <c:pt idx="0">
                  <c:v>19.809999999999999</c:v>
                </c:pt>
                <c:pt idx="1">
                  <c:v>8.69</c:v>
                </c:pt>
                <c:pt idx="2">
                  <c:v>8.9499999999999993</c:v>
                </c:pt>
                <c:pt idx="3">
                  <c:v>13.9</c:v>
                </c:pt>
                <c:pt idx="4">
                  <c:v>10.32</c:v>
                </c:pt>
                <c:pt idx="5">
                  <c:v>12.59</c:v>
                </c:pt>
                <c:pt idx="6">
                  <c:v>4.67</c:v>
                </c:pt>
                <c:pt idx="7">
                  <c:v>9.6999999999999993</c:v>
                </c:pt>
                <c:pt idx="8">
                  <c:v>2.46</c:v>
                </c:pt>
                <c:pt idx="9">
                  <c:v>18.3</c:v>
                </c:pt>
                <c:pt idx="10">
                  <c:v>20.51</c:v>
                </c:pt>
                <c:pt idx="11">
                  <c:v>10.6</c:v>
                </c:pt>
              </c:numCache>
            </c:numRef>
          </c:xVal>
          <c:yVal>
            <c:numRef>
              <c:f>Baccam!$E$2:$E$13</c:f>
              <c:numCache>
                <c:formatCode>General</c:formatCode>
                <c:ptCount val="12"/>
                <c:pt idx="0">
                  <c:v>0.12</c:v>
                </c:pt>
                <c:pt idx="1">
                  <c:v>1.98</c:v>
                </c:pt>
                <c:pt idx="2">
                  <c:v>0.56999999999999995</c:v>
                </c:pt>
                <c:pt idx="3">
                  <c:v>0.25</c:v>
                </c:pt>
                <c:pt idx="4">
                  <c:v>0.37</c:v>
                </c:pt>
                <c:pt idx="5">
                  <c:v>0.71</c:v>
                </c:pt>
                <c:pt idx="6">
                  <c:v>2.94</c:v>
                </c:pt>
                <c:pt idx="7">
                  <c:v>0.6</c:v>
                </c:pt>
                <c:pt idx="8">
                  <c:v>1</c:v>
                </c:pt>
                <c:pt idx="9">
                  <c:v>0.17</c:v>
                </c:pt>
                <c:pt idx="10">
                  <c:v>0.17</c:v>
                </c:pt>
                <c:pt idx="11">
                  <c:v>0.43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BD-4FA9-A6EB-2413E291ED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2022560"/>
        <c:axId val="2052009600"/>
      </c:scatterChart>
      <c:valAx>
        <c:axId val="2052022560"/>
        <c:scaling>
          <c:orientation val="minMax"/>
          <c:min val="0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delta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2009600"/>
        <c:crosses val="max"/>
        <c:crossBetween val="midCat"/>
      </c:valAx>
      <c:valAx>
        <c:axId val="2052009600"/>
        <c:scaling>
          <c:orientation val="minMax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2022560"/>
        <c:crosses val="max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Baccam!$F$1</c:f>
              <c:strCache>
                <c:ptCount val="1"/>
                <c:pt idx="0">
                  <c:v>c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544613977194759"/>
                  <c:y val="-1.597513852435112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Baccam!$D$2:$D$13</c:f>
              <c:numCache>
                <c:formatCode>General</c:formatCode>
                <c:ptCount val="12"/>
                <c:pt idx="0">
                  <c:v>19.809999999999999</c:v>
                </c:pt>
                <c:pt idx="1">
                  <c:v>8.69</c:v>
                </c:pt>
                <c:pt idx="2">
                  <c:v>8.9499999999999993</c:v>
                </c:pt>
                <c:pt idx="3">
                  <c:v>13.9</c:v>
                </c:pt>
                <c:pt idx="4">
                  <c:v>10.32</c:v>
                </c:pt>
                <c:pt idx="5">
                  <c:v>12.59</c:v>
                </c:pt>
                <c:pt idx="6">
                  <c:v>4.67</c:v>
                </c:pt>
                <c:pt idx="7">
                  <c:v>9.6999999999999993</c:v>
                </c:pt>
                <c:pt idx="8">
                  <c:v>2.46</c:v>
                </c:pt>
                <c:pt idx="9">
                  <c:v>18.3</c:v>
                </c:pt>
                <c:pt idx="10">
                  <c:v>20.51</c:v>
                </c:pt>
                <c:pt idx="11">
                  <c:v>10.6</c:v>
                </c:pt>
              </c:numCache>
            </c:numRef>
          </c:xVal>
          <c:yVal>
            <c:numRef>
              <c:f>Baccam!$F$2:$F$13</c:f>
              <c:numCache>
                <c:formatCode>General</c:formatCode>
                <c:ptCount val="12"/>
                <c:pt idx="0">
                  <c:v>1.02</c:v>
                </c:pt>
                <c:pt idx="1">
                  <c:v>3.42</c:v>
                </c:pt>
                <c:pt idx="2">
                  <c:v>3.44</c:v>
                </c:pt>
                <c:pt idx="3">
                  <c:v>2.27</c:v>
                </c:pt>
                <c:pt idx="4">
                  <c:v>6.63</c:v>
                </c:pt>
                <c:pt idx="5">
                  <c:v>8.3699999999999992</c:v>
                </c:pt>
                <c:pt idx="6">
                  <c:v>2.5099999999999998</c:v>
                </c:pt>
                <c:pt idx="7">
                  <c:v>1.88</c:v>
                </c:pt>
                <c:pt idx="8">
                  <c:v>1.84</c:v>
                </c:pt>
                <c:pt idx="9">
                  <c:v>1.03</c:v>
                </c:pt>
                <c:pt idx="10">
                  <c:v>15.56</c:v>
                </c:pt>
                <c:pt idx="11">
                  <c:v>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A0-45A4-BB41-1A659FF45B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0998624"/>
        <c:axId val="2050999104"/>
      </c:scatterChart>
      <c:valAx>
        <c:axId val="2050998624"/>
        <c:scaling>
          <c:orientation val="minMax"/>
          <c:min val="0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delta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999104"/>
        <c:crosses val="max"/>
        <c:crossBetween val="midCat"/>
      </c:valAx>
      <c:valAx>
        <c:axId val="205099910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998624"/>
        <c:crosses val="max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Baccam!$F$1</c:f>
              <c:strCache>
                <c:ptCount val="1"/>
                <c:pt idx="0">
                  <c:v>c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9822916326330577E-3"/>
                  <c:y val="-0.192942548848060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Baccam!$E$2:$E$13</c:f>
              <c:numCache>
                <c:formatCode>General</c:formatCode>
                <c:ptCount val="12"/>
                <c:pt idx="0">
                  <c:v>0.12</c:v>
                </c:pt>
                <c:pt idx="1">
                  <c:v>1.98</c:v>
                </c:pt>
                <c:pt idx="2">
                  <c:v>0.56999999999999995</c:v>
                </c:pt>
                <c:pt idx="3">
                  <c:v>0.25</c:v>
                </c:pt>
                <c:pt idx="4">
                  <c:v>0.37</c:v>
                </c:pt>
                <c:pt idx="5">
                  <c:v>0.71</c:v>
                </c:pt>
                <c:pt idx="6">
                  <c:v>2.94</c:v>
                </c:pt>
                <c:pt idx="7">
                  <c:v>0.6</c:v>
                </c:pt>
                <c:pt idx="8">
                  <c:v>1</c:v>
                </c:pt>
                <c:pt idx="9">
                  <c:v>0.17</c:v>
                </c:pt>
                <c:pt idx="10">
                  <c:v>0.17</c:v>
                </c:pt>
                <c:pt idx="11">
                  <c:v>0.43</c:v>
                </c:pt>
              </c:numCache>
            </c:numRef>
          </c:xVal>
          <c:yVal>
            <c:numRef>
              <c:f>Baccam!$F$2:$F$13</c:f>
              <c:numCache>
                <c:formatCode>General</c:formatCode>
                <c:ptCount val="12"/>
                <c:pt idx="0">
                  <c:v>1.02</c:v>
                </c:pt>
                <c:pt idx="1">
                  <c:v>3.42</c:v>
                </c:pt>
                <c:pt idx="2">
                  <c:v>3.44</c:v>
                </c:pt>
                <c:pt idx="3">
                  <c:v>2.27</c:v>
                </c:pt>
                <c:pt idx="4">
                  <c:v>6.63</c:v>
                </c:pt>
                <c:pt idx="5">
                  <c:v>8.3699999999999992</c:v>
                </c:pt>
                <c:pt idx="6">
                  <c:v>2.5099999999999998</c:v>
                </c:pt>
                <c:pt idx="7">
                  <c:v>1.88</c:v>
                </c:pt>
                <c:pt idx="8">
                  <c:v>1.84</c:v>
                </c:pt>
                <c:pt idx="9">
                  <c:v>1.03</c:v>
                </c:pt>
                <c:pt idx="10">
                  <c:v>15.56</c:v>
                </c:pt>
                <c:pt idx="11">
                  <c:v>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9F-41AD-9BA7-7F5B0A84B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5436896"/>
        <c:axId val="2050998624"/>
      </c:scatterChart>
      <c:valAx>
        <c:axId val="305436896"/>
        <c:scaling>
          <c:orientation val="minMax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998624"/>
        <c:crosses val="max"/>
        <c:crossBetween val="midCat"/>
      </c:valAx>
      <c:valAx>
        <c:axId val="205099862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436896"/>
        <c:crosses val="max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'Baccam (2)'!$D$1</c:f>
              <c:strCache>
                <c:ptCount val="1"/>
                <c:pt idx="0">
                  <c:v>p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name>Linear (p)</c:nam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1934938630596487"/>
                  <c:y val="-0.1637733304170312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'Baccam (2)'!#REF!</c:f>
            </c:numRef>
          </c:xVal>
          <c:yVal>
            <c:numRef>
              <c:f>'Baccam (2)'!$D$2:$D$5</c:f>
              <c:numCache>
                <c:formatCode>General</c:formatCode>
                <c:ptCount val="4"/>
                <c:pt idx="0">
                  <c:v>0.71</c:v>
                </c:pt>
                <c:pt idx="1">
                  <c:v>0.6</c:v>
                </c:pt>
                <c:pt idx="2">
                  <c:v>0.17</c:v>
                </c:pt>
                <c:pt idx="3">
                  <c:v>0.43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B3-4432-BF0F-498C5EC9AA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7299760"/>
        <c:axId val="2077326640"/>
      </c:scatterChart>
      <c:valAx>
        <c:axId val="2077299760"/>
        <c:scaling>
          <c:orientation val="minMax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7326640"/>
        <c:crosses val="max"/>
        <c:crossBetween val="midCat"/>
      </c:valAx>
      <c:valAx>
        <c:axId val="2077326640"/>
        <c:scaling>
          <c:orientation val="minMax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7299760"/>
        <c:crosses val="max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Baccam!$D$1</c:f>
              <c:strCache>
                <c:ptCount val="1"/>
                <c:pt idx="0">
                  <c:v>delta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name>Linear (p)</c:nam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43007111662909359"/>
                  <c:y val="0.3484488918051910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Baccam!$C$2:$C$13</c:f>
              <c:numCache>
                <c:formatCode>General</c:formatCode>
                <c:ptCount val="12"/>
                <c:pt idx="0">
                  <c:v>1.4E-5</c:v>
                </c:pt>
                <c:pt idx="1">
                  <c:v>4.3000000000000001E-7</c:v>
                </c:pt>
                <c:pt idx="2">
                  <c:v>7.7000000000000004E-7</c:v>
                </c:pt>
                <c:pt idx="3">
                  <c:v>2.7E-6</c:v>
                </c:pt>
                <c:pt idx="4">
                  <c:v>2.9000000000000002E-6</c:v>
                </c:pt>
                <c:pt idx="5">
                  <c:v>3.0000000000000001E-6</c:v>
                </c:pt>
                <c:pt idx="6">
                  <c:v>2.9999999999999999E-7</c:v>
                </c:pt>
                <c:pt idx="7">
                  <c:v>3.9999999999999998E-6</c:v>
                </c:pt>
                <c:pt idx="8">
                  <c:v>1.9E-6</c:v>
                </c:pt>
                <c:pt idx="9">
                  <c:v>1.8E-5</c:v>
                </c:pt>
                <c:pt idx="10">
                  <c:v>4.8000000000000001E-5</c:v>
                </c:pt>
                <c:pt idx="11">
                  <c:v>1.7E-6</c:v>
                </c:pt>
              </c:numCache>
            </c:numRef>
          </c:xVal>
          <c:yVal>
            <c:numRef>
              <c:f>Baccam!$D$2:$D$13</c:f>
              <c:numCache>
                <c:formatCode>General</c:formatCode>
                <c:ptCount val="12"/>
                <c:pt idx="0">
                  <c:v>19.809999999999999</c:v>
                </c:pt>
                <c:pt idx="1">
                  <c:v>8.69</c:v>
                </c:pt>
                <c:pt idx="2">
                  <c:v>8.9499999999999993</c:v>
                </c:pt>
                <c:pt idx="3">
                  <c:v>13.9</c:v>
                </c:pt>
                <c:pt idx="4">
                  <c:v>10.32</c:v>
                </c:pt>
                <c:pt idx="5">
                  <c:v>12.59</c:v>
                </c:pt>
                <c:pt idx="6">
                  <c:v>4.67</c:v>
                </c:pt>
                <c:pt idx="7">
                  <c:v>9.6999999999999993</c:v>
                </c:pt>
                <c:pt idx="8">
                  <c:v>2.46</c:v>
                </c:pt>
                <c:pt idx="9">
                  <c:v>18.3</c:v>
                </c:pt>
                <c:pt idx="10">
                  <c:v>20.51</c:v>
                </c:pt>
                <c:pt idx="11">
                  <c:v>10.6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C2-49CE-A484-49B02EBDA7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7298800"/>
        <c:axId val="2077308400"/>
      </c:scatterChart>
      <c:valAx>
        <c:axId val="2077298800"/>
        <c:scaling>
          <c:logBase val="10"/>
          <c:orientation val="minMax"/>
          <c:max val="1.0000000000000003E-4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7308400"/>
        <c:crosses val="max"/>
        <c:crossBetween val="midCat"/>
      </c:valAx>
      <c:valAx>
        <c:axId val="2077308400"/>
        <c:scaling>
          <c:logBase val="10"/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delta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7298800"/>
        <c:crosses val="max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Baccam!$E$1</c:f>
              <c:strCache>
                <c:ptCount val="1"/>
                <c:pt idx="0">
                  <c:v>p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32929133858267717"/>
                  <c:y val="4.96704578594341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Baccam!$C$2:$C$13</c:f>
              <c:numCache>
                <c:formatCode>General</c:formatCode>
                <c:ptCount val="12"/>
                <c:pt idx="0">
                  <c:v>1.4E-5</c:v>
                </c:pt>
                <c:pt idx="1">
                  <c:v>4.3000000000000001E-7</c:v>
                </c:pt>
                <c:pt idx="2">
                  <c:v>7.7000000000000004E-7</c:v>
                </c:pt>
                <c:pt idx="3">
                  <c:v>2.7E-6</c:v>
                </c:pt>
                <c:pt idx="4">
                  <c:v>2.9000000000000002E-6</c:v>
                </c:pt>
                <c:pt idx="5">
                  <c:v>3.0000000000000001E-6</c:v>
                </c:pt>
                <c:pt idx="6">
                  <c:v>2.9999999999999999E-7</c:v>
                </c:pt>
                <c:pt idx="7">
                  <c:v>3.9999999999999998E-6</c:v>
                </c:pt>
                <c:pt idx="8">
                  <c:v>1.9E-6</c:v>
                </c:pt>
                <c:pt idx="9">
                  <c:v>1.8E-5</c:v>
                </c:pt>
                <c:pt idx="10">
                  <c:v>4.8000000000000001E-5</c:v>
                </c:pt>
                <c:pt idx="11">
                  <c:v>1.7E-6</c:v>
                </c:pt>
              </c:numCache>
            </c:numRef>
          </c:xVal>
          <c:yVal>
            <c:numRef>
              <c:f>Baccam!$E$2:$E$13</c:f>
              <c:numCache>
                <c:formatCode>General</c:formatCode>
                <c:ptCount val="12"/>
                <c:pt idx="0">
                  <c:v>0.12</c:v>
                </c:pt>
                <c:pt idx="1">
                  <c:v>1.98</c:v>
                </c:pt>
                <c:pt idx="2">
                  <c:v>0.56999999999999995</c:v>
                </c:pt>
                <c:pt idx="3">
                  <c:v>0.25</c:v>
                </c:pt>
                <c:pt idx="4">
                  <c:v>0.37</c:v>
                </c:pt>
                <c:pt idx="5">
                  <c:v>0.71</c:v>
                </c:pt>
                <c:pt idx="6">
                  <c:v>2.94</c:v>
                </c:pt>
                <c:pt idx="7">
                  <c:v>0.6</c:v>
                </c:pt>
                <c:pt idx="8">
                  <c:v>1</c:v>
                </c:pt>
                <c:pt idx="9">
                  <c:v>0.17</c:v>
                </c:pt>
                <c:pt idx="10">
                  <c:v>0.17</c:v>
                </c:pt>
                <c:pt idx="11">
                  <c:v>0.43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E9-4CA8-99E1-A6CC6396D3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7299760"/>
        <c:axId val="2077326640"/>
      </c:scatterChart>
      <c:valAx>
        <c:axId val="2077299760"/>
        <c:scaling>
          <c:logBase val="10"/>
          <c:orientation val="minMax"/>
          <c:max val="1.0000000000000003E-4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7326640"/>
        <c:crosses val="max"/>
        <c:crossBetween val="midCat"/>
      </c:valAx>
      <c:valAx>
        <c:axId val="2077326640"/>
        <c:scaling>
          <c:logBase val="10"/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7299760"/>
        <c:crosses val="max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Baccam!$F$1</c:f>
              <c:strCache>
                <c:ptCount val="1"/>
                <c:pt idx="0">
                  <c:v>c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name>Linear (p)</c:nam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1.8309576163025975E-3"/>
                  <c:y val="-9.007582385535141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Baccam!$C$2:$C$13</c:f>
              <c:numCache>
                <c:formatCode>General</c:formatCode>
                <c:ptCount val="12"/>
                <c:pt idx="0">
                  <c:v>1.4E-5</c:v>
                </c:pt>
                <c:pt idx="1">
                  <c:v>4.3000000000000001E-7</c:v>
                </c:pt>
                <c:pt idx="2">
                  <c:v>7.7000000000000004E-7</c:v>
                </c:pt>
                <c:pt idx="3">
                  <c:v>2.7E-6</c:v>
                </c:pt>
                <c:pt idx="4">
                  <c:v>2.9000000000000002E-6</c:v>
                </c:pt>
                <c:pt idx="5">
                  <c:v>3.0000000000000001E-6</c:v>
                </c:pt>
                <c:pt idx="6">
                  <c:v>2.9999999999999999E-7</c:v>
                </c:pt>
                <c:pt idx="7">
                  <c:v>3.9999999999999998E-6</c:v>
                </c:pt>
                <c:pt idx="8">
                  <c:v>1.9E-6</c:v>
                </c:pt>
                <c:pt idx="9">
                  <c:v>1.8E-5</c:v>
                </c:pt>
                <c:pt idx="10">
                  <c:v>4.8000000000000001E-5</c:v>
                </c:pt>
                <c:pt idx="11">
                  <c:v>1.7E-6</c:v>
                </c:pt>
              </c:numCache>
            </c:numRef>
          </c:xVal>
          <c:yVal>
            <c:numRef>
              <c:f>Baccam!$F$2:$F$13</c:f>
              <c:numCache>
                <c:formatCode>General</c:formatCode>
                <c:ptCount val="12"/>
                <c:pt idx="0">
                  <c:v>1.02</c:v>
                </c:pt>
                <c:pt idx="1">
                  <c:v>3.42</c:v>
                </c:pt>
                <c:pt idx="2">
                  <c:v>3.44</c:v>
                </c:pt>
                <c:pt idx="3">
                  <c:v>2.27</c:v>
                </c:pt>
                <c:pt idx="4">
                  <c:v>6.63</c:v>
                </c:pt>
                <c:pt idx="5">
                  <c:v>8.3699999999999992</c:v>
                </c:pt>
                <c:pt idx="6">
                  <c:v>2.5099999999999998</c:v>
                </c:pt>
                <c:pt idx="7">
                  <c:v>1.88</c:v>
                </c:pt>
                <c:pt idx="8">
                  <c:v>1.84</c:v>
                </c:pt>
                <c:pt idx="9">
                  <c:v>1.03</c:v>
                </c:pt>
                <c:pt idx="10">
                  <c:v>15.56</c:v>
                </c:pt>
                <c:pt idx="11">
                  <c:v>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E7-413C-8978-AC73E150AA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7318960"/>
        <c:axId val="2077311760"/>
      </c:scatterChart>
      <c:valAx>
        <c:axId val="2077318960"/>
        <c:scaling>
          <c:logBase val="10"/>
          <c:orientation val="minMax"/>
          <c:max val="1.0000000000000003E-4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7311760"/>
        <c:crosses val="max"/>
        <c:crossBetween val="midCat"/>
      </c:valAx>
      <c:valAx>
        <c:axId val="2077311760"/>
        <c:scaling>
          <c:logBase val="10"/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7318960"/>
        <c:crosses val="max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Baccam!$E$1</c:f>
              <c:strCache>
                <c:ptCount val="1"/>
                <c:pt idx="0">
                  <c:v>p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name>Linear (p)</c:nam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23546493719430073"/>
                  <c:y val="-3.220326625838445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Baccam!$D$2:$D$13</c:f>
              <c:numCache>
                <c:formatCode>General</c:formatCode>
                <c:ptCount val="12"/>
                <c:pt idx="0">
                  <c:v>19.809999999999999</c:v>
                </c:pt>
                <c:pt idx="1">
                  <c:v>8.69</c:v>
                </c:pt>
                <c:pt idx="2">
                  <c:v>8.9499999999999993</c:v>
                </c:pt>
                <c:pt idx="3">
                  <c:v>13.9</c:v>
                </c:pt>
                <c:pt idx="4">
                  <c:v>10.32</c:v>
                </c:pt>
                <c:pt idx="5">
                  <c:v>12.59</c:v>
                </c:pt>
                <c:pt idx="6">
                  <c:v>4.67</c:v>
                </c:pt>
                <c:pt idx="7">
                  <c:v>9.6999999999999993</c:v>
                </c:pt>
                <c:pt idx="8">
                  <c:v>2.46</c:v>
                </c:pt>
                <c:pt idx="9">
                  <c:v>18.3</c:v>
                </c:pt>
                <c:pt idx="10">
                  <c:v>20.51</c:v>
                </c:pt>
                <c:pt idx="11">
                  <c:v>10.6</c:v>
                </c:pt>
              </c:numCache>
            </c:numRef>
          </c:xVal>
          <c:yVal>
            <c:numRef>
              <c:f>Baccam!$E$2:$E$13</c:f>
              <c:numCache>
                <c:formatCode>General</c:formatCode>
                <c:ptCount val="12"/>
                <c:pt idx="0">
                  <c:v>0.12</c:v>
                </c:pt>
                <c:pt idx="1">
                  <c:v>1.98</c:v>
                </c:pt>
                <c:pt idx="2">
                  <c:v>0.56999999999999995</c:v>
                </c:pt>
                <c:pt idx="3">
                  <c:v>0.25</c:v>
                </c:pt>
                <c:pt idx="4">
                  <c:v>0.37</c:v>
                </c:pt>
                <c:pt idx="5">
                  <c:v>0.71</c:v>
                </c:pt>
                <c:pt idx="6">
                  <c:v>2.94</c:v>
                </c:pt>
                <c:pt idx="7">
                  <c:v>0.6</c:v>
                </c:pt>
                <c:pt idx="8">
                  <c:v>1</c:v>
                </c:pt>
                <c:pt idx="9">
                  <c:v>0.17</c:v>
                </c:pt>
                <c:pt idx="10">
                  <c:v>0.17</c:v>
                </c:pt>
                <c:pt idx="11">
                  <c:v>0.43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0F-42B0-8CD0-3DE7FC4B1A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2022560"/>
        <c:axId val="2052009600"/>
      </c:scatterChart>
      <c:valAx>
        <c:axId val="2052022560"/>
        <c:scaling>
          <c:logBase val="10"/>
          <c:orientation val="minMax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delta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2009600"/>
        <c:crosses val="max"/>
        <c:crossBetween val="midCat"/>
      </c:valAx>
      <c:valAx>
        <c:axId val="2052009600"/>
        <c:scaling>
          <c:logBase val="10"/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2022560"/>
        <c:crosses val="max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Baccam!$F$1</c:f>
              <c:strCache>
                <c:ptCount val="1"/>
                <c:pt idx="0">
                  <c:v>c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name>Linear (p)</c:nam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44820749066117771"/>
                  <c:y val="-4.781751239428404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Baccam!$D$2:$D$13</c:f>
              <c:numCache>
                <c:formatCode>General</c:formatCode>
                <c:ptCount val="12"/>
                <c:pt idx="0">
                  <c:v>19.809999999999999</c:v>
                </c:pt>
                <c:pt idx="1">
                  <c:v>8.69</c:v>
                </c:pt>
                <c:pt idx="2">
                  <c:v>8.9499999999999993</c:v>
                </c:pt>
                <c:pt idx="3">
                  <c:v>13.9</c:v>
                </c:pt>
                <c:pt idx="4">
                  <c:v>10.32</c:v>
                </c:pt>
                <c:pt idx="5">
                  <c:v>12.59</c:v>
                </c:pt>
                <c:pt idx="6">
                  <c:v>4.67</c:v>
                </c:pt>
                <c:pt idx="7">
                  <c:v>9.6999999999999993</c:v>
                </c:pt>
                <c:pt idx="8">
                  <c:v>2.46</c:v>
                </c:pt>
                <c:pt idx="9">
                  <c:v>18.3</c:v>
                </c:pt>
                <c:pt idx="10">
                  <c:v>20.51</c:v>
                </c:pt>
                <c:pt idx="11">
                  <c:v>10.6</c:v>
                </c:pt>
              </c:numCache>
            </c:numRef>
          </c:xVal>
          <c:yVal>
            <c:numRef>
              <c:f>Baccam!$F$2:$F$13</c:f>
              <c:numCache>
                <c:formatCode>General</c:formatCode>
                <c:ptCount val="12"/>
                <c:pt idx="0">
                  <c:v>1.02</c:v>
                </c:pt>
                <c:pt idx="1">
                  <c:v>3.42</c:v>
                </c:pt>
                <c:pt idx="2">
                  <c:v>3.44</c:v>
                </c:pt>
                <c:pt idx="3">
                  <c:v>2.27</c:v>
                </c:pt>
                <c:pt idx="4">
                  <c:v>6.63</c:v>
                </c:pt>
                <c:pt idx="5">
                  <c:v>8.3699999999999992</c:v>
                </c:pt>
                <c:pt idx="6">
                  <c:v>2.5099999999999998</c:v>
                </c:pt>
                <c:pt idx="7">
                  <c:v>1.88</c:v>
                </c:pt>
                <c:pt idx="8">
                  <c:v>1.84</c:v>
                </c:pt>
                <c:pt idx="9">
                  <c:v>1.03</c:v>
                </c:pt>
                <c:pt idx="10">
                  <c:v>15.56</c:v>
                </c:pt>
                <c:pt idx="11">
                  <c:v>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D3-4FEA-AC02-C4ED3D459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0998624"/>
        <c:axId val="2050999104"/>
      </c:scatterChart>
      <c:valAx>
        <c:axId val="2050998624"/>
        <c:scaling>
          <c:logBase val="10"/>
          <c:orientation val="minMax"/>
          <c:max val="25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delta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999104"/>
        <c:crosses val="max"/>
        <c:crossBetween val="midCat"/>
      </c:valAx>
      <c:valAx>
        <c:axId val="2050999104"/>
        <c:scaling>
          <c:logBase val="10"/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998624"/>
        <c:crosses val="max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Baccam!$F$1</c:f>
              <c:strCache>
                <c:ptCount val="1"/>
                <c:pt idx="0">
                  <c:v>c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name>Linear (p)</c:nam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0796658716415634E-2"/>
                  <c:y val="-0.1414851268591426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Baccam!$E$2:$E$13</c:f>
              <c:numCache>
                <c:formatCode>General</c:formatCode>
                <c:ptCount val="12"/>
                <c:pt idx="0">
                  <c:v>0.12</c:v>
                </c:pt>
                <c:pt idx="1">
                  <c:v>1.98</c:v>
                </c:pt>
                <c:pt idx="2">
                  <c:v>0.56999999999999995</c:v>
                </c:pt>
                <c:pt idx="3">
                  <c:v>0.25</c:v>
                </c:pt>
                <c:pt idx="4">
                  <c:v>0.37</c:v>
                </c:pt>
                <c:pt idx="5">
                  <c:v>0.71</c:v>
                </c:pt>
                <c:pt idx="6">
                  <c:v>2.94</c:v>
                </c:pt>
                <c:pt idx="7">
                  <c:v>0.6</c:v>
                </c:pt>
                <c:pt idx="8">
                  <c:v>1</c:v>
                </c:pt>
                <c:pt idx="9">
                  <c:v>0.17</c:v>
                </c:pt>
                <c:pt idx="10">
                  <c:v>0.17</c:v>
                </c:pt>
                <c:pt idx="11">
                  <c:v>0.43</c:v>
                </c:pt>
              </c:numCache>
            </c:numRef>
          </c:xVal>
          <c:yVal>
            <c:numRef>
              <c:f>Baccam!$F$2:$F$13</c:f>
              <c:numCache>
                <c:formatCode>General</c:formatCode>
                <c:ptCount val="12"/>
                <c:pt idx="0">
                  <c:v>1.02</c:v>
                </c:pt>
                <c:pt idx="1">
                  <c:v>3.42</c:v>
                </c:pt>
                <c:pt idx="2">
                  <c:v>3.44</c:v>
                </c:pt>
                <c:pt idx="3">
                  <c:v>2.27</c:v>
                </c:pt>
                <c:pt idx="4">
                  <c:v>6.63</c:v>
                </c:pt>
                <c:pt idx="5">
                  <c:v>8.3699999999999992</c:v>
                </c:pt>
                <c:pt idx="6">
                  <c:v>2.5099999999999998</c:v>
                </c:pt>
                <c:pt idx="7">
                  <c:v>1.88</c:v>
                </c:pt>
                <c:pt idx="8">
                  <c:v>1.84</c:v>
                </c:pt>
                <c:pt idx="9">
                  <c:v>1.03</c:v>
                </c:pt>
                <c:pt idx="10">
                  <c:v>15.56</c:v>
                </c:pt>
                <c:pt idx="11">
                  <c:v>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9F-4CD8-B454-04BE75E53F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5436896"/>
        <c:axId val="2050998624"/>
      </c:scatterChart>
      <c:valAx>
        <c:axId val="305436896"/>
        <c:scaling>
          <c:logBase val="10"/>
          <c:orientation val="minMax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998624"/>
        <c:crosses val="max"/>
        <c:crossBetween val="midCat"/>
      </c:valAx>
      <c:valAx>
        <c:axId val="2050998624"/>
        <c:scaling>
          <c:logBase val="10"/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436896"/>
        <c:crosses val="max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Baccam!$C$1</c:f>
              <c:strCache>
                <c:ptCount val="1"/>
                <c:pt idx="0">
                  <c:v>beta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Baccam!$B$2:$B$13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Baccam!$C$2:$C$13</c:f>
              <c:numCache>
                <c:formatCode>General</c:formatCode>
                <c:ptCount val="12"/>
                <c:pt idx="0">
                  <c:v>1.4E-5</c:v>
                </c:pt>
                <c:pt idx="1">
                  <c:v>4.3000000000000001E-7</c:v>
                </c:pt>
                <c:pt idx="2">
                  <c:v>7.7000000000000004E-7</c:v>
                </c:pt>
                <c:pt idx="3">
                  <c:v>2.7E-6</c:v>
                </c:pt>
                <c:pt idx="4">
                  <c:v>2.9000000000000002E-6</c:v>
                </c:pt>
                <c:pt idx="5">
                  <c:v>3.0000000000000001E-6</c:v>
                </c:pt>
                <c:pt idx="6">
                  <c:v>2.9999999999999999E-7</c:v>
                </c:pt>
                <c:pt idx="7">
                  <c:v>3.9999999999999998E-6</c:v>
                </c:pt>
                <c:pt idx="8">
                  <c:v>1.9E-6</c:v>
                </c:pt>
                <c:pt idx="9">
                  <c:v>1.8E-5</c:v>
                </c:pt>
                <c:pt idx="10">
                  <c:v>4.8000000000000001E-5</c:v>
                </c:pt>
                <c:pt idx="11">
                  <c:v>1.7E-6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E2-465F-B6AC-68E9C88D36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2025920"/>
        <c:axId val="2052035520"/>
      </c:lineChart>
      <c:catAx>
        <c:axId val="2052025920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2035520"/>
        <c:crosses val="max"/>
        <c:auto val="1"/>
        <c:lblAlgn val="ctr"/>
        <c:lblOffset val="100"/>
        <c:noMultiLvlLbl val="0"/>
      </c:catAx>
      <c:valAx>
        <c:axId val="2052035520"/>
        <c:scaling>
          <c:logBase val="10"/>
          <c:orientation val="minMax"/>
          <c:max val="1.0000000000000003E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E+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202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2"/>
          <c:order val="0"/>
          <c:tx>
            <c:strRef>
              <c:f>Baccam!$D$1</c:f>
              <c:strCache>
                <c:ptCount val="1"/>
                <c:pt idx="0">
                  <c:v>delta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Baccam!$B$2:$B$13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Baccam!$D$2:$D$13</c:f>
              <c:numCache>
                <c:formatCode>General</c:formatCode>
                <c:ptCount val="12"/>
                <c:pt idx="0">
                  <c:v>19.809999999999999</c:v>
                </c:pt>
                <c:pt idx="1">
                  <c:v>8.69</c:v>
                </c:pt>
                <c:pt idx="2">
                  <c:v>8.9499999999999993</c:v>
                </c:pt>
                <c:pt idx="3">
                  <c:v>13.9</c:v>
                </c:pt>
                <c:pt idx="4">
                  <c:v>10.32</c:v>
                </c:pt>
                <c:pt idx="5">
                  <c:v>12.59</c:v>
                </c:pt>
                <c:pt idx="6">
                  <c:v>4.67</c:v>
                </c:pt>
                <c:pt idx="7">
                  <c:v>9.6999999999999993</c:v>
                </c:pt>
                <c:pt idx="8">
                  <c:v>2.46</c:v>
                </c:pt>
                <c:pt idx="9">
                  <c:v>18.3</c:v>
                </c:pt>
                <c:pt idx="10">
                  <c:v>20.51</c:v>
                </c:pt>
                <c:pt idx="11">
                  <c:v>10.6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D9-41B4-B33F-5D70AB2A86AB}"/>
            </c:ext>
          </c:extLst>
        </c:ser>
        <c:ser>
          <c:idx val="3"/>
          <c:order val="1"/>
          <c:tx>
            <c:strRef>
              <c:f>Baccam!$E$1</c:f>
              <c:strCache>
                <c:ptCount val="1"/>
                <c:pt idx="0">
                  <c:v>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Baccam!$B$2:$B$13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Baccam!$E$2:$E$13</c:f>
              <c:numCache>
                <c:formatCode>General</c:formatCode>
                <c:ptCount val="12"/>
                <c:pt idx="0">
                  <c:v>0.12</c:v>
                </c:pt>
                <c:pt idx="1">
                  <c:v>1.98</c:v>
                </c:pt>
                <c:pt idx="2">
                  <c:v>0.56999999999999995</c:v>
                </c:pt>
                <c:pt idx="3">
                  <c:v>0.25</c:v>
                </c:pt>
                <c:pt idx="4">
                  <c:v>0.37</c:v>
                </c:pt>
                <c:pt idx="5">
                  <c:v>0.71</c:v>
                </c:pt>
                <c:pt idx="6">
                  <c:v>2.94</c:v>
                </c:pt>
                <c:pt idx="7">
                  <c:v>0.6</c:v>
                </c:pt>
                <c:pt idx="8">
                  <c:v>1</c:v>
                </c:pt>
                <c:pt idx="9">
                  <c:v>0.17</c:v>
                </c:pt>
                <c:pt idx="10">
                  <c:v>0.17</c:v>
                </c:pt>
                <c:pt idx="11">
                  <c:v>0.43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D9-41B4-B33F-5D70AB2A86AB}"/>
            </c:ext>
          </c:extLst>
        </c:ser>
        <c:ser>
          <c:idx val="4"/>
          <c:order val="2"/>
          <c:tx>
            <c:strRef>
              <c:f>Baccam!$F$1</c:f>
              <c:strCache>
                <c:ptCount val="1"/>
                <c:pt idx="0">
                  <c:v>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Baccam!$B$2:$B$13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Baccam!$F$2:$F$13</c:f>
              <c:numCache>
                <c:formatCode>General</c:formatCode>
                <c:ptCount val="12"/>
                <c:pt idx="0">
                  <c:v>1.02</c:v>
                </c:pt>
                <c:pt idx="1">
                  <c:v>3.42</c:v>
                </c:pt>
                <c:pt idx="2">
                  <c:v>3.44</c:v>
                </c:pt>
                <c:pt idx="3">
                  <c:v>2.27</c:v>
                </c:pt>
                <c:pt idx="4">
                  <c:v>6.63</c:v>
                </c:pt>
                <c:pt idx="5">
                  <c:v>8.3699999999999992</c:v>
                </c:pt>
                <c:pt idx="6">
                  <c:v>2.5099999999999998</c:v>
                </c:pt>
                <c:pt idx="7">
                  <c:v>1.88</c:v>
                </c:pt>
                <c:pt idx="8">
                  <c:v>1.84</c:v>
                </c:pt>
                <c:pt idx="9">
                  <c:v>1.03</c:v>
                </c:pt>
                <c:pt idx="10">
                  <c:v>15.56</c:v>
                </c:pt>
                <c:pt idx="11">
                  <c:v>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BD9-41B4-B33F-5D70AB2A86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2025920"/>
        <c:axId val="2052035520"/>
      </c:lineChart>
      <c:catAx>
        <c:axId val="2052025920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2035520"/>
        <c:crosses val="max"/>
        <c:auto val="1"/>
        <c:lblAlgn val="ctr"/>
        <c:lblOffset val="100"/>
        <c:noMultiLvlLbl val="0"/>
      </c:catAx>
      <c:valAx>
        <c:axId val="205203552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E+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202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2"/>
          <c:order val="1"/>
          <c:tx>
            <c:strRef>
              <c:f>Baccam!$D$1</c:f>
              <c:strCache>
                <c:ptCount val="1"/>
                <c:pt idx="0">
                  <c:v>delta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Baccam!$B$2:$B$13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Baccam!$D$2:$D$13</c:f>
              <c:numCache>
                <c:formatCode>General</c:formatCode>
                <c:ptCount val="12"/>
                <c:pt idx="0">
                  <c:v>19.809999999999999</c:v>
                </c:pt>
                <c:pt idx="1">
                  <c:v>8.69</c:v>
                </c:pt>
                <c:pt idx="2">
                  <c:v>8.9499999999999993</c:v>
                </c:pt>
                <c:pt idx="3">
                  <c:v>13.9</c:v>
                </c:pt>
                <c:pt idx="4">
                  <c:v>10.32</c:v>
                </c:pt>
                <c:pt idx="5">
                  <c:v>12.59</c:v>
                </c:pt>
                <c:pt idx="6">
                  <c:v>4.67</c:v>
                </c:pt>
                <c:pt idx="7">
                  <c:v>9.6999999999999993</c:v>
                </c:pt>
                <c:pt idx="8">
                  <c:v>2.46</c:v>
                </c:pt>
                <c:pt idx="9">
                  <c:v>18.3</c:v>
                </c:pt>
                <c:pt idx="10">
                  <c:v>20.51</c:v>
                </c:pt>
                <c:pt idx="11">
                  <c:v>10.6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A4-4E2B-884F-C34139ACE125}"/>
            </c:ext>
          </c:extLst>
        </c:ser>
        <c:ser>
          <c:idx val="3"/>
          <c:order val="2"/>
          <c:tx>
            <c:strRef>
              <c:f>Baccam!$E$1</c:f>
              <c:strCache>
                <c:ptCount val="1"/>
                <c:pt idx="0">
                  <c:v>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Baccam!$B$2:$B$13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Baccam!$E$2:$E$13</c:f>
              <c:numCache>
                <c:formatCode>General</c:formatCode>
                <c:ptCount val="12"/>
                <c:pt idx="0">
                  <c:v>0.12</c:v>
                </c:pt>
                <c:pt idx="1">
                  <c:v>1.98</c:v>
                </c:pt>
                <c:pt idx="2">
                  <c:v>0.56999999999999995</c:v>
                </c:pt>
                <c:pt idx="3">
                  <c:v>0.25</c:v>
                </c:pt>
                <c:pt idx="4">
                  <c:v>0.37</c:v>
                </c:pt>
                <c:pt idx="5">
                  <c:v>0.71</c:v>
                </c:pt>
                <c:pt idx="6">
                  <c:v>2.94</c:v>
                </c:pt>
                <c:pt idx="7">
                  <c:v>0.6</c:v>
                </c:pt>
                <c:pt idx="8">
                  <c:v>1</c:v>
                </c:pt>
                <c:pt idx="9">
                  <c:v>0.17</c:v>
                </c:pt>
                <c:pt idx="10">
                  <c:v>0.17</c:v>
                </c:pt>
                <c:pt idx="11">
                  <c:v>0.43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A4-4E2B-884F-C34139ACE125}"/>
            </c:ext>
          </c:extLst>
        </c:ser>
        <c:ser>
          <c:idx val="4"/>
          <c:order val="3"/>
          <c:tx>
            <c:strRef>
              <c:f>Baccam!$F$1</c:f>
              <c:strCache>
                <c:ptCount val="1"/>
                <c:pt idx="0">
                  <c:v>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Baccam!$B$2:$B$13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Baccam!$F$2:$F$13</c:f>
              <c:numCache>
                <c:formatCode>General</c:formatCode>
                <c:ptCount val="12"/>
                <c:pt idx="0">
                  <c:v>1.02</c:v>
                </c:pt>
                <c:pt idx="1">
                  <c:v>3.42</c:v>
                </c:pt>
                <c:pt idx="2">
                  <c:v>3.44</c:v>
                </c:pt>
                <c:pt idx="3">
                  <c:v>2.27</c:v>
                </c:pt>
                <c:pt idx="4">
                  <c:v>6.63</c:v>
                </c:pt>
                <c:pt idx="5">
                  <c:v>8.3699999999999992</c:v>
                </c:pt>
                <c:pt idx="6">
                  <c:v>2.5099999999999998</c:v>
                </c:pt>
                <c:pt idx="7">
                  <c:v>1.88</c:v>
                </c:pt>
                <c:pt idx="8">
                  <c:v>1.84</c:v>
                </c:pt>
                <c:pt idx="9">
                  <c:v>1.03</c:v>
                </c:pt>
                <c:pt idx="10">
                  <c:v>15.56</c:v>
                </c:pt>
                <c:pt idx="11">
                  <c:v>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3A4-4E2B-884F-C34139ACE1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2025920"/>
        <c:axId val="2052035520"/>
      </c:lineChart>
      <c:lineChart>
        <c:grouping val="standard"/>
        <c:varyColors val="0"/>
        <c:ser>
          <c:idx val="0"/>
          <c:order val="0"/>
          <c:tx>
            <c:strRef>
              <c:f>Baccam!$C$1</c:f>
              <c:strCache>
                <c:ptCount val="1"/>
                <c:pt idx="0">
                  <c:v>beta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Baccam!$B$2:$B$13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Baccam!$C$2:$C$13</c:f>
              <c:numCache>
                <c:formatCode>General</c:formatCode>
                <c:ptCount val="12"/>
                <c:pt idx="0">
                  <c:v>1.4E-5</c:v>
                </c:pt>
                <c:pt idx="1">
                  <c:v>4.3000000000000001E-7</c:v>
                </c:pt>
                <c:pt idx="2">
                  <c:v>7.7000000000000004E-7</c:v>
                </c:pt>
                <c:pt idx="3">
                  <c:v>2.7E-6</c:v>
                </c:pt>
                <c:pt idx="4">
                  <c:v>2.9000000000000002E-6</c:v>
                </c:pt>
                <c:pt idx="5">
                  <c:v>3.0000000000000001E-6</c:v>
                </c:pt>
                <c:pt idx="6">
                  <c:v>2.9999999999999999E-7</c:v>
                </c:pt>
                <c:pt idx="7">
                  <c:v>3.9999999999999998E-6</c:v>
                </c:pt>
                <c:pt idx="8">
                  <c:v>1.9E-6</c:v>
                </c:pt>
                <c:pt idx="9">
                  <c:v>1.8E-5</c:v>
                </c:pt>
                <c:pt idx="10">
                  <c:v>4.8000000000000001E-5</c:v>
                </c:pt>
                <c:pt idx="11">
                  <c:v>1.7E-6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A4-4E2B-884F-C34139ACE1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7422512"/>
        <c:axId val="2097440752"/>
      </c:lineChart>
      <c:catAx>
        <c:axId val="2052025920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2035520"/>
        <c:crosses val="max"/>
        <c:auto val="1"/>
        <c:lblAlgn val="ctr"/>
        <c:lblOffset val="100"/>
        <c:noMultiLvlLbl val="0"/>
      </c:catAx>
      <c:valAx>
        <c:axId val="205203552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E+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2025920"/>
        <c:crosses val="autoZero"/>
        <c:crossBetween val="between"/>
      </c:valAx>
      <c:valAx>
        <c:axId val="2097440752"/>
        <c:scaling>
          <c:logBase val="10"/>
          <c:orientation val="minMax"/>
          <c:max val="1.0000000000000003E-4"/>
        </c:scaling>
        <c:delete val="0"/>
        <c:axPos val="r"/>
        <c:numFmt formatCode="0.0E+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422512"/>
        <c:crosses val="max"/>
        <c:crossBetween val="between"/>
      </c:valAx>
      <c:catAx>
        <c:axId val="20974225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974407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Baccam!$D$1</c:f>
              <c:strCache>
                <c:ptCount val="1"/>
                <c:pt idx="0">
                  <c:v>delta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7624617462236309E-2"/>
                  <c:y val="0.1929476523767862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Baccam!$G$2:$G$13</c:f>
              <c:numCache>
                <c:formatCode>General</c:formatCode>
                <c:ptCount val="12"/>
                <c:pt idx="0">
                  <c:v>-4.8538719643217618</c:v>
                </c:pt>
                <c:pt idx="1">
                  <c:v>-6.3665315444204138</c:v>
                </c:pt>
                <c:pt idx="2">
                  <c:v>-6.1135092748275177</c:v>
                </c:pt>
                <c:pt idx="3">
                  <c:v>-5.5686362358410131</c:v>
                </c:pt>
                <c:pt idx="4">
                  <c:v>-5.5376020021010435</c:v>
                </c:pt>
                <c:pt idx="5">
                  <c:v>-5.5228787452803374</c:v>
                </c:pt>
                <c:pt idx="6">
                  <c:v>-6.5228787452803374</c:v>
                </c:pt>
                <c:pt idx="7">
                  <c:v>-5.3979400086720375</c:v>
                </c:pt>
                <c:pt idx="8">
                  <c:v>-5.7212463990471711</c:v>
                </c:pt>
                <c:pt idx="9">
                  <c:v>-4.7447274948966935</c:v>
                </c:pt>
                <c:pt idx="10">
                  <c:v>-4.3187587626244124</c:v>
                </c:pt>
                <c:pt idx="11">
                  <c:v>-5.7695510786217259</c:v>
                </c:pt>
              </c:numCache>
            </c:numRef>
          </c:xVal>
          <c:yVal>
            <c:numRef>
              <c:f>Baccam!$H$2:$H$13</c:f>
              <c:numCache>
                <c:formatCode>General</c:formatCode>
                <c:ptCount val="12"/>
                <c:pt idx="0">
                  <c:v>1.2968844755385471</c:v>
                </c:pt>
                <c:pt idx="1">
                  <c:v>0.93901977644866641</c:v>
                </c:pt>
                <c:pt idx="2">
                  <c:v>0.95182303531591195</c:v>
                </c:pt>
                <c:pt idx="3">
                  <c:v>1.1430148002540952</c:v>
                </c:pt>
                <c:pt idx="4">
                  <c:v>1.0136796972911926</c:v>
                </c:pt>
                <c:pt idx="5">
                  <c:v>1.1000257301078626</c:v>
                </c:pt>
                <c:pt idx="6">
                  <c:v>0.66931688056611216</c:v>
                </c:pt>
                <c:pt idx="7">
                  <c:v>0.98677173426624487</c:v>
                </c:pt>
                <c:pt idx="8">
                  <c:v>0.39093510710337914</c:v>
                </c:pt>
                <c:pt idx="9">
                  <c:v>1.2624510897304295</c:v>
                </c:pt>
                <c:pt idx="10">
                  <c:v>1.3119656603683663</c:v>
                </c:pt>
                <c:pt idx="11">
                  <c:v>1.0253058652647702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2C7-4C6B-845F-2D7F189F69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7298800"/>
        <c:axId val="2077308400"/>
      </c:scatterChart>
      <c:valAx>
        <c:axId val="2077298800"/>
        <c:scaling>
          <c:orientation val="minMax"/>
          <c:max val="-4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log10(beta)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7308400"/>
        <c:crosses val="max"/>
        <c:crossBetween val="midCat"/>
      </c:valAx>
      <c:valAx>
        <c:axId val="2077308400"/>
        <c:scaling>
          <c:orientation val="minMax"/>
          <c:max val="1.4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log10(delta)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7298800"/>
        <c:crosses val="max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'Baccam (2)'!$E$1</c:f>
              <c:strCache>
                <c:ptCount val="1"/>
                <c:pt idx="0">
                  <c:v>c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6120392157118849"/>
                  <c:y val="2.039078448527267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'Baccam (2)'!#REF!</c:f>
            </c:numRef>
          </c:xVal>
          <c:yVal>
            <c:numRef>
              <c:f>'Baccam (2)'!$E$2:$E$5</c:f>
              <c:numCache>
                <c:formatCode>General</c:formatCode>
                <c:ptCount val="4"/>
                <c:pt idx="0">
                  <c:v>8.3699999999999992</c:v>
                </c:pt>
                <c:pt idx="1">
                  <c:v>1.88</c:v>
                </c:pt>
                <c:pt idx="2">
                  <c:v>1.03</c:v>
                </c:pt>
                <c:pt idx="3">
                  <c:v>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CF-4435-9BC7-29B6B484AD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7318960"/>
        <c:axId val="2077311760"/>
      </c:scatterChart>
      <c:valAx>
        <c:axId val="2077318960"/>
        <c:scaling>
          <c:orientation val="minMax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7311760"/>
        <c:crosses val="max"/>
        <c:crossBetween val="midCat"/>
      </c:valAx>
      <c:valAx>
        <c:axId val="20773117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7318960"/>
        <c:crosses val="max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Baccam!$E$1</c:f>
              <c:strCache>
                <c:ptCount val="1"/>
                <c:pt idx="0">
                  <c:v>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name>Linear (p)</c:nam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4078696594460965E-2"/>
                  <c:y val="-0.4075947798191892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Baccam!$G$2:$G$13</c:f>
              <c:numCache>
                <c:formatCode>General</c:formatCode>
                <c:ptCount val="12"/>
                <c:pt idx="0">
                  <c:v>-4.8538719643217618</c:v>
                </c:pt>
                <c:pt idx="1">
                  <c:v>-6.3665315444204138</c:v>
                </c:pt>
                <c:pt idx="2">
                  <c:v>-6.1135092748275177</c:v>
                </c:pt>
                <c:pt idx="3">
                  <c:v>-5.5686362358410131</c:v>
                </c:pt>
                <c:pt idx="4">
                  <c:v>-5.5376020021010435</c:v>
                </c:pt>
                <c:pt idx="5">
                  <c:v>-5.5228787452803374</c:v>
                </c:pt>
                <c:pt idx="6">
                  <c:v>-6.5228787452803374</c:v>
                </c:pt>
                <c:pt idx="7">
                  <c:v>-5.3979400086720375</c:v>
                </c:pt>
                <c:pt idx="8">
                  <c:v>-5.7212463990471711</c:v>
                </c:pt>
                <c:pt idx="9">
                  <c:v>-4.7447274948966935</c:v>
                </c:pt>
                <c:pt idx="10">
                  <c:v>-4.3187587626244124</c:v>
                </c:pt>
                <c:pt idx="11">
                  <c:v>-5.7695510786217259</c:v>
                </c:pt>
              </c:numCache>
            </c:numRef>
          </c:xVal>
          <c:yVal>
            <c:numRef>
              <c:f>Baccam!$I$2:$I$13</c:f>
              <c:numCache>
                <c:formatCode>General</c:formatCode>
                <c:ptCount val="12"/>
                <c:pt idx="0">
                  <c:v>-0.92081875395237522</c:v>
                </c:pt>
                <c:pt idx="1">
                  <c:v>0.2966651902615311</c:v>
                </c:pt>
                <c:pt idx="2">
                  <c:v>-0.24412514432750865</c:v>
                </c:pt>
                <c:pt idx="3">
                  <c:v>-0.6020599913279624</c:v>
                </c:pt>
                <c:pt idx="4">
                  <c:v>-0.43179827593300502</c:v>
                </c:pt>
                <c:pt idx="5">
                  <c:v>-0.14874165128092473</c:v>
                </c:pt>
                <c:pt idx="6">
                  <c:v>0.46834733041215726</c:v>
                </c:pt>
                <c:pt idx="7">
                  <c:v>-0.22184874961635639</c:v>
                </c:pt>
                <c:pt idx="8">
                  <c:v>0</c:v>
                </c:pt>
                <c:pt idx="9">
                  <c:v>-0.769551078621726</c:v>
                </c:pt>
                <c:pt idx="10">
                  <c:v>-0.769551078621726</c:v>
                </c:pt>
                <c:pt idx="11">
                  <c:v>-0.36653154442041347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CD-48E5-AB0C-7FC3DE90C0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7299760"/>
        <c:axId val="2077326640"/>
      </c:scatterChart>
      <c:valAx>
        <c:axId val="2077299760"/>
        <c:scaling>
          <c:orientation val="minMax"/>
          <c:max val="-4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log10(beta)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7326640"/>
        <c:crosses val="max"/>
        <c:crossBetween val="midCat"/>
      </c:valAx>
      <c:valAx>
        <c:axId val="207732664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log10(p)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7299760"/>
        <c:crosses val="max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Baccam!$F$1</c:f>
              <c:strCache>
                <c:ptCount val="1"/>
                <c:pt idx="0">
                  <c:v>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0700520335036293E-2"/>
                  <c:y val="-0.115071449402158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Baccam!$G$2:$G$13</c:f>
              <c:numCache>
                <c:formatCode>General</c:formatCode>
                <c:ptCount val="12"/>
                <c:pt idx="0">
                  <c:v>-4.8538719643217618</c:v>
                </c:pt>
                <c:pt idx="1">
                  <c:v>-6.3665315444204138</c:v>
                </c:pt>
                <c:pt idx="2">
                  <c:v>-6.1135092748275177</c:v>
                </c:pt>
                <c:pt idx="3">
                  <c:v>-5.5686362358410131</c:v>
                </c:pt>
                <c:pt idx="4">
                  <c:v>-5.5376020021010435</c:v>
                </c:pt>
                <c:pt idx="5">
                  <c:v>-5.5228787452803374</c:v>
                </c:pt>
                <c:pt idx="6">
                  <c:v>-6.5228787452803374</c:v>
                </c:pt>
                <c:pt idx="7">
                  <c:v>-5.3979400086720375</c:v>
                </c:pt>
                <c:pt idx="8">
                  <c:v>-5.7212463990471711</c:v>
                </c:pt>
                <c:pt idx="9">
                  <c:v>-4.7447274948966935</c:v>
                </c:pt>
                <c:pt idx="10">
                  <c:v>-4.3187587626244124</c:v>
                </c:pt>
                <c:pt idx="11">
                  <c:v>-5.7695510786217259</c:v>
                </c:pt>
              </c:numCache>
            </c:numRef>
          </c:xVal>
          <c:yVal>
            <c:numRef>
              <c:f>Baccam!$J$2:$J$13</c:f>
              <c:numCache>
                <c:formatCode>General</c:formatCode>
                <c:ptCount val="12"/>
                <c:pt idx="0">
                  <c:v>8.6001717619175692E-3</c:v>
                </c:pt>
                <c:pt idx="1">
                  <c:v>0.53402610605613499</c:v>
                </c:pt>
                <c:pt idx="2">
                  <c:v>0.53655844257153007</c:v>
                </c:pt>
                <c:pt idx="3">
                  <c:v>0.35602585719312274</c:v>
                </c:pt>
                <c:pt idx="4">
                  <c:v>0.8215135284047731</c:v>
                </c:pt>
                <c:pt idx="5">
                  <c:v>0.92272545799326</c:v>
                </c:pt>
                <c:pt idx="6">
                  <c:v>0.39967372148103808</c:v>
                </c:pt>
                <c:pt idx="7">
                  <c:v>0.27415784926367981</c:v>
                </c:pt>
                <c:pt idx="8">
                  <c:v>0.26481782300953649</c:v>
                </c:pt>
                <c:pt idx="9">
                  <c:v>1.2837224705172217E-2</c:v>
                </c:pt>
                <c:pt idx="10">
                  <c:v>1.1920095926536702</c:v>
                </c:pt>
                <c:pt idx="11">
                  <c:v>0.81291335664285558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4F6-43BA-B0DB-210CF8EA0F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7318960"/>
        <c:axId val="2077311760"/>
      </c:scatterChart>
      <c:valAx>
        <c:axId val="2077318960"/>
        <c:scaling>
          <c:orientation val="minMax"/>
          <c:max val="-4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log10(beta)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7311760"/>
        <c:crosses val="max"/>
        <c:crossBetween val="midCat"/>
      </c:valAx>
      <c:valAx>
        <c:axId val="20773117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log10(c)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7318960"/>
        <c:crosses val="max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Baccam!$E$1</c:f>
              <c:strCache>
                <c:ptCount val="1"/>
                <c:pt idx="0">
                  <c:v>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4889658191494527"/>
                  <c:y val="2.604148439778361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Baccam!$H$2:$H$13</c:f>
              <c:numCache>
                <c:formatCode>General</c:formatCode>
                <c:ptCount val="12"/>
                <c:pt idx="0">
                  <c:v>1.2968844755385471</c:v>
                </c:pt>
                <c:pt idx="1">
                  <c:v>0.93901977644866641</c:v>
                </c:pt>
                <c:pt idx="2">
                  <c:v>0.95182303531591195</c:v>
                </c:pt>
                <c:pt idx="3">
                  <c:v>1.1430148002540952</c:v>
                </c:pt>
                <c:pt idx="4">
                  <c:v>1.0136796972911926</c:v>
                </c:pt>
                <c:pt idx="5">
                  <c:v>1.1000257301078626</c:v>
                </c:pt>
                <c:pt idx="6">
                  <c:v>0.66931688056611216</c:v>
                </c:pt>
                <c:pt idx="7">
                  <c:v>0.98677173426624487</c:v>
                </c:pt>
                <c:pt idx="8">
                  <c:v>0.39093510710337914</c:v>
                </c:pt>
                <c:pt idx="9">
                  <c:v>1.2624510897304295</c:v>
                </c:pt>
                <c:pt idx="10">
                  <c:v>1.3119656603683663</c:v>
                </c:pt>
                <c:pt idx="11">
                  <c:v>1.0253058652647702</c:v>
                </c:pt>
              </c:numCache>
            </c:numRef>
          </c:xVal>
          <c:yVal>
            <c:numRef>
              <c:f>Baccam!$I$2:$I$13</c:f>
              <c:numCache>
                <c:formatCode>General</c:formatCode>
                <c:ptCount val="12"/>
                <c:pt idx="0">
                  <c:v>-0.92081875395237522</c:v>
                </c:pt>
                <c:pt idx="1">
                  <c:v>0.2966651902615311</c:v>
                </c:pt>
                <c:pt idx="2">
                  <c:v>-0.24412514432750865</c:v>
                </c:pt>
                <c:pt idx="3">
                  <c:v>-0.6020599913279624</c:v>
                </c:pt>
                <c:pt idx="4">
                  <c:v>-0.43179827593300502</c:v>
                </c:pt>
                <c:pt idx="5">
                  <c:v>-0.14874165128092473</c:v>
                </c:pt>
                <c:pt idx="6">
                  <c:v>0.46834733041215726</c:v>
                </c:pt>
                <c:pt idx="7">
                  <c:v>-0.22184874961635639</c:v>
                </c:pt>
                <c:pt idx="8">
                  <c:v>0</c:v>
                </c:pt>
                <c:pt idx="9">
                  <c:v>-0.769551078621726</c:v>
                </c:pt>
                <c:pt idx="10">
                  <c:v>-0.769551078621726</c:v>
                </c:pt>
                <c:pt idx="11">
                  <c:v>-0.36653154442041347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238-406A-AB64-0800B70FD5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2022560"/>
        <c:axId val="2052009600"/>
      </c:scatterChart>
      <c:valAx>
        <c:axId val="2052022560"/>
        <c:scaling>
          <c:orientation val="minMax"/>
          <c:min val="0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log10(delta)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2009600"/>
        <c:crosses val="max"/>
        <c:crossBetween val="midCat"/>
      </c:valAx>
      <c:valAx>
        <c:axId val="205200960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log10(p)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2022560"/>
        <c:crosses val="max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Baccam!$F$1</c:f>
              <c:strCache>
                <c:ptCount val="1"/>
                <c:pt idx="0">
                  <c:v>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544613977194759"/>
                  <c:y val="-1.597513852435112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Baccam!$H$2:$H$13</c:f>
              <c:numCache>
                <c:formatCode>General</c:formatCode>
                <c:ptCount val="12"/>
                <c:pt idx="0">
                  <c:v>1.2968844755385471</c:v>
                </c:pt>
                <c:pt idx="1">
                  <c:v>0.93901977644866641</c:v>
                </c:pt>
                <c:pt idx="2">
                  <c:v>0.95182303531591195</c:v>
                </c:pt>
                <c:pt idx="3">
                  <c:v>1.1430148002540952</c:v>
                </c:pt>
                <c:pt idx="4">
                  <c:v>1.0136796972911926</c:v>
                </c:pt>
                <c:pt idx="5">
                  <c:v>1.1000257301078626</c:v>
                </c:pt>
                <c:pt idx="6">
                  <c:v>0.66931688056611216</c:v>
                </c:pt>
                <c:pt idx="7">
                  <c:v>0.98677173426624487</c:v>
                </c:pt>
                <c:pt idx="8">
                  <c:v>0.39093510710337914</c:v>
                </c:pt>
                <c:pt idx="9">
                  <c:v>1.2624510897304295</c:v>
                </c:pt>
                <c:pt idx="10">
                  <c:v>1.3119656603683663</c:v>
                </c:pt>
                <c:pt idx="11">
                  <c:v>1.0253058652647702</c:v>
                </c:pt>
              </c:numCache>
            </c:numRef>
          </c:xVal>
          <c:yVal>
            <c:numRef>
              <c:f>Baccam!$J$2:$J$13</c:f>
              <c:numCache>
                <c:formatCode>General</c:formatCode>
                <c:ptCount val="12"/>
                <c:pt idx="0">
                  <c:v>8.6001717619175692E-3</c:v>
                </c:pt>
                <c:pt idx="1">
                  <c:v>0.53402610605613499</c:v>
                </c:pt>
                <c:pt idx="2">
                  <c:v>0.53655844257153007</c:v>
                </c:pt>
                <c:pt idx="3">
                  <c:v>0.35602585719312274</c:v>
                </c:pt>
                <c:pt idx="4">
                  <c:v>0.8215135284047731</c:v>
                </c:pt>
                <c:pt idx="5">
                  <c:v>0.92272545799326</c:v>
                </c:pt>
                <c:pt idx="6">
                  <c:v>0.39967372148103808</c:v>
                </c:pt>
                <c:pt idx="7">
                  <c:v>0.27415784926367981</c:v>
                </c:pt>
                <c:pt idx="8">
                  <c:v>0.26481782300953649</c:v>
                </c:pt>
                <c:pt idx="9">
                  <c:v>1.2837224705172217E-2</c:v>
                </c:pt>
                <c:pt idx="10">
                  <c:v>1.1920095926536702</c:v>
                </c:pt>
                <c:pt idx="11">
                  <c:v>0.81291335664285558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C93-42FC-9BDA-2683206B8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0998624"/>
        <c:axId val="2050999104"/>
      </c:scatterChart>
      <c:valAx>
        <c:axId val="2050998624"/>
        <c:scaling>
          <c:orientation val="minMax"/>
          <c:min val="0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log10(delta)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999104"/>
        <c:crosses val="max"/>
        <c:crossBetween val="midCat"/>
      </c:valAx>
      <c:valAx>
        <c:axId val="205099910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log10(c)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998624"/>
        <c:crosses val="max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Baccam!$F$1</c:f>
              <c:strCache>
                <c:ptCount val="1"/>
                <c:pt idx="0">
                  <c:v>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1673691203537317E-2"/>
                  <c:y val="-0.2110006561679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Baccam!$I$2:$I$13</c:f>
              <c:numCache>
                <c:formatCode>General</c:formatCode>
                <c:ptCount val="12"/>
                <c:pt idx="0">
                  <c:v>-0.92081875395237522</c:v>
                </c:pt>
                <c:pt idx="1">
                  <c:v>0.2966651902615311</c:v>
                </c:pt>
                <c:pt idx="2">
                  <c:v>-0.24412514432750865</c:v>
                </c:pt>
                <c:pt idx="3">
                  <c:v>-0.6020599913279624</c:v>
                </c:pt>
                <c:pt idx="4">
                  <c:v>-0.43179827593300502</c:v>
                </c:pt>
                <c:pt idx="5">
                  <c:v>-0.14874165128092473</c:v>
                </c:pt>
                <c:pt idx="6">
                  <c:v>0.46834733041215726</c:v>
                </c:pt>
                <c:pt idx="7">
                  <c:v>-0.22184874961635639</c:v>
                </c:pt>
                <c:pt idx="8">
                  <c:v>0</c:v>
                </c:pt>
                <c:pt idx="9">
                  <c:v>-0.769551078621726</c:v>
                </c:pt>
                <c:pt idx="10">
                  <c:v>-0.769551078621726</c:v>
                </c:pt>
                <c:pt idx="11">
                  <c:v>-0.36653154442041347</c:v>
                </c:pt>
              </c:numCache>
            </c:numRef>
          </c:xVal>
          <c:yVal>
            <c:numRef>
              <c:f>Baccam!$J$2:$J$13</c:f>
              <c:numCache>
                <c:formatCode>General</c:formatCode>
                <c:ptCount val="12"/>
                <c:pt idx="0">
                  <c:v>8.6001717619175692E-3</c:v>
                </c:pt>
                <c:pt idx="1">
                  <c:v>0.53402610605613499</c:v>
                </c:pt>
                <c:pt idx="2">
                  <c:v>0.53655844257153007</c:v>
                </c:pt>
                <c:pt idx="3">
                  <c:v>0.35602585719312274</c:v>
                </c:pt>
                <c:pt idx="4">
                  <c:v>0.8215135284047731</c:v>
                </c:pt>
                <c:pt idx="5">
                  <c:v>0.92272545799326</c:v>
                </c:pt>
                <c:pt idx="6">
                  <c:v>0.39967372148103808</c:v>
                </c:pt>
                <c:pt idx="7">
                  <c:v>0.27415784926367981</c:v>
                </c:pt>
                <c:pt idx="8">
                  <c:v>0.26481782300953649</c:v>
                </c:pt>
                <c:pt idx="9">
                  <c:v>1.2837224705172217E-2</c:v>
                </c:pt>
                <c:pt idx="10">
                  <c:v>1.1920095926536702</c:v>
                </c:pt>
                <c:pt idx="11">
                  <c:v>0.81291335664285558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7A-4D04-B1C6-245E163F36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5436896"/>
        <c:axId val="2050998624"/>
      </c:scatterChart>
      <c:valAx>
        <c:axId val="305436896"/>
        <c:scaling>
          <c:orientation val="minMax"/>
          <c:max val="0.60000000000000009"/>
          <c:min val="-1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log10(p)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998624"/>
        <c:crosses val="max"/>
        <c:crossBetween val="midCat"/>
      </c:valAx>
      <c:valAx>
        <c:axId val="205099862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log10(c)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436896"/>
        <c:crosses val="max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'Baccam (2)'!$D$1</c:f>
              <c:strCache>
                <c:ptCount val="1"/>
                <c:pt idx="0">
                  <c:v>p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4889658191494527"/>
                  <c:y val="2.604148439778361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'Baccam (2)'!$C$2:$C$5</c:f>
              <c:numCache>
                <c:formatCode>General</c:formatCode>
                <c:ptCount val="4"/>
                <c:pt idx="0">
                  <c:v>12.59</c:v>
                </c:pt>
                <c:pt idx="1">
                  <c:v>9.6999999999999993</c:v>
                </c:pt>
                <c:pt idx="2">
                  <c:v>18.3</c:v>
                </c:pt>
                <c:pt idx="3">
                  <c:v>10.6</c:v>
                </c:pt>
              </c:numCache>
            </c:numRef>
          </c:xVal>
          <c:yVal>
            <c:numRef>
              <c:f>'Baccam (2)'!$D$2:$D$5</c:f>
              <c:numCache>
                <c:formatCode>General</c:formatCode>
                <c:ptCount val="4"/>
                <c:pt idx="0">
                  <c:v>0.71</c:v>
                </c:pt>
                <c:pt idx="1">
                  <c:v>0.6</c:v>
                </c:pt>
                <c:pt idx="2">
                  <c:v>0.17</c:v>
                </c:pt>
                <c:pt idx="3">
                  <c:v>0.43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D91-481C-B135-426CDA37FA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2022560"/>
        <c:axId val="2052009600"/>
      </c:scatterChart>
      <c:valAx>
        <c:axId val="2052022560"/>
        <c:scaling>
          <c:orientation val="minMax"/>
          <c:min val="0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delta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2009600"/>
        <c:crosses val="max"/>
        <c:crossBetween val="midCat"/>
      </c:valAx>
      <c:valAx>
        <c:axId val="2052009600"/>
        <c:scaling>
          <c:orientation val="minMax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2022560"/>
        <c:crosses val="max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'Baccam (2)'!$E$1</c:f>
              <c:strCache>
                <c:ptCount val="1"/>
                <c:pt idx="0">
                  <c:v>c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544613977194759"/>
                  <c:y val="-1.597513852435112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'Baccam (2)'!$C$2:$C$5</c:f>
              <c:numCache>
                <c:formatCode>General</c:formatCode>
                <c:ptCount val="4"/>
                <c:pt idx="0">
                  <c:v>12.59</c:v>
                </c:pt>
                <c:pt idx="1">
                  <c:v>9.6999999999999993</c:v>
                </c:pt>
                <c:pt idx="2">
                  <c:v>18.3</c:v>
                </c:pt>
                <c:pt idx="3">
                  <c:v>10.6</c:v>
                </c:pt>
              </c:numCache>
            </c:numRef>
          </c:xVal>
          <c:yVal>
            <c:numRef>
              <c:f>'Baccam (2)'!$E$2:$E$5</c:f>
              <c:numCache>
                <c:formatCode>General</c:formatCode>
                <c:ptCount val="4"/>
                <c:pt idx="0">
                  <c:v>8.3699999999999992</c:v>
                </c:pt>
                <c:pt idx="1">
                  <c:v>1.88</c:v>
                </c:pt>
                <c:pt idx="2">
                  <c:v>1.03</c:v>
                </c:pt>
                <c:pt idx="3">
                  <c:v>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6E9-4A0F-891F-043D29644D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0998624"/>
        <c:axId val="2050999104"/>
      </c:scatterChart>
      <c:valAx>
        <c:axId val="2050998624"/>
        <c:scaling>
          <c:orientation val="minMax"/>
          <c:min val="0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delta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999104"/>
        <c:crosses val="max"/>
        <c:crossBetween val="midCat"/>
      </c:valAx>
      <c:valAx>
        <c:axId val="205099910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998624"/>
        <c:crosses val="max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'Baccam (2)'!$E$1</c:f>
              <c:strCache>
                <c:ptCount val="1"/>
                <c:pt idx="0">
                  <c:v>c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9822916326330577E-3"/>
                  <c:y val="-0.192942548848060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'Baccam (2)'!$D$2:$D$5</c:f>
              <c:numCache>
                <c:formatCode>General</c:formatCode>
                <c:ptCount val="4"/>
                <c:pt idx="0">
                  <c:v>0.71</c:v>
                </c:pt>
                <c:pt idx="1">
                  <c:v>0.6</c:v>
                </c:pt>
                <c:pt idx="2">
                  <c:v>0.17</c:v>
                </c:pt>
                <c:pt idx="3">
                  <c:v>0.43</c:v>
                </c:pt>
              </c:numCache>
            </c:numRef>
          </c:xVal>
          <c:yVal>
            <c:numRef>
              <c:f>'Baccam (2)'!$E$2:$E$5</c:f>
              <c:numCache>
                <c:formatCode>General</c:formatCode>
                <c:ptCount val="4"/>
                <c:pt idx="0">
                  <c:v>8.3699999999999992</c:v>
                </c:pt>
                <c:pt idx="1">
                  <c:v>1.88</c:v>
                </c:pt>
                <c:pt idx="2">
                  <c:v>1.03</c:v>
                </c:pt>
                <c:pt idx="3">
                  <c:v>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68-4E09-AA12-B1507E4484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5436896"/>
        <c:axId val="2050998624"/>
      </c:scatterChart>
      <c:valAx>
        <c:axId val="305436896"/>
        <c:scaling>
          <c:orientation val="minMax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998624"/>
        <c:crosses val="max"/>
        <c:crossBetween val="midCat"/>
      </c:valAx>
      <c:valAx>
        <c:axId val="205099862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436896"/>
        <c:crosses val="max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'Baccam (2)'!$C$1</c:f>
              <c:strCache>
                <c:ptCount val="1"/>
                <c:pt idx="0">
                  <c:v>delta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name>Linear (p)</c:nam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43007111662909359"/>
                  <c:y val="0.3484488918051910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'Baccam (2)'!#REF!</c:f>
            </c:numRef>
          </c:xVal>
          <c:yVal>
            <c:numRef>
              <c:f>'Baccam (2)'!$C$2:$C$5</c:f>
              <c:numCache>
                <c:formatCode>General</c:formatCode>
                <c:ptCount val="4"/>
                <c:pt idx="0">
                  <c:v>12.59</c:v>
                </c:pt>
                <c:pt idx="1">
                  <c:v>9.6999999999999993</c:v>
                </c:pt>
                <c:pt idx="2">
                  <c:v>18.3</c:v>
                </c:pt>
                <c:pt idx="3">
                  <c:v>10.6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75F-427E-B71F-A41BD17CFF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7298800"/>
        <c:axId val="2077308400"/>
      </c:scatterChart>
      <c:valAx>
        <c:axId val="2077298800"/>
        <c:scaling>
          <c:logBase val="10"/>
          <c:orientation val="minMax"/>
          <c:max val="1.0000000000000003E-4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7308400"/>
        <c:crosses val="max"/>
        <c:crossBetween val="midCat"/>
      </c:valAx>
      <c:valAx>
        <c:axId val="2077308400"/>
        <c:scaling>
          <c:logBase val="10"/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delta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7298800"/>
        <c:crosses val="max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'Baccam (2)'!$D$1</c:f>
              <c:strCache>
                <c:ptCount val="1"/>
                <c:pt idx="0">
                  <c:v>p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32929133858267717"/>
                  <c:y val="4.96704578594341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'Baccam (2)'!#REF!</c:f>
            </c:numRef>
          </c:xVal>
          <c:yVal>
            <c:numRef>
              <c:f>'Baccam (2)'!$D$2:$D$5</c:f>
              <c:numCache>
                <c:formatCode>General</c:formatCode>
                <c:ptCount val="4"/>
                <c:pt idx="0">
                  <c:v>0.71</c:v>
                </c:pt>
                <c:pt idx="1">
                  <c:v>0.6</c:v>
                </c:pt>
                <c:pt idx="2">
                  <c:v>0.17</c:v>
                </c:pt>
                <c:pt idx="3">
                  <c:v>0.43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53-462E-9E15-2FC7B5FEDF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7299760"/>
        <c:axId val="2077326640"/>
      </c:scatterChart>
      <c:valAx>
        <c:axId val="2077299760"/>
        <c:scaling>
          <c:logBase val="10"/>
          <c:orientation val="minMax"/>
          <c:max val="1.0000000000000003E-4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7326640"/>
        <c:crosses val="max"/>
        <c:crossBetween val="midCat"/>
      </c:valAx>
      <c:valAx>
        <c:axId val="2077326640"/>
        <c:scaling>
          <c:logBase val="10"/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7299760"/>
        <c:crosses val="max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0.xml"/><Relationship Id="rId13" Type="http://schemas.openxmlformats.org/officeDocument/2006/relationships/chart" Target="../charts/chart35.xml"/><Relationship Id="rId18" Type="http://schemas.openxmlformats.org/officeDocument/2006/relationships/chart" Target="../charts/chart40.xml"/><Relationship Id="rId3" Type="http://schemas.openxmlformats.org/officeDocument/2006/relationships/chart" Target="../charts/chart25.xml"/><Relationship Id="rId21" Type="http://schemas.openxmlformats.org/officeDocument/2006/relationships/chart" Target="../charts/chart43.xml"/><Relationship Id="rId7" Type="http://schemas.openxmlformats.org/officeDocument/2006/relationships/chart" Target="../charts/chart29.xml"/><Relationship Id="rId12" Type="http://schemas.openxmlformats.org/officeDocument/2006/relationships/chart" Target="../charts/chart34.xml"/><Relationship Id="rId17" Type="http://schemas.openxmlformats.org/officeDocument/2006/relationships/chart" Target="../charts/chart39.xml"/><Relationship Id="rId2" Type="http://schemas.openxmlformats.org/officeDocument/2006/relationships/chart" Target="../charts/chart24.xml"/><Relationship Id="rId16" Type="http://schemas.openxmlformats.org/officeDocument/2006/relationships/chart" Target="../charts/chart38.xml"/><Relationship Id="rId20" Type="http://schemas.openxmlformats.org/officeDocument/2006/relationships/chart" Target="../charts/chart42.xml"/><Relationship Id="rId1" Type="http://schemas.openxmlformats.org/officeDocument/2006/relationships/chart" Target="../charts/chart23.xml"/><Relationship Id="rId6" Type="http://schemas.openxmlformats.org/officeDocument/2006/relationships/chart" Target="../charts/chart28.xml"/><Relationship Id="rId11" Type="http://schemas.openxmlformats.org/officeDocument/2006/relationships/chart" Target="../charts/chart33.xml"/><Relationship Id="rId5" Type="http://schemas.openxmlformats.org/officeDocument/2006/relationships/chart" Target="../charts/chart27.xml"/><Relationship Id="rId15" Type="http://schemas.openxmlformats.org/officeDocument/2006/relationships/chart" Target="../charts/chart37.xml"/><Relationship Id="rId10" Type="http://schemas.openxmlformats.org/officeDocument/2006/relationships/chart" Target="../charts/chart32.xml"/><Relationship Id="rId19" Type="http://schemas.openxmlformats.org/officeDocument/2006/relationships/chart" Target="../charts/chart41.xml"/><Relationship Id="rId4" Type="http://schemas.openxmlformats.org/officeDocument/2006/relationships/chart" Target="../charts/chart26.xml"/><Relationship Id="rId9" Type="http://schemas.openxmlformats.org/officeDocument/2006/relationships/chart" Target="../charts/chart31.xml"/><Relationship Id="rId14" Type="http://schemas.openxmlformats.org/officeDocument/2006/relationships/chart" Target="../charts/chart36.xml"/><Relationship Id="rId22" Type="http://schemas.openxmlformats.org/officeDocument/2006/relationships/chart" Target="../charts/chart4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561975</xdr:colOff>
      <xdr:row>1</xdr:row>
      <xdr:rowOff>0</xdr:rowOff>
    </xdr:from>
    <xdr:to>
      <xdr:col>28</xdr:col>
      <xdr:colOff>257175</xdr:colOff>
      <xdr:row>15</xdr:row>
      <xdr:rowOff>28574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E0E6B4-66A9-49F1-BECD-44B1CAF28D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27894</xdr:colOff>
      <xdr:row>18</xdr:row>
      <xdr:rowOff>123145</xdr:rowOff>
    </xdr:from>
    <xdr:to>
      <xdr:col>37</xdr:col>
      <xdr:colOff>332694</xdr:colOff>
      <xdr:row>33</xdr:row>
      <xdr:rowOff>8845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6A2E057-A02C-4A74-893C-242E95BEFF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557212</xdr:colOff>
      <xdr:row>31</xdr:row>
      <xdr:rowOff>90487</xdr:rowOff>
    </xdr:from>
    <xdr:to>
      <xdr:col>37</xdr:col>
      <xdr:colOff>252412</xdr:colOff>
      <xdr:row>45</xdr:row>
      <xdr:rowOff>166687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495ABC6-078C-41AE-A74A-A3174F8E7B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37</xdr:col>
      <xdr:colOff>470126</xdr:colOff>
      <xdr:row>20</xdr:row>
      <xdr:rowOff>105455</xdr:rowOff>
    </xdr:from>
    <xdr:to>
      <xdr:col>45</xdr:col>
      <xdr:colOff>165326</xdr:colOff>
      <xdr:row>34</xdr:row>
      <xdr:rowOff>181655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3444554-FBD9-4C04-B9D3-F3DE7965E6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37</xdr:col>
      <xdr:colOff>414337</xdr:colOff>
      <xdr:row>31</xdr:row>
      <xdr:rowOff>109537</xdr:rowOff>
    </xdr:from>
    <xdr:to>
      <xdr:col>45</xdr:col>
      <xdr:colOff>109537</xdr:colOff>
      <xdr:row>45</xdr:row>
      <xdr:rowOff>185737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0F6D25C-9E98-4AF3-A2A0-341AE1F2F5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45</xdr:col>
      <xdr:colOff>223837</xdr:colOff>
      <xdr:row>16</xdr:row>
      <xdr:rowOff>119062</xdr:rowOff>
    </xdr:from>
    <xdr:to>
      <xdr:col>52</xdr:col>
      <xdr:colOff>528637</xdr:colOff>
      <xdr:row>31</xdr:row>
      <xdr:rowOff>4762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DF5F7DF-B332-467F-BB9E-A458EF6B3F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45</xdr:col>
      <xdr:colOff>166687</xdr:colOff>
      <xdr:row>31</xdr:row>
      <xdr:rowOff>90487</xdr:rowOff>
    </xdr:from>
    <xdr:to>
      <xdr:col>52</xdr:col>
      <xdr:colOff>471487</xdr:colOff>
      <xdr:row>45</xdr:row>
      <xdr:rowOff>166687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A150C13-33C7-4E54-A3FA-59D313AAB9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29</xdr:col>
      <xdr:colOff>541564</xdr:colOff>
      <xdr:row>46</xdr:row>
      <xdr:rowOff>137432</xdr:rowOff>
    </xdr:from>
    <xdr:to>
      <xdr:col>37</xdr:col>
      <xdr:colOff>236764</xdr:colOff>
      <xdr:row>61</xdr:row>
      <xdr:rowOff>23132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FC41DFD-467A-4BEE-91DD-898159EFEC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29</xdr:col>
      <xdr:colOff>484414</xdr:colOff>
      <xdr:row>61</xdr:row>
      <xdr:rowOff>99332</xdr:rowOff>
    </xdr:from>
    <xdr:to>
      <xdr:col>37</xdr:col>
      <xdr:colOff>179614</xdr:colOff>
      <xdr:row>75</xdr:row>
      <xdr:rowOff>175532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432CF02-918E-48C3-9352-0A8052CB1F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37</xdr:col>
      <xdr:colOff>274864</xdr:colOff>
      <xdr:row>46</xdr:row>
      <xdr:rowOff>127907</xdr:rowOff>
    </xdr:from>
    <xdr:to>
      <xdr:col>44</xdr:col>
      <xdr:colOff>582385</xdr:colOff>
      <xdr:row>61</xdr:row>
      <xdr:rowOff>13607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84A9196-A20C-4145-939C-E55D5195F6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37</xdr:col>
      <xdr:colOff>341539</xdr:colOff>
      <xdr:row>61</xdr:row>
      <xdr:rowOff>118382</xdr:rowOff>
    </xdr:from>
    <xdr:to>
      <xdr:col>45</xdr:col>
      <xdr:colOff>39460</xdr:colOff>
      <xdr:row>76</xdr:row>
      <xdr:rowOff>4082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98F81890-3FE6-46CB-8460-D43487980A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45</xdr:col>
      <xdr:colOff>151039</xdr:colOff>
      <xdr:row>46</xdr:row>
      <xdr:rowOff>127907</xdr:rowOff>
    </xdr:from>
    <xdr:to>
      <xdr:col>52</xdr:col>
      <xdr:colOff>455839</xdr:colOff>
      <xdr:row>61</xdr:row>
      <xdr:rowOff>13607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3B5010DA-CC30-4A5D-A930-A971C559BB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45</xdr:col>
      <xdr:colOff>93889</xdr:colOff>
      <xdr:row>61</xdr:row>
      <xdr:rowOff>99332</xdr:rowOff>
    </xdr:from>
    <xdr:to>
      <xdr:col>52</xdr:col>
      <xdr:colOff>398689</xdr:colOff>
      <xdr:row>75</xdr:row>
      <xdr:rowOff>175532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72A30ACF-BDEA-4875-A97F-4F0F9287F0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21</xdr:col>
      <xdr:colOff>149678</xdr:colOff>
      <xdr:row>40</xdr:row>
      <xdr:rowOff>176893</xdr:rowOff>
    </xdr:from>
    <xdr:to>
      <xdr:col>28</xdr:col>
      <xdr:colOff>457200</xdr:colOff>
      <xdr:row>62</xdr:row>
      <xdr:rowOff>48306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92EAC282-589C-4B69-B0EF-B2C397DFC5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21</xdr:col>
      <xdr:colOff>149679</xdr:colOff>
      <xdr:row>19</xdr:row>
      <xdr:rowOff>68035</xdr:rowOff>
    </xdr:from>
    <xdr:to>
      <xdr:col>28</xdr:col>
      <xdr:colOff>457201</xdr:colOff>
      <xdr:row>40</xdr:row>
      <xdr:rowOff>129948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D2B94EC6-BFC5-44A3-86A5-4CEC3E07FD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28</xdr:col>
      <xdr:colOff>380999</xdr:colOff>
      <xdr:row>1</xdr:row>
      <xdr:rowOff>0</xdr:rowOff>
    </xdr:from>
    <xdr:to>
      <xdr:col>36</xdr:col>
      <xdr:colOff>76200</xdr:colOff>
      <xdr:row>15</xdr:row>
      <xdr:rowOff>34699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8A36420A-0832-430D-8128-881DCF6CDB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29</xdr:col>
      <xdr:colOff>523875</xdr:colOff>
      <xdr:row>76</xdr:row>
      <xdr:rowOff>114300</xdr:rowOff>
    </xdr:from>
    <xdr:to>
      <xdr:col>37</xdr:col>
      <xdr:colOff>219075</xdr:colOff>
      <xdr:row>91</xdr:row>
      <xdr:rowOff>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9B9880B5-2B9C-40C8-B62A-E83F1A35DD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29</xdr:col>
      <xdr:colOff>457200</xdr:colOff>
      <xdr:row>91</xdr:row>
      <xdr:rowOff>95250</xdr:rowOff>
    </xdr:from>
    <xdr:to>
      <xdr:col>37</xdr:col>
      <xdr:colOff>152400</xdr:colOff>
      <xdr:row>105</xdr:row>
      <xdr:rowOff>171450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3E10B493-85F7-437C-9EAD-34198B51F1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37</xdr:col>
      <xdr:colOff>247650</xdr:colOff>
      <xdr:row>76</xdr:row>
      <xdr:rowOff>123825</xdr:rowOff>
    </xdr:from>
    <xdr:to>
      <xdr:col>44</xdr:col>
      <xdr:colOff>555171</xdr:colOff>
      <xdr:row>91</xdr:row>
      <xdr:rowOff>9525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7AD4CF4E-111F-4AE9-96D7-9684F1EFF4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37</xdr:col>
      <xdr:colOff>314325</xdr:colOff>
      <xdr:row>91</xdr:row>
      <xdr:rowOff>114300</xdr:rowOff>
    </xdr:from>
    <xdr:to>
      <xdr:col>45</xdr:col>
      <xdr:colOff>12246</xdr:colOff>
      <xdr:row>106</xdr:row>
      <xdr:rowOff>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076F7291-D076-494D-B3F8-A496A44675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45</xdr:col>
      <xdr:colOff>123825</xdr:colOff>
      <xdr:row>76</xdr:row>
      <xdr:rowOff>123825</xdr:rowOff>
    </xdr:from>
    <xdr:to>
      <xdr:col>52</xdr:col>
      <xdr:colOff>428625</xdr:colOff>
      <xdr:row>91</xdr:row>
      <xdr:rowOff>9525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B08E7082-EB02-4B2F-8BAF-B8629CC3CF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45</xdr:col>
      <xdr:colOff>66675</xdr:colOff>
      <xdr:row>91</xdr:row>
      <xdr:rowOff>95250</xdr:rowOff>
    </xdr:from>
    <xdr:to>
      <xdr:col>52</xdr:col>
      <xdr:colOff>371475</xdr:colOff>
      <xdr:row>105</xdr:row>
      <xdr:rowOff>171450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8B04D5B3-E429-4DA9-AFF6-1D7A00A5B1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561975</xdr:colOff>
      <xdr:row>1</xdr:row>
      <xdr:rowOff>157161</xdr:rowOff>
    </xdr:from>
    <xdr:to>
      <xdr:col>29</xdr:col>
      <xdr:colOff>257175</xdr:colOff>
      <xdr:row>23</xdr:row>
      <xdr:rowOff>28574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71C0F26-EA22-794D-0010-939262E122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</xdr:col>
      <xdr:colOff>27894</xdr:colOff>
      <xdr:row>26</xdr:row>
      <xdr:rowOff>123145</xdr:rowOff>
    </xdr:from>
    <xdr:to>
      <xdr:col>38</xdr:col>
      <xdr:colOff>332694</xdr:colOff>
      <xdr:row>41</xdr:row>
      <xdr:rowOff>8845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48EA250-ECBE-09D0-9182-6833854708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557212</xdr:colOff>
      <xdr:row>39</xdr:row>
      <xdr:rowOff>90487</xdr:rowOff>
    </xdr:from>
    <xdr:to>
      <xdr:col>38</xdr:col>
      <xdr:colOff>252412</xdr:colOff>
      <xdr:row>53</xdr:row>
      <xdr:rowOff>166687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DB26E76-3EF6-4D8D-25F2-0F897FE182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38</xdr:col>
      <xdr:colOff>470126</xdr:colOff>
      <xdr:row>28</xdr:row>
      <xdr:rowOff>105455</xdr:rowOff>
    </xdr:from>
    <xdr:to>
      <xdr:col>46</xdr:col>
      <xdr:colOff>165326</xdr:colOff>
      <xdr:row>42</xdr:row>
      <xdr:rowOff>181655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7F9016A-AC1A-D65B-B426-34FE209755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38</xdr:col>
      <xdr:colOff>414337</xdr:colOff>
      <xdr:row>39</xdr:row>
      <xdr:rowOff>109537</xdr:rowOff>
    </xdr:from>
    <xdr:to>
      <xdr:col>46</xdr:col>
      <xdr:colOff>109537</xdr:colOff>
      <xdr:row>53</xdr:row>
      <xdr:rowOff>185737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D51135D-DD87-AE53-863C-0B0978A1B3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46</xdr:col>
      <xdr:colOff>223837</xdr:colOff>
      <xdr:row>24</xdr:row>
      <xdr:rowOff>119062</xdr:rowOff>
    </xdr:from>
    <xdr:to>
      <xdr:col>53</xdr:col>
      <xdr:colOff>528637</xdr:colOff>
      <xdr:row>39</xdr:row>
      <xdr:rowOff>4762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1115F26-D536-5D84-F0F3-D3C122ED5E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46</xdr:col>
      <xdr:colOff>166687</xdr:colOff>
      <xdr:row>39</xdr:row>
      <xdr:rowOff>90487</xdr:rowOff>
    </xdr:from>
    <xdr:to>
      <xdr:col>53</xdr:col>
      <xdr:colOff>471487</xdr:colOff>
      <xdr:row>53</xdr:row>
      <xdr:rowOff>166687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2F9D446-639A-9741-CEED-B3A1F72752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30</xdr:col>
      <xdr:colOff>541564</xdr:colOff>
      <xdr:row>54</xdr:row>
      <xdr:rowOff>137432</xdr:rowOff>
    </xdr:from>
    <xdr:to>
      <xdr:col>38</xdr:col>
      <xdr:colOff>236764</xdr:colOff>
      <xdr:row>69</xdr:row>
      <xdr:rowOff>23132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608027A-CAD9-4E30-830D-F7BB9C1CFA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30</xdr:col>
      <xdr:colOff>484414</xdr:colOff>
      <xdr:row>69</xdr:row>
      <xdr:rowOff>99332</xdr:rowOff>
    </xdr:from>
    <xdr:to>
      <xdr:col>38</xdr:col>
      <xdr:colOff>179614</xdr:colOff>
      <xdr:row>83</xdr:row>
      <xdr:rowOff>175532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44E3E82-D216-48FE-9F73-866BC79932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38</xdr:col>
      <xdr:colOff>274864</xdr:colOff>
      <xdr:row>54</xdr:row>
      <xdr:rowOff>127907</xdr:rowOff>
    </xdr:from>
    <xdr:to>
      <xdr:col>45</xdr:col>
      <xdr:colOff>582385</xdr:colOff>
      <xdr:row>69</xdr:row>
      <xdr:rowOff>13607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E7BE1771-6919-4DEB-9C28-C96B3E90BF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38</xdr:col>
      <xdr:colOff>341539</xdr:colOff>
      <xdr:row>69</xdr:row>
      <xdr:rowOff>118382</xdr:rowOff>
    </xdr:from>
    <xdr:to>
      <xdr:col>46</xdr:col>
      <xdr:colOff>39460</xdr:colOff>
      <xdr:row>84</xdr:row>
      <xdr:rowOff>4082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92579B9B-A91A-4BBE-AEE0-A45C8B0BA4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46</xdr:col>
      <xdr:colOff>151039</xdr:colOff>
      <xdr:row>54</xdr:row>
      <xdr:rowOff>127907</xdr:rowOff>
    </xdr:from>
    <xdr:to>
      <xdr:col>53</xdr:col>
      <xdr:colOff>455839</xdr:colOff>
      <xdr:row>69</xdr:row>
      <xdr:rowOff>13607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55304BFD-946A-4C28-AA62-B6CC7229F4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46</xdr:col>
      <xdr:colOff>93889</xdr:colOff>
      <xdr:row>69</xdr:row>
      <xdr:rowOff>99332</xdr:rowOff>
    </xdr:from>
    <xdr:to>
      <xdr:col>53</xdr:col>
      <xdr:colOff>398689</xdr:colOff>
      <xdr:row>83</xdr:row>
      <xdr:rowOff>175532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71EB9877-4469-4E63-BB9C-EB8E6D770D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22</xdr:col>
      <xdr:colOff>149678</xdr:colOff>
      <xdr:row>48</xdr:row>
      <xdr:rowOff>176893</xdr:rowOff>
    </xdr:from>
    <xdr:to>
      <xdr:col>29</xdr:col>
      <xdr:colOff>457200</xdr:colOff>
      <xdr:row>70</xdr:row>
      <xdr:rowOff>48306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DF5A2167-EDD6-4E5C-9D0E-B5A18E3117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22</xdr:col>
      <xdr:colOff>149679</xdr:colOff>
      <xdr:row>27</xdr:row>
      <xdr:rowOff>68035</xdr:rowOff>
    </xdr:from>
    <xdr:to>
      <xdr:col>29</xdr:col>
      <xdr:colOff>457201</xdr:colOff>
      <xdr:row>48</xdr:row>
      <xdr:rowOff>129948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45F54CA9-7036-47B1-A48A-A6D7C9CA9A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29</xdr:col>
      <xdr:colOff>380999</xdr:colOff>
      <xdr:row>1</xdr:row>
      <xdr:rowOff>163286</xdr:rowOff>
    </xdr:from>
    <xdr:to>
      <xdr:col>37</xdr:col>
      <xdr:colOff>76200</xdr:colOff>
      <xdr:row>23</xdr:row>
      <xdr:rowOff>34699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A1FD9165-D95C-4A29-9629-78DB748B33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30</xdr:col>
      <xdr:colOff>523875</xdr:colOff>
      <xdr:row>84</xdr:row>
      <xdr:rowOff>114300</xdr:rowOff>
    </xdr:from>
    <xdr:to>
      <xdr:col>38</xdr:col>
      <xdr:colOff>219075</xdr:colOff>
      <xdr:row>99</xdr:row>
      <xdr:rowOff>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2067BD52-3818-4B33-8F2A-97E8733366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30</xdr:col>
      <xdr:colOff>457200</xdr:colOff>
      <xdr:row>99</xdr:row>
      <xdr:rowOff>95250</xdr:rowOff>
    </xdr:from>
    <xdr:to>
      <xdr:col>38</xdr:col>
      <xdr:colOff>152400</xdr:colOff>
      <xdr:row>113</xdr:row>
      <xdr:rowOff>171450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BFF25094-06AD-4F2F-8354-7310FDDBFC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38</xdr:col>
      <xdr:colOff>247650</xdr:colOff>
      <xdr:row>84</xdr:row>
      <xdr:rowOff>123825</xdr:rowOff>
    </xdr:from>
    <xdr:to>
      <xdr:col>45</xdr:col>
      <xdr:colOff>555171</xdr:colOff>
      <xdr:row>99</xdr:row>
      <xdr:rowOff>9525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0B8BF535-234F-447E-9EE9-C98F89A6AD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38</xdr:col>
      <xdr:colOff>314325</xdr:colOff>
      <xdr:row>99</xdr:row>
      <xdr:rowOff>114300</xdr:rowOff>
    </xdr:from>
    <xdr:to>
      <xdr:col>46</xdr:col>
      <xdr:colOff>12246</xdr:colOff>
      <xdr:row>114</xdr:row>
      <xdr:rowOff>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D0B1B3EF-B548-4B6E-A7E5-190F0240E3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46</xdr:col>
      <xdr:colOff>123825</xdr:colOff>
      <xdr:row>84</xdr:row>
      <xdr:rowOff>123825</xdr:rowOff>
    </xdr:from>
    <xdr:to>
      <xdr:col>53</xdr:col>
      <xdr:colOff>428625</xdr:colOff>
      <xdr:row>99</xdr:row>
      <xdr:rowOff>9525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D4FF4BBA-D54C-44F0-89B9-2394E71B53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46</xdr:col>
      <xdr:colOff>66675</xdr:colOff>
      <xdr:row>99</xdr:row>
      <xdr:rowOff>95250</xdr:rowOff>
    </xdr:from>
    <xdr:to>
      <xdr:col>53</xdr:col>
      <xdr:colOff>371475</xdr:colOff>
      <xdr:row>113</xdr:row>
      <xdr:rowOff>171450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CD9ACCD1-3273-4482-9E90-F17759E5DE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59215-63E0-4EB9-9B4A-5F894A524BC9}">
  <dimension ref="A1:Q9"/>
  <sheetViews>
    <sheetView tabSelected="1" zoomScale="130" zoomScaleNormal="130" workbookViewId="0">
      <selection activeCell="B13" sqref="B13"/>
    </sheetView>
  </sheetViews>
  <sheetFormatPr defaultRowHeight="15" x14ac:dyDescent="0.25"/>
  <cols>
    <col min="1" max="1" width="9.28515625" bestFit="1" customWidth="1"/>
    <col min="2" max="2" width="10.42578125" bestFit="1" customWidth="1"/>
    <col min="3" max="9" width="9.28515625" bestFit="1" customWidth="1"/>
  </cols>
  <sheetData>
    <row r="1" spans="1:17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8</v>
      </c>
      <c r="G1" s="5" t="s">
        <v>9</v>
      </c>
      <c r="H1" s="5" t="s">
        <v>10</v>
      </c>
      <c r="I1" s="5" t="s">
        <v>11</v>
      </c>
      <c r="L1" s="1"/>
      <c r="M1" s="1"/>
      <c r="N1" s="1"/>
      <c r="O1" s="1"/>
      <c r="P1" s="1"/>
      <c r="Q1" s="1"/>
    </row>
    <row r="2" spans="1:17" x14ac:dyDescent="0.25">
      <c r="A2" s="6">
        <v>207</v>
      </c>
      <c r="B2" s="6">
        <v>3.0000000000000001E-6</v>
      </c>
      <c r="C2" s="6">
        <v>12.59</v>
      </c>
      <c r="D2" s="6">
        <v>0.71</v>
      </c>
      <c r="E2" s="6">
        <v>8.3699999999999992</v>
      </c>
      <c r="F2" s="7">
        <f t="shared" ref="F2:F5" si="0">LOG10(B2)</f>
        <v>-5.5228787452803374</v>
      </c>
      <c r="G2" s="7">
        <f t="shared" ref="G2:I5" si="1">LOG10(C2)</f>
        <v>1.1000257301078626</v>
      </c>
      <c r="H2" s="7">
        <f t="shared" si="1"/>
        <v>-0.14874165128092473</v>
      </c>
      <c r="I2" s="7">
        <f t="shared" si="1"/>
        <v>0.92272545799326</v>
      </c>
    </row>
    <row r="3" spans="1:17" x14ac:dyDescent="0.25">
      <c r="A3" s="6">
        <v>302</v>
      </c>
      <c r="B3" s="6">
        <v>3.9999999999999998E-6</v>
      </c>
      <c r="C3" s="6">
        <v>9.6999999999999993</v>
      </c>
      <c r="D3" s="6">
        <v>0.6</v>
      </c>
      <c r="E3" s="6">
        <v>1.88</v>
      </c>
      <c r="F3" s="7">
        <f t="shared" si="0"/>
        <v>-5.3979400086720375</v>
      </c>
      <c r="G3" s="7">
        <f t="shared" si="1"/>
        <v>0.98677173426624487</v>
      </c>
      <c r="H3" s="7">
        <f t="shared" si="1"/>
        <v>-0.22184874961635639</v>
      </c>
      <c r="I3" s="7">
        <f t="shared" si="1"/>
        <v>0.27415784926367981</v>
      </c>
    </row>
    <row r="4" spans="1:17" x14ac:dyDescent="0.25">
      <c r="A4" s="6">
        <v>308</v>
      </c>
      <c r="B4" s="6">
        <v>1.8E-5</v>
      </c>
      <c r="C4" s="6">
        <v>18.3</v>
      </c>
      <c r="D4" s="6">
        <v>0.17</v>
      </c>
      <c r="E4" s="6">
        <v>1.03</v>
      </c>
      <c r="F4" s="7">
        <f t="shared" si="0"/>
        <v>-4.7447274948966935</v>
      </c>
      <c r="G4" s="7">
        <f t="shared" si="1"/>
        <v>1.2624510897304295</v>
      </c>
      <c r="H4" s="7">
        <f t="shared" si="1"/>
        <v>-0.769551078621726</v>
      </c>
      <c r="I4" s="7">
        <f t="shared" si="1"/>
        <v>1.2837224705172217E-2</v>
      </c>
    </row>
    <row r="5" spans="1:17" x14ac:dyDescent="0.25">
      <c r="A5" s="6">
        <v>312</v>
      </c>
      <c r="B5" s="6">
        <v>1.7E-6</v>
      </c>
      <c r="C5" s="6">
        <v>10.6</v>
      </c>
      <c r="D5" s="6">
        <v>0.43</v>
      </c>
      <c r="E5" s="6">
        <v>6.5</v>
      </c>
      <c r="F5" s="7">
        <f t="shared" si="0"/>
        <v>-5.7695510786217259</v>
      </c>
      <c r="G5" s="7">
        <f t="shared" si="1"/>
        <v>1.0253058652647702</v>
      </c>
      <c r="H5" s="7">
        <f t="shared" si="1"/>
        <v>-0.36653154442041347</v>
      </c>
      <c r="I5" s="7">
        <f t="shared" si="1"/>
        <v>0.81291335664285558</v>
      </c>
    </row>
    <row r="6" spans="1:17" x14ac:dyDescent="0.25">
      <c r="A6" s="8" t="s">
        <v>5</v>
      </c>
      <c r="B6" s="17">
        <f t="shared" ref="B6:I6" si="2">AVERAGE(B2:B5)</f>
        <v>6.6750000000000005E-6</v>
      </c>
      <c r="C6" s="18">
        <f t="shared" si="2"/>
        <v>12.797500000000001</v>
      </c>
      <c r="D6" s="7">
        <f t="shared" si="2"/>
        <v>0.47749999999999998</v>
      </c>
      <c r="E6" s="7">
        <f t="shared" si="2"/>
        <v>4.4450000000000003</v>
      </c>
      <c r="F6" s="7">
        <f t="shared" si="2"/>
        <v>-5.3587743318676981</v>
      </c>
      <c r="G6" s="7">
        <f t="shared" si="2"/>
        <v>1.0936386048423268</v>
      </c>
      <c r="H6" s="7">
        <f t="shared" si="2"/>
        <v>-0.37666825598485509</v>
      </c>
      <c r="I6" s="7">
        <f t="shared" si="2"/>
        <v>0.50565847215124193</v>
      </c>
    </row>
    <row r="7" spans="1:17" x14ac:dyDescent="0.25">
      <c r="A7" s="8" t="s">
        <v>6</v>
      </c>
      <c r="B7" s="17">
        <f t="shared" ref="B7:I7" si="3">_xlfn.STDEV.P(B2:B5)</f>
        <v>6.5891482757637205E-6</v>
      </c>
      <c r="C7" s="18">
        <f t="shared" si="3"/>
        <v>3.3445506050888194</v>
      </c>
      <c r="D7" s="7">
        <f t="shared" si="3"/>
        <v>0.20363877332178179</v>
      </c>
      <c r="E7" s="7">
        <f t="shared" si="3"/>
        <v>3.0769343509408835</v>
      </c>
      <c r="F7" s="7">
        <f t="shared" si="3"/>
        <v>0.37889815993514886</v>
      </c>
      <c r="G7" s="7">
        <f t="shared" si="3"/>
        <v>0.10562710559812852</v>
      </c>
      <c r="H7" s="7">
        <f t="shared" si="3"/>
        <v>0.23998920909517113</v>
      </c>
      <c r="I7" s="7">
        <f t="shared" si="3"/>
        <v>0.375771125505583</v>
      </c>
    </row>
    <row r="8" spans="1:17" x14ac:dyDescent="0.25">
      <c r="A8" s="8" t="s">
        <v>12</v>
      </c>
      <c r="B8" s="17">
        <f t="shared" ref="B8:I8" si="4">MIN(B2:B5)</f>
        <v>1.7E-6</v>
      </c>
      <c r="C8" s="18">
        <f t="shared" si="4"/>
        <v>9.6999999999999993</v>
      </c>
      <c r="D8" s="7">
        <f t="shared" si="4"/>
        <v>0.17</v>
      </c>
      <c r="E8" s="7">
        <f t="shared" si="4"/>
        <v>1.03</v>
      </c>
      <c r="F8" s="7">
        <f t="shared" si="4"/>
        <v>-5.7695510786217259</v>
      </c>
      <c r="G8" s="7">
        <f t="shared" si="4"/>
        <v>0.98677173426624487</v>
      </c>
      <c r="H8" s="7">
        <f t="shared" si="4"/>
        <v>-0.769551078621726</v>
      </c>
      <c r="I8" s="7">
        <f t="shared" si="4"/>
        <v>1.2837224705172217E-2</v>
      </c>
    </row>
    <row r="9" spans="1:17" x14ac:dyDescent="0.25">
      <c r="A9" s="8" t="s">
        <v>13</v>
      </c>
      <c r="B9" s="17">
        <f t="shared" ref="B9:I9" si="5">MAX(B2:B5)</f>
        <v>1.8E-5</v>
      </c>
      <c r="C9" s="18">
        <f t="shared" si="5"/>
        <v>18.3</v>
      </c>
      <c r="D9" s="7">
        <f t="shared" si="5"/>
        <v>0.71</v>
      </c>
      <c r="E9" s="7">
        <f t="shared" si="5"/>
        <v>8.3699999999999992</v>
      </c>
      <c r="F9" s="7">
        <f t="shared" si="5"/>
        <v>-4.7447274948966935</v>
      </c>
      <c r="G9" s="7">
        <f t="shared" si="5"/>
        <v>1.2624510897304295</v>
      </c>
      <c r="H9" s="7">
        <f t="shared" si="5"/>
        <v>-0.14874165128092473</v>
      </c>
      <c r="I9" s="7">
        <f t="shared" si="5"/>
        <v>0.92272545799326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4B73F-B1E4-436C-AEFF-1EDFA3F12E04}">
  <dimension ref="J11:W23"/>
  <sheetViews>
    <sheetView workbookViewId="0">
      <selection activeCell="J21" sqref="J21"/>
    </sheetView>
  </sheetViews>
  <sheetFormatPr defaultRowHeight="15" x14ac:dyDescent="0.25"/>
  <cols>
    <col min="11" max="11" width="8.28515625" bestFit="1" customWidth="1"/>
    <col min="12" max="12" width="9.140625" bestFit="1" customWidth="1"/>
    <col min="13" max="14" width="6" bestFit="1" customWidth="1"/>
    <col min="15" max="15" width="7" bestFit="1" customWidth="1"/>
    <col min="16" max="16" width="8.5703125" bestFit="1" customWidth="1"/>
    <col min="17" max="17" width="7.28515625" bestFit="1" customWidth="1"/>
  </cols>
  <sheetData>
    <row r="11" spans="10:23" x14ac:dyDescent="0.25">
      <c r="J11" s="11" t="s">
        <v>0</v>
      </c>
      <c r="K11" s="11" t="s">
        <v>1</v>
      </c>
      <c r="L11" s="11" t="s">
        <v>8</v>
      </c>
      <c r="M11" s="11" t="s">
        <v>2</v>
      </c>
      <c r="N11" s="11" t="s">
        <v>3</v>
      </c>
      <c r="O11" s="11" t="s">
        <v>4</v>
      </c>
      <c r="P11" s="11" t="s">
        <v>14</v>
      </c>
      <c r="Q11" s="11" t="s">
        <v>15</v>
      </c>
      <c r="T11" s="9"/>
      <c r="U11" s="9"/>
      <c r="V11" s="9"/>
      <c r="W11" s="9"/>
    </row>
    <row r="12" spans="10:23" x14ac:dyDescent="0.25">
      <c r="J12" s="13">
        <v>103</v>
      </c>
      <c r="K12" s="14">
        <v>1.4E-5</v>
      </c>
      <c r="L12" s="15">
        <f>LOG10(K12)</f>
        <v>-4.8538719643217618</v>
      </c>
      <c r="M12" s="13">
        <v>0.75</v>
      </c>
      <c r="N12" s="13">
        <v>0.49</v>
      </c>
      <c r="O12" s="13">
        <v>111.01</v>
      </c>
      <c r="P12" s="14">
        <v>552622.12</v>
      </c>
      <c r="Q12" s="3">
        <f>LOG10(P12)</f>
        <v>5.7424282645864171</v>
      </c>
      <c r="T12" s="10"/>
      <c r="U12" s="10"/>
      <c r="V12" s="10"/>
      <c r="W12" s="10"/>
    </row>
    <row r="13" spans="10:23" x14ac:dyDescent="0.25">
      <c r="J13" s="13">
        <v>107</v>
      </c>
      <c r="K13" s="14">
        <v>1.9E-6</v>
      </c>
      <c r="L13" s="15">
        <f t="shared" ref="L13:L21" si="0">LOG10(K13)</f>
        <v>-5.7212463990471711</v>
      </c>
      <c r="M13" s="13">
        <v>6.47</v>
      </c>
      <c r="N13" s="13">
        <v>0.59</v>
      </c>
      <c r="O13" s="13">
        <v>2.0699999999999998</v>
      </c>
      <c r="P13" s="14">
        <v>478422</v>
      </c>
      <c r="Q13" s="3">
        <f t="shared" ref="Q13:Q21" si="1">LOG10(P13)</f>
        <v>5.6798111422573605</v>
      </c>
      <c r="T13" s="10"/>
      <c r="U13" s="10"/>
      <c r="V13" s="10"/>
      <c r="W13" s="10"/>
    </row>
    <row r="14" spans="10:23" x14ac:dyDescent="0.25">
      <c r="J14" s="13">
        <v>108</v>
      </c>
      <c r="K14" s="14">
        <v>7.3E-7</v>
      </c>
      <c r="L14" s="15">
        <f t="shared" si="0"/>
        <v>-6.1366771398795441</v>
      </c>
      <c r="M14" s="13">
        <v>3.54</v>
      </c>
      <c r="N14" s="13">
        <v>0.59</v>
      </c>
      <c r="O14" s="13">
        <v>7.48</v>
      </c>
      <c r="P14" s="14">
        <v>142521.45000000001</v>
      </c>
      <c r="Q14" s="3">
        <f t="shared" si="1"/>
        <v>5.1538802321731918</v>
      </c>
      <c r="T14" s="10"/>
      <c r="U14" s="10"/>
      <c r="V14" s="10"/>
      <c r="W14" s="10"/>
    </row>
    <row r="15" spans="10:23" x14ac:dyDescent="0.25">
      <c r="J15" s="13">
        <v>111</v>
      </c>
      <c r="K15" s="14">
        <v>3.6000000000000001E-5</v>
      </c>
      <c r="L15" s="15">
        <f t="shared" si="0"/>
        <v>-4.4436974992327123</v>
      </c>
      <c r="M15" s="13">
        <v>0.24</v>
      </c>
      <c r="N15" s="13">
        <v>0.31</v>
      </c>
      <c r="O15" s="13">
        <v>227.27</v>
      </c>
      <c r="P15" s="14">
        <v>631906.04</v>
      </c>
      <c r="Q15" s="3">
        <f t="shared" si="1"/>
        <v>5.8006525065368546</v>
      </c>
      <c r="T15" s="10"/>
      <c r="U15" s="10"/>
      <c r="V15" s="10"/>
      <c r="W15" s="10"/>
    </row>
    <row r="16" spans="10:23" x14ac:dyDescent="0.25">
      <c r="J16" s="13">
        <v>112</v>
      </c>
      <c r="K16" s="14">
        <v>3.0000000000000001E-6</v>
      </c>
      <c r="L16" s="15">
        <f t="shared" si="0"/>
        <v>-5.5228787452803374</v>
      </c>
      <c r="M16" s="13">
        <v>6.47</v>
      </c>
      <c r="N16" s="13">
        <v>0.76</v>
      </c>
      <c r="O16" s="13">
        <v>29.51</v>
      </c>
      <c r="P16" s="14">
        <v>838028.14</v>
      </c>
      <c r="Q16" s="3">
        <f t="shared" si="1"/>
        <v>5.9232586019733962</v>
      </c>
      <c r="T16" s="10"/>
      <c r="U16" s="10"/>
      <c r="V16" s="10"/>
      <c r="W16" s="10"/>
    </row>
    <row r="17" spans="10:23" x14ac:dyDescent="0.25">
      <c r="J17" s="13">
        <v>207</v>
      </c>
      <c r="K17" s="14">
        <v>3.7000000000000002E-6</v>
      </c>
      <c r="L17" s="15">
        <f t="shared" si="0"/>
        <v>-5.431798275933005</v>
      </c>
      <c r="M17" s="13">
        <v>18.920000000000002</v>
      </c>
      <c r="N17" s="13">
        <v>0.66</v>
      </c>
      <c r="O17" s="13">
        <v>6.26</v>
      </c>
      <c r="P17" s="14">
        <v>2806095.97</v>
      </c>
      <c r="Q17" s="3">
        <f t="shared" si="1"/>
        <v>6.4481025200525313</v>
      </c>
      <c r="T17" s="10"/>
      <c r="U17" s="10"/>
      <c r="V17" s="10"/>
      <c r="W17" s="10"/>
    </row>
    <row r="18" spans="10:23" x14ac:dyDescent="0.25">
      <c r="J18" s="13">
        <v>301</v>
      </c>
      <c r="K18" s="14">
        <v>6.6000000000000003E-7</v>
      </c>
      <c r="L18" s="15">
        <f t="shared" si="0"/>
        <v>-6.1804560644581317</v>
      </c>
      <c r="M18" s="13">
        <v>2.59</v>
      </c>
      <c r="N18" s="13">
        <v>1.5</v>
      </c>
      <c r="O18" s="13">
        <v>2.2599999999999998</v>
      </c>
      <c r="P18" s="14">
        <v>54770.95</v>
      </c>
      <c r="Q18" s="3">
        <f t="shared" si="1"/>
        <v>4.7385502738150311</v>
      </c>
      <c r="T18" s="10"/>
      <c r="U18" s="10"/>
      <c r="V18" s="10"/>
      <c r="W18" s="10"/>
    </row>
    <row r="19" spans="10:23" x14ac:dyDescent="0.25">
      <c r="J19" s="13">
        <v>302</v>
      </c>
      <c r="K19" s="14">
        <v>3.5999999999999998E-6</v>
      </c>
      <c r="L19" s="15">
        <f t="shared" si="0"/>
        <v>-5.4436974992327132</v>
      </c>
      <c r="M19" s="13">
        <v>2.52</v>
      </c>
      <c r="N19" s="13">
        <v>1.04</v>
      </c>
      <c r="O19" s="13">
        <v>4.45</v>
      </c>
      <c r="P19" s="14">
        <v>1575284.39</v>
      </c>
      <c r="Q19" s="3">
        <f t="shared" si="1"/>
        <v>6.1973589694642506</v>
      </c>
      <c r="T19" s="10"/>
      <c r="U19" s="10"/>
      <c r="V19" s="10"/>
      <c r="W19" s="10"/>
    </row>
    <row r="20" spans="10:23" x14ac:dyDescent="0.25">
      <c r="J20" s="13">
        <v>307</v>
      </c>
      <c r="K20" s="14">
        <v>5.1000000000000003E-6</v>
      </c>
      <c r="L20" s="15">
        <f t="shared" si="0"/>
        <v>-5.2924298239020633</v>
      </c>
      <c r="M20" s="13">
        <v>0.5</v>
      </c>
      <c r="N20" s="13">
        <v>1.03</v>
      </c>
      <c r="O20" s="13">
        <v>19.41</v>
      </c>
      <c r="P20" s="14">
        <v>158803.72</v>
      </c>
      <c r="Q20" s="3">
        <f t="shared" si="1"/>
        <v>5.2008606716209895</v>
      </c>
      <c r="T20" s="10"/>
      <c r="U20" s="10"/>
      <c r="V20" s="10"/>
      <c r="W20" s="10"/>
    </row>
    <row r="21" spans="10:23" x14ac:dyDescent="0.25">
      <c r="J21" s="13">
        <v>308</v>
      </c>
      <c r="K21" s="14">
        <v>1.5999999999999999E-5</v>
      </c>
      <c r="L21" s="15">
        <f t="shared" si="0"/>
        <v>-4.795880017344075</v>
      </c>
      <c r="M21" s="13">
        <v>0.62</v>
      </c>
      <c r="N21" s="13">
        <v>0.47</v>
      </c>
      <c r="O21" s="13">
        <v>71.72</v>
      </c>
      <c r="P21" s="14">
        <v>180865.79</v>
      </c>
      <c r="Q21" s="3">
        <f t="shared" si="1"/>
        <v>5.2573564296612121</v>
      </c>
      <c r="T21" s="10"/>
      <c r="U21" s="10"/>
      <c r="V21" s="10"/>
      <c r="W21" s="10"/>
    </row>
    <row r="22" spans="10:23" x14ac:dyDescent="0.25">
      <c r="J22" s="16" t="s">
        <v>5</v>
      </c>
      <c r="K22" s="12">
        <f>AVERAGE(K12:K21)</f>
        <v>8.4689999999999997E-6</v>
      </c>
      <c r="L22" s="3">
        <f>AVERAGE(L12:L21)</f>
        <v>-5.3822633428631521</v>
      </c>
      <c r="M22" s="4">
        <f t="shared" ref="M22:Q22" si="2">AVERAGE(M12:M21)</f>
        <v>4.2620000000000005</v>
      </c>
      <c r="N22" s="4">
        <f t="shared" si="2"/>
        <v>0.74399999999999999</v>
      </c>
      <c r="O22" s="4">
        <f t="shared" si="2"/>
        <v>48.144000000000005</v>
      </c>
      <c r="P22" s="12">
        <f t="shared" si="2"/>
        <v>741932.05700000003</v>
      </c>
      <c r="Q22" s="3">
        <f t="shared" si="2"/>
        <v>5.6142259612141228</v>
      </c>
    </row>
    <row r="23" spans="10:23" x14ac:dyDescent="0.25">
      <c r="J23" s="16" t="s">
        <v>6</v>
      </c>
      <c r="K23" s="12">
        <f>_xlfn.STDEV.P(K12:K21)</f>
        <v>1.0473771479271447E-5</v>
      </c>
      <c r="L23" s="3">
        <f>_xlfn.STDEV.P(L12:L21)</f>
        <v>0.53471306550318221</v>
      </c>
      <c r="M23" s="3">
        <f t="shared" ref="M23:Q23" si="3">_xlfn.STDEV.P(M12:M21)</f>
        <v>5.356177368235671</v>
      </c>
      <c r="N23" s="3">
        <f t="shared" si="3"/>
        <v>0.33520739848636988</v>
      </c>
      <c r="O23" s="3">
        <f t="shared" si="3"/>
        <v>68.783795504464564</v>
      </c>
      <c r="P23" s="12">
        <f t="shared" si="3"/>
        <v>810443.22631231882</v>
      </c>
      <c r="Q23" s="3">
        <f t="shared" si="3"/>
        <v>0.4963204934362867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97CAD-C34C-4129-BB1B-56BCA77055DD}">
  <sheetPr codeName="Sheet1"/>
  <dimension ref="A1:R17"/>
  <sheetViews>
    <sheetView zoomScale="55" zoomScaleNormal="55" workbookViewId="0">
      <selection activeCell="J26" sqref="J26"/>
    </sheetView>
  </sheetViews>
  <sheetFormatPr defaultRowHeight="15" x14ac:dyDescent="0.25"/>
  <cols>
    <col min="3" max="3" width="12" bestFit="1" customWidth="1"/>
  </cols>
  <sheetData>
    <row r="1" spans="1:18" x14ac:dyDescent="0.25">
      <c r="A1" s="1" t="s">
        <v>0</v>
      </c>
      <c r="B1" s="1" t="s">
        <v>7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8</v>
      </c>
      <c r="H1" s="1" t="s">
        <v>9</v>
      </c>
      <c r="I1" s="1" t="s">
        <v>10</v>
      </c>
      <c r="J1" s="1" t="s">
        <v>11</v>
      </c>
      <c r="M1" s="1"/>
      <c r="N1" s="1"/>
      <c r="O1" s="1"/>
      <c r="P1" s="1"/>
      <c r="Q1" s="1"/>
      <c r="R1" s="1"/>
    </row>
    <row r="2" spans="1:18" x14ac:dyDescent="0.25">
      <c r="A2" s="2">
        <v>103</v>
      </c>
      <c r="B2" s="2">
        <v>1</v>
      </c>
      <c r="C2" s="2">
        <v>1.4E-5</v>
      </c>
      <c r="D2" s="2">
        <v>19.809999999999999</v>
      </c>
      <c r="E2" s="2">
        <v>0.12</v>
      </c>
      <c r="F2" s="2">
        <v>1.02</v>
      </c>
      <c r="G2">
        <f>LOG10(C2)</f>
        <v>-4.8538719643217618</v>
      </c>
      <c r="H2">
        <f>LOG10(D2)</f>
        <v>1.2968844755385471</v>
      </c>
      <c r="I2">
        <f>LOG10(E2)</f>
        <v>-0.92081875395237522</v>
      </c>
      <c r="J2">
        <f>LOG10(F2)</f>
        <v>8.6001717619175692E-3</v>
      </c>
    </row>
    <row r="3" spans="1:18" x14ac:dyDescent="0.25">
      <c r="A3" s="2">
        <v>107</v>
      </c>
      <c r="B3" s="2">
        <v>2</v>
      </c>
      <c r="C3" s="2">
        <v>4.3000000000000001E-7</v>
      </c>
      <c r="D3" s="2">
        <v>8.69</v>
      </c>
      <c r="E3" s="2">
        <v>1.98</v>
      </c>
      <c r="F3" s="2">
        <v>3.42</v>
      </c>
      <c r="G3">
        <f t="shared" ref="G3:G13" si="0">LOG10(C3)</f>
        <v>-6.3665315444204138</v>
      </c>
      <c r="H3">
        <f t="shared" ref="H3:H13" si="1">LOG10(D3)</f>
        <v>0.93901977644866641</v>
      </c>
      <c r="I3">
        <f t="shared" ref="I3:I13" si="2">LOG10(E3)</f>
        <v>0.2966651902615311</v>
      </c>
      <c r="J3">
        <f t="shared" ref="J3:J13" si="3">LOG10(F3)</f>
        <v>0.53402610605613499</v>
      </c>
    </row>
    <row r="4" spans="1:18" x14ac:dyDescent="0.25">
      <c r="A4" s="2">
        <v>108</v>
      </c>
      <c r="B4" s="2">
        <v>3</v>
      </c>
      <c r="C4" s="2">
        <v>7.7000000000000004E-7</v>
      </c>
      <c r="D4" s="2">
        <v>8.9499999999999993</v>
      </c>
      <c r="E4" s="2">
        <v>0.56999999999999995</v>
      </c>
      <c r="F4" s="2">
        <v>3.44</v>
      </c>
      <c r="G4">
        <f t="shared" si="0"/>
        <v>-6.1135092748275177</v>
      </c>
      <c r="H4">
        <f t="shared" si="1"/>
        <v>0.95182303531591195</v>
      </c>
      <c r="I4">
        <f t="shared" si="2"/>
        <v>-0.24412514432750865</v>
      </c>
      <c r="J4">
        <f t="shared" si="3"/>
        <v>0.53655844257153007</v>
      </c>
    </row>
    <row r="5" spans="1:18" x14ac:dyDescent="0.25">
      <c r="A5" s="2">
        <v>111</v>
      </c>
      <c r="B5" s="2">
        <v>4</v>
      </c>
      <c r="C5" s="2">
        <v>2.7E-6</v>
      </c>
      <c r="D5" s="2">
        <v>13.9</v>
      </c>
      <c r="E5" s="2">
        <v>0.25</v>
      </c>
      <c r="F5" s="2">
        <v>2.27</v>
      </c>
      <c r="G5">
        <f t="shared" si="0"/>
        <v>-5.5686362358410131</v>
      </c>
      <c r="H5">
        <f t="shared" si="1"/>
        <v>1.1430148002540952</v>
      </c>
      <c r="I5">
        <f t="shared" si="2"/>
        <v>-0.6020599913279624</v>
      </c>
      <c r="J5">
        <f t="shared" si="3"/>
        <v>0.35602585719312274</v>
      </c>
    </row>
    <row r="6" spans="1:18" x14ac:dyDescent="0.25">
      <c r="A6" s="2">
        <v>112</v>
      </c>
      <c r="B6" s="2">
        <v>5</v>
      </c>
      <c r="C6" s="2">
        <v>2.9000000000000002E-6</v>
      </c>
      <c r="D6" s="2">
        <v>10.32</v>
      </c>
      <c r="E6" s="2">
        <v>0.37</v>
      </c>
      <c r="F6" s="2">
        <v>6.63</v>
      </c>
      <c r="G6">
        <f t="shared" si="0"/>
        <v>-5.5376020021010435</v>
      </c>
      <c r="H6">
        <f t="shared" si="1"/>
        <v>1.0136796972911926</v>
      </c>
      <c r="I6">
        <f t="shared" si="2"/>
        <v>-0.43179827593300502</v>
      </c>
      <c r="J6">
        <f t="shared" si="3"/>
        <v>0.8215135284047731</v>
      </c>
    </row>
    <row r="7" spans="1:18" x14ac:dyDescent="0.25">
      <c r="A7" s="2">
        <v>207</v>
      </c>
      <c r="B7" s="2">
        <v>6</v>
      </c>
      <c r="C7" s="2">
        <v>3.0000000000000001E-6</v>
      </c>
      <c r="D7" s="2">
        <v>12.59</v>
      </c>
      <c r="E7" s="2">
        <v>0.71</v>
      </c>
      <c r="F7" s="2">
        <v>8.3699999999999992</v>
      </c>
      <c r="G7">
        <f t="shared" si="0"/>
        <v>-5.5228787452803374</v>
      </c>
      <c r="H7">
        <f t="shared" si="1"/>
        <v>1.1000257301078626</v>
      </c>
      <c r="I7">
        <f t="shared" si="2"/>
        <v>-0.14874165128092473</v>
      </c>
      <c r="J7">
        <f t="shared" si="3"/>
        <v>0.92272545799326</v>
      </c>
    </row>
    <row r="8" spans="1:18" x14ac:dyDescent="0.25">
      <c r="A8" s="2">
        <v>301</v>
      </c>
      <c r="B8" s="2">
        <v>7</v>
      </c>
      <c r="C8" s="2">
        <v>2.9999999999999999E-7</v>
      </c>
      <c r="D8" s="2">
        <v>4.67</v>
      </c>
      <c r="E8" s="2">
        <v>2.94</v>
      </c>
      <c r="F8" s="2">
        <v>2.5099999999999998</v>
      </c>
      <c r="G8">
        <f t="shared" si="0"/>
        <v>-6.5228787452803374</v>
      </c>
      <c r="H8">
        <f t="shared" si="1"/>
        <v>0.66931688056611216</v>
      </c>
      <c r="I8">
        <f t="shared" si="2"/>
        <v>0.46834733041215726</v>
      </c>
      <c r="J8">
        <f t="shared" si="3"/>
        <v>0.39967372148103808</v>
      </c>
    </row>
    <row r="9" spans="1:18" x14ac:dyDescent="0.25">
      <c r="A9" s="2">
        <v>302</v>
      </c>
      <c r="B9" s="2">
        <v>8</v>
      </c>
      <c r="C9" s="2">
        <v>3.9999999999999998E-6</v>
      </c>
      <c r="D9" s="2">
        <v>9.6999999999999993</v>
      </c>
      <c r="E9" s="2">
        <v>0.6</v>
      </c>
      <c r="F9" s="2">
        <v>1.88</v>
      </c>
      <c r="G9">
        <f t="shared" si="0"/>
        <v>-5.3979400086720375</v>
      </c>
      <c r="H9">
        <f t="shared" si="1"/>
        <v>0.98677173426624487</v>
      </c>
      <c r="I9">
        <f t="shared" si="2"/>
        <v>-0.22184874961635639</v>
      </c>
      <c r="J9">
        <f t="shared" si="3"/>
        <v>0.27415784926367981</v>
      </c>
    </row>
    <row r="10" spans="1:18" x14ac:dyDescent="0.25">
      <c r="A10" s="2">
        <v>307</v>
      </c>
      <c r="B10" s="2">
        <v>9</v>
      </c>
      <c r="C10" s="2">
        <v>1.9E-6</v>
      </c>
      <c r="D10" s="2">
        <v>2.46</v>
      </c>
      <c r="E10" s="2">
        <v>1</v>
      </c>
      <c r="F10" s="2">
        <v>1.84</v>
      </c>
      <c r="G10">
        <f t="shared" si="0"/>
        <v>-5.7212463990471711</v>
      </c>
      <c r="H10">
        <f t="shared" si="1"/>
        <v>0.39093510710337914</v>
      </c>
      <c r="I10">
        <f t="shared" si="2"/>
        <v>0</v>
      </c>
      <c r="J10">
        <f t="shared" si="3"/>
        <v>0.26481782300953649</v>
      </c>
    </row>
    <row r="11" spans="1:18" x14ac:dyDescent="0.25">
      <c r="A11" s="2">
        <v>308</v>
      </c>
      <c r="B11" s="2">
        <v>10</v>
      </c>
      <c r="C11" s="2">
        <v>1.8E-5</v>
      </c>
      <c r="D11" s="2">
        <v>18.3</v>
      </c>
      <c r="E11" s="2">
        <v>0.17</v>
      </c>
      <c r="F11" s="2">
        <v>1.03</v>
      </c>
      <c r="G11">
        <f t="shared" si="0"/>
        <v>-4.7447274948966935</v>
      </c>
      <c r="H11">
        <f t="shared" si="1"/>
        <v>1.2624510897304295</v>
      </c>
      <c r="I11">
        <f t="shared" si="2"/>
        <v>-0.769551078621726</v>
      </c>
      <c r="J11">
        <f t="shared" si="3"/>
        <v>1.2837224705172217E-2</v>
      </c>
    </row>
    <row r="12" spans="1:18" x14ac:dyDescent="0.25">
      <c r="A12" s="2">
        <v>311</v>
      </c>
      <c r="B12" s="2">
        <v>11</v>
      </c>
      <c r="C12" s="2">
        <v>4.8000000000000001E-5</v>
      </c>
      <c r="D12" s="2">
        <v>20.51</v>
      </c>
      <c r="E12" s="2">
        <v>0.17</v>
      </c>
      <c r="F12" s="2">
        <v>15.56</v>
      </c>
      <c r="G12">
        <f t="shared" si="0"/>
        <v>-4.3187587626244124</v>
      </c>
      <c r="H12">
        <f t="shared" si="1"/>
        <v>1.3119656603683663</v>
      </c>
      <c r="I12">
        <f t="shared" si="2"/>
        <v>-0.769551078621726</v>
      </c>
      <c r="J12">
        <f t="shared" si="3"/>
        <v>1.1920095926536702</v>
      </c>
    </row>
    <row r="13" spans="1:18" x14ac:dyDescent="0.25">
      <c r="A13" s="2">
        <v>312</v>
      </c>
      <c r="B13" s="2">
        <v>12</v>
      </c>
      <c r="C13" s="2">
        <v>1.7E-6</v>
      </c>
      <c r="D13" s="2">
        <v>10.6</v>
      </c>
      <c r="E13" s="2">
        <v>0.43</v>
      </c>
      <c r="F13" s="2">
        <v>6.5</v>
      </c>
      <c r="G13">
        <f t="shared" si="0"/>
        <v>-5.7695510786217259</v>
      </c>
      <c r="H13">
        <f t="shared" si="1"/>
        <v>1.0253058652647702</v>
      </c>
      <c r="I13">
        <f t="shared" si="2"/>
        <v>-0.36653154442041347</v>
      </c>
      <c r="J13">
        <f t="shared" si="3"/>
        <v>0.81291335664285558</v>
      </c>
    </row>
    <row r="14" spans="1:18" x14ac:dyDescent="0.25">
      <c r="A14" t="s">
        <v>5</v>
      </c>
      <c r="C14">
        <f>AVERAGE(C2:C13)</f>
        <v>8.1416666666666669E-6</v>
      </c>
      <c r="D14">
        <f t="shared" ref="D14:F14" si="4">AVERAGE(D2:D13)</f>
        <v>11.708333333333334</v>
      </c>
      <c r="E14">
        <f t="shared" si="4"/>
        <v>0.77583333333333326</v>
      </c>
      <c r="F14">
        <f t="shared" si="4"/>
        <v>4.5391666666666666</v>
      </c>
      <c r="G14">
        <f t="shared" ref="G14" si="5">AVERAGE(G2:G13)</f>
        <v>-5.5365110213278728</v>
      </c>
      <c r="H14">
        <f t="shared" ref="H14" si="6">AVERAGE(H2:H13)</f>
        <v>1.0075994876879648</v>
      </c>
      <c r="I14">
        <f t="shared" ref="I14" si="7">AVERAGE(I2:I13)</f>
        <v>-0.30916781228569246</v>
      </c>
      <c r="J14">
        <f t="shared" ref="J14" si="8">AVERAGE(J2:J13)</f>
        <v>0.5113215943113909</v>
      </c>
    </row>
    <row r="15" spans="1:18" x14ac:dyDescent="0.25">
      <c r="A15" t="s">
        <v>6</v>
      </c>
      <c r="C15">
        <f>_xlfn.STDEV.P(C2:C13)</f>
        <v>1.3154932429405414E-5</v>
      </c>
      <c r="D15">
        <f t="shared" ref="D15:F15" si="9">_xlfn.STDEV.P(D2:D13)</f>
        <v>5.4092125633548145</v>
      </c>
      <c r="E15">
        <f t="shared" si="9"/>
        <v>0.81580694543637122</v>
      </c>
      <c r="F15">
        <f t="shared" si="9"/>
        <v>4.0325063718348781</v>
      </c>
      <c r="G15">
        <f t="shared" ref="G15:J15" si="10">_xlfn.STDEV.P(G2:G13)</f>
        <v>0.62446483426722788</v>
      </c>
      <c r="H15">
        <f t="shared" si="10"/>
        <v>0.25355183190700786</v>
      </c>
      <c r="I15">
        <f t="shared" si="10"/>
        <v>0.40894956045517583</v>
      </c>
      <c r="J15">
        <f t="shared" si="10"/>
        <v>0.3506810719542367</v>
      </c>
    </row>
    <row r="16" spans="1:18" x14ac:dyDescent="0.25">
      <c r="A16" t="s">
        <v>12</v>
      </c>
      <c r="C16">
        <f>MIN(C2:C13)</f>
        <v>2.9999999999999999E-7</v>
      </c>
      <c r="D16">
        <f t="shared" ref="D16:J16" si="11">MIN(D2:D13)</f>
        <v>2.46</v>
      </c>
      <c r="E16">
        <f t="shared" si="11"/>
        <v>0.12</v>
      </c>
      <c r="F16">
        <f t="shared" si="11"/>
        <v>1.02</v>
      </c>
      <c r="G16">
        <f t="shared" si="11"/>
        <v>-6.5228787452803374</v>
      </c>
      <c r="H16">
        <f t="shared" si="11"/>
        <v>0.39093510710337914</v>
      </c>
      <c r="I16">
        <f t="shared" si="11"/>
        <v>-0.92081875395237522</v>
      </c>
      <c r="J16">
        <f t="shared" si="11"/>
        <v>8.6001717619175692E-3</v>
      </c>
    </row>
    <row r="17" spans="1:10" x14ac:dyDescent="0.25">
      <c r="A17" t="s">
        <v>13</v>
      </c>
      <c r="C17">
        <f>MAX(C2:C13)</f>
        <v>4.8000000000000001E-5</v>
      </c>
      <c r="D17">
        <f t="shared" ref="D17:J17" si="12">MAX(D2:D13)</f>
        <v>20.51</v>
      </c>
      <c r="E17">
        <f t="shared" si="12"/>
        <v>2.94</v>
      </c>
      <c r="F17">
        <f t="shared" si="12"/>
        <v>15.56</v>
      </c>
      <c r="G17">
        <f t="shared" si="12"/>
        <v>-4.3187587626244124</v>
      </c>
      <c r="H17">
        <f t="shared" si="12"/>
        <v>1.3119656603683663</v>
      </c>
      <c r="I17">
        <f t="shared" si="12"/>
        <v>0.46834733041215726</v>
      </c>
      <c r="J17">
        <f t="shared" si="12"/>
        <v>1.1920095926536702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 2 1 < / H e i g h t > < / S a n d b o x E d i t o r . F o r m u l a B a r S t a t e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T a b l e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 V O L U N T E E R < / s t r i n g > < / k e y > < v a l u e > < i n t > 1 2 6 < / i n t > < / v a l u e > < / i t e m > < i t e m > < k e y > < s t r i n g > D A Y < / s t r i n g > < / k e y > < v a l u e > < i n t > 6 4 < / i n t > < / v a l u e > < / i t e m > < i t e m > < k e y > < s t r i n g > Y r a w < / s t r i n g > < / k e y > < v a l u e > < i n t > 6 8 < / i n t > < / v a l u e > < / i t e m > < i t e m > < k e y > < s t r i n g > Y I D < / s t r i n g > < / k e y > < v a l u e > < i n t > 5 8 < / i n t > < / v a l u e > < / i t e m > < i t e m > < k e y > < s t r i n g > Y < / s t r i n g > < / k e y > < v a l u e > < i n t > 4 4 < / i n t > < / v a l u e > < / i t e m > < i t e m > < k e y > < s t r i n g > C E N S O R I N G < / s t r i n g > < / k e y > < v a l u e > < i n t > 1 2 6 < / i n t > < / v a l u e > < / i t e m > < i t e m > < k e y > < s t r i n g > L I M I T < / s t r i n g > < / k e y > < v a l u e > < i n t > 7 1 < / i n t > < / v a l u e > < / i t e m > < / C o l u m n W i d t h s > < C o l u m n D i s p l a y I n d e x > < i t e m > < k e y > < s t r i n g > V O L U N T E E R < / s t r i n g > < / k e y > < v a l u e > < i n t > 0 < / i n t > < / v a l u e > < / i t e m > < i t e m > < k e y > < s t r i n g > D A Y < / s t r i n g > < / k e y > < v a l u e > < i n t > 1 < / i n t > < / v a l u e > < / i t e m > < i t e m > < k e y > < s t r i n g > Y r a w < / s t r i n g > < / k e y > < v a l u e > < i n t > 2 < / i n t > < / v a l u e > < / i t e m > < i t e m > < k e y > < s t r i n g > Y I D < / s t r i n g > < / k e y > < v a l u e > < i n t > 3 < / i n t > < / v a l u e > < / i t e m > < i t e m > < k e y > < s t r i n g > Y < / s t r i n g > < / k e y > < v a l u e > < i n t > 4 < / i n t > < / v a l u e > < / i t e m > < i t e m > < k e y > < s t r i n g > C E N S O R I N G < / s t r i n g > < / k e y > < v a l u e > < i n t > 5 < / i n t > < / v a l u e > < / i t e m > < i t e m > < k e y > < s t r i n g > L I M I T 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 T a b l e 1 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 C o l u m n s \ V O L U N T E E R < / K e y > < / D i a g r a m O b j e c t K e y > < D i a g r a m O b j e c t K e y > < K e y > C o l u m n s \ D A Y < / K e y > < / D i a g r a m O b j e c t K e y > < D i a g r a m O b j e c t K e y > < K e y > C o l u m n s \ Y r a w < / K e y > < / D i a g r a m O b j e c t K e y > < D i a g r a m O b j e c t K e y > < K e y > C o l u m n s \ Y I D < / K e y > < / D i a g r a m O b j e c t K e y > < D i a g r a m O b j e c t K e y > < K e y > C o l u m n s \ Y < / K e y > < / D i a g r a m O b j e c t K e y > < D i a g r a m O b j e c t K e y > < K e y > C o l u m n s \ C E N S O R I N G < / K e y > < / D i a g r a m O b j e c t K e y > < D i a g r a m O b j e c t K e y > < K e y > C o l u m n s \ L I M I T 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 C o l u m n s \ V O L U N T E E R 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 C o l u m n s \ Y r a w 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 C o l u m n s \ Y I D 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 C o l u m n s \ C E N S O R I N G 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 C o l u m n s \ L I M I T 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 T a b l e 1 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 C o l u m n s \ V O L U N T E E R 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 C o l u m n s \ Y r a w 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 C o l u m n s \ C E N S O R I N G 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 C o l u m n s \ L I M I T 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C l i e n t W i n d o w X M L " > < C u s t o m C o n t e n t > < ! [ C D A T A [ T a b l e 1 ] ] > < / C u s t o m C o n t e n t > < / G e m i n i > 
</file>

<file path=customXml/item14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O r d e r " > < C u s t o m C o n t e n t > < ! [ C D A T A [ T a b l e 1 ] ] > < / C u s t o m C o n t e n t > < / G e m i n i > 
</file>

<file path=customXml/item16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7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 2 0 2 4 - 0 5 - 0 7 T 1 8 : 3 6 : 3 6 . 2 0 4 3 4 7 8 - 0 4 : 0 0 < / L a s t P r o c e s s e d T i m e > < / D a t a M o d e l i n g S a n d b o x . S e r i a l i z e d S a n d b o x E r r o r C a c h e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 T a b l e 1 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DA72F280-BE94-4D5B-82E9-5919555C1B9F}">
  <ds:schemaRefs/>
</ds:datastoreItem>
</file>

<file path=customXml/itemProps10.xml><?xml version="1.0" encoding="utf-8"?>
<ds:datastoreItem xmlns:ds="http://schemas.openxmlformats.org/officeDocument/2006/customXml" ds:itemID="{736A960E-85C1-4761-BAFA-C7F3AF402BA3}">
  <ds:schemaRefs/>
</ds:datastoreItem>
</file>

<file path=customXml/itemProps11.xml><?xml version="1.0" encoding="utf-8"?>
<ds:datastoreItem xmlns:ds="http://schemas.openxmlformats.org/officeDocument/2006/customXml" ds:itemID="{0F2CFD00-3344-4DC0-A37A-00F937971E09}">
  <ds:schemaRefs/>
</ds:datastoreItem>
</file>

<file path=customXml/itemProps12.xml><?xml version="1.0" encoding="utf-8"?>
<ds:datastoreItem xmlns:ds="http://schemas.openxmlformats.org/officeDocument/2006/customXml" ds:itemID="{1F6E8736-873A-4D7E-A939-15CE00EB7A6E}">
  <ds:schemaRefs/>
</ds:datastoreItem>
</file>

<file path=customXml/itemProps13.xml><?xml version="1.0" encoding="utf-8"?>
<ds:datastoreItem xmlns:ds="http://schemas.openxmlformats.org/officeDocument/2006/customXml" ds:itemID="{1AF4B300-A4FE-4417-97DC-47C3E5F47066}">
  <ds:schemaRefs/>
</ds:datastoreItem>
</file>

<file path=customXml/itemProps14.xml><?xml version="1.0" encoding="utf-8"?>
<ds:datastoreItem xmlns:ds="http://schemas.openxmlformats.org/officeDocument/2006/customXml" ds:itemID="{4EDDF43C-D17D-4E57-925B-F7C61C7EFAFA}">
  <ds:schemaRefs/>
</ds:datastoreItem>
</file>

<file path=customXml/itemProps15.xml><?xml version="1.0" encoding="utf-8"?>
<ds:datastoreItem xmlns:ds="http://schemas.openxmlformats.org/officeDocument/2006/customXml" ds:itemID="{8E8430BC-7C39-411D-9AA4-16AFF04E81BC}">
  <ds:schemaRefs/>
</ds:datastoreItem>
</file>

<file path=customXml/itemProps16.xml><?xml version="1.0" encoding="utf-8"?>
<ds:datastoreItem xmlns:ds="http://schemas.openxmlformats.org/officeDocument/2006/customXml" ds:itemID="{09FA6523-F0FB-407B-9D55-11191FD203D6}">
  <ds:schemaRefs/>
</ds:datastoreItem>
</file>

<file path=customXml/itemProps2.xml><?xml version="1.0" encoding="utf-8"?>
<ds:datastoreItem xmlns:ds="http://schemas.openxmlformats.org/officeDocument/2006/customXml" ds:itemID="{65F5D7A4-0402-4FD9-A5B1-07BEC810CD4F}">
  <ds:schemaRefs/>
</ds:datastoreItem>
</file>

<file path=customXml/itemProps3.xml><?xml version="1.0" encoding="utf-8"?>
<ds:datastoreItem xmlns:ds="http://schemas.openxmlformats.org/officeDocument/2006/customXml" ds:itemID="{E84E54FC-7DBF-4CDF-BFC5-AA25DA79FEDE}">
  <ds:schemaRefs/>
</ds:datastoreItem>
</file>

<file path=customXml/itemProps4.xml><?xml version="1.0" encoding="utf-8"?>
<ds:datastoreItem xmlns:ds="http://schemas.openxmlformats.org/officeDocument/2006/customXml" ds:itemID="{9E2DC9A4-E25C-4CAF-BEB0-6F3ABDB1AB69}">
  <ds:schemaRefs/>
</ds:datastoreItem>
</file>

<file path=customXml/itemProps5.xml><?xml version="1.0" encoding="utf-8"?>
<ds:datastoreItem xmlns:ds="http://schemas.openxmlformats.org/officeDocument/2006/customXml" ds:itemID="{CF657C19-FB44-4083-9CA1-DDB13FFEDD5A}">
  <ds:schemaRefs/>
</ds:datastoreItem>
</file>

<file path=customXml/itemProps6.xml><?xml version="1.0" encoding="utf-8"?>
<ds:datastoreItem xmlns:ds="http://schemas.openxmlformats.org/officeDocument/2006/customXml" ds:itemID="{161D619D-D9FD-48DB-B998-F47A8E350157}">
  <ds:schemaRefs/>
</ds:datastoreItem>
</file>

<file path=customXml/itemProps7.xml><?xml version="1.0" encoding="utf-8"?>
<ds:datastoreItem xmlns:ds="http://schemas.openxmlformats.org/officeDocument/2006/customXml" ds:itemID="{EF44AE53-66F7-4A9E-81CB-04D7EB1A129C}">
  <ds:schemaRefs/>
</ds:datastoreItem>
</file>

<file path=customXml/itemProps8.xml><?xml version="1.0" encoding="utf-8"?>
<ds:datastoreItem xmlns:ds="http://schemas.openxmlformats.org/officeDocument/2006/customXml" ds:itemID="{FCB29112-9BF8-4AA0-9FD2-312D46D8CD68}">
  <ds:schemaRefs/>
</ds:datastoreItem>
</file>

<file path=customXml/itemProps9.xml><?xml version="1.0" encoding="utf-8"?>
<ds:datastoreItem xmlns:ds="http://schemas.openxmlformats.org/officeDocument/2006/customXml" ds:itemID="{8EA01ED9-8933-4C7E-A3D6-890E452184EB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Baccam (2)</vt:lpstr>
      <vt:lpstr>Sheet2</vt:lpstr>
      <vt:lpstr>Baccam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Doctor Goose</dc:creator>
  <cp:lastModifiedBy>Weaver, Jordan J</cp:lastModifiedBy>
  <dcterms:created xsi:type="dcterms:W3CDTF">2024-05-07T16:02:45Z</dcterms:created>
  <dcterms:modified xsi:type="dcterms:W3CDTF">2024-05-30T01:06:17Z</dcterms:modified>
</cp:coreProperties>
</file>