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470" documentId="13_ncr:1_{88FE44C8-070E-4DB6-88E4-F6BAD5C61D10}" xr6:coauthVersionLast="47" xr6:coauthVersionMax="47" xr10:uidLastSave="{A43F1627-BA9E-4C7F-9B94-FDAEDE76CEF2}"/>
  <bookViews>
    <workbookView xWindow="-120" yWindow="-120" windowWidth="28110" windowHeight="16440" activeTab="1" xr2:uid="{387CD507-82B1-4C9D-93D1-010DDFD83030}"/>
  </bookViews>
  <sheets>
    <sheet name="Sheet1" sheetId="3" r:id="rId1"/>
    <sheet name="Sheet3" sheetId="5" r:id="rId2"/>
    <sheet name="Sheet2" sheetId="4" r:id="rId3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3" i="3"/>
  <c r="D2" i="3"/>
  <c r="E14" i="3"/>
  <c r="C14" i="3"/>
  <c r="D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<sst xmlns="http://schemas.openxmlformats.org/spreadsheetml/2006/main" count="29" uniqueCount="24">
  <si>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</si>
  <si>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</si>
  <si>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</si>
  <si>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</si>
  <si>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</si>
  <si>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</si>
  <si>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</si>
  <si>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</si>
  <si>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</si>
  <si>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</si>
  <si>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</si>
  <si>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</si>
  <si>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</si>
  <si>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</si>
  <si>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</si>
  <si>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</si>
  <si>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</si>
  <si>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</si>
  <si>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TE(0)</t>
  </si>
  <si>
    <t>TM(0)</t>
  </si>
  <si>
    <t>TM(7)</t>
  </si>
  <si>
    <t>MP</t>
  </si>
  <si>
    <t>Sans 311</t>
  </si>
  <si>
    <t>TE(7)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</si>
</sst>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000"/>
    <numFmt numFmtId="167" formatCode="0.0E+0"/>
    <numFmt numFmtId="168" formatCode="0.00E+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7" fontId="0" fillId="0" borderId="15" xfId="0" applyNumberFormat="1" applyBorder="1"/>
    <xf numFmtId="167" fontId="0" fillId="0" borderId="16" xfId="0" applyNumberFormat="1" applyBorder="1"/>
    <xf numFmtId="168" fontId="0" fillId="2" borderId="1" xfId="0" applyNumberFormat="1" applyFill="1" applyBorder="1"/>
    <xf numFmtId="168" fontId="0" fillId="3" borderId="1" xfId="0" applyNumberFormat="1" applyFill="1" applyBorder="1"/>
    <xf numFmtId="167" fontId="0" fillId="0" borderId="17" xfId="0" applyNumberFormat="1" applyBorder="1"/>
    <xf numFmtId="168" fontId="0" fillId="2" borderId="18" xfId="0" applyNumberFormat="1" applyFill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8" fontId="0" fillId="3" borderId="22" xfId="0" applyNumberFormat="1" applyFill="1" applyBorder="1"/>
    <xf numFmtId="167" fontId="0" fillId="0" borderId="22" xfId="0" applyNumberFormat="1" applyBorder="1"/>
    <xf numFmtId="167" fontId="0" fillId="0" borderId="23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Q34"/>
  <sheetViews>
    <sheetView zoomScale="115" zoomScaleNormal="115" workbookViewId="0">
      <selection activeCell="P1" activeCellId="1" sqref="A1:A14 P1:P14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3.85546875" bestFit="1" customWidth="1"/>
    <col min="8" max="8" width="9" style="4" bestFit="1" customWidth="1"/>
    <col min="9" max="9" width="2.28515625" bestFit="1" customWidth="1"/>
    <col min="10" max="10" width="8.140625" bestFit="1" customWidth="1"/>
    <col min="11" max="11" width="9" bestFit="1" customWidth="1"/>
    <col min="12" max="12" width="10.85546875" customWidth="1"/>
    <col min="13" max="13" width="7.7109375" bestFit="1" customWidth="1"/>
    <col min="14" max="14" width="8.140625" bestFit="1" customWidth="1"/>
    <col min="15" max="15" width="8.28515625" bestFit="1" customWidth="1"/>
  </cols>
  <sheetData>
    <row r="1" spans="1:17" x14ac:dyDescent="0.25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</row>
    <row r="2" spans="1:17" x14ac:dyDescent="0.25">
      <c r="A2" s="3">
        <v>103</v>
      </c>
      <c r="B2" s="4">
        <v>103189.08742834201</v>
      </c>
      <c r="C2" s="4">
        <v>303905.9215</v>
      </c>
      <c r="D2" s="4">
        <f>C2+E2</f>
        <v>679075.13799999992</v>
      </c>
      <c r="E2" s="4">
        <v>375169.21649999992</v>
      </c>
      <c r="F2">
        <v>40000000</v>
      </c>
      <c r="G2">
        <v>75</v>
      </c>
      <c r="H2" s="8">
        <v>7.4813453600671594E-5</v>
      </c>
      <c r="I2">
        <v>4</v>
      </c>
      <c r="J2">
        <v>9.2522143775360295</v>
      </c>
      <c r="K2">
        <v>678.77141600581194</v>
      </c>
      <c r="L2">
        <v>0.40009349334339001</v>
      </c>
      <c r="M2">
        <v>0.16992184947043501</v>
      </c>
      <c r="N2">
        <v>5.6151841894413099</v>
      </c>
      <c r="O2">
        <v>0.50003509047206396</v>
      </c>
      <c r="P2">
        <v>3.5171092929172501</v>
      </c>
      <c r="Q2">
        <v>11.401088731571599</v>
      </c>
    </row>
    <row r="3" spans="1:17" x14ac:dyDescent="0.25">
      <c r="A3" s="3">
        <v>107</v>
      </c>
      <c r="B3" s="4">
        <v>58043.2640862935</v>
      </c>
      <c r="C3" s="4">
        <v>69137.916999999987</v>
      </c>
      <c r="D3" s="4">
        <f t="shared" ref="D3:D13" si="0">C3+E3</f>
        <v>402185.46100000001</v>
      </c>
      <c r="E3" s="4">
        <v>333047.54399999999</v>
      </c>
      <c r="F3">
        <v>40000000</v>
      </c>
      <c r="G3">
        <v>75</v>
      </c>
      <c r="H3" s="8">
        <v>9.6529257307332589E-7</v>
      </c>
      <c r="I3">
        <v>4</v>
      </c>
      <c r="J3">
        <v>9.9992087482256409</v>
      </c>
      <c r="K3">
        <v>25.217477444177799</v>
      </c>
      <c r="L3">
        <v>2.4999592349115298</v>
      </c>
      <c r="M3">
        <v>0.161117323008761</v>
      </c>
      <c r="N3">
        <v>12.6784941902854</v>
      </c>
      <c r="O3">
        <v>0.500026046964406</v>
      </c>
      <c r="P3">
        <v>0.38408700217827602</v>
      </c>
      <c r="Q3">
        <v>335.93938327009801</v>
      </c>
    </row>
    <row r="4" spans="1:17" x14ac:dyDescent="0.25">
      <c r="A4" s="3">
        <v>110</v>
      </c>
      <c r="B4" s="4">
        <v>125441.02868385149</v>
      </c>
      <c r="C4" s="4">
        <v>44812.598999999987</v>
      </c>
      <c r="D4" s="4">
        <f t="shared" si="0"/>
        <v>191001.959</v>
      </c>
      <c r="E4" s="4">
        <v>146189.36000000002</v>
      </c>
      <c r="F4">
        <v>40000000</v>
      </c>
      <c r="G4">
        <v>75</v>
      </c>
      <c r="H4">
        <v>1.53407550761245E-4</v>
      </c>
      <c r="I4">
        <v>4</v>
      </c>
      <c r="J4">
        <v>6.0968196900018503</v>
      </c>
      <c r="K4">
        <v>828.00876922527505</v>
      </c>
      <c r="L4">
        <v>0.43392985301021703</v>
      </c>
      <c r="M4">
        <v>9.5516995971270696E-2</v>
      </c>
      <c r="N4">
        <v>8.7764218800704299</v>
      </c>
      <c r="O4">
        <v>0.500328734292521</v>
      </c>
      <c r="P4">
        <v>9.9982141073098507</v>
      </c>
      <c r="Q4">
        <v>634.52419226454094</v>
      </c>
    </row>
    <row r="5" spans="1:17" x14ac:dyDescent="0.25">
      <c r="A5" s="3">
        <v>111</v>
      </c>
      <c r="B5" s="4">
        <v>133576.32102528051</v>
      </c>
      <c r="C5" s="4">
        <v>63643.500500000002</v>
      </c>
      <c r="D5" s="4">
        <f t="shared" si="0"/>
        <v>575319.94799999997</v>
      </c>
      <c r="E5" s="4">
        <v>511676.44749999995</v>
      </c>
      <c r="F5">
        <v>40000000</v>
      </c>
      <c r="G5">
        <v>75</v>
      </c>
      <c r="H5" s="8">
        <v>6.8670942248716895E-5</v>
      </c>
      <c r="I5">
        <v>4</v>
      </c>
      <c r="J5">
        <v>8.91608013604632</v>
      </c>
      <c r="K5">
        <v>595.15168425449895</v>
      </c>
      <c r="L5">
        <v>0.40058751003869802</v>
      </c>
      <c r="M5">
        <v>4.6618070821814301</v>
      </c>
      <c r="N5">
        <v>4.1102616212363996</v>
      </c>
      <c r="O5">
        <v>0.50063924926643899</v>
      </c>
      <c r="P5">
        <v>0.108479146828984</v>
      </c>
      <c r="Q5">
        <v>75.725572757672097</v>
      </c>
    </row>
    <row r="6" spans="1:17" x14ac:dyDescent="0.25">
      <c r="A6" s="3">
        <v>112</v>
      </c>
      <c r="B6" s="4">
        <v>91874.885289202502</v>
      </c>
      <c r="C6" s="4">
        <v>48883.032999999996</v>
      </c>
      <c r="D6" s="4">
        <f t="shared" si="0"/>
        <v>256651.55299999999</v>
      </c>
      <c r="E6" s="4">
        <v>207768.52</v>
      </c>
      <c r="F6">
        <v>40000000</v>
      </c>
      <c r="G6">
        <v>75</v>
      </c>
      <c r="H6" s="8">
        <v>2.2972084188414701E-6</v>
      </c>
      <c r="I6">
        <v>4</v>
      </c>
      <c r="J6">
        <v>9.9983434103134208</v>
      </c>
      <c r="K6">
        <v>40.678638627496497</v>
      </c>
      <c r="L6">
        <v>2.1218572660456498</v>
      </c>
      <c r="M6">
        <v>0.12782155924672101</v>
      </c>
      <c r="N6">
        <v>3.6950193704802499</v>
      </c>
      <c r="O6">
        <v>0.63694514319947904</v>
      </c>
      <c r="P6">
        <v>9.9739328961483302</v>
      </c>
      <c r="Q6">
        <v>53.762740063744999</v>
      </c>
    </row>
    <row r="7" spans="1:17" x14ac:dyDescent="0.25">
      <c r="A7" s="3">
        <v>204</v>
      </c>
      <c r="B7" s="4">
        <v>130149.54736443554</v>
      </c>
      <c r="C7" s="4">
        <v>20969.947</v>
      </c>
      <c r="D7" s="4">
        <f t="shared" si="0"/>
        <v>54862.584999999999</v>
      </c>
      <c r="E7" s="4">
        <v>33892.637999999999</v>
      </c>
      <c r="F7">
        <v>40000000</v>
      </c>
      <c r="G7">
        <v>75</v>
      </c>
      <c r="H7">
        <v>5.7191077725656902E-4</v>
      </c>
      <c r="I7">
        <v>4</v>
      </c>
      <c r="J7">
        <v>1.7231453237428001</v>
      </c>
      <c r="K7">
        <v>640.78835587170101</v>
      </c>
      <c r="L7">
        <v>1.9892477125864501</v>
      </c>
      <c r="M7">
        <v>0.69286156900363205</v>
      </c>
      <c r="N7">
        <v>3.5200784824047999</v>
      </c>
      <c r="O7">
        <v>0.50036180215384496</v>
      </c>
      <c r="P7">
        <v>0.10060092458955699</v>
      </c>
      <c r="Q7">
        <v>22520.1797451729</v>
      </c>
    </row>
    <row r="8" spans="1:17" x14ac:dyDescent="0.25">
      <c r="A8" s="3">
        <v>207</v>
      </c>
      <c r="B8" s="4">
        <v>1051896.9507343341</v>
      </c>
      <c r="C8" s="4">
        <v>173417.32200000001</v>
      </c>
      <c r="D8" s="4">
        <f t="shared" si="0"/>
        <v>986106.44400000002</v>
      </c>
      <c r="E8" s="4">
        <v>812689.12199999997</v>
      </c>
      <c r="F8">
        <v>40000000</v>
      </c>
      <c r="G8">
        <v>75</v>
      </c>
      <c r="H8" s="8">
        <v>2.0857411967102501E-5</v>
      </c>
      <c r="I8">
        <v>4</v>
      </c>
      <c r="J8">
        <v>3.9012665921527798</v>
      </c>
      <c r="K8">
        <v>84.5165183619592</v>
      </c>
      <c r="L8">
        <v>1.0604014415360099</v>
      </c>
      <c r="M8">
        <v>2.8979372997412698</v>
      </c>
      <c r="N8">
        <v>6.9383632335624403</v>
      </c>
      <c r="O8">
        <v>0.50119217160156804</v>
      </c>
      <c r="P8">
        <v>0.10011516390295699</v>
      </c>
      <c r="Q8">
        <v>2779.15130387605</v>
      </c>
    </row>
    <row r="9" spans="1:17" x14ac:dyDescent="0.25">
      <c r="A9" s="3">
        <v>302</v>
      </c>
      <c r="B9" s="4">
        <v>156531.75176465002</v>
      </c>
      <c r="C9" s="4">
        <v>53642.819499999991</v>
      </c>
      <c r="D9" s="4">
        <f t="shared" si="0"/>
        <v>305937.01799999998</v>
      </c>
      <c r="E9" s="4">
        <v>252294.1985</v>
      </c>
      <c r="F9">
        <v>40000000</v>
      </c>
      <c r="G9">
        <v>75</v>
      </c>
      <c r="H9" s="8">
        <v>2.3988004993433101E-6</v>
      </c>
      <c r="I9">
        <v>4</v>
      </c>
      <c r="J9">
        <v>9.9436780025670597</v>
      </c>
      <c r="K9">
        <v>21.1490499344632</v>
      </c>
      <c r="L9">
        <v>1.46486440645759</v>
      </c>
      <c r="M9">
        <v>0.53879457852112</v>
      </c>
      <c r="N9">
        <v>9.0885466103524593</v>
      </c>
      <c r="O9">
        <v>0.50044990274812395</v>
      </c>
      <c r="P9">
        <v>0.108833297136046</v>
      </c>
      <c r="Q9">
        <v>66.607224384853296</v>
      </c>
    </row>
    <row r="10" spans="1:17" x14ac:dyDescent="0.25">
      <c r="A10" s="3">
        <v>307</v>
      </c>
      <c r="B10" s="4">
        <v>118044.80092091049</v>
      </c>
      <c r="C10" s="4">
        <v>48368.946000000004</v>
      </c>
      <c r="D10" s="4">
        <f t="shared" si="0"/>
        <v>293881.3</v>
      </c>
      <c r="E10" s="4">
        <v>245512.35399999999</v>
      </c>
      <c r="F10">
        <v>40000000</v>
      </c>
      <c r="G10">
        <v>75</v>
      </c>
      <c r="H10" s="8">
        <v>4.0643238940133999E-6</v>
      </c>
      <c r="I10">
        <v>4</v>
      </c>
      <c r="J10">
        <v>6.8303542642742796</v>
      </c>
      <c r="K10">
        <v>17.6698127647402</v>
      </c>
      <c r="L10">
        <v>0.400061912505074</v>
      </c>
      <c r="M10">
        <v>2.0041449931470599</v>
      </c>
      <c r="N10">
        <v>4.1694017516230799</v>
      </c>
      <c r="O10">
        <v>1.3772166142865501</v>
      </c>
      <c r="P10">
        <v>5.2</v>
      </c>
      <c r="Q10">
        <v>235.43041852523899</v>
      </c>
    </row>
    <row r="11" spans="1:17" x14ac:dyDescent="0.25">
      <c r="A11" s="3">
        <v>308</v>
      </c>
      <c r="B11" s="4">
        <v>85322.978447038491</v>
      </c>
      <c r="C11" s="4">
        <v>167343.25750000001</v>
      </c>
      <c r="D11" s="4">
        <f t="shared" si="0"/>
        <v>617975.01199999999</v>
      </c>
      <c r="E11" s="4">
        <v>450631.75449999998</v>
      </c>
      <c r="F11">
        <v>40000000</v>
      </c>
      <c r="G11">
        <v>75</v>
      </c>
      <c r="H11" s="8">
        <v>4.7409939577641703E-5</v>
      </c>
      <c r="I11">
        <v>4</v>
      </c>
      <c r="J11">
        <v>9.5998123945765794</v>
      </c>
      <c r="K11">
        <v>529.12106754515696</v>
      </c>
      <c r="L11">
        <v>0.40061180911522698</v>
      </c>
      <c r="M11">
        <v>0.18471722341383001</v>
      </c>
      <c r="N11">
        <v>4.9856768767116799</v>
      </c>
      <c r="O11">
        <v>0.50255424554615902</v>
      </c>
      <c r="P11">
        <v>3.3762316638607599</v>
      </c>
      <c r="Q11">
        <v>506.46815750548501</v>
      </c>
    </row>
    <row r="12" spans="1:17" x14ac:dyDescent="0.25">
      <c r="A12" s="3">
        <v>311</v>
      </c>
      <c r="B12" s="4">
        <v>21917.343068197501</v>
      </c>
      <c r="C12" s="4">
        <v>0</v>
      </c>
      <c r="D12" s="8">
        <v>213728.731</v>
      </c>
      <c r="E12" s="4">
        <v>74648.280499999993</v>
      </c>
      <c r="F12">
        <v>40000000</v>
      </c>
      <c r="G12">
        <v>75</v>
      </c>
      <c r="H12" s="8">
        <v>8.5346026818033802E-5</v>
      </c>
      <c r="I12">
        <v>4</v>
      </c>
      <c r="J12">
        <v>2.2142457790165402</v>
      </c>
      <c r="K12">
        <v>155.39193315003101</v>
      </c>
      <c r="L12">
        <v>3</v>
      </c>
      <c r="M12">
        <v>7.5419746744921995E-2</v>
      </c>
      <c r="N12">
        <v>14.998946500196899</v>
      </c>
      <c r="O12">
        <v>0.4</v>
      </c>
      <c r="P12">
        <v>5</v>
      </c>
      <c r="Q12" s="8">
        <v>19000</v>
      </c>
    </row>
    <row r="13" spans="1:17" x14ac:dyDescent="0.25">
      <c r="A13" s="3">
        <v>312</v>
      </c>
      <c r="B13" s="4">
        <v>95894.777504065001</v>
      </c>
      <c r="C13" s="4">
        <v>62701.039499999999</v>
      </c>
      <c r="D13" s="4">
        <f t="shared" si="0"/>
        <v>168205.128</v>
      </c>
      <c r="E13" s="4">
        <v>105504.0885</v>
      </c>
      <c r="F13">
        <v>40000000</v>
      </c>
      <c r="G13">
        <v>75</v>
      </c>
      <c r="H13" s="8">
        <v>8.3927737204211794E-6</v>
      </c>
      <c r="I13">
        <v>4</v>
      </c>
      <c r="J13">
        <v>1.0008780298868001</v>
      </c>
      <c r="K13">
        <v>42.066410766892602</v>
      </c>
      <c r="L13">
        <v>0.40006426124203298</v>
      </c>
      <c r="M13">
        <v>1.56107685896521</v>
      </c>
      <c r="N13">
        <v>7.6003551374368499</v>
      </c>
      <c r="O13">
        <v>1.6554322087884299</v>
      </c>
      <c r="P13">
        <v>5.4412886169822601</v>
      </c>
      <c r="Q13">
        <v>1688.9959925317801</v>
      </c>
    </row>
    <row r="14" spans="1:17" x14ac:dyDescent="0.25">
      <c r="A14" t="s">
        <v>11</v>
      </c>
      <c r="B14" s="4">
        <v>222760.31733156199</v>
      </c>
      <c r="C14" s="4">
        <f>AVERAGE(C2:C13)</f>
        <v>88068.858541666661</v>
      </c>
      <c r="D14" s="4">
        <f>C14+E14</f>
        <v>383820.81887499994</v>
      </c>
      <c r="E14" s="4">
        <f>AVERAGE(E2:E13)</f>
        <v>295751.96033333329</v>
      </c>
      <c r="F14">
        <v>40000000</v>
      </c>
      <c r="G14">
        <v>75</v>
      </c>
      <c r="H14" s="8">
        <v>7.0103666275313299E-5</v>
      </c>
      <c r="I14">
        <v>4</v>
      </c>
      <c r="J14">
        <v>4.18481931023919</v>
      </c>
      <c r="K14">
        <v>297.51275197021602</v>
      </c>
      <c r="L14">
        <v>1.09484653971338</v>
      </c>
      <c r="M14">
        <v>0.79248273581295103</v>
      </c>
      <c r="N14">
        <v>4.19367400351027</v>
      </c>
      <c r="O14">
        <v>1.73704496131116</v>
      </c>
      <c r="P14">
        <v>0.41980157257540301</v>
      </c>
      <c r="Q14">
        <v>98383.160877542497</v>
      </c>
    </row>
    <row r="15" spans="1:17" x14ac:dyDescent="0.25">
      <c r="B15" s="8"/>
      <c r="G15" s="3"/>
      <c r="H15" s="5"/>
      <c r="I15" s="7"/>
    </row>
    <row r="16" spans="1:17" x14ac:dyDescent="0.25">
      <c r="B16" s="2"/>
      <c r="C16" s="2"/>
      <c r="D16" s="2"/>
      <c r="E16" s="2"/>
      <c r="G16" s="3"/>
      <c r="H16" s="5"/>
      <c r="I16" s="7"/>
    </row>
    <row r="17" spans="1:9" x14ac:dyDescent="0.25">
      <c r="B17" s="2"/>
      <c r="C17" s="2"/>
      <c r="D17" s="2"/>
      <c r="E17" s="2"/>
      <c r="G17" s="3"/>
      <c r="H17" s="5"/>
      <c r="I17" s="7"/>
    </row>
    <row r="18" spans="1:9" x14ac:dyDescent="0.25">
      <c r="B18" s="2"/>
      <c r="C18" s="2"/>
      <c r="D18" s="2"/>
      <c r="E18" s="2"/>
      <c r="G18" s="3"/>
      <c r="H18" s="5"/>
      <c r="I18" s="7"/>
    </row>
    <row r="19" spans="1:9" x14ac:dyDescent="0.25">
      <c r="A19" s="3"/>
      <c r="G19" s="3"/>
      <c r="H19" s="5"/>
      <c r="I19" s="7"/>
    </row>
    <row r="20" spans="1:9" x14ac:dyDescent="0.25">
      <c r="B20" s="2"/>
      <c r="C20" s="2"/>
      <c r="D20" s="2"/>
      <c r="E20" s="2"/>
      <c r="G20" s="3"/>
      <c r="H20" s="5"/>
      <c r="I20" s="7"/>
    </row>
    <row r="21" spans="1:9" x14ac:dyDescent="0.25">
      <c r="B21" s="2"/>
      <c r="C21" s="2"/>
      <c r="D21" s="2"/>
      <c r="E21" s="2"/>
      <c r="G21" s="3"/>
      <c r="H21" s="5"/>
      <c r="I21" s="7"/>
    </row>
    <row r="22" spans="1:9" x14ac:dyDescent="0.25">
      <c r="B22" s="2"/>
      <c r="C22" s="2"/>
      <c r="D22" s="2"/>
      <c r="E22" s="2"/>
      <c r="G22" s="3"/>
      <c r="H22" s="5"/>
      <c r="I22" s="7"/>
    </row>
    <row r="23" spans="1:9" x14ac:dyDescent="0.25">
      <c r="B23" s="2"/>
      <c r="C23" s="2"/>
      <c r="D23" s="2"/>
      <c r="E23" s="2"/>
      <c r="G23" s="3"/>
      <c r="H23" s="5"/>
      <c r="I23" s="7"/>
    </row>
    <row r="24" spans="1:9" x14ac:dyDescent="0.25">
      <c r="B24" s="2"/>
      <c r="C24" s="2"/>
      <c r="D24" s="2"/>
      <c r="E24" s="2"/>
      <c r="G24" s="3"/>
      <c r="H24" s="5"/>
      <c r="I24" s="7"/>
    </row>
    <row r="25" spans="1:9" x14ac:dyDescent="0.25">
      <c r="B25" s="2"/>
      <c r="C25" s="2"/>
      <c r="D25" s="2"/>
      <c r="E25" s="2"/>
      <c r="G25" s="3"/>
      <c r="H25" s="6"/>
      <c r="I25" s="7"/>
    </row>
    <row r="26" spans="1:9" x14ac:dyDescent="0.25">
      <c r="B26" s="2"/>
      <c r="C26" s="2"/>
      <c r="D26" s="2"/>
      <c r="E26" s="2"/>
      <c r="G26" s="3"/>
      <c r="H26" s="5"/>
      <c r="I26" s="7"/>
    </row>
    <row r="27" spans="1:9" x14ac:dyDescent="0.25">
      <c r="B27" s="2"/>
      <c r="C27" s="2"/>
      <c r="D27" s="2"/>
      <c r="E27" s="2"/>
      <c r="H27" s="6"/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24DF-C864-4086-AC6A-3AA5E889EB5A}">
  <dimension ref="J12:K24"/>
  <sheetViews>
    <sheetView tabSelected="1" workbookViewId="0">
      <selection activeCell="J12" sqref="J12:K24"/>
    </sheetView>
  </sheetViews>
  <sheetFormatPr defaultRowHeight="15" x14ac:dyDescent="0.25"/>
  <sheetData>
    <row r="12" spans="10:11" x14ac:dyDescent="0.25">
      <c r="J12" s="1" t="s">
        <v>9</v>
      </c>
      <c r="K12" t="s">
        <v>5</v>
      </c>
    </row>
    <row r="13" spans="10:11" x14ac:dyDescent="0.25">
      <c r="J13" s="3">
        <v>103</v>
      </c>
      <c r="K13" s="36">
        <v>3.5171092929172501</v>
      </c>
    </row>
    <row r="14" spans="10:11" x14ac:dyDescent="0.25">
      <c r="J14" s="3">
        <v>107</v>
      </c>
      <c r="K14" s="36">
        <v>0.38408700217827602</v>
      </c>
    </row>
    <row r="15" spans="10:11" x14ac:dyDescent="0.25">
      <c r="J15" s="3">
        <v>110</v>
      </c>
      <c r="K15" s="36">
        <v>9.9982141073098507</v>
      </c>
    </row>
    <row r="16" spans="10:11" x14ac:dyDescent="0.25">
      <c r="J16" s="3">
        <v>111</v>
      </c>
      <c r="K16" s="36">
        <v>0.108479146828984</v>
      </c>
    </row>
    <row r="17" spans="10:11" x14ac:dyDescent="0.25">
      <c r="J17" s="3">
        <v>112</v>
      </c>
      <c r="K17" s="36">
        <v>9.9739328961483302</v>
      </c>
    </row>
    <row r="18" spans="10:11" x14ac:dyDescent="0.25">
      <c r="J18" s="3">
        <v>204</v>
      </c>
      <c r="K18" s="36">
        <v>0.10060092458955699</v>
      </c>
    </row>
    <row r="19" spans="10:11" x14ac:dyDescent="0.25">
      <c r="J19" s="3">
        <v>207</v>
      </c>
      <c r="K19" s="36">
        <v>0.10011516390295699</v>
      </c>
    </row>
    <row r="20" spans="10:11" x14ac:dyDescent="0.25">
      <c r="J20" s="3">
        <v>302</v>
      </c>
      <c r="K20" s="36">
        <v>0.108833297136046</v>
      </c>
    </row>
    <row r="21" spans="10:11" x14ac:dyDescent="0.25">
      <c r="J21" s="3">
        <v>307</v>
      </c>
      <c r="K21" s="36">
        <v>5.2</v>
      </c>
    </row>
    <row r="22" spans="10:11" x14ac:dyDescent="0.25">
      <c r="J22" s="3">
        <v>308</v>
      </c>
      <c r="K22" s="36">
        <v>3.3762316638607599</v>
      </c>
    </row>
    <row r="23" spans="10:11" x14ac:dyDescent="0.25">
      <c r="J23" s="3">
        <v>312</v>
      </c>
      <c r="K23" s="36">
        <v>5.4412886169822601</v>
      </c>
    </row>
    <row r="24" spans="10:11" x14ac:dyDescent="0.25">
      <c r="J24" t="s">
        <v>11</v>
      </c>
      <c r="K24" s="5">
        <v>0.41980157257540301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DBD7-9BAF-472B-82B7-8D2A6B87DC6E}">
  <dimension ref="A1:L15"/>
  <sheetViews>
    <sheetView workbookViewId="0">
      <selection activeCell="S7" sqref="S7"/>
    </sheetView>
  </sheetViews>
  <sheetFormatPr defaultRowHeight="15" x14ac:dyDescent="0.25"/>
  <cols>
    <col min="1" max="1" width="10.7109375" bestFit="1" customWidth="1"/>
  </cols>
  <sheetData>
    <row r="1" spans="1:12" ht="15.75" thickBot="1" x14ac:dyDescent="0.3">
      <c r="A1" s="9" t="s">
        <v>9</v>
      </c>
      <c r="B1" s="20" t="s">
        <v>18</v>
      </c>
      <c r="C1" s="20" t="s">
        <v>23</v>
      </c>
      <c r="D1" s="21" t="s">
        <v>19</v>
      </c>
      <c r="E1" s="21" t="s">
        <v>20</v>
      </c>
      <c r="F1" s="22" t="s">
        <v>21</v>
      </c>
    </row>
    <row r="2" spans="1:12" x14ac:dyDescent="0.25">
      <c r="A2" s="17">
        <v>103</v>
      </c>
      <c r="B2" s="27">
        <v>103189.08742834201</v>
      </c>
      <c r="C2" s="28">
        <v>293712.68186187197</v>
      </c>
      <c r="D2" s="29">
        <v>303905.9215</v>
      </c>
      <c r="E2" s="29">
        <v>679075.13799999992</v>
      </c>
      <c r="F2" s="30">
        <v>375169.21649999992</v>
      </c>
    </row>
    <row r="3" spans="1:12" x14ac:dyDescent="0.25">
      <c r="A3" s="18">
        <v>107</v>
      </c>
      <c r="B3" s="31">
        <v>58043.2640862935</v>
      </c>
      <c r="C3" s="26">
        <v>878242.46791355195</v>
      </c>
      <c r="D3" s="10">
        <v>69137.916999999987</v>
      </c>
      <c r="E3" s="10">
        <v>402185.46100000001</v>
      </c>
      <c r="F3" s="11">
        <v>333047.54399999999</v>
      </c>
    </row>
    <row r="4" spans="1:12" x14ac:dyDescent="0.25">
      <c r="A4" s="18">
        <v>110</v>
      </c>
      <c r="B4" s="31">
        <v>125441.02868385149</v>
      </c>
      <c r="C4" s="25">
        <v>230380.653810955</v>
      </c>
      <c r="D4" s="10">
        <v>44812.598999999987</v>
      </c>
      <c r="E4" s="10">
        <v>191001.959</v>
      </c>
      <c r="F4" s="11">
        <v>146189.36000000002</v>
      </c>
    </row>
    <row r="5" spans="1:12" x14ac:dyDescent="0.25">
      <c r="A5" s="18">
        <v>111</v>
      </c>
      <c r="B5" s="31">
        <v>133576.32102528051</v>
      </c>
      <c r="C5" s="26">
        <v>20159031.596975114</v>
      </c>
      <c r="D5" s="10">
        <v>63643.500500000002</v>
      </c>
      <c r="E5" s="10">
        <v>575319.94799999997</v>
      </c>
      <c r="F5" s="11">
        <v>511676.44749999995</v>
      </c>
    </row>
    <row r="6" spans="1:12" x14ac:dyDescent="0.25">
      <c r="A6" s="18">
        <v>112</v>
      </c>
      <c r="B6" s="31">
        <v>91874.885289202502</v>
      </c>
      <c r="C6" s="25">
        <v>272586.550798785</v>
      </c>
      <c r="D6" s="10">
        <v>48883.032999999996</v>
      </c>
      <c r="E6" s="10">
        <v>256651.55299999999</v>
      </c>
      <c r="F6" s="11">
        <v>207768.52</v>
      </c>
    </row>
    <row r="7" spans="1:12" x14ac:dyDescent="0.25">
      <c r="A7" s="18">
        <v>204</v>
      </c>
      <c r="B7" s="31">
        <v>130149.54736443554</v>
      </c>
      <c r="C7" s="26">
        <v>3649355.4366478105</v>
      </c>
      <c r="D7" s="10">
        <v>20969.947</v>
      </c>
      <c r="E7" s="10">
        <v>54862.584999999999</v>
      </c>
      <c r="F7" s="11">
        <v>33892.637999999999</v>
      </c>
      <c r="L7" s="16"/>
    </row>
    <row r="8" spans="1:12" x14ac:dyDescent="0.25">
      <c r="A8" s="18">
        <v>207</v>
      </c>
      <c r="B8" s="31">
        <v>1051896.9507343341</v>
      </c>
      <c r="C8" s="25">
        <v>8015596.3566772081</v>
      </c>
      <c r="D8" s="10">
        <v>173417.32200000001</v>
      </c>
      <c r="E8" s="10">
        <v>986106.44400000002</v>
      </c>
      <c r="F8" s="11">
        <v>812689.12199999997</v>
      </c>
    </row>
    <row r="9" spans="1:12" x14ac:dyDescent="0.25">
      <c r="A9" s="18">
        <v>302</v>
      </c>
      <c r="B9" s="31">
        <v>156531.75176465002</v>
      </c>
      <c r="C9" s="26">
        <v>1044410.3162932281</v>
      </c>
      <c r="D9" s="10">
        <v>53642.819499999991</v>
      </c>
      <c r="E9" s="10">
        <v>305937.01799999998</v>
      </c>
      <c r="F9" s="11">
        <v>252294.1985</v>
      </c>
    </row>
    <row r="10" spans="1:12" x14ac:dyDescent="0.25">
      <c r="A10" s="18">
        <v>307</v>
      </c>
      <c r="B10" s="31">
        <v>118044.80092091049</v>
      </c>
      <c r="C10" s="25">
        <v>1594326.1495565311</v>
      </c>
      <c r="D10" s="10">
        <v>48368.946000000004</v>
      </c>
      <c r="E10" s="10">
        <v>293881.3</v>
      </c>
      <c r="F10" s="11">
        <v>245512.35399999999</v>
      </c>
    </row>
    <row r="11" spans="1:12" x14ac:dyDescent="0.25">
      <c r="A11" s="18">
        <v>308</v>
      </c>
      <c r="B11" s="31">
        <v>85322.978447038491</v>
      </c>
      <c r="C11" s="26">
        <v>637870.31374566804</v>
      </c>
      <c r="D11" s="10">
        <v>167343.25750000001</v>
      </c>
      <c r="E11" s="10">
        <v>617975.01199999999</v>
      </c>
      <c r="F11" s="11">
        <v>450631.75449999998</v>
      </c>
    </row>
    <row r="12" spans="1:12" x14ac:dyDescent="0.25">
      <c r="A12" s="18">
        <v>311</v>
      </c>
      <c r="B12" s="31">
        <v>21917.343068197501</v>
      </c>
      <c r="C12" s="25">
        <v>133787.64830474302</v>
      </c>
      <c r="D12" s="10">
        <v>74648.280499999993</v>
      </c>
      <c r="E12" s="10">
        <v>213728.731</v>
      </c>
      <c r="F12" s="11">
        <v>139080.45050000001</v>
      </c>
    </row>
    <row r="13" spans="1:12" ht="15.75" thickBot="1" x14ac:dyDescent="0.3">
      <c r="A13" s="19">
        <v>312</v>
      </c>
      <c r="B13" s="32">
        <v>95894.777504065001</v>
      </c>
      <c r="C13" s="33">
        <v>3141046.8399023023</v>
      </c>
      <c r="D13" s="34">
        <v>62701.039499999999</v>
      </c>
      <c r="E13" s="34">
        <v>168205.128</v>
      </c>
      <c r="F13" s="35">
        <v>105504.0885</v>
      </c>
    </row>
    <row r="14" spans="1:12" ht="15.75" thickBot="1" x14ac:dyDescent="0.3">
      <c r="A14" s="14" t="s">
        <v>11</v>
      </c>
      <c r="B14" s="23">
        <v>180990.22802638341</v>
      </c>
      <c r="C14" s="23">
        <v>3337528.9177073147</v>
      </c>
      <c r="D14" s="23">
        <v>94289.548583333337</v>
      </c>
      <c r="E14" s="23">
        <v>395410.85641666659</v>
      </c>
      <c r="F14" s="24">
        <v>301121.30783333327</v>
      </c>
    </row>
    <row r="15" spans="1:12" ht="15.75" thickBot="1" x14ac:dyDescent="0.3">
      <c r="A15" s="15" t="s">
        <v>22</v>
      </c>
      <c r="B15" s="12">
        <v>195451.39938621849</v>
      </c>
      <c r="C15" s="12">
        <v>3628778.1240166384</v>
      </c>
      <c r="D15" s="12">
        <v>96075.118409090923</v>
      </c>
      <c r="E15" s="12">
        <v>411927.41327272728</v>
      </c>
      <c r="F15" s="13">
        <v>315852.29486363631</v>
      </c>
    </row>
  </sheetData>
  <conditionalFormatting sqref="B2:B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0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2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6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5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2025-01-08T02:17:50Z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