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Quited" sheetId="2" state="visible" r:id="rId3"/>
    <sheet name="Sheet3" sheetId="3" state="visible" r:id="rId4"/>
    <sheet name="Sheet1" sheetId="4" state="visible" r:id="rId5"/>
    <sheet name="Sheet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<sst xmlns="http://schemas.openxmlformats.org/spreadsheetml/2006/main" count="2857" uniqueCount="1097">
  <si>
    <t xml:space="preserve">wisdompeak</t>
  </si>
  <si>
    <t xml:space="preserve">Google</t>
  </si>
  <si>
    <t xml:space="preserve">guan.huifeng@gmail.com</t>
  </si>
  <si>
    <t xml:space="preserve">王红恩</t>
  </si>
  <si>
    <t xml:space="preserve">whe_bupt</t>
  </si>
  <si>
    <t xml:space="preserve">韩志鹏</t>
  </si>
  <si>
    <t xml:space="preserve">OneDirection</t>
  </si>
  <si>
    <t xml:space="preserve">Apple</t>
  </si>
  <si>
    <t xml:space="preserve">hanzhipeng9@gmail.com</t>
  </si>
  <si>
    <t xml:space="preserve">haitao7</t>
  </si>
  <si>
    <t xml:space="preserve">UPenn</t>
  </si>
  <si>
    <t xml:space="preserve">hcai.pku@gmail.com</t>
  </si>
  <si>
    <t xml:space="preserve">李江涵</t>
  </si>
  <si>
    <t xml:space="preserve">lee215</t>
  </si>
  <si>
    <t xml:space="preserve">jianghan3000@gmail.com</t>
  </si>
  <si>
    <t xml:space="preserve">Anderew</t>
  </si>
  <si>
    <t xml:space="preserve">hfuwu5</t>
  </si>
  <si>
    <t xml:space="preserve">hfuwu5@gmail.com</t>
  </si>
  <si>
    <t xml:space="preserve">喜刷刷</t>
  </si>
  <si>
    <t xml:space="preserve">sdliuyuzhi</t>
  </si>
  <si>
    <t xml:space="preserve">liuyuzhi83@gmail.com</t>
  </si>
  <si>
    <t xml:space="preserve">靳玉亮</t>
  </si>
  <si>
    <t xml:space="preserve">yuliangjin</t>
  </si>
  <si>
    <t xml:space="preserve">呵呵</t>
  </si>
  <si>
    <t xml:space="preserve">jliang</t>
  </si>
  <si>
    <t xml:space="preserve">claire.liang.engineer@gmail.com</t>
  </si>
  <si>
    <t xml:space="preserve">cuiaoxiang</t>
  </si>
  <si>
    <t xml:space="preserve">Anson</t>
  </si>
  <si>
    <t xml:space="preserve">这个问题老大难</t>
  </si>
  <si>
    <t xml:space="preserve">ws1255</t>
  </si>
  <si>
    <t xml:space="preserve">haitao</t>
  </si>
  <si>
    <t xml:space="preserve">ws1255@nyu.edu</t>
  </si>
  <si>
    <t xml:space="preserve">JC</t>
  </si>
  <si>
    <t xml:space="preserve">liulaoye135</t>
  </si>
  <si>
    <t xml:space="preserve">jiachengliu@tamu.edu</t>
  </si>
  <si>
    <t xml:space="preserve">Fan Liu</t>
  </si>
  <si>
    <t xml:space="preserve">ForGive</t>
  </si>
  <si>
    <t xml:space="preserve">liu.fan.zju@gmail.com</t>
  </si>
  <si>
    <t xml:space="preserve">尚书骐</t>
  </si>
  <si>
    <t xml:space="preserve">sshang</t>
  </si>
  <si>
    <t xml:space="preserve">ZYM</t>
  </si>
  <si>
    <t xml:space="preserve">Microsoft</t>
  </si>
  <si>
    <t xml:space="preserve">ss5410@columbia.edu</t>
  </si>
  <si>
    <t xml:space="preserve">Jialin</t>
  </si>
  <si>
    <t xml:space="preserve">fish444556</t>
  </si>
  <si>
    <t xml:space="preserve">fish444555@gmail.com</t>
  </si>
  <si>
    <t xml:space="preserve">seed</t>
  </si>
  <si>
    <t xml:space="preserve">please_AC</t>
  </si>
  <si>
    <t xml:space="preserve">805482395@qq.com</t>
  </si>
  <si>
    <t xml:space="preserve">邓先杰</t>
  </si>
  <si>
    <t xml:space="preserve">Dengxj</t>
  </si>
  <si>
    <t xml:space="preserve">Frank</t>
  </si>
  <si>
    <t xml:space="preserve">FrankYao</t>
  </si>
  <si>
    <t xml:space="preserve">Tencent</t>
  </si>
  <si>
    <r>
      <rPr>
        <sz val="11"/>
        <color rgb="FF000000"/>
        <rFont val="Noto Sans CJK SC"/>
        <family val="2"/>
        <charset val="1"/>
      </rPr>
      <t xml:space="preserve">苏苏苏</t>
    </r>
    <r>
      <rPr>
        <sz val="11"/>
        <color rgb="FF000000"/>
        <rFont val="Calibri"/>
        <family val="2"/>
        <charset val="1"/>
      </rPr>
      <t xml:space="preserve">key</t>
    </r>
  </si>
  <si>
    <t xml:space="preserve">sukeyzhou</t>
  </si>
  <si>
    <t xml:space="preserve">Bloomberg</t>
  </si>
  <si>
    <t xml:space="preserve">Summer</t>
  </si>
  <si>
    <t xml:space="preserve">SummerYang19</t>
  </si>
  <si>
    <t xml:space="preserve">Haitao</t>
  </si>
  <si>
    <t xml:space="preserve">寒冬雪照</t>
  </si>
  <si>
    <t xml:space="preserve">suzyzhang</t>
  </si>
  <si>
    <t xml:space="preserve">lumic</t>
  </si>
  <si>
    <t xml:space="preserve">suzyzhang0@gmail.com</t>
  </si>
  <si>
    <r>
      <rPr>
        <sz val="11"/>
        <rFont val="Calibri"/>
        <family val="2"/>
        <charset val="1"/>
      </rPr>
      <t xml:space="preserve">jianyi</t>
    </r>
    <r>
      <rPr>
        <sz val="11"/>
        <rFont val="Noto Sans CJK SC"/>
        <family val="2"/>
        <charset val="1"/>
      </rPr>
      <t xml:space="preserve">可乐</t>
    </r>
  </si>
  <si>
    <t xml:space="preserve">wanyoyo</t>
  </si>
  <si>
    <t xml:space="preserve">鱼也木</t>
  </si>
  <si>
    <t xml:space="preserve">xuyequan</t>
  </si>
  <si>
    <t xml:space="preserve">陈科陶</t>
  </si>
  <si>
    <t xml:space="preserve">Charlesna</t>
  </si>
  <si>
    <t xml:space="preserve">chenketao007@gmail.com</t>
  </si>
  <si>
    <t xml:space="preserve">李飞腾</t>
  </si>
  <si>
    <t xml:space="preserve">xianglaniunan</t>
  </si>
  <si>
    <t xml:space="preserve">li.feiteng@gmail.com</t>
  </si>
  <si>
    <t xml:space="preserve">TinyFish</t>
  </si>
  <si>
    <t xml:space="preserve">wxy9018</t>
  </si>
  <si>
    <t xml:space="preserve">Qualcomm</t>
  </si>
  <si>
    <t xml:space="preserve">xiaoyuw07@gmail.com</t>
  </si>
  <si>
    <t xml:space="preserve">王强</t>
  </si>
  <si>
    <t xml:space="preserve">FYQiang</t>
  </si>
  <si>
    <t xml:space="preserve">Reflexis</t>
  </si>
  <si>
    <t xml:space="preserve">qiangw1218@gmail.com</t>
  </si>
  <si>
    <t xml:space="preserve">刘宇</t>
  </si>
  <si>
    <t xml:space="preserve">fighting_for_flag</t>
  </si>
  <si>
    <t xml:space="preserve">黄欣</t>
  </si>
  <si>
    <t xml:space="preserve">hxin</t>
  </si>
  <si>
    <t xml:space="preserve">日增</t>
  </si>
  <si>
    <t xml:space="preserve">Cicindela</t>
  </si>
  <si>
    <t xml:space="preserve">Z</t>
  </si>
  <si>
    <t xml:space="preserve">rizeng.zheng@gmail.com</t>
  </si>
  <si>
    <t xml:space="preserve">Caloplaca</t>
  </si>
  <si>
    <t xml:space="preserve">蔽芾棠</t>
  </si>
  <si>
    <t xml:space="preserve">bifeitang</t>
  </si>
  <si>
    <t xml:space="preserve">SSQ</t>
  </si>
  <si>
    <t xml:space="preserve">Schlumberger</t>
  </si>
  <si>
    <t xml:space="preserve">DJZ</t>
  </si>
  <si>
    <t xml:space="preserve">Duuuuu</t>
  </si>
  <si>
    <t xml:space="preserve">djzdevin@gmail.com</t>
  </si>
  <si>
    <t xml:space="preserve">Maximum</t>
  </si>
  <si>
    <t xml:space="preserve">thumbpixels</t>
  </si>
  <si>
    <t xml:space="preserve">Amazon</t>
  </si>
  <si>
    <t xml:space="preserve">thumbpixels@gmail.com</t>
  </si>
  <si>
    <t xml:space="preserve">Adam</t>
  </si>
  <si>
    <t xml:space="preserve">adayxiang</t>
  </si>
  <si>
    <t xml:space="preserve">adayxiang@gmail.com</t>
  </si>
  <si>
    <t xml:space="preserve">Tiffany</t>
  </si>
  <si>
    <t xml:space="preserve">tift</t>
  </si>
  <si>
    <t xml:space="preserve">Facebook</t>
  </si>
  <si>
    <t xml:space="preserve">tiffanytingliu@gmail.com</t>
  </si>
  <si>
    <t xml:space="preserve">Jiashen</t>
  </si>
  <si>
    <t xml:space="preserve">jasonzzzzz</t>
  </si>
  <si>
    <t xml:space="preserve">jiashenzzzzz@gmail.com</t>
  </si>
  <si>
    <t xml:space="preserve">惊寂</t>
  </si>
  <si>
    <t xml:space="preserve">LZ1994</t>
  </si>
  <si>
    <t xml:space="preserve">Purdue</t>
  </si>
  <si>
    <t xml:space="preserve">Tao</t>
  </si>
  <si>
    <t xml:space="preserve">fang2018</t>
  </si>
  <si>
    <t xml:space="preserve">巢书诚</t>
  </si>
  <si>
    <t xml:space="preserve">shuchenc</t>
  </si>
  <si>
    <t xml:space="preserve">Intern</t>
  </si>
  <si>
    <t xml:space="preserve">LJR</t>
  </si>
  <si>
    <t xml:space="preserve">ljr1226</t>
  </si>
  <si>
    <t xml:space="preserve">ljr941226@gmail.com</t>
  </si>
  <si>
    <t xml:space="preserve">夜游个锤子</t>
  </si>
  <si>
    <t xml:space="preserve">alex_woods</t>
  </si>
  <si>
    <t xml:space="preserve">weidong6686</t>
  </si>
  <si>
    <t xml:space="preserve">双双</t>
  </si>
  <si>
    <t xml:space="preserve">weidong6686@gmail.com</t>
  </si>
  <si>
    <t xml:space="preserve">SY</t>
  </si>
  <si>
    <t xml:space="preserve">shuoyan</t>
  </si>
  <si>
    <t xml:space="preserve">F5Networks</t>
  </si>
  <si>
    <t xml:space="preserve">yinfirefire@gmail.com</t>
  </si>
  <si>
    <t xml:space="preserve">雷清淇</t>
  </si>
  <si>
    <t xml:space="preserve">qingqi_lei</t>
  </si>
  <si>
    <t xml:space="preserve">佐</t>
  </si>
  <si>
    <t xml:space="preserve">mangoman</t>
  </si>
  <si>
    <t xml:space="preserve">amangoworks@gmail.com</t>
  </si>
  <si>
    <t xml:space="preserve">Terry</t>
  </si>
  <si>
    <t xml:space="preserve">litian220</t>
  </si>
  <si>
    <t xml:space="preserve">litian930220@gmail.com</t>
  </si>
  <si>
    <t xml:space="preserve">Zeoh</t>
  </si>
  <si>
    <t xml:space="preserve">zac4</t>
  </si>
  <si>
    <t xml:space="preserve">东流</t>
  </si>
  <si>
    <t xml:space="preserve">mrtong_liu</t>
  </si>
  <si>
    <t xml:space="preserve">tongliu562@gmail.com</t>
  </si>
  <si>
    <t xml:space="preserve">ice bear</t>
  </si>
  <si>
    <t xml:space="preserve">Sakamono</t>
  </si>
  <si>
    <t xml:space="preserve">xiaoyuzhang0217@gmail.com</t>
  </si>
  <si>
    <t xml:space="preserve">zero</t>
  </si>
  <si>
    <t xml:space="preserve">zerotrac2</t>
  </si>
  <si>
    <t xml:space="preserve">Yiren</t>
  </si>
  <si>
    <t xml:space="preserve">zerotrac2259@gmail.com</t>
  </si>
  <si>
    <t xml:space="preserve">LC </t>
  </si>
  <si>
    <t xml:space="preserve">clu9</t>
  </si>
  <si>
    <t xml:space="preserve">changlu591@gmail.com</t>
  </si>
  <si>
    <t xml:space="preserve">希宇</t>
  </si>
  <si>
    <t xml:space="preserve">Jessi_zxy</t>
  </si>
  <si>
    <t xml:space="preserve">superjessie92@gmail.com</t>
  </si>
  <si>
    <t xml:space="preserve">xiao</t>
  </si>
  <si>
    <t xml:space="preserve">zhu_irse</t>
  </si>
  <si>
    <t xml:space="preserve">zhuyuxiao.mail@gmail.com</t>
  </si>
  <si>
    <t xml:space="preserve">江浩</t>
  </si>
  <si>
    <t xml:space="preserve">tommyjiang</t>
  </si>
  <si>
    <t xml:space="preserve">ByteDance</t>
  </si>
  <si>
    <t xml:space="preserve">tommyjiang1987@gmail.com</t>
  </si>
  <si>
    <t xml:space="preserve">Tianlong</t>
  </si>
  <si>
    <t xml:space="preserve">Erwin_Ke</t>
  </si>
  <si>
    <t xml:space="preserve">tianlong0717@gmail.com</t>
  </si>
  <si>
    <t xml:space="preserve">R Hong IPM3</t>
  </si>
  <si>
    <t xml:space="preserve">UltraShieldRog</t>
  </si>
  <si>
    <t xml:space="preserve">xhou0540</t>
  </si>
  <si>
    <t xml:space="preserve">rogerhong1996@gmail.com</t>
  </si>
  <si>
    <t xml:space="preserve">Captain_Mushroom</t>
  </si>
  <si>
    <t xml:space="preserve">wuhuajun132@gmail.com</t>
  </si>
  <si>
    <t xml:space="preserve">zhengkai</t>
  </si>
  <si>
    <t xml:space="preserve">zhengkai2001</t>
  </si>
  <si>
    <t xml:space="preserve">zkawaken@gmail.com</t>
  </si>
  <si>
    <t xml:space="preserve">一俩三四五</t>
  </si>
  <si>
    <t xml:space="preserve">OTTFF</t>
  </si>
  <si>
    <t xml:space="preserve">ottffyzy@gmail.com</t>
  </si>
  <si>
    <t xml:space="preserve">yangzhenyu2017@163.com</t>
  </si>
  <si>
    <t xml:space="preserve">猫箱</t>
  </si>
  <si>
    <t xml:space="preserve">angel30818</t>
  </si>
  <si>
    <t xml:space="preserve">lichuan@umich.edu</t>
  </si>
  <si>
    <t xml:space="preserve">coutPKprintf</t>
  </si>
  <si>
    <t xml:space="preserve">杰聪</t>
  </si>
  <si>
    <t xml:space="preserve">jwang89225</t>
  </si>
  <si>
    <t xml:space="preserve">Tripadvisor</t>
  </si>
  <si>
    <t xml:space="preserve">jiecongwang@gmail.com</t>
  </si>
  <si>
    <t xml:space="preserve">Phc</t>
  </si>
  <si>
    <t xml:space="preserve">BingleLove</t>
  </si>
  <si>
    <t xml:space="preserve">Oracle</t>
  </si>
  <si>
    <t xml:space="preserve">hp1100@nyu.edu</t>
  </si>
  <si>
    <t xml:space="preserve">我叫黄文友</t>
  </si>
  <si>
    <t xml:space="preserve">wenyou</t>
  </si>
  <si>
    <t xml:space="preserve">Comcast</t>
  </si>
  <si>
    <t xml:space="preserve">nealhuang0.0@gmail.com</t>
  </si>
  <si>
    <t xml:space="preserve">Jason_wong</t>
  </si>
  <si>
    <t xml:space="preserve">jason_wong1</t>
  </si>
  <si>
    <t xml:space="preserve">Yahoo</t>
  </si>
  <si>
    <t xml:space="preserve">wangzhiyu0517@gmail.com</t>
  </si>
  <si>
    <t xml:space="preserve">disinuo</t>
  </si>
  <si>
    <t xml:space="preserve">JasmineApple</t>
  </si>
  <si>
    <t xml:space="preserve">zlpmichelle</t>
  </si>
  <si>
    <t xml:space="preserve">hellowordsunny@gmail.com</t>
  </si>
  <si>
    <t xml:space="preserve">清都江水郎</t>
  </si>
  <si>
    <t xml:space="preserve">qingdu_river</t>
  </si>
  <si>
    <t xml:space="preserve">xuzhaoqingbuaa@gmail.com</t>
  </si>
  <si>
    <t xml:space="preserve">阳帅</t>
  </si>
  <si>
    <t xml:space="preserve">dennanisny</t>
  </si>
  <si>
    <t xml:space="preserve">VMware</t>
  </si>
  <si>
    <t xml:space="preserve">dennanisny@hotmail.com</t>
  </si>
  <si>
    <t xml:space="preserve">鑫儿</t>
  </si>
  <si>
    <t xml:space="preserve">SUPERJOSY</t>
  </si>
  <si>
    <t xml:space="preserve">edward250250@gmail.com</t>
  </si>
  <si>
    <t xml:space="preserve">会喵的长颈鹿</t>
  </si>
  <si>
    <t xml:space="preserve">annaluciaa</t>
  </si>
  <si>
    <t xml:space="preserve">xinganlu1@gmail.com</t>
  </si>
  <si>
    <t xml:space="preserve">zhr</t>
  </si>
  <si>
    <t xml:space="preserve">fengzhixiao</t>
  </si>
  <si>
    <t xml:space="preserve">bh1517zhr@gmail.com</t>
  </si>
  <si>
    <t xml:space="preserve">曾望原</t>
  </si>
  <si>
    <t xml:space="preserve">WarriorZWY</t>
  </si>
  <si>
    <t xml:space="preserve">warriorzwy01@gmail.com</t>
  </si>
  <si>
    <t xml:space="preserve">Rayleigh</t>
  </si>
  <si>
    <t xml:space="preserve">Rayleigh0328</t>
  </si>
  <si>
    <t xml:space="preserve">Endless</t>
  </si>
  <si>
    <t xml:space="preserve">endlesscheng</t>
  </si>
  <si>
    <t xml:space="preserve">cheng.endless@gmail.com</t>
  </si>
  <si>
    <t xml:space="preserve">鸿儒</t>
  </si>
  <si>
    <t xml:space="preserve">hongrubb</t>
  </si>
  <si>
    <t xml:space="preserve">hongru52@gmail.com</t>
  </si>
  <si>
    <t xml:space="preserve">Leo Knuth</t>
  </si>
  <si>
    <t xml:space="preserve">leoknuth</t>
  </si>
  <si>
    <t xml:space="preserve">leo.6.wgao@gmail.com</t>
  </si>
  <si>
    <t xml:space="preserve">Harry</t>
  </si>
  <si>
    <t xml:space="preserve">YuhanWu</t>
  </si>
  <si>
    <t xml:space="preserve">MorganStanley</t>
  </si>
  <si>
    <t xml:space="preserve">yuhanwu2018@gmail.com</t>
  </si>
  <si>
    <t xml:space="preserve">换个名字</t>
  </si>
  <si>
    <t xml:space="preserve">wdyfy317138</t>
  </si>
  <si>
    <t xml:space="preserve">wdy317138@gmail.com</t>
  </si>
  <si>
    <t xml:space="preserve">王东</t>
  </si>
  <si>
    <t xml:space="preserve">WKelvinson</t>
  </si>
  <si>
    <t xml:space="preserve">johnkelvinson@gmail.com</t>
  </si>
  <si>
    <t xml:space="preserve">untouchable</t>
  </si>
  <si>
    <t xml:space="preserve">AestheticXJTU</t>
  </si>
  <si>
    <t xml:space="preserve">anhpp</t>
  </si>
  <si>
    <t xml:space="preserve">anhpp123@gmail.com</t>
  </si>
  <si>
    <t xml:space="preserve">Lambert</t>
  </si>
  <si>
    <t xml:space="preserve">LambertTao</t>
  </si>
  <si>
    <t xml:space="preserve">intern</t>
  </si>
  <si>
    <t xml:space="preserve">yaxauw@gmail.com</t>
  </si>
  <si>
    <t xml:space="preserve">张志强</t>
  </si>
  <si>
    <t xml:space="preserve">hialvin</t>
  </si>
  <si>
    <t xml:space="preserve">zqzhang2101@gmail.com</t>
  </si>
  <si>
    <t xml:space="preserve">Lisanaaa</t>
  </si>
  <si>
    <t xml:space="preserve">Grab</t>
  </si>
  <si>
    <t xml:space="preserve">huangkeqi1995@gmail.com</t>
  </si>
  <si>
    <t xml:space="preserve">LUKE</t>
  </si>
  <si>
    <t xml:space="preserve">xinchao0509</t>
  </si>
  <si>
    <t xml:space="preserve">陈六</t>
  </si>
  <si>
    <t xml:space="preserve">insomniacat</t>
  </si>
  <si>
    <t xml:space="preserve">ftdejo@gmail.com</t>
  </si>
  <si>
    <t xml:space="preserve">lilyliao</t>
  </si>
  <si>
    <t xml:space="preserve">lilllllllll</t>
  </si>
  <si>
    <t xml:space="preserve">lilyliao48@gmail.com</t>
  </si>
  <si>
    <t xml:space="preserve">Tom Tan</t>
  </si>
  <si>
    <t xml:space="preserve">chongtan111200</t>
  </si>
  <si>
    <t xml:space="preserve">辑</t>
  </si>
  <si>
    <t xml:space="preserve">luozj14</t>
  </si>
  <si>
    <t xml:space="preserve">phc</t>
  </si>
  <si>
    <t xml:space="preserve">Discipline</t>
  </si>
  <si>
    <t xml:space="preserve">huanglanzhiguan</t>
  </si>
  <si>
    <t xml:space="preserve">Alibaba</t>
  </si>
  <si>
    <t xml:space="preserve">huanglanzhiguan@gmail.com</t>
  </si>
  <si>
    <t xml:space="preserve">梁天楚</t>
  </si>
  <si>
    <t xml:space="preserve">0000alex1111</t>
  </si>
  <si>
    <t xml:space="preserve">Wayne</t>
  </si>
  <si>
    <t xml:space="preserve">fengw7</t>
  </si>
  <si>
    <t xml:space="preserve">H</t>
  </si>
  <si>
    <t xml:space="preserve">lihao199408</t>
  </si>
  <si>
    <t xml:space="preserve">lihao199408@gmail.com</t>
  </si>
  <si>
    <t xml:space="preserve">HoungLee</t>
  </si>
  <si>
    <t xml:space="preserve">LuckyHoungLeee</t>
  </si>
  <si>
    <t xml:space="preserve">平婧</t>
  </si>
  <si>
    <t xml:space="preserve">venico19</t>
  </si>
  <si>
    <t xml:space="preserve">LinkedIn</t>
  </si>
  <si>
    <t xml:space="preserve">pingjing@gmail.com</t>
  </si>
  <si>
    <t xml:space="preserve">Sue</t>
  </si>
  <si>
    <t xml:space="preserve">susususueeeeeee</t>
  </si>
  <si>
    <t xml:space="preserve">yuxi</t>
  </si>
  <si>
    <t xml:space="preserve">wangyxwyx</t>
  </si>
  <si>
    <t xml:space="preserve">Dong Li</t>
  </si>
  <si>
    <t xml:space="preserve">Twilio</t>
  </si>
  <si>
    <t xml:space="preserve">wangyxjason@gmail.com</t>
  </si>
  <si>
    <t xml:space="preserve">lostleaf</t>
  </si>
  <si>
    <t xml:space="preserve">starseeker</t>
  </si>
  <si>
    <t xml:space="preserve">xxnzym</t>
  </si>
  <si>
    <t xml:space="preserve">matthewzhu2232@gmail.com</t>
  </si>
  <si>
    <t xml:space="preserve">hwf</t>
  </si>
  <si>
    <t xml:space="preserve">emmm_</t>
  </si>
  <si>
    <t xml:space="preserve">Nicky</t>
  </si>
  <si>
    <t xml:space="preserve">miguelmac</t>
  </si>
  <si>
    <t xml:space="preserve">nickyfoto@gmail.com</t>
  </si>
  <si>
    <t xml:space="preserve">徐政</t>
  </si>
  <si>
    <t xml:space="preserve">xuzheng1994620</t>
  </si>
  <si>
    <t xml:space="preserve">zhengxu1994620@gmail.com</t>
  </si>
  <si>
    <t xml:space="preserve">小鹿</t>
  </si>
  <si>
    <t xml:space="preserve">Blue_Epoch</t>
  </si>
  <si>
    <t xml:space="preserve">yijingannie@gmail.com</t>
  </si>
  <si>
    <t xml:space="preserve">鱼跃于渊</t>
  </si>
  <si>
    <t xml:space="preserve">sunxiaohua</t>
  </si>
  <si>
    <t xml:space="preserve">arron1990spring@gmail.com</t>
  </si>
  <si>
    <t xml:space="preserve">SCH Jonathan</t>
  </si>
  <si>
    <t xml:space="preserve">yuhengc2</t>
  </si>
  <si>
    <t xml:space="preserve">jonathanyuheng@gmail.com</t>
  </si>
  <si>
    <t xml:space="preserve">ZhuYamei</t>
  </si>
  <si>
    <t xml:space="preserve">LINQ</t>
  </si>
  <si>
    <t xml:space="preserve">kealyn</t>
  </si>
  <si>
    <t xml:space="preserve">kealyn1002@gmail.com</t>
  </si>
  <si>
    <t xml:space="preserve">向大腿们学习</t>
  </si>
  <si>
    <t xml:space="preserve">lichunzhu</t>
  </si>
  <si>
    <t xml:space="preserve">bbbblues</t>
  </si>
  <si>
    <t xml:space="preserve">夏语沐</t>
  </si>
  <si>
    <t xml:space="preserve">G_lory</t>
  </si>
  <si>
    <t xml:space="preserve">Lisongyi</t>
  </si>
  <si>
    <t xml:space="preserve">Isomorphic</t>
  </si>
  <si>
    <t xml:space="preserve">lisongyi@pku.edu.cn</t>
  </si>
  <si>
    <t xml:space="preserve">kun</t>
  </si>
  <si>
    <t xml:space="preserve">infmount</t>
  </si>
  <si>
    <t xml:space="preserve">kun.hu7602@gmail.com</t>
  </si>
  <si>
    <t xml:space="preserve">好雨知世杰</t>
  </si>
  <si>
    <t xml:space="preserve">freemanzhang</t>
  </si>
  <si>
    <t xml:space="preserve">风君</t>
  </si>
  <si>
    <t xml:space="preserve">Neo_Chen</t>
  </si>
  <si>
    <t xml:space="preserve">joychenrice@gmail.com</t>
  </si>
  <si>
    <r>
      <rPr>
        <sz val="11"/>
        <color rgb="FF000000"/>
        <rFont val="Noto Sans CJK SC"/>
        <family val="2"/>
        <charset val="1"/>
      </rPr>
      <t xml:space="preserve">秦</t>
    </r>
    <r>
      <rPr>
        <sz val="11"/>
        <color rgb="FF000000"/>
        <rFont val="Calibri"/>
        <family val="2"/>
        <charset val="1"/>
      </rPr>
      <t xml:space="preserve">baibai</t>
    </r>
  </si>
  <si>
    <t xml:space="preserve">user7194i</t>
  </si>
  <si>
    <t xml:space="preserve">hongbo.qin.1001@gmail.com</t>
  </si>
  <si>
    <t xml:space="preserve">Luye</t>
  </si>
  <si>
    <t xml:space="preserve">dickbomb</t>
  </si>
  <si>
    <t xml:space="preserve">i@gfw.fail</t>
  </si>
  <si>
    <t xml:space="preserve">Q.A.Sequenzin</t>
  </si>
  <si>
    <t xml:space="preserve">sequenzf</t>
  </si>
  <si>
    <t xml:space="preserve">柳正来</t>
  </si>
  <si>
    <t xml:space="preserve">lzl124631x</t>
  </si>
  <si>
    <t xml:space="preserve">liuzhenglaichn@gmail.com</t>
  </si>
  <si>
    <t xml:space="preserve">beta</t>
  </si>
  <si>
    <t xml:space="preserve">sunhui</t>
  </si>
  <si>
    <t xml:space="preserve">杨珺</t>
  </si>
  <si>
    <t xml:space="preserve">harttle</t>
  </si>
  <si>
    <t xml:space="preserve">Baidu</t>
  </si>
  <si>
    <t xml:space="preserve">即将拥有六块腹肌</t>
  </si>
  <si>
    <t xml:space="preserve">CrhnbP</t>
  </si>
  <si>
    <t xml:space="preserve">shuadan4025@gmail.com</t>
  </si>
  <si>
    <t xml:space="preserve">王嘉伟</t>
  </si>
  <si>
    <t xml:space="preserve">JerryHaMa</t>
  </si>
  <si>
    <t xml:space="preserve">黄文友</t>
  </si>
  <si>
    <t xml:space="preserve">jiaweiwang930426@gmail.com</t>
  </si>
  <si>
    <t xml:space="preserve">费晓天</t>
  </si>
  <si>
    <t xml:space="preserve">notfxt</t>
  </si>
  <si>
    <t xml:space="preserve">Young</t>
  </si>
  <si>
    <t xml:space="preserve">ShangqiYang</t>
  </si>
  <si>
    <t xml:space="preserve">fightmingz@gmail.com</t>
  </si>
  <si>
    <t xml:space="preserve">王开宇</t>
  </si>
  <si>
    <t xml:space="preserve">Kaiyu-Wang </t>
  </si>
  <si>
    <t xml:space="preserve">wangkaiyu16bupt@gmail.com</t>
  </si>
  <si>
    <t xml:space="preserve">王大大</t>
  </si>
  <si>
    <t xml:space="preserve">wangchuqiao93</t>
  </si>
  <si>
    <t xml:space="preserve">小赖</t>
  </si>
  <si>
    <t xml:space="preserve">laikwunsing</t>
  </si>
  <si>
    <t xml:space="preserve">lgc20407@gmail.com</t>
  </si>
  <si>
    <t xml:space="preserve">黑化肥</t>
  </si>
  <si>
    <t xml:space="preserve">VanCN</t>
  </si>
  <si>
    <t xml:space="preserve">jwzhang86@gmail.com</t>
  </si>
  <si>
    <t xml:space="preserve">陈吉鹏</t>
  </si>
  <si>
    <t xml:space="preserve">aChris</t>
  </si>
  <si>
    <t xml:space="preserve">chenjipengpeng@gmail.com</t>
  </si>
  <si>
    <t xml:space="preserve">任</t>
  </si>
  <si>
    <t xml:space="preserve">Dawnren123</t>
  </si>
  <si>
    <t xml:space="preserve">melody</t>
  </si>
  <si>
    <t xml:space="preserve">machaohcun</t>
  </si>
  <si>
    <t xml:space="preserve">machaochun1@gmail.com</t>
  </si>
  <si>
    <t xml:space="preserve">优踢丽特瑞安</t>
  </si>
  <si>
    <t xml:space="preserve">YanJF</t>
  </si>
  <si>
    <t xml:space="preserve">yjf27281181@gmail.com</t>
  </si>
  <si>
    <t xml:space="preserve">任得欣</t>
  </si>
  <si>
    <t xml:space="preserve">2valor</t>
  </si>
  <si>
    <t xml:space="preserve">dexin.ren00@gmail.com</t>
  </si>
  <si>
    <t xml:space="preserve">滕菲</t>
  </si>
  <si>
    <t xml:space="preserve">thewisp</t>
  </si>
  <si>
    <t xml:space="preserve">Feiteng@gmail.com</t>
  </si>
  <si>
    <t xml:space="preserve">FighterNan</t>
  </si>
  <si>
    <t xml:space="preserve">UCSD</t>
  </si>
  <si>
    <t xml:space="preserve">nanzhoumails@gmail.com</t>
  </si>
  <si>
    <t xml:space="preserve">左茜</t>
  </si>
  <si>
    <t xml:space="preserve">BestQian</t>
  </si>
  <si>
    <t xml:space="preserve">tsianzuo@gmail.com</t>
  </si>
  <si>
    <t xml:space="preserve">成彦儒</t>
  </si>
  <si>
    <t xml:space="preserve">yanrcheng2</t>
  </si>
  <si>
    <t xml:space="preserve">yanrcheng2@gmail.com</t>
  </si>
  <si>
    <t xml:space="preserve">Gaby</t>
  </si>
  <si>
    <t xml:space="preserve">gabyXuan</t>
  </si>
  <si>
    <t xml:space="preserve">尼古拉</t>
  </si>
  <si>
    <t xml:space="preserve">kid1412z</t>
  </si>
  <si>
    <t xml:space="preserve">zuoqy.gk@gmail.com</t>
  </si>
  <si>
    <t xml:space="preserve">小何</t>
  </si>
  <si>
    <t xml:space="preserve">Juny1He</t>
  </si>
  <si>
    <t xml:space="preserve">he.junyi96@gmail.com</t>
  </si>
  <si>
    <t xml:space="preserve">lozy219</t>
  </si>
  <si>
    <t xml:space="preserve">uygnim.iel@gmail.com</t>
  </si>
  <si>
    <t xml:space="preserve">aruba1</t>
  </si>
  <si>
    <t xml:space="preserve">dongli.pek@gmail.com</t>
  </si>
  <si>
    <t xml:space="preserve">Yvonne</t>
  </si>
  <si>
    <t xml:space="preserve">Imma007</t>
  </si>
  <si>
    <t xml:space="preserve">yvonneyu0303@gmail.com</t>
  </si>
  <si>
    <t xml:space="preserve">dingy</t>
  </si>
  <si>
    <t xml:space="preserve">YI-DING</t>
  </si>
  <si>
    <t xml:space="preserve">Heath</t>
  </si>
  <si>
    <t xml:space="preserve">Ethan_M</t>
  </si>
  <si>
    <t xml:space="preserve">yuhangmiaobu@gmail.com</t>
  </si>
  <si>
    <t xml:space="preserve">小雪雪</t>
  </si>
  <si>
    <t xml:space="preserve">alycia</t>
  </si>
  <si>
    <t xml:space="preserve">Haruko_Z</t>
  </si>
  <si>
    <t xml:space="preserve">ChelsieZ</t>
  </si>
  <si>
    <t xml:space="preserve">chunzizheng@gmail.com</t>
  </si>
  <si>
    <t xml:space="preserve">陈丹妮</t>
  </si>
  <si>
    <t xml:space="preserve">ChenDanni</t>
  </si>
  <si>
    <t xml:space="preserve">JR</t>
  </si>
  <si>
    <t xml:space="preserve">renjunyao</t>
  </si>
  <si>
    <t xml:space="preserve">renjunyao@gmail.com</t>
  </si>
  <si>
    <t xml:space="preserve">Vivian</t>
  </si>
  <si>
    <t xml:space="preserve">VivianVVang</t>
  </si>
  <si>
    <t xml:space="preserve">vivianvvang@gmail.com</t>
  </si>
  <si>
    <t xml:space="preserve">greeneyes</t>
  </si>
  <si>
    <t xml:space="preserve">Guodong</t>
  </si>
  <si>
    <t xml:space="preserve">Coup_De_Grace</t>
  </si>
  <si>
    <t xml:space="preserve">Clark</t>
  </si>
  <si>
    <t xml:space="preserve">halolong</t>
  </si>
  <si>
    <t xml:space="preserve">十题强喵</t>
  </si>
  <si>
    <t xml:space="preserve">jxu349</t>
  </si>
  <si>
    <t xml:space="preserve">michelle2020up@gmail.com</t>
  </si>
  <si>
    <t xml:space="preserve">Sam</t>
  </si>
  <si>
    <t xml:space="preserve">supersam331</t>
  </si>
  <si>
    <t xml:space="preserve">henansam.sh@gmail.com</t>
  </si>
  <si>
    <t xml:space="preserve">Al</t>
  </si>
  <si>
    <t xml:space="preserve">Allllll</t>
  </si>
  <si>
    <t xml:space="preserve">ZZY</t>
  </si>
  <si>
    <t xml:space="preserve">ziyezhu92</t>
  </si>
  <si>
    <t xml:space="preserve">jerryxyj</t>
  </si>
  <si>
    <t xml:space="preserve">jerryxyj289</t>
  </si>
  <si>
    <t xml:space="preserve">刘念</t>
  </si>
  <si>
    <t xml:space="preserve">nliu_l</t>
  </si>
  <si>
    <t xml:space="preserve">Maggie Yang</t>
  </si>
  <si>
    <t xml:space="preserve">meiyiyan</t>
  </si>
  <si>
    <t xml:space="preserve">一月</t>
  </si>
  <si>
    <t xml:space="preserve">Yiyue15</t>
  </si>
  <si>
    <t xml:space="preserve">任国庆</t>
  </si>
  <si>
    <t xml:space="preserve">X</t>
  </si>
  <si>
    <t xml:space="preserve">mit</t>
  </si>
  <si>
    <t xml:space="preserve">Jay Kay</t>
  </si>
  <si>
    <t xml:space="preserve">zhiyuanxu199578</t>
  </si>
  <si>
    <t xml:space="preserve">D.C</t>
  </si>
  <si>
    <t xml:space="preserve">转专业菜鸡</t>
  </si>
  <si>
    <t xml:space="preserve">fctoronto2015</t>
  </si>
  <si>
    <t xml:space="preserve">吴忠远</t>
  </si>
  <si>
    <t xml:space="preserve">wzhongyuan</t>
  </si>
  <si>
    <r>
      <rPr>
        <sz val="11"/>
        <color rgb="FFFF0000"/>
        <rFont val="Calibri"/>
        <family val="2"/>
        <charset val="1"/>
      </rPr>
      <t xml:space="preserve">Zac </t>
    </r>
    <r>
      <rPr>
        <sz val="11"/>
        <color rgb="FFFF0000"/>
        <rFont val="Droid Sans Fallback"/>
        <family val="2"/>
        <charset val="1"/>
      </rPr>
      <t xml:space="preserve">謙</t>
    </r>
  </si>
  <si>
    <t xml:space="preserve">tclu82</t>
  </si>
  <si>
    <t xml:space="preserve">S.Moon</t>
  </si>
  <si>
    <t xml:space="preserve">silverymoonoj</t>
  </si>
  <si>
    <t xml:space="preserve">于可</t>
  </si>
  <si>
    <t xml:space="preserve">keyupeter</t>
  </si>
  <si>
    <t xml:space="preserve">史红波</t>
  </si>
  <si>
    <t xml:space="preserve">sss</t>
  </si>
  <si>
    <t xml:space="preserve">ZOEGREEN</t>
  </si>
  <si>
    <t xml:space="preserve">GMY</t>
  </si>
  <si>
    <t xml:space="preserve">gaomengye</t>
  </si>
  <si>
    <t xml:space="preserve">田晓</t>
  </si>
  <si>
    <t xml:space="preserve">TheUserNameIsTaken</t>
  </si>
  <si>
    <t xml:space="preserve">晶亮</t>
  </si>
  <si>
    <t xml:space="preserve">jingliang992</t>
  </si>
  <si>
    <t xml:space="preserve">孙佳路</t>
  </si>
  <si>
    <t xml:space="preserve">jsun2s</t>
  </si>
  <si>
    <t xml:space="preserve">Purple</t>
  </si>
  <si>
    <t xml:space="preserve">ilovethiscitya</t>
  </si>
  <si>
    <t xml:space="preserve">明天的小天</t>
  </si>
  <si>
    <t xml:space="preserve">li6642235</t>
  </si>
  <si>
    <t xml:space="preserve">Tony-Lu</t>
  </si>
  <si>
    <t xml:space="preserve">yibol</t>
  </si>
  <si>
    <t xml:space="preserve">pzzz</t>
  </si>
  <si>
    <t xml:space="preserve">pinzhu</t>
  </si>
  <si>
    <t xml:space="preserve">小宇宙</t>
  </si>
  <si>
    <r>
      <rPr>
        <sz val="11"/>
        <color rgb="FFFF0000"/>
        <rFont val="Calibri"/>
        <family val="2"/>
        <charset val="1"/>
      </rPr>
      <t xml:space="preserve">YY</t>
    </r>
    <r>
      <rPr>
        <sz val="11"/>
        <color rgb="FFFF0000"/>
        <rFont val="Droid Sans Fallback"/>
        <family val="2"/>
        <charset val="1"/>
      </rPr>
      <t xml:space="preserve">一条街</t>
    </r>
  </si>
  <si>
    <t xml:space="preserve">YYStreet</t>
  </si>
  <si>
    <r>
      <rPr>
        <sz val="11"/>
        <color rgb="FFFF0000"/>
        <rFont val="Droid Sans Fallback"/>
        <family val="2"/>
        <charset val="1"/>
      </rPr>
      <t xml:space="preserve">陈伟嘉</t>
    </r>
    <r>
      <rPr>
        <sz val="11"/>
        <color rgb="FFFF0000"/>
        <rFont val="Calibri"/>
        <family val="2"/>
        <charset val="1"/>
      </rPr>
      <t xml:space="preserve">Victor</t>
    </r>
  </si>
  <si>
    <t xml:space="preserve">BrightFeather</t>
  </si>
  <si>
    <t xml:space="preserve">夜花照波</t>
  </si>
  <si>
    <t xml:space="preserve">xplorld</t>
  </si>
  <si>
    <t xml:space="preserve">SAI</t>
  </si>
  <si>
    <t xml:space="preserve">BlackPineappo</t>
  </si>
  <si>
    <t xml:space="preserve">我爱刷题</t>
  </si>
  <si>
    <t xml:space="preserve">ILoveCodingVeryMuch</t>
  </si>
  <si>
    <t xml:space="preserve">masterde</t>
  </si>
  <si>
    <t xml:space="preserve">程川</t>
  </si>
  <si>
    <t xml:space="preserve">softair</t>
  </si>
  <si>
    <t xml:space="preserve">程</t>
  </si>
  <si>
    <t xml:space="preserve">gaocheng_bupt</t>
  </si>
  <si>
    <t xml:space="preserve">杨帆</t>
  </si>
  <si>
    <t xml:space="preserve">Cique</t>
  </si>
  <si>
    <t xml:space="preserve">Zach</t>
  </si>
  <si>
    <t xml:space="preserve">zackusc</t>
  </si>
  <si>
    <r>
      <rPr>
        <sz val="11"/>
        <color rgb="FFFF0000"/>
        <rFont val="Calibri"/>
        <family val="2"/>
        <charset val="1"/>
      </rPr>
      <t xml:space="preserve">flusing</t>
    </r>
    <r>
      <rPr>
        <sz val="11"/>
        <color rgb="FFFF0000"/>
        <rFont val="Droid Sans Fallback"/>
        <family val="2"/>
        <charset val="1"/>
      </rPr>
      <t xml:space="preserve">小当家</t>
    </r>
  </si>
  <si>
    <t xml:space="preserve">taocheng984</t>
  </si>
  <si>
    <t xml:space="preserve">葱葱葱</t>
  </si>
  <si>
    <t xml:space="preserve">henghaaya</t>
  </si>
  <si>
    <t xml:space="preserve">Goldman</t>
  </si>
  <si>
    <t xml:space="preserve">pia</t>
  </si>
  <si>
    <t xml:space="preserve">yzhan189</t>
  </si>
  <si>
    <t xml:space="preserve">Zhaofeng</t>
  </si>
  <si>
    <t xml:space="preserve">lzf_16</t>
  </si>
  <si>
    <t xml:space="preserve">三鱼纹</t>
  </si>
  <si>
    <t xml:space="preserve">sanyuwen</t>
  </si>
  <si>
    <r>
      <rPr>
        <sz val="11"/>
        <color rgb="FFFF0000"/>
        <rFont val="Calibri"/>
        <family val="2"/>
        <charset val="1"/>
      </rPr>
      <t xml:space="preserve">Phoenix</t>
    </r>
    <r>
      <rPr>
        <sz val="11"/>
        <color rgb="FFFF0000"/>
        <rFont val="Droid Sans Fallback"/>
        <family val="2"/>
        <charset val="1"/>
      </rPr>
      <t xml:space="preserve">大飞</t>
    </r>
  </si>
  <si>
    <t xml:space="preserve">user2432e</t>
  </si>
  <si>
    <t xml:space="preserve">kss_hello world</t>
  </si>
  <si>
    <t xml:space="preserve">Sunnyken1002</t>
  </si>
  <si>
    <t xml:space="preserve">Betty</t>
  </si>
  <si>
    <t xml:space="preserve">丝瓜</t>
  </si>
  <si>
    <t xml:space="preserve">chenjienan</t>
  </si>
  <si>
    <t xml:space="preserve">definitelydead</t>
  </si>
  <si>
    <t xml:space="preserve">qwegssg</t>
  </si>
  <si>
    <t xml:space="preserve">Zack</t>
  </si>
  <si>
    <t xml:space="preserve">丹丹</t>
  </si>
  <si>
    <t xml:space="preserve">danleeces</t>
  </si>
  <si>
    <t xml:space="preserve">陈功</t>
  </si>
  <si>
    <t xml:space="preserve">gong_chen</t>
  </si>
  <si>
    <t xml:space="preserve">实习</t>
  </si>
  <si>
    <t xml:space="preserve">鸟月月王</t>
  </si>
  <si>
    <t xml:space="preserve">peng_wang_cmu</t>
  </si>
  <si>
    <t xml:space="preserve">wmmm</t>
  </si>
  <si>
    <t xml:space="preserve">janester</t>
  </si>
  <si>
    <r>
      <rPr>
        <sz val="11"/>
        <color rgb="FFFF0000"/>
        <rFont val="Droid Sans Fallback"/>
        <family val="2"/>
        <charset val="1"/>
      </rPr>
      <t xml:space="preserve">寻找</t>
    </r>
    <r>
      <rPr>
        <sz val="11"/>
        <color rgb="FFFF0000"/>
        <rFont val="Calibri"/>
        <family val="2"/>
        <charset val="1"/>
      </rPr>
      <t xml:space="preserve">L</t>
    </r>
    <r>
      <rPr>
        <sz val="11"/>
        <color rgb="FFFF0000"/>
        <rFont val="Droid Sans Fallback"/>
        <family val="2"/>
        <charset val="1"/>
      </rPr>
      <t xml:space="preserve">先森</t>
    </r>
  </si>
  <si>
    <t xml:space="preserve">zhiqiliu</t>
  </si>
  <si>
    <t xml:space="preserve">fyang618</t>
  </si>
  <si>
    <t xml:space="preserve">xuexiyi</t>
  </si>
  <si>
    <t xml:space="preserve">gzh47</t>
  </si>
  <si>
    <t xml:space="preserve">Walmart</t>
  </si>
  <si>
    <t xml:space="preserve">墨汁</t>
  </si>
  <si>
    <t xml:space="preserve">jiang718</t>
  </si>
  <si>
    <t xml:space="preserve">PureStorage</t>
  </si>
  <si>
    <t xml:space="preserve">XUN</t>
  </si>
  <si>
    <t xml:space="preserve">xcao65</t>
  </si>
  <si>
    <t xml:space="preserve">Exia Su</t>
  </si>
  <si>
    <t xml:space="preserve">z3493021</t>
  </si>
  <si>
    <t xml:space="preserve">David</t>
  </si>
  <si>
    <t xml:space="preserve">Cjz</t>
  </si>
  <si>
    <t xml:space="preserve">jzcheng</t>
  </si>
  <si>
    <t xml:space="preserve">Ian</t>
  </si>
  <si>
    <t xml:space="preserve">fbian</t>
  </si>
  <si>
    <t xml:space="preserve">Linshen</t>
  </si>
  <si>
    <t xml:space="preserve">linshenknows</t>
  </si>
  <si>
    <t xml:space="preserve">Natalia</t>
  </si>
  <si>
    <t xml:space="preserve">littleRainRain</t>
  </si>
  <si>
    <t xml:space="preserve">natalieding007@gmail.com</t>
  </si>
  <si>
    <t xml:space="preserve">xiaozhi1</t>
  </si>
  <si>
    <t xml:space="preserve">brenda</t>
  </si>
  <si>
    <t xml:space="preserve">aerzitudou</t>
  </si>
  <si>
    <t xml:space="preserve">Yingqing</t>
  </si>
  <si>
    <t xml:space="preserve">Vicky_Owen</t>
  </si>
  <si>
    <t xml:space="preserve">烤小鸭</t>
  </si>
  <si>
    <t xml:space="preserve">Druid</t>
  </si>
  <si>
    <t xml:space="preserve">carlluo</t>
  </si>
  <si>
    <r>
      <rPr>
        <sz val="11"/>
        <color rgb="FFFF0000"/>
        <rFont val="Calibri"/>
        <family val="2"/>
        <charset val="1"/>
      </rPr>
      <t xml:space="preserve">leet</t>
    </r>
    <r>
      <rPr>
        <sz val="11"/>
        <color rgb="FFFF0000"/>
        <rFont val="Droid Sans Fallback"/>
        <family val="2"/>
        <charset val="1"/>
      </rPr>
      <t xml:space="preserve">扣绿钻</t>
    </r>
  </si>
  <si>
    <t xml:space="preserve">Sissi</t>
  </si>
  <si>
    <t xml:space="preserve">sissishiny</t>
  </si>
  <si>
    <t xml:space="preserve">徐荣晟</t>
  </si>
  <si>
    <t xml:space="preserve">XRS</t>
  </si>
  <si>
    <t xml:space="preserve">。</t>
  </si>
  <si>
    <t xml:space="preserve">XYang93</t>
  </si>
  <si>
    <t xml:space="preserve">MicroSoft</t>
  </si>
  <si>
    <t xml:space="preserve">num = </t>
  </si>
  <si>
    <t xml:space="preserve">StarSeeker</t>
  </si>
  <si>
    <t xml:space="preserve">bellumpara</t>
  </si>
  <si>
    <t xml:space="preserve">Zach_G</t>
  </si>
  <si>
    <t xml:space="preserve">SnowFlake</t>
  </si>
  <si>
    <t xml:space="preserve">马嫣然</t>
  </si>
  <si>
    <t xml:space="preserve">wendyimayday</t>
  </si>
  <si>
    <t xml:space="preserve">ß</t>
  </si>
  <si>
    <t xml:space="preserve">chengchuan94@gmail.com</t>
  </si>
  <si>
    <t xml:space="preserve">陈栋</t>
  </si>
  <si>
    <t xml:space="preserve">deerstalker</t>
  </si>
  <si>
    <t xml:space="preserve"> TSC</t>
  </si>
  <si>
    <t xml:space="preserve">Yuzi</t>
  </si>
  <si>
    <t xml:space="preserve">hgzry812</t>
  </si>
  <si>
    <t xml:space="preserve">杜华峰</t>
  </si>
  <si>
    <t xml:space="preserve">dhf13</t>
  </si>
  <si>
    <t xml:space="preserve">X. Zhao</t>
  </si>
  <si>
    <t xml:space="preserve">xfzhao</t>
  </si>
  <si>
    <t xml:space="preserve">KO</t>
  </si>
  <si>
    <t xml:space="preserve">kaihaohust</t>
  </si>
  <si>
    <t xml:space="preserve">俞盈克</t>
  </si>
  <si>
    <t xml:space="preserve">yykfight</t>
  </si>
  <si>
    <t xml:space="preserve">纽约某银行</t>
  </si>
  <si>
    <t xml:space="preserve">Feng.P</t>
  </si>
  <si>
    <t xml:space="preserve">QAMichaelPeng</t>
  </si>
  <si>
    <t xml:space="preserve">pengfeng2000@gmail.com</t>
  </si>
  <si>
    <t xml:space="preserve">重</t>
  </si>
  <si>
    <t xml:space="preserve">pjincz</t>
  </si>
  <si>
    <t xml:space="preserve">Coder35</t>
  </si>
  <si>
    <t xml:space="preserve">zehaog@cs.cmu.edu;</t>
  </si>
  <si>
    <t xml:space="preserve">舟</t>
  </si>
  <si>
    <t xml:space="preserve">discipline_</t>
  </si>
  <si>
    <t xml:space="preserve">杨凡</t>
  </si>
  <si>
    <t xml:space="preserve">简单的简</t>
  </si>
  <si>
    <t xml:space="preserve">brooky</t>
  </si>
  <si>
    <t xml:space="preserve">Brooky</t>
  </si>
  <si>
    <t xml:space="preserve">DorisGe</t>
  </si>
  <si>
    <t xml:space="preserve">Shaotong</t>
  </si>
  <si>
    <t xml:space="preserve">杨左使</t>
  </si>
  <si>
    <t xml:space="preserve">banrenmasanxing</t>
  </si>
  <si>
    <t xml:space="preserve">周昊天</t>
  </si>
  <si>
    <t xml:space="preserve">LittleBaldHead</t>
  </si>
  <si>
    <t xml:space="preserve">一一</t>
  </si>
  <si>
    <t xml:space="preserve">crossbowman</t>
  </si>
  <si>
    <t xml:space="preserve">苏何</t>
  </si>
  <si>
    <t xml:space="preserve">Suhe</t>
  </si>
  <si>
    <t xml:space="preserve">负雪明烛</t>
  </si>
  <si>
    <t xml:space="preserve">fuxuemingzhu</t>
  </si>
  <si>
    <t xml:space="preserve">pc123123</t>
  </si>
  <si>
    <t xml:space="preserve">jiancheng2</t>
  </si>
  <si>
    <t xml:space="preserve">小叶叶叶叶叶</t>
  </si>
  <si>
    <t xml:space="preserve">yexiaoxiao2102</t>
  </si>
  <si>
    <t xml:space="preserve">Rex</t>
  </si>
  <si>
    <t xml:space="preserve">memoryfraction</t>
  </si>
  <si>
    <t xml:space="preserve">spencial</t>
  </si>
  <si>
    <t xml:space="preserve">Spencial</t>
  </si>
  <si>
    <t xml:space="preserve">婷婷大熊猫</t>
  </si>
  <si>
    <t xml:space="preserve">cookiecookie</t>
  </si>
  <si>
    <t xml:space="preserve">忽悠</t>
  </si>
  <si>
    <t xml:space="preserve">吕柏榕</t>
  </si>
  <si>
    <t xml:space="preserve">LindaLyu</t>
  </si>
  <si>
    <t xml:space="preserve">小小科学家</t>
  </si>
  <si>
    <t xml:space="preserve">Yizhao_Han</t>
  </si>
  <si>
    <t xml:space="preserve">sky</t>
  </si>
  <si>
    <t xml:space="preserve">zhangsikai123</t>
  </si>
  <si>
    <t xml:space="preserve">RedBook</t>
  </si>
  <si>
    <t xml:space="preserve">王瀚</t>
  </si>
  <si>
    <t xml:space="preserve">wolf940509</t>
  </si>
  <si>
    <t xml:space="preserve">IrisGuo</t>
  </si>
  <si>
    <t xml:space="preserve">JiangHan</t>
  </si>
  <si>
    <t xml:space="preserve">irischangguo@gmail.com</t>
  </si>
  <si>
    <t xml:space="preserve">Bing</t>
  </si>
  <si>
    <t xml:space="preserve">Bingyy</t>
  </si>
  <si>
    <t xml:space="preserve">水球球球</t>
  </si>
  <si>
    <t xml:space="preserve">shuizhouwang</t>
  </si>
  <si>
    <t xml:space="preserve">Jin Wang</t>
  </si>
  <si>
    <t xml:space="preserve">Vanggie</t>
  </si>
  <si>
    <t xml:space="preserve">黄星星</t>
  </si>
  <si>
    <t xml:space="preserve">Lancer</t>
  </si>
  <si>
    <t xml:space="preserve">gyf6434</t>
  </si>
  <si>
    <t xml:space="preserve">abyebye</t>
  </si>
  <si>
    <t xml:space="preserve">Anthony</t>
  </si>
  <si>
    <t xml:space="preserve">JackTheBest</t>
  </si>
  <si>
    <t xml:space="preserve">Louie Liu</t>
  </si>
  <si>
    <t xml:space="preserve">liuguanhualouie</t>
  </si>
  <si>
    <t xml:space="preserve">Zheng Qin</t>
  </si>
  <si>
    <t xml:space="preserve">qz267</t>
  </si>
  <si>
    <t xml:space="preserve">暮鼓晨钟</t>
  </si>
  <si>
    <t xml:space="preserve">icodingg</t>
  </si>
  <si>
    <t xml:space="preserve">chengu907@gmail.com</t>
  </si>
  <si>
    <t xml:space="preserve">April</t>
  </si>
  <si>
    <t xml:space="preserve">Zifengmolan</t>
  </si>
  <si>
    <t xml:space="preserve">周子豪</t>
  </si>
  <si>
    <t xml:space="preserve">zihao</t>
  </si>
  <si>
    <t xml:space="preserve">Lulin</t>
  </si>
  <si>
    <t xml:space="preserve">lulinzhang1124</t>
  </si>
  <si>
    <t xml:space="preserve">小草鱼</t>
  </si>
  <si>
    <t xml:space="preserve">Golden_Fish</t>
  </si>
  <si>
    <t xml:space="preserve">南有嘉鱼</t>
  </si>
  <si>
    <t xml:space="preserve">wangzemeng111222</t>
  </si>
  <si>
    <t xml:space="preserve">ECIUJ</t>
  </si>
  <si>
    <t xml:space="preserve">Arco</t>
  </si>
  <si>
    <t xml:space="preserve">Airbnb</t>
  </si>
  <si>
    <t xml:space="preserve">毕玥</t>
  </si>
  <si>
    <t xml:space="preserve">yueb95</t>
  </si>
  <si>
    <t xml:space="preserve">yueb@umich.edu</t>
  </si>
  <si>
    <t xml:space="preserve">huyouhyw</t>
  </si>
  <si>
    <t xml:space="preserve">davidqing1991</t>
  </si>
  <si>
    <t xml:space="preserve">张晗</t>
  </si>
  <si>
    <t xml:space="preserve">mooncaketree</t>
  </si>
  <si>
    <t xml:space="preserve">Phillllll</t>
  </si>
  <si>
    <t xml:space="preserve">user6745</t>
  </si>
  <si>
    <t xml:space="preserve">陈亮</t>
  </si>
  <si>
    <t xml:space="preserve">clchenliang</t>
  </si>
  <si>
    <t xml:space="preserve">米兰的小铁匠</t>
  </si>
  <si>
    <t xml:space="preserve">Mengqian</t>
  </si>
  <si>
    <t xml:space="preserve">查海强</t>
  </si>
  <si>
    <t xml:space="preserve">Rui</t>
  </si>
  <si>
    <t xml:space="preserve">Rui_Huang</t>
  </si>
  <si>
    <t xml:space="preserve">#</t>
  </si>
  <si>
    <t xml:space="preserve">mzcj</t>
  </si>
  <si>
    <t xml:space="preserve">Palo-alto</t>
  </si>
  <si>
    <t xml:space="preserve">郭晓峥</t>
  </si>
  <si>
    <t xml:space="preserve">xguo-Will</t>
  </si>
  <si>
    <t xml:space="preserve">凉凉肥圆圆</t>
  </si>
  <si>
    <t xml:space="preserve">会被揍的</t>
  </si>
  <si>
    <t xml:space="preserve">fu_blue_turkey</t>
  </si>
  <si>
    <t xml:space="preserve">孙亮</t>
  </si>
  <si>
    <t xml:space="preserve">Pony</t>
  </si>
  <si>
    <t xml:space="preserve">misaki</t>
  </si>
  <si>
    <t xml:space="preserve">Shanshan_Zhang</t>
  </si>
  <si>
    <t xml:space="preserve">宇轩</t>
  </si>
  <si>
    <t xml:space="preserve">wobuxihuannile</t>
  </si>
  <si>
    <t xml:space="preserve">Indeed</t>
  </si>
  <si>
    <t xml:space="preserve">TianSkyer</t>
  </si>
  <si>
    <t xml:space="preserve">Cloris</t>
  </si>
  <si>
    <t xml:space="preserve">Clary</t>
  </si>
  <si>
    <t xml:space="preserve">阿甘</t>
  </si>
  <si>
    <t xml:space="preserve">ddxig</t>
  </si>
  <si>
    <t xml:space="preserve">PCF</t>
  </si>
  <si>
    <t xml:space="preserve">WongBaba</t>
  </si>
  <si>
    <t xml:space="preserve">Amy</t>
  </si>
  <si>
    <t xml:space="preserve">got7amy</t>
  </si>
  <si>
    <t xml:space="preserve">got7amy@gmail.com</t>
  </si>
  <si>
    <t xml:space="preserve">雪人知道该怎么做</t>
  </si>
  <si>
    <t xml:space="preserve">Uneed</t>
  </si>
  <si>
    <t xml:space="preserve">Seed</t>
  </si>
  <si>
    <t xml:space="preserve">WhateverYouSay</t>
  </si>
  <si>
    <t xml:space="preserve">Yelp</t>
  </si>
  <si>
    <t xml:space="preserve">aLIEz</t>
  </si>
  <si>
    <t xml:space="preserve">sijin</t>
  </si>
  <si>
    <t xml:space="preserve">Zhihu</t>
  </si>
  <si>
    <t xml:space="preserve">冯雪芹</t>
  </si>
  <si>
    <t xml:space="preserve">vonxq</t>
  </si>
  <si>
    <t xml:space="preserve">ACfun</t>
  </si>
  <si>
    <t xml:space="preserve">kuangwenyi</t>
  </si>
  <si>
    <t xml:space="preserve">喵</t>
  </si>
  <si>
    <t xml:space="preserve">ellaliu</t>
  </si>
  <si>
    <t xml:space="preserve">Phoenix</t>
  </si>
  <si>
    <t xml:space="preserve">白小一</t>
  </si>
  <si>
    <t xml:space="preserve">winniex0412</t>
  </si>
  <si>
    <t xml:space="preserve">Katie</t>
  </si>
  <si>
    <t xml:space="preserve">KatieeeeWang</t>
  </si>
  <si>
    <t xml:space="preserve">张伟信</t>
  </si>
  <si>
    <t xml:space="preserve">jmzhang18</t>
  </si>
  <si>
    <t xml:space="preserve">HimoYu</t>
  </si>
  <si>
    <t xml:space="preserve">qw123</t>
  </si>
  <si>
    <t xml:space="preserve">piggypal</t>
  </si>
  <si>
    <t xml:space="preserve">xinyue1597</t>
  </si>
  <si>
    <t xml:space="preserve">FrankZC</t>
  </si>
  <si>
    <t xml:space="preserve">唐豆豆</t>
  </si>
  <si>
    <t xml:space="preserve">qianchanger</t>
  </si>
  <si>
    <t xml:space="preserve">wanying zhang</t>
  </si>
  <si>
    <t xml:space="preserve">wyzhang421</t>
  </si>
  <si>
    <t xml:space="preserve">zhangwanying421@gmail.com</t>
  </si>
  <si>
    <t xml:space="preserve">平地假摔冠军选手</t>
  </si>
  <si>
    <t xml:space="preserve">Hines</t>
  </si>
  <si>
    <t xml:space="preserve">白华君</t>
  </si>
  <si>
    <t xml:space="preserve">baihuajun</t>
  </si>
  <si>
    <t xml:space="preserve">傅政</t>
  </si>
  <si>
    <t xml:space="preserve">唯唯狮令</t>
  </si>
  <si>
    <t xml:space="preserve">davidluoyes</t>
  </si>
  <si>
    <t xml:space="preserve">Winfield</t>
  </si>
  <si>
    <t xml:space="preserve">thu_winfield</t>
  </si>
  <si>
    <t xml:space="preserve">Philip</t>
  </si>
  <si>
    <r>
      <rPr>
        <sz val="11"/>
        <color rgb="FFFF0000"/>
        <rFont val="Droid Sans Fallback"/>
        <family val="2"/>
        <charset val="1"/>
      </rPr>
      <t xml:space="preserve">于可 </t>
    </r>
    <r>
      <rPr>
        <sz val="11"/>
        <color rgb="FFFF0000"/>
        <rFont val="Calibri"/>
        <family val="2"/>
        <charset val="1"/>
      </rPr>
      <t xml:space="preserve">Peter</t>
    </r>
  </si>
  <si>
    <t xml:space="preserve">KeepTruckin</t>
  </si>
  <si>
    <t xml:space="preserve">饭</t>
  </si>
  <si>
    <t xml:space="preserve">zhifanhui</t>
  </si>
  <si>
    <t xml:space="preserve">Leon</t>
  </si>
  <si>
    <t xml:space="preserve">zhounaiding</t>
  </si>
  <si>
    <t xml:space="preserve">Krissie</t>
  </si>
  <si>
    <t xml:space="preserve">lanxi619</t>
  </si>
  <si>
    <t xml:space="preserve">leon</t>
  </si>
  <si>
    <t xml:space="preserve">Charles</t>
  </si>
  <si>
    <t xml:space="preserve">charleszhou327</t>
  </si>
  <si>
    <t xml:space="preserve">cc189</t>
  </si>
  <si>
    <t xml:space="preserve">Ebay</t>
  </si>
  <si>
    <t xml:space="preserve">Vector S</t>
  </si>
  <si>
    <t xml:space="preserve">VectorX</t>
  </si>
  <si>
    <r>
      <rPr>
        <sz val="11"/>
        <color rgb="FFFF0000"/>
        <rFont val="Noto Sans CJK SC"/>
        <family val="2"/>
        <charset val="1"/>
      </rPr>
      <t xml:space="preserve">苏苏苏</t>
    </r>
    <r>
      <rPr>
        <sz val="11"/>
        <color rgb="FFFF0000"/>
        <rFont val="Calibri"/>
        <family val="2"/>
        <charset val="1"/>
      </rPr>
      <t xml:space="preserve">key</t>
    </r>
  </si>
  <si>
    <t xml:space="preserve">Waterloo</t>
  </si>
  <si>
    <t xml:space="preserve">MIFI1415926</t>
  </si>
  <si>
    <t xml:space="preserve">cyn3966</t>
  </si>
  <si>
    <t xml:space="preserve">shaun</t>
  </si>
  <si>
    <t xml:space="preserve">user760</t>
  </si>
  <si>
    <t xml:space="preserve">Lawrence</t>
  </si>
  <si>
    <t xml:space="preserve">Lawrence_M</t>
  </si>
  <si>
    <r>
      <rPr>
        <sz val="11"/>
        <color rgb="FFFF0000"/>
        <rFont val="Calibri"/>
        <family val="2"/>
        <charset val="1"/>
      </rPr>
      <t xml:space="preserve">Aaron_</t>
    </r>
    <r>
      <rPr>
        <sz val="11"/>
        <color rgb="FFFF0000"/>
        <rFont val="Droid Sans Fallback"/>
        <family val="2"/>
        <charset val="1"/>
      </rPr>
      <t xml:space="preserve">施晓彤</t>
    </r>
  </si>
  <si>
    <t xml:space="preserve">Aaron_S</t>
  </si>
  <si>
    <t xml:space="preserve">庄坦程</t>
  </si>
  <si>
    <t xml:space="preserve">tankztc</t>
  </si>
  <si>
    <t xml:space="preserve">Myc</t>
  </si>
  <si>
    <t xml:space="preserve">myc9799</t>
  </si>
  <si>
    <t xml:space="preserve">Yan</t>
  </si>
  <si>
    <t xml:space="preserve">张伟阳</t>
  </si>
  <si>
    <t xml:space="preserve">weiyang95</t>
  </si>
  <si>
    <t xml:space="preserve">Japan</t>
  </si>
  <si>
    <t xml:space="preserve">Jersin</t>
  </si>
  <si>
    <t xml:space="preserve">zexingfa</t>
  </si>
  <si>
    <t xml:space="preserve">kyle</t>
  </si>
  <si>
    <t xml:space="preserve">KyleAC</t>
  </si>
  <si>
    <t xml:space="preserve">Chong</t>
  </si>
  <si>
    <t xml:space="preserve">clue2gt</t>
  </si>
  <si>
    <t xml:space="preserve">陈梦溪</t>
  </si>
  <si>
    <t xml:space="preserve">zgcmx2011</t>
  </si>
  <si>
    <t xml:space="preserve">Petuum</t>
  </si>
  <si>
    <t xml:space="preserve">傅俊凯</t>
  </si>
  <si>
    <t xml:space="preserve">KyleFu</t>
  </si>
  <si>
    <r>
      <rPr>
        <sz val="11"/>
        <color rgb="FFFF0000"/>
        <rFont val="Noto Sans CJK SC"/>
        <family val="2"/>
        <charset val="1"/>
      </rPr>
      <t xml:space="preserve">布拉德</t>
    </r>
    <r>
      <rPr>
        <sz val="11"/>
        <color rgb="FFFF0000"/>
        <rFont val="Calibri"/>
        <family val="2"/>
        <charset val="1"/>
      </rPr>
      <t xml:space="preserve">hgq</t>
    </r>
  </si>
  <si>
    <t xml:space="preserve">bradhuang1999</t>
  </si>
  <si>
    <t xml:space="preserve">James</t>
  </si>
  <si>
    <t xml:space="preserve">KMAGYOYO</t>
  </si>
  <si>
    <t xml:space="preserve">Devin</t>
  </si>
  <si>
    <t xml:space="preserve">stayfoolish2</t>
  </si>
  <si>
    <t xml:space="preserve">Henry</t>
  </si>
  <si>
    <t xml:space="preserve">Henry_Jiang</t>
  </si>
  <si>
    <t xml:space="preserve">Austrialia</t>
  </si>
  <si>
    <t xml:space="preserve">刘畅</t>
  </si>
  <si>
    <t xml:space="preserve">liuchanglouisa</t>
  </si>
  <si>
    <t xml:space="preserve">吕寿亭</t>
  </si>
  <si>
    <t xml:space="preserve">nagato1208</t>
  </si>
  <si>
    <r>
      <rPr>
        <sz val="11"/>
        <color rgb="FFFF0000"/>
        <rFont val="Calibri"/>
        <family val="2"/>
        <charset val="1"/>
      </rPr>
      <t xml:space="preserve">dataminr </t>
    </r>
    <r>
      <rPr>
        <sz val="11"/>
        <color rgb="FFFF0000"/>
        <rFont val="Noto Sans CJK SC"/>
        <family val="2"/>
        <charset val="1"/>
      </rPr>
      <t xml:space="preserve">实习</t>
    </r>
  </si>
  <si>
    <t xml:space="preserve">刷题宝</t>
  </si>
  <si>
    <t xml:space="preserve">latioshuang</t>
  </si>
  <si>
    <t xml:space="preserve">Song</t>
  </si>
  <si>
    <t xml:space="preserve">song30</t>
  </si>
  <si>
    <t xml:space="preserve">yqy</t>
  </si>
  <si>
    <t xml:space="preserve">crumbbb</t>
  </si>
  <si>
    <t xml:space="preserve">LXQQQQQ</t>
  </si>
  <si>
    <t xml:space="preserve">ixinqi</t>
  </si>
  <si>
    <t xml:space="preserve">艾琳娜超凶</t>
  </si>
  <si>
    <t xml:space="preserve">uwelena</t>
  </si>
  <si>
    <t xml:space="preserve">mussikun</t>
  </si>
  <si>
    <t xml:space="preserve">yedi</t>
  </si>
  <si>
    <t xml:space="preserve">le_quibbler</t>
  </si>
  <si>
    <t xml:space="preserve">ipsy</t>
  </si>
  <si>
    <t xml:space="preserve">zane</t>
  </si>
  <si>
    <t xml:space="preserve">wangzi6147</t>
  </si>
  <si>
    <t xml:space="preserve">siqiaochen</t>
  </si>
  <si>
    <t xml:space="preserve">ICANN</t>
  </si>
  <si>
    <t xml:space="preserve">siqiaochen@gmail.com</t>
  </si>
  <si>
    <t xml:space="preserve">王儒</t>
  </si>
  <si>
    <t xml:space="preserve">wangru1994305</t>
  </si>
  <si>
    <t xml:space="preserve">hui1202</t>
  </si>
  <si>
    <t xml:space="preserve">怪懒懒</t>
  </si>
  <si>
    <t xml:space="preserve">孙衡</t>
  </si>
  <si>
    <t xml:space="preserve">tocque</t>
  </si>
  <si>
    <t xml:space="preserve">superflb</t>
  </si>
  <si>
    <t xml:space="preserve">huange</t>
  </si>
  <si>
    <t xml:space="preserve">Jc_Qu</t>
  </si>
  <si>
    <t xml:space="preserve">Wayfair</t>
  </si>
  <si>
    <t xml:space="preserve">Leo</t>
  </si>
  <si>
    <t xml:space="preserve">liuleo</t>
  </si>
  <si>
    <t xml:space="preserve">高兴就好</t>
  </si>
  <si>
    <t xml:space="preserve">ZhiWei_Shi</t>
  </si>
  <si>
    <t xml:space="preserve">扬沙</t>
  </si>
  <si>
    <t xml:space="preserve">Wenhuaa</t>
  </si>
  <si>
    <t xml:space="preserve">Vertex Cover</t>
  </si>
  <si>
    <t xml:space="preserve">StefanPochmann</t>
  </si>
  <si>
    <t xml:space="preserve">Marlon2102win</t>
  </si>
  <si>
    <t xml:space="preserve">万子君</t>
  </si>
  <si>
    <t xml:space="preserve">hhjkkl</t>
  </si>
  <si>
    <t xml:space="preserve">卫东</t>
  </si>
  <si>
    <t xml:space="preserve">李小婉</t>
  </si>
  <si>
    <t xml:space="preserve">XiaoWanLINJU</t>
  </si>
  <si>
    <t xml:space="preserve">郑颉</t>
  </si>
  <si>
    <t xml:space="preserve">JIEeee</t>
  </si>
  <si>
    <t xml:space="preserve">Zentch</t>
  </si>
  <si>
    <t xml:space="preserve">JansonLu</t>
  </si>
  <si>
    <t xml:space="preserve">wzk</t>
  </si>
  <si>
    <t xml:space="preserve">Cloudian</t>
  </si>
  <si>
    <t xml:space="preserve">沉思</t>
  </si>
  <si>
    <t xml:space="preserve">shshwdr</t>
  </si>
  <si>
    <t xml:space="preserve">PocketGems</t>
  </si>
  <si>
    <t xml:space="preserve">cs.vivian04@gmail.com</t>
  </si>
  <si>
    <r>
      <rPr>
        <sz val="11"/>
        <color rgb="FFFF0000"/>
        <rFont val="Noto Sans CJK SC Regular"/>
        <family val="2"/>
        <charset val="1"/>
      </rPr>
      <t xml:space="preserve">August</t>
    </r>
    <r>
      <rPr>
        <sz val="11"/>
        <color rgb="FFFF0000"/>
        <rFont val="Noto Sans CJK SC"/>
        <family val="2"/>
        <charset val="1"/>
      </rPr>
      <t xml:space="preserve">八八八</t>
    </r>
  </si>
  <si>
    <t xml:space="preserve">Elsie_jiayou</t>
  </si>
  <si>
    <t xml:space="preserve">徐晨阳</t>
  </si>
  <si>
    <t xml:space="preserve">ywxkxcy</t>
  </si>
  <si>
    <t xml:space="preserve">张毅文</t>
  </si>
  <si>
    <t xml:space="preserve">PeaceBeWithYou</t>
  </si>
  <si>
    <t xml:space="preserve">XingxingHuang</t>
  </si>
  <si>
    <t xml:space="preserve">Cruise</t>
  </si>
  <si>
    <t xml:space="preserve">刘洁</t>
  </si>
  <si>
    <t xml:space="preserve">lucas0316</t>
  </si>
  <si>
    <t xml:space="preserve">Verizon</t>
  </si>
  <si>
    <t xml:space="preserve">Michelle</t>
  </si>
  <si>
    <t xml:space="preserve">Olala_michelle</t>
  </si>
  <si>
    <t xml:space="preserve">平</t>
  </si>
  <si>
    <t xml:space="preserve">ping999</t>
  </si>
  <si>
    <t xml:space="preserve">陈知知</t>
  </si>
  <si>
    <t xml:space="preserve">zchen9523</t>
  </si>
  <si>
    <r>
      <rPr>
        <sz val="11"/>
        <color rgb="FFFF0000"/>
        <rFont val="Noto Sans CJK SC Regular"/>
        <family val="2"/>
        <charset val="1"/>
      </rPr>
      <t xml:space="preserve">Ag</t>
    </r>
    <r>
      <rPr>
        <sz val="11"/>
        <color rgb="FFFF0000"/>
        <rFont val="Noto Sans CJK SC"/>
        <family val="2"/>
        <charset val="1"/>
      </rPr>
      <t xml:space="preserve">银</t>
    </r>
  </si>
  <si>
    <t xml:space="preserve">wAgChen</t>
  </si>
  <si>
    <t xml:space="preserve">yewhen</t>
  </si>
  <si>
    <t xml:space="preserve">ECE391</t>
  </si>
  <si>
    <t xml:space="preserve">小红豆程序员</t>
  </si>
  <si>
    <t xml:space="preserve">redbeanlyx</t>
  </si>
  <si>
    <t xml:space="preserve">ljs</t>
  </si>
  <si>
    <t xml:space="preserve">liujiashun66</t>
  </si>
  <si>
    <t xml:space="preserve">BNYMellon</t>
  </si>
  <si>
    <t xml:space="preserve">waitnote</t>
  </si>
  <si>
    <t xml:space="preserve">神探璐圆圆</t>
  </si>
  <si>
    <t xml:space="preserve">leetcodeyu1990</t>
  </si>
  <si>
    <t xml:space="preserve">烫烫君</t>
  </si>
  <si>
    <t xml:space="preserve">Vendettathee</t>
  </si>
  <si>
    <t xml:space="preserve">很吵请安静</t>
  </si>
  <si>
    <t xml:space="preserve">dpwang</t>
  </si>
  <si>
    <t xml:space="preserve">zyf</t>
  </si>
  <si>
    <t xml:space="preserve">yunfanyi</t>
  </si>
  <si>
    <t xml:space="preserve">yuw119</t>
  </si>
  <si>
    <t xml:space="preserve">Albertooooo</t>
  </si>
  <si>
    <t xml:space="preserve">albertzhang86</t>
  </si>
  <si>
    <t xml:space="preserve">Uber</t>
  </si>
  <si>
    <t xml:space="preserve">蚊婷</t>
  </si>
  <si>
    <t xml:space="preserve">wenting95</t>
  </si>
  <si>
    <t xml:space="preserve">Sophia</t>
  </si>
  <si>
    <t xml:space="preserve">yaochou1995</t>
  </si>
  <si>
    <t xml:space="preserve">咦</t>
  </si>
  <si>
    <t xml:space="preserve">iwfahalfbloodunicorn</t>
  </si>
  <si>
    <t xml:space="preserve">朱紫嫣</t>
  </si>
  <si>
    <t xml:space="preserve">zzy1996</t>
  </si>
  <si>
    <t xml:space="preserve">T.I</t>
  </si>
  <si>
    <t xml:space="preserve">tichen47</t>
  </si>
  <si>
    <t xml:space="preserve">TP</t>
  </si>
  <si>
    <t xml:space="preserve">tesla_pp</t>
  </si>
  <si>
    <t xml:space="preserve">YOUNG</t>
  </si>
  <si>
    <t xml:space="preserve">云</t>
  </si>
  <si>
    <t xml:space="preserve">RedWolf</t>
  </si>
  <si>
    <t xml:space="preserve">Yuchen Liu</t>
  </si>
  <si>
    <t xml:space="preserve">MaggieZhao95</t>
  </si>
  <si>
    <t xml:space="preserve">Fzzf</t>
  </si>
  <si>
    <t xml:space="preserve">FlagIsMine</t>
  </si>
  <si>
    <t xml:space="preserve">艹壕</t>
  </si>
  <si>
    <t xml:space="preserve">Joshua</t>
  </si>
  <si>
    <t xml:space="preserve">qiuyu_93</t>
  </si>
  <si>
    <t xml:space="preserve">niconico</t>
  </si>
  <si>
    <t xml:space="preserve">nicole_Song</t>
  </si>
  <si>
    <t xml:space="preserve">Eric</t>
  </si>
  <si>
    <t xml:space="preserve">小玥玥</t>
  </si>
  <si>
    <t xml:space="preserve">xy1995cn</t>
  </si>
  <si>
    <t xml:space="preserve">郑凯宇</t>
  </si>
  <si>
    <t xml:space="preserve">zhengfu23</t>
  </si>
  <si>
    <t xml:space="preserve">gingerale</t>
  </si>
  <si>
    <t xml:space="preserve">chu</t>
  </si>
  <si>
    <t xml:space="preserve">chuw</t>
  </si>
  <si>
    <t xml:space="preserve">ShoutingLyu</t>
  </si>
  <si>
    <t xml:space="preserve">wzr</t>
  </si>
  <si>
    <t xml:space="preserve">nanjers</t>
  </si>
  <si>
    <t xml:space="preserve">phoenixpan</t>
  </si>
  <si>
    <t xml:space="preserve">ZMZ</t>
  </si>
  <si>
    <t xml:space="preserve">zmz666</t>
  </si>
  <si>
    <t xml:space="preserve">jpju</t>
  </si>
  <si>
    <t xml:space="preserve">onionpork</t>
  </si>
  <si>
    <t xml:space="preserve">Hanye</t>
  </si>
  <si>
    <t xml:space="preserve">whyer</t>
  </si>
  <si>
    <t xml:space="preserve">FLYINGLOVE</t>
  </si>
  <si>
    <t xml:space="preserve">richarddia</t>
  </si>
  <si>
    <t xml:space="preserve">码上来</t>
  </si>
  <si>
    <t xml:space="preserve">MathWorks</t>
  </si>
  <si>
    <t xml:space="preserve">qiusi315</t>
  </si>
  <si>
    <t xml:space="preserve">TOYAMA_NAO</t>
  </si>
  <si>
    <t xml:space="preserve">安达</t>
  </si>
  <si>
    <t xml:space="preserve">luorinz</t>
  </si>
  <si>
    <t xml:space="preserve">倪丁凡</t>
  </si>
  <si>
    <t xml:space="preserve">deepda2k</t>
  </si>
  <si>
    <t xml:space="preserve">绝世好建</t>
  </si>
  <si>
    <t xml:space="preserve">LijianChen</t>
  </si>
  <si>
    <t xml:space="preserve">ansonluo</t>
  </si>
  <si>
    <t xml:space="preserve">Kuaishou</t>
  </si>
  <si>
    <t xml:space="preserve">zc</t>
  </si>
  <si>
    <t xml:space="preserve">concussion</t>
  </si>
  <si>
    <t xml:space="preserve">WYH </t>
  </si>
  <si>
    <t xml:space="preserve">praenubilus</t>
  </si>
  <si>
    <t xml:space="preserve">Hyf</t>
  </si>
  <si>
    <t xml:space="preserve">QingqingXii0iii</t>
  </si>
  <si>
    <t xml:space="preserve">Face++</t>
  </si>
  <si>
    <t xml:space="preserve">TinyExplorer</t>
  </si>
  <si>
    <t xml:space="preserve">ZhengkaiWei</t>
  </si>
  <si>
    <t xml:space="preserve">XJY</t>
  </si>
  <si>
    <t xml:space="preserve">YutingLiu</t>
  </si>
  <si>
    <t xml:space="preserve">fan_zh</t>
  </si>
  <si>
    <t xml:space="preserve">miracleyanyu</t>
  </si>
  <si>
    <t xml:space="preserve">yuchenliulyc</t>
  </si>
  <si>
    <t xml:space="preserve">Wish</t>
  </si>
  <si>
    <t xml:space="preserve">糯米团子</t>
  </si>
  <si>
    <t xml:space="preserve">Shirley-lan</t>
  </si>
  <si>
    <t xml:space="preserve">月夜峰</t>
  </si>
  <si>
    <t xml:space="preserve">Xin Chen</t>
  </si>
  <si>
    <t xml:space="preserve">exquisitetaste</t>
  </si>
  <si>
    <t xml:space="preserve">JamesCool</t>
  </si>
  <si>
    <t xml:space="preserve">sandstorm</t>
  </si>
  <si>
    <t xml:space="preserve">sabakunoarashi</t>
  </si>
  <si>
    <t xml:space="preserve">DJ</t>
  </si>
  <si>
    <t xml:space="preserve">coder001</t>
  </si>
  <si>
    <t xml:space="preserve">Arookie</t>
  </si>
  <si>
    <t xml:space="preserve">Journey_Long</t>
  </si>
  <si>
    <t xml:space="preserve">yanyafeng</t>
  </si>
  <si>
    <t xml:space="preserve">TotorO</t>
  </si>
  <si>
    <t xml:space="preserve">l90095z</t>
  </si>
  <si>
    <t xml:space="preserve">Coo</t>
  </si>
  <si>
    <t xml:space="preserve">user4286</t>
  </si>
  <si>
    <t xml:space="preserve">皮皮猪</t>
  </si>
  <si>
    <t xml:space="preserve">ZaozaoNan</t>
  </si>
  <si>
    <t xml:space="preserve">刘文刀</t>
  </si>
  <si>
    <t xml:space="preserve">WendiLiu</t>
  </si>
  <si>
    <t xml:space="preserve">hanli_</t>
  </si>
  <si>
    <r>
      <rPr>
        <sz val="11"/>
        <color rgb="FFCE181E"/>
        <rFont val="Calibri"/>
        <family val="2"/>
        <charset val="1"/>
      </rPr>
      <t xml:space="preserve">leet</t>
    </r>
    <r>
      <rPr>
        <sz val="11"/>
        <color rgb="FFCE181E"/>
        <rFont val="Droid Sans Fallback"/>
        <family val="2"/>
        <charset val="1"/>
      </rPr>
      <t xml:space="preserve">扣绿钻</t>
    </r>
  </si>
  <si>
    <t xml:space="preserve">kaizer87</t>
  </si>
  <si>
    <t xml:space="preserve">timFan</t>
  </si>
  <si>
    <t xml:space="preserve">M</t>
  </si>
  <si>
    <t xml:space="preserve">Achilles_M</t>
  </si>
  <si>
    <t xml:space="preserve">白云无尽时</t>
  </si>
  <si>
    <t xml:space="preserve">XiaojingHu</t>
  </si>
  <si>
    <t xml:space="preserve">橙</t>
  </si>
  <si>
    <t xml:space="preserve">christine_christine</t>
  </si>
  <si>
    <t xml:space="preserve">shangxy</t>
  </si>
  <si>
    <t xml:space="preserve">pikapika</t>
  </si>
  <si>
    <t xml:space="preserve">bugattiforsamsam</t>
  </si>
  <si>
    <t xml:space="preserve">刘宇航</t>
  </si>
  <si>
    <t xml:space="preserve">PHISSTOOD</t>
  </si>
  <si>
    <t xml:space="preserve">星河滚烫</t>
  </si>
  <si>
    <t xml:space="preserve">obihai</t>
  </si>
  <si>
    <t xml:space="preserve">Sifang</t>
  </si>
  <si>
    <t xml:space="preserve">红尘</t>
  </si>
  <si>
    <t xml:space="preserve">hongchenjack</t>
  </si>
  <si>
    <t xml:space="preserve">Comedian</t>
  </si>
  <si>
    <t xml:space="preserve">ZihaoXue1995</t>
  </si>
  <si>
    <t xml:space="preserve">Charles000</t>
  </si>
  <si>
    <t xml:space="preserve">haiqianz@usc.edu</t>
  </si>
  <si>
    <t xml:space="preserve">淼儿</t>
  </si>
  <si>
    <t xml:space="preserve">cindywmiao</t>
  </si>
  <si>
    <t xml:space="preserve">Zoe</t>
  </si>
  <si>
    <t xml:space="preserve">Zoe_Du</t>
  </si>
  <si>
    <t xml:space="preserve">Zhaoxin</t>
  </si>
  <si>
    <t xml:space="preserve">zzhong511</t>
  </si>
  <si>
    <t xml:space="preserve">sifangyou</t>
  </si>
  <si>
    <t xml:space="preserve">毅仔</t>
  </si>
  <si>
    <t xml:space="preserve">biss</t>
  </si>
  <si>
    <t xml:space="preserve">b.ben.hjy@gmail.com</t>
  </si>
  <si>
    <t xml:space="preserve">人工智障</t>
  </si>
  <si>
    <t xml:space="preserve">allen980123</t>
  </si>
  <si>
    <t xml:space="preserve">码工小文</t>
  </si>
  <si>
    <t xml:space="preserve">wendy_sun</t>
  </si>
  <si>
    <t xml:space="preserve">吃饱了的阿阿</t>
  </si>
  <si>
    <t xml:space="preserve">aruhanliu2</t>
  </si>
  <si>
    <t xml:space="preserve">哦</t>
  </si>
  <si>
    <t xml:space="preserve">oOoO0oOoO0oOo</t>
  </si>
  <si>
    <t xml:space="preserve">hanli_ </t>
  </si>
  <si>
    <t xml:space="preserve">user504</t>
  </si>
  <si>
    <t xml:space="preserve">Null</t>
  </si>
  <si>
    <t xml:space="preserve">Jony_Cho</t>
  </si>
  <si>
    <t xml:space="preserve">舒心</t>
  </si>
  <si>
    <t xml:space="preserve">overloading</t>
  </si>
  <si>
    <t xml:space="preserve">linshuhsin@gmail.com</t>
  </si>
  <si>
    <t xml:space="preserve">Ai</t>
  </si>
  <si>
    <t xml:space="preserve">KurosuHa</t>
  </si>
  <si>
    <t xml:space="preserve">aiz@uci.edu</t>
  </si>
  <si>
    <t xml:space="preserve">Darren</t>
  </si>
  <si>
    <t xml:space="preserve">tt198866</t>
  </si>
  <si>
    <t xml:space="preserve">Xiangning</t>
  </si>
  <si>
    <t xml:space="preserve">BlinkBamboo</t>
  </si>
  <si>
    <t xml:space="preserve">许轩臻</t>
  </si>
  <si>
    <t xml:space="preserve">xxz-leetcode</t>
  </si>
  <si>
    <t xml:space="preserve">Ke</t>
  </si>
  <si>
    <t xml:space="preserve">Kerathy</t>
  </si>
  <si>
    <t xml:space="preserve">xxyxuxiaoyan6@gmail.com </t>
  </si>
  <si>
    <t xml:space="preserve">xhou</t>
  </si>
  <si>
    <t xml:space="preserve">李子琦</t>
  </si>
  <si>
    <t xml:space="preserve">user7687</t>
  </si>
  <si>
    <t xml:space="preserve">李一鸣</t>
  </si>
  <si>
    <t xml:space="preserve">SeymourLee</t>
  </si>
  <si>
    <t xml:space="preserve">yli792@usc.edu</t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</si>
  <si>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4934</t>
    </r>
    <r>
      <rPr>
        <sz val="11"/>
        <color rgb="FF000000"/>
        <rFont val="Droid Sans Fallback"/>
        <family val="2"/>
        <charset val="1"/>
      </rPr>
      <t xml:space="preserve">）</t>
    </r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</si>
  <si>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4385</t>
    </r>
    <r>
      <rPr>
        <sz val="11"/>
        <color rgb="FF000000"/>
        <rFont val="Droid Sans Fallback"/>
        <family val="2"/>
        <charset val="1"/>
      </rPr>
      <t xml:space="preserve">）</t>
    </r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</si>
  <si>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4160</t>
    </r>
    <r>
      <rPr>
        <sz val="11"/>
        <color rgb="FF000000"/>
        <rFont val="Droid Sans Fallback"/>
        <family val="2"/>
        <charset val="1"/>
      </rPr>
      <t xml:space="preserve">）</t>
    </r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</si>
  <si>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3579</t>
    </r>
    <r>
      <rPr>
        <sz val="11"/>
        <color rgb="FF000000"/>
        <rFont val="Droid Sans Fallback"/>
        <family val="2"/>
        <charset val="1"/>
      </rPr>
      <t xml:space="preserve">）</t>
    </r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</si>
  <si>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3523</t>
    </r>
    <r>
      <rPr>
        <sz val="11"/>
        <color rgb="FF000000"/>
        <rFont val="Droid Sans Fallback"/>
        <family val="2"/>
        <charset val="1"/>
      </rPr>
      <t xml:space="preserve">）</t>
    </r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</si>
  <si>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3068</t>
    </r>
    <r>
      <rPr>
        <sz val="11"/>
        <color rgb="FF000000"/>
        <rFont val="Droid Sans Fallback"/>
        <family val="2"/>
        <charset val="1"/>
      </rPr>
      <t xml:space="preserve">）</t>
    </r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</si>
  <si>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3711</t>
    </r>
    <r>
      <rPr>
        <sz val="11"/>
        <color rgb="FF000000"/>
        <rFont val="Droid Sans Fallback"/>
        <family val="2"/>
        <charset val="1"/>
      </rPr>
      <t xml:space="preserve">）</t>
    </r>
  </si>
  <si>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3652</t>
    </r>
    <r>
      <rPr>
        <sz val="11"/>
        <color rgb="FF000000"/>
        <rFont val="Droid Sans Fallback"/>
        <family val="2"/>
        <charset val="1"/>
      </rPr>
      <t xml:space="preserve">）</t>
    </r>
  </si>
  <si>
    <t xml:space="preserve">Score</t>
  </si>
  <si>
    <t xml:space="preserve">-</t>
  </si>
  <si>
    <t xml:space="preserve">O</t>
  </si>
  <si>
    <t xml:space="preserve">Ansonluo</t>
  </si>
  <si>
    <t xml:space="preserve">betty</t>
  </si>
  <si>
    <t xml:space="preserve">jianzhun</t>
  </si>
  <si>
    <t xml:space="preserve">galiniunan</t>
  </si>
  <si>
    <t xml:space="preserve">X.Zhao</t>
  </si>
  <si>
    <t xml:space="preserve">刘昊然</t>
  </si>
  <si>
    <t xml:space="preserve">krain033</t>
  </si>
  <si>
    <r>
      <rPr>
        <sz val="11"/>
        <color rgb="FF000000"/>
        <rFont val="Calibri"/>
        <family val="2"/>
        <charset val="1"/>
      </rPr>
      <t xml:space="preserve">leet</t>
    </r>
    <r>
      <rPr>
        <sz val="11"/>
        <color rgb="FF000000"/>
        <rFont val="Droid Sans Fallback"/>
        <family val="2"/>
        <charset val="1"/>
      </rPr>
      <t xml:space="preserve">扣绿钻</t>
    </r>
  </si>
  <si>
    <r>
      <rPr>
        <sz val="11"/>
        <color rgb="FF000000"/>
        <rFont val="Calibri"/>
        <family val="2"/>
        <charset val="1"/>
      </rPr>
      <t xml:space="preserve">Aaron_</t>
    </r>
    <r>
      <rPr>
        <sz val="11"/>
        <color rgb="FF000000"/>
        <rFont val="Droid Sans Fallback"/>
        <family val="2"/>
        <charset val="1"/>
      </rPr>
      <t xml:space="preserve">施晓彤</t>
    </r>
  </si>
  <si>
    <r>
      <rPr>
        <sz val="11"/>
        <color rgb="FFFF0000"/>
        <rFont val="Calibri"/>
        <family val="2"/>
        <charset val="1"/>
      </rPr>
      <t xml:space="preserve">flushing</t>
    </r>
    <r>
      <rPr>
        <sz val="11"/>
        <color rgb="FFFF0000"/>
        <rFont val="Droid Sans Fallback"/>
        <family val="2"/>
        <charset val="1"/>
      </rPr>
      <t xml:space="preserve">小当家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</si>
</sst>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;@"/>
    <numFmt numFmtId="166" formatCode="@"/>
    <numFmt numFmtId="167" formatCode="M/D/YYYY"/>
    <numFmt numFmtId="168" formatCode="0"/>
    <numFmt numFmtId="169" formatCode="0.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Noto Sans CJK SC"/>
      <family val="2"/>
      <charset val="1"/>
    </font>
    <font>
      <sz val="11"/>
      <name val="Droid Sans Fallback"/>
      <family val="2"/>
      <charset val="1"/>
    </font>
    <font>
      <sz val="11"/>
      <name val="Calibri"/>
      <family val="2"/>
      <charset val="1"/>
    </font>
    <font>
      <sz val="11"/>
      <name val="Noto Sans CJK SC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AR PL SungtiL GB"/>
      <family val="2"/>
    </font>
    <font>
      <sz val="11"/>
      <color rgb="FFFF0000"/>
      <name val="Droid Sans Fallback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Noto Sans CJK SC"/>
      <family val="2"/>
      <charset val="1"/>
    </font>
    <font>
      <sz val="11"/>
      <color rgb="FFFF3333"/>
      <name val="Calibri"/>
      <family val="2"/>
      <charset val="1"/>
    </font>
    <font>
      <u val="single"/>
      <sz val="11"/>
      <color rgb="FFFF0000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color rgb="FFFF0000"/>
      <name val="Noto Sans CJK SC Regular"/>
      <family val="2"/>
      <charset val="1"/>
    </font>
    <font>
      <sz val="11"/>
      <color rgb="FFCE181E"/>
      <name val="Noto Sans CJK SC"/>
      <family val="2"/>
      <charset val="1"/>
    </font>
    <font>
      <sz val="11"/>
      <color rgb="FFC9211E"/>
      <name val="Calibri"/>
      <family val="2"/>
      <charset val="1"/>
    </font>
    <font>
      <sz val="11"/>
      <color rgb="FFFF3333"/>
      <name val="Noto Sans CJK SC"/>
      <family val="2"/>
      <charset val="1"/>
    </font>
    <font>
      <sz val="11"/>
      <color rgb="FFCE181E"/>
      <name val="Noto Sans CJK SC Regular"/>
      <family val="2"/>
      <charset val="1"/>
    </font>
    <font>
      <sz val="11"/>
      <color rgb="FFCE181E"/>
      <name val="Droid Sans Fallback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E181E"/>
      <rgbColor rgb="FFFFFFCC"/>
      <rgbColor rgb="FFCCFFFF"/>
      <rgbColor rgb="FF660066"/>
      <rgbColor rgb="FFFF8080"/>
      <rgbColor rgb="FF0563C1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an.huifeng@gmail.com" TargetMode="External"/><Relationship Id="rId2" Type="http://schemas.openxmlformats.org/officeDocument/2006/relationships/hyperlink" Target="mailto:hanzhipeng9@gmail.com" TargetMode="External"/><Relationship Id="rId3" Type="http://schemas.openxmlformats.org/officeDocument/2006/relationships/hyperlink" Target="mailto:hcai.pku@gmail.com" TargetMode="External"/><Relationship Id="rId4" Type="http://schemas.openxmlformats.org/officeDocument/2006/relationships/hyperlink" Target="mailto:jianghan3000@gmail.com" TargetMode="External"/><Relationship Id="rId5" Type="http://schemas.openxmlformats.org/officeDocument/2006/relationships/hyperlink" Target="mailto:hfuwu5@gmail.com" TargetMode="External"/><Relationship Id="rId6" Type="http://schemas.openxmlformats.org/officeDocument/2006/relationships/hyperlink" Target="mailto:liuyuzhi83@gmail.com" TargetMode="External"/><Relationship Id="rId7" Type="http://schemas.openxmlformats.org/officeDocument/2006/relationships/hyperlink" Target="mailto:claire.liang.engineer@gmail.com" TargetMode="External"/><Relationship Id="rId8" Type="http://schemas.openxmlformats.org/officeDocument/2006/relationships/hyperlink" Target="mailto:ws1255@nyu.edu" TargetMode="External"/><Relationship Id="rId9" Type="http://schemas.openxmlformats.org/officeDocument/2006/relationships/hyperlink" Target="mailto:jiachengliu@tamu.edu" TargetMode="External"/><Relationship Id="rId10" Type="http://schemas.openxmlformats.org/officeDocument/2006/relationships/hyperlink" Target="mailto:liu.fan.zju@gmail.com" TargetMode="External"/><Relationship Id="rId11" Type="http://schemas.openxmlformats.org/officeDocument/2006/relationships/hyperlink" Target="mailto:ss5410@columbia.edu" TargetMode="External"/><Relationship Id="rId12" Type="http://schemas.openxmlformats.org/officeDocument/2006/relationships/hyperlink" Target="mailto:fish444555@gmail.com" TargetMode="External"/><Relationship Id="rId13" Type="http://schemas.openxmlformats.org/officeDocument/2006/relationships/hyperlink" Target="mailto:805482395@qq.com" TargetMode="External"/><Relationship Id="rId14" Type="http://schemas.openxmlformats.org/officeDocument/2006/relationships/hyperlink" Target="mailto:suzyzhang0@gmail.com" TargetMode="External"/><Relationship Id="rId15" Type="http://schemas.openxmlformats.org/officeDocument/2006/relationships/hyperlink" Target="mailto:chenketao007@gmail.com" TargetMode="External"/><Relationship Id="rId16" Type="http://schemas.openxmlformats.org/officeDocument/2006/relationships/hyperlink" Target="mailto:li.feiteng@gmail.com" TargetMode="External"/><Relationship Id="rId17" Type="http://schemas.openxmlformats.org/officeDocument/2006/relationships/hyperlink" Target="mailto:xiaoyuw07@gmail.com" TargetMode="External"/><Relationship Id="rId18" Type="http://schemas.openxmlformats.org/officeDocument/2006/relationships/hyperlink" Target="mailto:qiangw1218@gmail.com" TargetMode="External"/><Relationship Id="rId19" Type="http://schemas.openxmlformats.org/officeDocument/2006/relationships/hyperlink" Target="mailto:rizeng.zheng@gmail.com" TargetMode="External"/><Relationship Id="rId20" Type="http://schemas.openxmlformats.org/officeDocument/2006/relationships/hyperlink" Target="mailto:djzdevin@gmail.com" TargetMode="External"/><Relationship Id="rId21" Type="http://schemas.openxmlformats.org/officeDocument/2006/relationships/hyperlink" Target="mailto:thumbpixels@gmail.com" TargetMode="External"/><Relationship Id="rId22" Type="http://schemas.openxmlformats.org/officeDocument/2006/relationships/hyperlink" Target="mailto:adayxiang@gmail.com" TargetMode="External"/><Relationship Id="rId23" Type="http://schemas.openxmlformats.org/officeDocument/2006/relationships/hyperlink" Target="mailto:tiffanytingliu@gmail.com" TargetMode="External"/><Relationship Id="rId24" Type="http://schemas.openxmlformats.org/officeDocument/2006/relationships/hyperlink" Target="mailto:jiashenzzzzz@gmail.com" TargetMode="External"/><Relationship Id="rId25" Type="http://schemas.openxmlformats.org/officeDocument/2006/relationships/hyperlink" Target="mailto:ljr941226@gmail.com" TargetMode="External"/><Relationship Id="rId26" Type="http://schemas.openxmlformats.org/officeDocument/2006/relationships/hyperlink" Target="mailto:weidong6686@gmail.com" TargetMode="External"/><Relationship Id="rId27" Type="http://schemas.openxmlformats.org/officeDocument/2006/relationships/hyperlink" Target="mailto:yinfirefire@gmail.com" TargetMode="External"/><Relationship Id="rId28" Type="http://schemas.openxmlformats.org/officeDocument/2006/relationships/hyperlink" Target="mailto:amangoworks@gmail.com" TargetMode="External"/><Relationship Id="rId29" Type="http://schemas.openxmlformats.org/officeDocument/2006/relationships/hyperlink" Target="mailto:litian930220@gmail.com" TargetMode="External"/><Relationship Id="rId30" Type="http://schemas.openxmlformats.org/officeDocument/2006/relationships/hyperlink" Target="mailto:tongliu562@gmail.com" TargetMode="External"/><Relationship Id="rId31" Type="http://schemas.openxmlformats.org/officeDocument/2006/relationships/hyperlink" Target="mailto:xiaoyuzhang0217@gmail.com" TargetMode="External"/><Relationship Id="rId32" Type="http://schemas.openxmlformats.org/officeDocument/2006/relationships/hyperlink" Target="mailto:zerotrac2259@gmail.com" TargetMode="External"/><Relationship Id="rId33" Type="http://schemas.openxmlformats.org/officeDocument/2006/relationships/hyperlink" Target="mailto:changlu591@gmail.com" TargetMode="External"/><Relationship Id="rId34" Type="http://schemas.openxmlformats.org/officeDocument/2006/relationships/hyperlink" Target="mailto:superjessie92@gmail.com" TargetMode="External"/><Relationship Id="rId35" Type="http://schemas.openxmlformats.org/officeDocument/2006/relationships/hyperlink" Target="mailto:zhuyuxiao.mail@gmail.com" TargetMode="External"/><Relationship Id="rId36" Type="http://schemas.openxmlformats.org/officeDocument/2006/relationships/hyperlink" Target="mailto:tommyjiang1987@gmail.com" TargetMode="External"/><Relationship Id="rId37" Type="http://schemas.openxmlformats.org/officeDocument/2006/relationships/hyperlink" Target="mailto:tianlong0717@gmail.com" TargetMode="External"/><Relationship Id="rId38" Type="http://schemas.openxmlformats.org/officeDocument/2006/relationships/hyperlink" Target="mailto:rogerhong1996@gmail.com" TargetMode="External"/><Relationship Id="rId39" Type="http://schemas.openxmlformats.org/officeDocument/2006/relationships/hyperlink" Target="mailto:wuhuajun132@gmail.com" TargetMode="External"/><Relationship Id="rId40" Type="http://schemas.openxmlformats.org/officeDocument/2006/relationships/hyperlink" Target="mailto:zkawaken@gmail.com" TargetMode="External"/><Relationship Id="rId41" Type="http://schemas.openxmlformats.org/officeDocument/2006/relationships/hyperlink" Target="mailto:ottffyzy@gmail.com" TargetMode="External"/><Relationship Id="rId42" Type="http://schemas.openxmlformats.org/officeDocument/2006/relationships/hyperlink" Target="mailto:yangzhenyu2017@163.com" TargetMode="External"/><Relationship Id="rId43" Type="http://schemas.openxmlformats.org/officeDocument/2006/relationships/hyperlink" Target="mailto:lichuan@umich.edu" TargetMode="External"/><Relationship Id="rId44" Type="http://schemas.openxmlformats.org/officeDocument/2006/relationships/hyperlink" Target="mailto:jiecongwang@gmail.com" TargetMode="External"/><Relationship Id="rId45" Type="http://schemas.openxmlformats.org/officeDocument/2006/relationships/hyperlink" Target="mailto:hp1100@nyu.edu" TargetMode="External"/><Relationship Id="rId46" Type="http://schemas.openxmlformats.org/officeDocument/2006/relationships/hyperlink" Target="mailto:nealhuang0.0@gmail.com" TargetMode="External"/><Relationship Id="rId47" Type="http://schemas.openxmlformats.org/officeDocument/2006/relationships/hyperlink" Target="mailto:wangzhiyu0517@gmail.com" TargetMode="External"/><Relationship Id="rId48" Type="http://schemas.openxmlformats.org/officeDocument/2006/relationships/hyperlink" Target="mailto:hellowordsunny@gmail.com" TargetMode="External"/><Relationship Id="rId49" Type="http://schemas.openxmlformats.org/officeDocument/2006/relationships/hyperlink" Target="mailto:xuzhaoqingbuaa@gmail.com" TargetMode="External"/><Relationship Id="rId50" Type="http://schemas.openxmlformats.org/officeDocument/2006/relationships/hyperlink" Target="mailto:dennanisny@hotmail.com" TargetMode="External"/><Relationship Id="rId51" Type="http://schemas.openxmlformats.org/officeDocument/2006/relationships/hyperlink" Target="mailto:edward250250@gmail.com" TargetMode="External"/><Relationship Id="rId52" Type="http://schemas.openxmlformats.org/officeDocument/2006/relationships/hyperlink" Target="mailto:xinganlu1@gmail.com" TargetMode="External"/><Relationship Id="rId53" Type="http://schemas.openxmlformats.org/officeDocument/2006/relationships/hyperlink" Target="mailto:bh1517zhr@gmail.com" TargetMode="External"/><Relationship Id="rId54" Type="http://schemas.openxmlformats.org/officeDocument/2006/relationships/hyperlink" Target="mailto:warriorzwy01@gmail.com" TargetMode="External"/><Relationship Id="rId55" Type="http://schemas.openxmlformats.org/officeDocument/2006/relationships/hyperlink" Target="mailto:cheng.endless@gmail.com" TargetMode="External"/><Relationship Id="rId56" Type="http://schemas.openxmlformats.org/officeDocument/2006/relationships/hyperlink" Target="mailto:hongru52@gmail.com" TargetMode="External"/><Relationship Id="rId57" Type="http://schemas.openxmlformats.org/officeDocument/2006/relationships/hyperlink" Target="mailto:leo.6.wgao@gmail.com" TargetMode="External"/><Relationship Id="rId58" Type="http://schemas.openxmlformats.org/officeDocument/2006/relationships/hyperlink" Target="mailto:yuhanwu2018@gmail.com" TargetMode="External"/><Relationship Id="rId59" Type="http://schemas.openxmlformats.org/officeDocument/2006/relationships/hyperlink" Target="mailto:wdy317138@gmail.com" TargetMode="External"/><Relationship Id="rId60" Type="http://schemas.openxmlformats.org/officeDocument/2006/relationships/hyperlink" Target="mailto:johnkelvinson@gmail.com" TargetMode="External"/><Relationship Id="rId61" Type="http://schemas.openxmlformats.org/officeDocument/2006/relationships/hyperlink" Target="mailto:anhpp123@gmail.com" TargetMode="External"/><Relationship Id="rId62" Type="http://schemas.openxmlformats.org/officeDocument/2006/relationships/hyperlink" Target="mailto:yaxauw@gmail.com" TargetMode="External"/><Relationship Id="rId63" Type="http://schemas.openxmlformats.org/officeDocument/2006/relationships/hyperlink" Target="mailto:zqzhang2101@gmail.com" TargetMode="External"/><Relationship Id="rId64" Type="http://schemas.openxmlformats.org/officeDocument/2006/relationships/hyperlink" Target="mailto:huangkeqi1995@gmail.com" TargetMode="External"/><Relationship Id="rId65" Type="http://schemas.openxmlformats.org/officeDocument/2006/relationships/hyperlink" Target="mailto:ftdejo@gmail.com" TargetMode="External"/><Relationship Id="rId66" Type="http://schemas.openxmlformats.org/officeDocument/2006/relationships/hyperlink" Target="mailto:lilyliao48@gmail.com" TargetMode="External"/><Relationship Id="rId67" Type="http://schemas.openxmlformats.org/officeDocument/2006/relationships/hyperlink" Target="mailto:huanglanzhiguan@gmail.com" TargetMode="External"/><Relationship Id="rId68" Type="http://schemas.openxmlformats.org/officeDocument/2006/relationships/hyperlink" Target="mailto:lihao199408@gmail.com" TargetMode="External"/><Relationship Id="rId69" Type="http://schemas.openxmlformats.org/officeDocument/2006/relationships/hyperlink" Target="mailto:pingjing@gmail.com" TargetMode="External"/><Relationship Id="rId70" Type="http://schemas.openxmlformats.org/officeDocument/2006/relationships/hyperlink" Target="mailto:wangyxjason@gmail.com" TargetMode="External"/><Relationship Id="rId71" Type="http://schemas.openxmlformats.org/officeDocument/2006/relationships/hyperlink" Target="mailto:matthewzhu2232@gmail.com" TargetMode="External"/><Relationship Id="rId72" Type="http://schemas.openxmlformats.org/officeDocument/2006/relationships/hyperlink" Target="mailto:nickyfoto@gmail.com" TargetMode="External"/><Relationship Id="rId73" Type="http://schemas.openxmlformats.org/officeDocument/2006/relationships/hyperlink" Target="mailto:zhengxu1994620@gmail.com" TargetMode="External"/><Relationship Id="rId74" Type="http://schemas.openxmlformats.org/officeDocument/2006/relationships/hyperlink" Target="mailto:yijingannie@gmail.com" TargetMode="External"/><Relationship Id="rId75" Type="http://schemas.openxmlformats.org/officeDocument/2006/relationships/hyperlink" Target="mailto:arron1990spring@gmail.com" TargetMode="External"/><Relationship Id="rId76" Type="http://schemas.openxmlformats.org/officeDocument/2006/relationships/hyperlink" Target="mailto:jonathanyuheng@gmail.com" TargetMode="External"/><Relationship Id="rId77" Type="http://schemas.openxmlformats.org/officeDocument/2006/relationships/hyperlink" Target="mailto:kealyn1002@gmail.com" TargetMode="External"/><Relationship Id="rId78" Type="http://schemas.openxmlformats.org/officeDocument/2006/relationships/hyperlink" Target="mailto:lisongyi@pku.edu.cn" TargetMode="External"/><Relationship Id="rId79" Type="http://schemas.openxmlformats.org/officeDocument/2006/relationships/hyperlink" Target="mailto:kun.hu7602@gmail.com" TargetMode="External"/><Relationship Id="rId80" Type="http://schemas.openxmlformats.org/officeDocument/2006/relationships/hyperlink" Target="mailto:joychenrice@gmail.com" TargetMode="External"/><Relationship Id="rId81" Type="http://schemas.openxmlformats.org/officeDocument/2006/relationships/hyperlink" Target="mailto:hongbo.qin.1001@gmail.com" TargetMode="External"/><Relationship Id="rId82" Type="http://schemas.openxmlformats.org/officeDocument/2006/relationships/hyperlink" Target="mailto:i@gfw.fail" TargetMode="External"/><Relationship Id="rId83" Type="http://schemas.openxmlformats.org/officeDocument/2006/relationships/hyperlink" Target="mailto:liuzhenglaichn@gmail.com" TargetMode="External"/><Relationship Id="rId84" Type="http://schemas.openxmlformats.org/officeDocument/2006/relationships/hyperlink" Target="mailto:shuadan4025@gmail.com" TargetMode="External"/><Relationship Id="rId85" Type="http://schemas.openxmlformats.org/officeDocument/2006/relationships/hyperlink" Target="mailto:jiaweiwang930426@gmail.com" TargetMode="External"/><Relationship Id="rId86" Type="http://schemas.openxmlformats.org/officeDocument/2006/relationships/hyperlink" Target="mailto:fightmingz@gmail.com" TargetMode="External"/><Relationship Id="rId87" Type="http://schemas.openxmlformats.org/officeDocument/2006/relationships/hyperlink" Target="mailto:wangkaiyu16bupt@gmail.com" TargetMode="External"/><Relationship Id="rId88" Type="http://schemas.openxmlformats.org/officeDocument/2006/relationships/hyperlink" Target="mailto:lgc20407@gmail.com" TargetMode="External"/><Relationship Id="rId89" Type="http://schemas.openxmlformats.org/officeDocument/2006/relationships/hyperlink" Target="mailto:jwzhang86@gmail.com" TargetMode="External"/><Relationship Id="rId90" Type="http://schemas.openxmlformats.org/officeDocument/2006/relationships/hyperlink" Target="mailto:chenjipengpeng@gmail.com" TargetMode="External"/><Relationship Id="rId91" Type="http://schemas.openxmlformats.org/officeDocument/2006/relationships/hyperlink" Target="mailto:machaochun1@gmail.com" TargetMode="External"/><Relationship Id="rId92" Type="http://schemas.openxmlformats.org/officeDocument/2006/relationships/hyperlink" Target="mailto:yjf27281181@gmail.com" TargetMode="External"/><Relationship Id="rId93" Type="http://schemas.openxmlformats.org/officeDocument/2006/relationships/hyperlink" Target="mailto:dexin.ren00@gmail.com" TargetMode="External"/><Relationship Id="rId94" Type="http://schemas.openxmlformats.org/officeDocument/2006/relationships/hyperlink" Target="mailto:Feiteng@gmail.com" TargetMode="External"/><Relationship Id="rId95" Type="http://schemas.openxmlformats.org/officeDocument/2006/relationships/hyperlink" Target="mailto:nanzhoumails@gmail.com" TargetMode="External"/><Relationship Id="rId96" Type="http://schemas.openxmlformats.org/officeDocument/2006/relationships/hyperlink" Target="mailto:tsianzuo@gmail.com" TargetMode="External"/><Relationship Id="rId97" Type="http://schemas.openxmlformats.org/officeDocument/2006/relationships/hyperlink" Target="mailto:zuoqy.gk@gmail.com" TargetMode="External"/><Relationship Id="rId98" Type="http://schemas.openxmlformats.org/officeDocument/2006/relationships/hyperlink" Target="mailto:he.junyi96@gmail.com" TargetMode="External"/><Relationship Id="rId99" Type="http://schemas.openxmlformats.org/officeDocument/2006/relationships/hyperlink" Target="mailto:uygnim.iel@gmail.com" TargetMode="External"/><Relationship Id="rId100" Type="http://schemas.openxmlformats.org/officeDocument/2006/relationships/hyperlink" Target="mailto:dongli.pek@gmail.com" TargetMode="External"/><Relationship Id="rId101" Type="http://schemas.openxmlformats.org/officeDocument/2006/relationships/hyperlink" Target="mailto:yvonneyu0303@gmail.com" TargetMode="External"/><Relationship Id="rId102" Type="http://schemas.openxmlformats.org/officeDocument/2006/relationships/hyperlink" Target="mailto:yuhangmiaobu@gmail.com" TargetMode="External"/><Relationship Id="rId103" Type="http://schemas.openxmlformats.org/officeDocument/2006/relationships/hyperlink" Target="mailto:chunzizheng@gmail.com" TargetMode="External"/><Relationship Id="rId104" Type="http://schemas.openxmlformats.org/officeDocument/2006/relationships/hyperlink" Target="mailto:renjunyao@gmail.com" TargetMode="External"/><Relationship Id="rId105" Type="http://schemas.openxmlformats.org/officeDocument/2006/relationships/hyperlink" Target="mailto:vivianvvang@gmail.com" TargetMode="External"/><Relationship Id="rId106" Type="http://schemas.openxmlformats.org/officeDocument/2006/relationships/hyperlink" Target="mailto:michelle2020up@gmail.com" TargetMode="External"/><Relationship Id="rId107" Type="http://schemas.openxmlformats.org/officeDocument/2006/relationships/hyperlink" Target="mailto:henansam.sh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talieding007@gmail.com" TargetMode="External"/><Relationship Id="rId2" Type="http://schemas.openxmlformats.org/officeDocument/2006/relationships/hyperlink" Target="mailto:huangkeqi1995@gmail.com" TargetMode="External"/><Relationship Id="rId3" Type="http://schemas.openxmlformats.org/officeDocument/2006/relationships/hyperlink" Target="mailto:djzdevin@gmail.com" TargetMode="External"/><Relationship Id="rId4" Type="http://schemas.openxmlformats.org/officeDocument/2006/relationships/hyperlink" Target="mailto:chengchuan94@gmail.com" TargetMode="External"/><Relationship Id="rId5" Type="http://schemas.openxmlformats.org/officeDocument/2006/relationships/hyperlink" Target="mailto:pengfeng2000@gmail.com" TargetMode="External"/><Relationship Id="rId6" Type="http://schemas.openxmlformats.org/officeDocument/2006/relationships/hyperlink" Target="mailto:zehaog@cs.cmu.edu;" TargetMode="External"/><Relationship Id="rId7" Type="http://schemas.openxmlformats.org/officeDocument/2006/relationships/hyperlink" Target="mailto:irischangguo@gmail.com" TargetMode="External"/><Relationship Id="rId8" Type="http://schemas.openxmlformats.org/officeDocument/2006/relationships/hyperlink" Target="mailto:chengu907@gmail.com" TargetMode="External"/><Relationship Id="rId9" Type="http://schemas.openxmlformats.org/officeDocument/2006/relationships/hyperlink" Target="mailto:yueb@umich.edu" TargetMode="External"/><Relationship Id="rId10" Type="http://schemas.openxmlformats.org/officeDocument/2006/relationships/hyperlink" Target="mailto:got7amy@gmail.com" TargetMode="External"/><Relationship Id="rId11" Type="http://schemas.openxmlformats.org/officeDocument/2006/relationships/hyperlink" Target="mailto:zhangwanying421@gmail.com" TargetMode="External"/><Relationship Id="rId12" Type="http://schemas.openxmlformats.org/officeDocument/2006/relationships/hyperlink" Target="mailto:siqiaochen@gmail.com" TargetMode="External"/><Relationship Id="rId13" Type="http://schemas.openxmlformats.org/officeDocument/2006/relationships/hyperlink" Target="mailto:cs.vivian04@gmail.com" TargetMode="External"/><Relationship Id="rId14" Type="http://schemas.openxmlformats.org/officeDocument/2006/relationships/hyperlink" Target="mailto:got7amy@gmail.com" TargetMode="External"/><Relationship Id="rId15" Type="http://schemas.openxmlformats.org/officeDocument/2006/relationships/hyperlink" Target="mailto:dongli.pek@gmail.com" TargetMode="External"/><Relationship Id="rId16" Type="http://schemas.openxmlformats.org/officeDocument/2006/relationships/hyperlink" Target="mailto:machaochun1@gmail.com" TargetMode="External"/><Relationship Id="rId17" Type="http://schemas.openxmlformats.org/officeDocument/2006/relationships/hyperlink" Target="mailto:haiqianz@usc.edu" TargetMode="External"/><Relationship Id="rId18" Type="http://schemas.openxmlformats.org/officeDocument/2006/relationships/hyperlink" Target="mailto:b.ben.hjy@gmail.com" TargetMode="External"/><Relationship Id="rId19" Type="http://schemas.openxmlformats.org/officeDocument/2006/relationships/hyperlink" Target="mailto:linshuhsin@gmail.com" TargetMode="External"/><Relationship Id="rId20" Type="http://schemas.openxmlformats.org/officeDocument/2006/relationships/hyperlink" Target="mailto:aiz@uci.edu" TargetMode="External"/><Relationship Id="rId21" Type="http://schemas.openxmlformats.org/officeDocument/2006/relationships/hyperlink" Target="mailto:yli792@usc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4.29"/>
    <col collapsed="false" customWidth="true" hidden="false" outlineLevel="0" max="3" min="3" style="1" width="14.43"/>
    <col collapsed="false" customWidth="true" hidden="false" outlineLevel="0" max="4" min="4" style="2" width="15.29"/>
    <col collapsed="false" customWidth="true" hidden="false" outlineLevel="0" max="5" min="5" style="3" width="13.29"/>
    <col collapsed="false" customWidth="true" hidden="false" outlineLevel="0" max="6" min="6" style="3" width="17.14"/>
    <col collapsed="false" customWidth="true" hidden="false" outlineLevel="0" max="7" min="7" style="4" width="15.42"/>
    <col collapsed="false" customWidth="true" hidden="false" outlineLevel="0" max="8" min="8" style="4" width="17.86"/>
    <col collapsed="false" customWidth="true" hidden="false" outlineLevel="0" max="9" min="9" style="0" width="8.71"/>
    <col collapsed="false" customWidth="true" hidden="false" outlineLevel="0" max="10" min="10" style="0" width="36.42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5" t="s">
        <v>0</v>
      </c>
      <c r="B1" s="5" t="s">
        <v>0</v>
      </c>
      <c r="C1" s="1" t="n">
        <v>43345</v>
      </c>
      <c r="D1" s="6"/>
      <c r="E1" s="4"/>
      <c r="F1" s="4"/>
      <c r="G1" s="4" t="s">
        <v>1</v>
      </c>
      <c r="H1" s="7"/>
      <c r="I1" s="5"/>
      <c r="J1" s="8" t="s">
        <v>2</v>
      </c>
    </row>
    <row r="2" customFormat="false" ht="15" hidden="false" customHeight="false" outlineLevel="0" collapsed="false">
      <c r="A2" s="9" t="s">
        <v>3</v>
      </c>
      <c r="B2" s="5" t="s">
        <v>4</v>
      </c>
      <c r="C2" s="1" t="n">
        <v>43345</v>
      </c>
      <c r="D2" s="6"/>
      <c r="E2" s="4"/>
      <c r="F2" s="4"/>
      <c r="H2" s="7"/>
      <c r="I2" s="5"/>
      <c r="J2" s="5"/>
    </row>
    <row r="3" customFormat="false" ht="15" hidden="false" customHeight="false" outlineLevel="0" collapsed="false">
      <c r="A3" s="9" t="s">
        <v>5</v>
      </c>
      <c r="B3" s="5" t="s">
        <v>6</v>
      </c>
      <c r="C3" s="1" t="n">
        <v>43345</v>
      </c>
      <c r="D3" s="6"/>
      <c r="E3" s="4"/>
      <c r="F3" s="4"/>
      <c r="G3" s="3" t="s">
        <v>7</v>
      </c>
      <c r="H3" s="7"/>
      <c r="I3" s="5"/>
      <c r="J3" s="8" t="s">
        <v>8</v>
      </c>
    </row>
    <row r="4" customFormat="false" ht="15" hidden="false" customHeight="false" outlineLevel="0" collapsed="false">
      <c r="A4" s="5" t="s">
        <v>9</v>
      </c>
      <c r="B4" s="5" t="s">
        <v>9</v>
      </c>
      <c r="C4" s="1" t="n">
        <v>43346</v>
      </c>
      <c r="D4" s="6"/>
      <c r="E4" s="4"/>
      <c r="F4" s="4"/>
      <c r="G4" s="4" t="s">
        <v>10</v>
      </c>
      <c r="H4" s="7"/>
      <c r="I4" s="5"/>
      <c r="J4" s="8" t="s">
        <v>11</v>
      </c>
    </row>
    <row r="5" customFormat="false" ht="15" hidden="false" customHeight="false" outlineLevel="0" collapsed="false">
      <c r="A5" s="10" t="s">
        <v>12</v>
      </c>
      <c r="B5" s="5" t="s">
        <v>13</v>
      </c>
      <c r="C5" s="1" t="n">
        <v>43351</v>
      </c>
      <c r="D5" s="6"/>
      <c r="E5" s="4"/>
      <c r="F5" s="4"/>
      <c r="G5" s="4" t="s">
        <v>1</v>
      </c>
      <c r="H5" s="7"/>
      <c r="I5" s="5"/>
      <c r="J5" s="8" t="s">
        <v>14</v>
      </c>
    </row>
    <row r="6" customFormat="false" ht="15" hidden="false" customHeight="false" outlineLevel="0" collapsed="false">
      <c r="A6" s="5" t="s">
        <v>15</v>
      </c>
      <c r="B6" s="5" t="s">
        <v>16</v>
      </c>
      <c r="C6" s="1" t="n">
        <v>43362</v>
      </c>
      <c r="D6" s="6"/>
      <c r="E6" s="4"/>
      <c r="F6" s="3" t="s">
        <v>0</v>
      </c>
      <c r="H6" s="7"/>
      <c r="I6" s="5"/>
      <c r="J6" s="8" t="s">
        <v>17</v>
      </c>
    </row>
    <row r="7" customFormat="false" ht="15" hidden="false" customHeight="false" outlineLevel="0" collapsed="false">
      <c r="A7" s="9" t="s">
        <v>18</v>
      </c>
      <c r="B7" s="5" t="s">
        <v>19</v>
      </c>
      <c r="C7" s="1" t="n">
        <v>43363</v>
      </c>
      <c r="D7" s="6"/>
      <c r="E7" s="4"/>
      <c r="F7" s="3" t="s">
        <v>0</v>
      </c>
      <c r="H7" s="7"/>
      <c r="I7" s="5"/>
      <c r="J7" s="5" t="s">
        <v>20</v>
      </c>
    </row>
    <row r="8" customFormat="false" ht="15" hidden="false" customHeight="false" outlineLevel="0" collapsed="false">
      <c r="A8" s="9" t="s">
        <v>21</v>
      </c>
      <c r="B8" s="5" t="s">
        <v>22</v>
      </c>
      <c r="C8" s="1" t="n">
        <v>43375</v>
      </c>
      <c r="D8" s="6"/>
      <c r="E8" s="4"/>
      <c r="F8" s="11" t="s">
        <v>23</v>
      </c>
      <c r="H8" s="7"/>
      <c r="I8" s="5"/>
      <c r="J8" s="5"/>
    </row>
    <row r="9" customFormat="false" ht="15" hidden="false" customHeight="false" outlineLevel="0" collapsed="false">
      <c r="A9" s="5" t="s">
        <v>24</v>
      </c>
      <c r="B9" s="5" t="s">
        <v>24</v>
      </c>
      <c r="C9" s="1" t="n">
        <v>43386</v>
      </c>
      <c r="D9" s="6"/>
      <c r="E9" s="4"/>
      <c r="F9" s="3" t="s">
        <v>0</v>
      </c>
      <c r="H9" s="7"/>
      <c r="I9" s="5"/>
      <c r="J9" s="8" t="s">
        <v>25</v>
      </c>
    </row>
    <row r="10" customFormat="false" ht="15" hidden="false" customHeight="false" outlineLevel="0" collapsed="false">
      <c r="A10" s="5" t="s">
        <v>26</v>
      </c>
      <c r="B10" s="5" t="s">
        <v>26</v>
      </c>
      <c r="C10" s="1" t="n">
        <v>43395</v>
      </c>
      <c r="D10" s="6"/>
      <c r="E10" s="4"/>
      <c r="F10" s="3" t="s">
        <v>27</v>
      </c>
      <c r="G10" s="4" t="s">
        <v>1</v>
      </c>
      <c r="H10" s="7"/>
      <c r="I10" s="5"/>
      <c r="J10" s="5"/>
    </row>
    <row r="11" customFormat="false" ht="15" hidden="false" customHeight="false" outlineLevel="0" collapsed="false">
      <c r="A11" s="9" t="s">
        <v>28</v>
      </c>
      <c r="B11" s="5" t="s">
        <v>29</v>
      </c>
      <c r="C11" s="1" t="n">
        <v>43428</v>
      </c>
      <c r="D11" s="6"/>
      <c r="E11" s="4"/>
      <c r="F11" s="3" t="s">
        <v>30</v>
      </c>
      <c r="H11" s="7"/>
      <c r="I11" s="5"/>
      <c r="J11" s="12" t="s">
        <v>31</v>
      </c>
    </row>
    <row r="12" customFormat="false" ht="15" hidden="false" customHeight="false" outlineLevel="0" collapsed="false">
      <c r="A12" s="13" t="s">
        <v>32</v>
      </c>
      <c r="B12" s="13" t="s">
        <v>33</v>
      </c>
      <c r="C12" s="1" t="n">
        <v>43453</v>
      </c>
      <c r="D12" s="6"/>
      <c r="E12" s="4"/>
      <c r="F12" s="3" t="s">
        <v>0</v>
      </c>
      <c r="H12" s="7"/>
      <c r="I12" s="5"/>
      <c r="J12" s="8" t="s">
        <v>34</v>
      </c>
    </row>
    <row r="13" customFormat="false" ht="15" hidden="false" customHeight="false" outlineLevel="0" collapsed="false">
      <c r="A13" s="13" t="s">
        <v>35</v>
      </c>
      <c r="B13" s="13" t="s">
        <v>36</v>
      </c>
      <c r="C13" s="1" t="n">
        <v>43453</v>
      </c>
      <c r="D13" s="6"/>
      <c r="E13" s="4"/>
      <c r="F13" s="3" t="s">
        <v>0</v>
      </c>
      <c r="G13" s="4" t="s">
        <v>1</v>
      </c>
      <c r="H13" s="7"/>
      <c r="I13" s="5"/>
      <c r="J13" s="8" t="s">
        <v>37</v>
      </c>
    </row>
    <row r="14" customFormat="false" ht="15" hidden="false" customHeight="false" outlineLevel="0" collapsed="false">
      <c r="A14" s="9" t="s">
        <v>38</v>
      </c>
      <c r="B14" s="5" t="s">
        <v>39</v>
      </c>
      <c r="C14" s="1" t="n">
        <v>43470</v>
      </c>
      <c r="D14" s="6"/>
      <c r="E14" s="4"/>
      <c r="F14" s="3" t="s">
        <v>40</v>
      </c>
      <c r="G14" s="4" t="s">
        <v>41</v>
      </c>
      <c r="H14" s="7"/>
      <c r="I14" s="5"/>
      <c r="J14" s="5" t="s">
        <v>42</v>
      </c>
    </row>
    <row r="15" s="5" customFormat="true" ht="15" hidden="false" customHeight="false" outlineLevel="0" collapsed="false">
      <c r="A15" s="5" t="s">
        <v>43</v>
      </c>
      <c r="B15" s="5" t="s">
        <v>44</v>
      </c>
      <c r="C15" s="1" t="n">
        <v>43513</v>
      </c>
      <c r="D15" s="6"/>
      <c r="E15" s="4"/>
      <c r="F15" s="3" t="s">
        <v>0</v>
      </c>
      <c r="G15" s="4"/>
      <c r="H15" s="7"/>
      <c r="J15" s="8" t="s">
        <v>45</v>
      </c>
    </row>
    <row r="16" s="5" customFormat="true" ht="15" hidden="false" customHeight="false" outlineLevel="0" collapsed="false">
      <c r="A16" s="5" t="s">
        <v>46</v>
      </c>
      <c r="B16" s="5" t="s">
        <v>47</v>
      </c>
      <c r="C16" s="1" t="n">
        <v>43523</v>
      </c>
      <c r="D16" s="6"/>
      <c r="E16" s="4"/>
      <c r="F16" s="3" t="s">
        <v>0</v>
      </c>
      <c r="G16" s="4"/>
      <c r="H16" s="7"/>
      <c r="J16" s="8" t="s">
        <v>48</v>
      </c>
    </row>
    <row r="17" s="5" customFormat="true" ht="15" hidden="false" customHeight="false" outlineLevel="0" collapsed="false">
      <c r="A17" s="10" t="s">
        <v>49</v>
      </c>
      <c r="B17" s="5" t="s">
        <v>50</v>
      </c>
      <c r="C17" s="1" t="n">
        <v>43527</v>
      </c>
      <c r="D17" s="6"/>
      <c r="E17" s="4"/>
      <c r="F17" s="3" t="s">
        <v>0</v>
      </c>
      <c r="G17" s="4"/>
      <c r="H17" s="7"/>
    </row>
    <row r="18" customFormat="false" ht="15" hidden="false" customHeight="false" outlineLevel="0" collapsed="false">
      <c r="A18" s="5" t="s">
        <v>51</v>
      </c>
      <c r="B18" s="5" t="s">
        <v>52</v>
      </c>
      <c r="C18" s="1" t="n">
        <v>43527</v>
      </c>
      <c r="D18" s="6"/>
      <c r="E18" s="4"/>
      <c r="F18" s="3" t="s">
        <v>0</v>
      </c>
      <c r="G18" s="4" t="s">
        <v>53</v>
      </c>
      <c r="H18" s="7"/>
      <c r="I18" s="5"/>
      <c r="J18" s="5"/>
    </row>
    <row r="19" s="5" customFormat="true" ht="15" hidden="false" customHeight="false" outlineLevel="0" collapsed="false">
      <c r="A19" s="10" t="s">
        <v>54</v>
      </c>
      <c r="B19" s="5" t="s">
        <v>55</v>
      </c>
      <c r="C19" s="1" t="n">
        <v>43534</v>
      </c>
      <c r="D19" s="6"/>
      <c r="E19" s="4"/>
      <c r="F19" s="3" t="s">
        <v>0</v>
      </c>
      <c r="G19" s="4" t="s">
        <v>56</v>
      </c>
      <c r="H19" s="7"/>
    </row>
    <row r="20" s="5" customFormat="true" ht="15" hidden="false" customHeight="false" outlineLevel="0" collapsed="false">
      <c r="A20" s="5" t="s">
        <v>57</v>
      </c>
      <c r="B20" s="5" t="s">
        <v>58</v>
      </c>
      <c r="C20" s="1" t="n">
        <v>43544</v>
      </c>
      <c r="D20" s="6"/>
      <c r="E20" s="4"/>
      <c r="F20" s="3" t="s">
        <v>59</v>
      </c>
      <c r="G20" s="4"/>
      <c r="H20" s="7"/>
    </row>
    <row r="21" s="5" customFormat="true" ht="15" hidden="false" customHeight="false" outlineLevel="0" collapsed="false">
      <c r="A21" s="14" t="s">
        <v>60</v>
      </c>
      <c r="B21" s="15" t="s">
        <v>61</v>
      </c>
      <c r="C21" s="1" t="n">
        <v>43546</v>
      </c>
      <c r="D21" s="6"/>
      <c r="E21" s="4"/>
      <c r="F21" s="3" t="s">
        <v>62</v>
      </c>
      <c r="G21" s="4"/>
      <c r="H21" s="7"/>
      <c r="J21" s="8" t="s">
        <v>63</v>
      </c>
    </row>
    <row r="22" s="5" customFormat="true" ht="15" hidden="false" customHeight="false" outlineLevel="0" collapsed="false">
      <c r="A22" s="15" t="s">
        <v>64</v>
      </c>
      <c r="B22" s="15" t="s">
        <v>65</v>
      </c>
      <c r="C22" s="1" t="n">
        <v>43548</v>
      </c>
      <c r="D22" s="6"/>
      <c r="E22" s="4"/>
      <c r="F22" s="3" t="s">
        <v>0</v>
      </c>
      <c r="G22" s="4"/>
      <c r="H22" s="7"/>
    </row>
    <row r="23" s="5" customFormat="true" ht="15" hidden="false" customHeight="false" outlineLevel="0" collapsed="false">
      <c r="A23" s="14" t="s">
        <v>66</v>
      </c>
      <c r="B23" s="15" t="s">
        <v>67</v>
      </c>
      <c r="C23" s="1" t="n">
        <v>43565</v>
      </c>
      <c r="D23" s="6"/>
      <c r="E23" s="4"/>
      <c r="F23" s="3" t="s">
        <v>0</v>
      </c>
      <c r="G23" s="4"/>
      <c r="H23" s="7"/>
    </row>
    <row r="24" s="5" customFormat="true" ht="15" hidden="false" customHeight="false" outlineLevel="0" collapsed="false">
      <c r="A24" s="14" t="s">
        <v>68</v>
      </c>
      <c r="B24" s="15" t="s">
        <v>69</v>
      </c>
      <c r="C24" s="1" t="n">
        <v>43569</v>
      </c>
      <c r="D24" s="6"/>
      <c r="E24" s="4"/>
      <c r="F24" s="3" t="s">
        <v>0</v>
      </c>
      <c r="G24" s="4"/>
      <c r="H24" s="7"/>
      <c r="J24" s="8" t="s">
        <v>70</v>
      </c>
    </row>
    <row r="25" s="5" customFormat="true" ht="15" hidden="false" customHeight="false" outlineLevel="0" collapsed="false">
      <c r="A25" s="9" t="s">
        <v>71</v>
      </c>
      <c r="B25" s="5" t="s">
        <v>72</v>
      </c>
      <c r="C25" s="1" t="n">
        <v>43576</v>
      </c>
      <c r="D25" s="1"/>
      <c r="E25" s="7"/>
      <c r="F25" s="16" t="s">
        <v>0</v>
      </c>
      <c r="G25" s="7"/>
      <c r="H25" s="7"/>
      <c r="J25" s="8" t="s">
        <v>73</v>
      </c>
    </row>
    <row r="26" s="5" customFormat="true" ht="15" hidden="false" customHeight="false" outlineLevel="0" collapsed="false">
      <c r="A26" s="5" t="s">
        <v>74</v>
      </c>
      <c r="B26" s="15" t="s">
        <v>75</v>
      </c>
      <c r="C26" s="1" t="n">
        <v>43577</v>
      </c>
      <c r="D26" s="1"/>
      <c r="E26" s="7"/>
      <c r="F26" s="16" t="s">
        <v>0</v>
      </c>
      <c r="G26" s="7" t="s">
        <v>76</v>
      </c>
      <c r="H26" s="7"/>
      <c r="J26" s="8" t="s">
        <v>77</v>
      </c>
    </row>
    <row r="27" s="5" customFormat="true" ht="15" hidden="false" customHeight="false" outlineLevel="0" collapsed="false">
      <c r="A27" s="14" t="s">
        <v>78</v>
      </c>
      <c r="B27" s="15" t="s">
        <v>79</v>
      </c>
      <c r="C27" s="1" t="n">
        <v>43578</v>
      </c>
      <c r="D27" s="6"/>
      <c r="E27" s="4"/>
      <c r="F27" s="16" t="s">
        <v>0</v>
      </c>
      <c r="G27" s="4" t="s">
        <v>80</v>
      </c>
      <c r="H27" s="7"/>
      <c r="J27" s="8" t="s">
        <v>81</v>
      </c>
    </row>
    <row r="28" s="5" customFormat="true" ht="15" hidden="false" customHeight="false" outlineLevel="0" collapsed="false">
      <c r="A28" s="14" t="s">
        <v>82</v>
      </c>
      <c r="B28" s="15" t="s">
        <v>83</v>
      </c>
      <c r="C28" s="1" t="n">
        <v>43581</v>
      </c>
      <c r="D28" s="6"/>
      <c r="E28" s="4"/>
      <c r="F28" s="16" t="s">
        <v>0</v>
      </c>
      <c r="G28" s="4" t="s">
        <v>1</v>
      </c>
      <c r="H28" s="7"/>
    </row>
    <row r="29" s="5" customFormat="true" ht="15" hidden="false" customHeight="false" outlineLevel="0" collapsed="false">
      <c r="A29" s="14" t="s">
        <v>84</v>
      </c>
      <c r="B29" s="15" t="s">
        <v>85</v>
      </c>
      <c r="C29" s="1" t="n">
        <v>43582</v>
      </c>
      <c r="D29" s="6"/>
      <c r="E29" s="4"/>
      <c r="F29" s="16" t="s">
        <v>0</v>
      </c>
      <c r="G29" s="4"/>
      <c r="H29" s="7"/>
    </row>
    <row r="30" s="5" customFormat="true" ht="15" hidden="false" customHeight="false" outlineLevel="0" collapsed="false">
      <c r="A30" s="14" t="s">
        <v>86</v>
      </c>
      <c r="B30" s="5" t="s">
        <v>87</v>
      </c>
      <c r="C30" s="1" t="n">
        <v>43586</v>
      </c>
      <c r="D30" s="6"/>
      <c r="E30" s="4"/>
      <c r="F30" s="16" t="s">
        <v>88</v>
      </c>
      <c r="G30" s="4" t="s">
        <v>1</v>
      </c>
      <c r="H30" s="7"/>
      <c r="J30" s="8" t="s">
        <v>89</v>
      </c>
      <c r="K30" s="15" t="s">
        <v>90</v>
      </c>
    </row>
    <row r="31" s="5" customFormat="true" ht="15" hidden="false" customHeight="false" outlineLevel="0" collapsed="false">
      <c r="A31" s="9" t="s">
        <v>91</v>
      </c>
      <c r="B31" s="5" t="s">
        <v>92</v>
      </c>
      <c r="C31" s="1" t="n">
        <v>43596</v>
      </c>
      <c r="D31" s="6"/>
      <c r="E31" s="4"/>
      <c r="F31" s="3" t="s">
        <v>93</v>
      </c>
      <c r="G31" s="4" t="s">
        <v>94</v>
      </c>
      <c r="H31" s="7"/>
    </row>
    <row r="32" s="5" customFormat="true" ht="15" hidden="false" customHeight="false" outlineLevel="0" collapsed="false">
      <c r="A32" s="5" t="s">
        <v>95</v>
      </c>
      <c r="B32" s="5" t="s">
        <v>96</v>
      </c>
      <c r="C32" s="1" t="n">
        <v>43606</v>
      </c>
      <c r="D32" s="1"/>
      <c r="E32" s="7"/>
      <c r="F32" s="16" t="s">
        <v>0</v>
      </c>
      <c r="G32" s="7"/>
      <c r="H32" s="7"/>
      <c r="J32" s="8" t="s">
        <v>97</v>
      </c>
    </row>
    <row r="33" s="5" customFormat="true" ht="15" hidden="false" customHeight="false" outlineLevel="0" collapsed="false">
      <c r="A33" s="15" t="s">
        <v>98</v>
      </c>
      <c r="B33" s="15" t="s">
        <v>99</v>
      </c>
      <c r="C33" s="1" t="n">
        <v>43606</v>
      </c>
      <c r="D33" s="6"/>
      <c r="E33" s="4"/>
      <c r="F33" s="17" t="s">
        <v>54</v>
      </c>
      <c r="G33" s="4" t="s">
        <v>100</v>
      </c>
      <c r="H33" s="7"/>
      <c r="J33" s="8" t="s">
        <v>101</v>
      </c>
    </row>
    <row r="34" s="5" customFormat="true" ht="15" hidden="false" customHeight="false" outlineLevel="0" collapsed="false">
      <c r="A34" s="15" t="s">
        <v>102</v>
      </c>
      <c r="B34" s="15" t="s">
        <v>103</v>
      </c>
      <c r="C34" s="1" t="n">
        <v>43613</v>
      </c>
      <c r="D34" s="6"/>
      <c r="E34" s="4"/>
      <c r="F34" s="16" t="s">
        <v>0</v>
      </c>
      <c r="G34" s="4" t="s">
        <v>1</v>
      </c>
      <c r="H34" s="7"/>
      <c r="J34" s="5" t="s">
        <v>104</v>
      </c>
    </row>
    <row r="35" s="5" customFormat="true" ht="15" hidden="false" customHeight="false" outlineLevel="0" collapsed="false">
      <c r="A35" s="15" t="s">
        <v>105</v>
      </c>
      <c r="B35" s="15" t="s">
        <v>106</v>
      </c>
      <c r="C35" s="1" t="n">
        <v>43614</v>
      </c>
      <c r="D35" s="6"/>
      <c r="E35" s="4"/>
      <c r="F35" s="16" t="s">
        <v>0</v>
      </c>
      <c r="G35" s="4" t="s">
        <v>107</v>
      </c>
      <c r="H35" s="7"/>
      <c r="J35" s="8" t="s">
        <v>108</v>
      </c>
    </row>
    <row r="36" s="5" customFormat="true" ht="15" hidden="false" customHeight="false" outlineLevel="0" collapsed="false">
      <c r="A36" s="15" t="s">
        <v>109</v>
      </c>
      <c r="B36" s="15" t="s">
        <v>110</v>
      </c>
      <c r="C36" s="1" t="n">
        <v>43618</v>
      </c>
      <c r="D36" s="6"/>
      <c r="E36" s="4"/>
      <c r="F36" s="16" t="s">
        <v>0</v>
      </c>
      <c r="G36" s="4" t="s">
        <v>41</v>
      </c>
      <c r="H36" s="7"/>
      <c r="J36" s="8" t="s">
        <v>111</v>
      </c>
    </row>
    <row r="37" s="5" customFormat="true" ht="15" hidden="false" customHeight="false" outlineLevel="0" collapsed="false">
      <c r="A37" s="14" t="s">
        <v>112</v>
      </c>
      <c r="B37" s="15" t="s">
        <v>113</v>
      </c>
      <c r="C37" s="1" t="n">
        <v>43620</v>
      </c>
      <c r="D37" s="6"/>
      <c r="E37" s="4"/>
      <c r="F37" s="16" t="s">
        <v>0</v>
      </c>
      <c r="H37" s="7" t="s">
        <v>114</v>
      </c>
    </row>
    <row r="38" s="5" customFormat="true" ht="15" hidden="false" customHeight="false" outlineLevel="0" collapsed="false">
      <c r="A38" s="15" t="s">
        <v>115</v>
      </c>
      <c r="B38" s="15" t="s">
        <v>116</v>
      </c>
      <c r="C38" s="1" t="n">
        <v>43620</v>
      </c>
      <c r="D38" s="6"/>
      <c r="E38" s="4"/>
      <c r="F38" s="18" t="s">
        <v>109</v>
      </c>
      <c r="G38" s="4" t="s">
        <v>100</v>
      </c>
      <c r="H38" s="7"/>
    </row>
    <row r="39" s="5" customFormat="true" ht="15" hidden="false" customHeight="false" outlineLevel="0" collapsed="false">
      <c r="A39" s="10" t="s">
        <v>117</v>
      </c>
      <c r="B39" s="19" t="s">
        <v>118</v>
      </c>
      <c r="C39" s="1" t="n">
        <v>43626</v>
      </c>
      <c r="D39" s="1"/>
      <c r="E39" s="7"/>
      <c r="F39" s="16" t="s">
        <v>88</v>
      </c>
      <c r="G39" s="7" t="s">
        <v>107</v>
      </c>
      <c r="H39" s="7" t="s">
        <v>119</v>
      </c>
    </row>
    <row r="40" s="5" customFormat="true" ht="15" hidden="false" customHeight="false" outlineLevel="0" collapsed="false">
      <c r="A40" s="20" t="s">
        <v>120</v>
      </c>
      <c r="B40" s="19" t="s">
        <v>121</v>
      </c>
      <c r="C40" s="1" t="n">
        <v>43626</v>
      </c>
      <c r="D40" s="1"/>
      <c r="E40" s="7"/>
      <c r="F40" s="16" t="s">
        <v>88</v>
      </c>
      <c r="G40" s="7"/>
      <c r="H40" s="7"/>
      <c r="J40" s="8" t="s">
        <v>122</v>
      </c>
    </row>
    <row r="41" s="5" customFormat="true" ht="15" hidden="false" customHeight="false" outlineLevel="0" collapsed="false">
      <c r="A41" s="10" t="s">
        <v>123</v>
      </c>
      <c r="B41" s="5" t="s">
        <v>124</v>
      </c>
      <c r="C41" s="1" t="n">
        <v>43628</v>
      </c>
      <c r="D41" s="6"/>
      <c r="E41" s="4"/>
      <c r="F41" s="16" t="s">
        <v>88</v>
      </c>
      <c r="G41" s="4"/>
      <c r="H41" s="7"/>
    </row>
    <row r="42" s="5" customFormat="true" ht="15" hidden="false" customHeight="false" outlineLevel="0" collapsed="false">
      <c r="A42" s="20" t="s">
        <v>125</v>
      </c>
      <c r="B42" s="5" t="s">
        <v>125</v>
      </c>
      <c r="C42" s="1" t="n">
        <v>43629</v>
      </c>
      <c r="D42" s="6"/>
      <c r="E42" s="4"/>
      <c r="F42" s="21" t="s">
        <v>126</v>
      </c>
      <c r="G42" s="4"/>
      <c r="H42" s="7"/>
      <c r="J42" s="8" t="s">
        <v>127</v>
      </c>
    </row>
    <row r="43" s="5" customFormat="true" ht="15" hidden="false" customHeight="false" outlineLevel="0" collapsed="false">
      <c r="A43" s="20" t="s">
        <v>128</v>
      </c>
      <c r="B43" s="5" t="s">
        <v>129</v>
      </c>
      <c r="C43" s="1" t="n">
        <v>43634</v>
      </c>
      <c r="D43" s="6"/>
      <c r="E43" s="4"/>
      <c r="F43" s="16" t="s">
        <v>0</v>
      </c>
      <c r="G43" s="4" t="s">
        <v>130</v>
      </c>
      <c r="H43" s="7"/>
      <c r="J43" s="8" t="s">
        <v>131</v>
      </c>
    </row>
    <row r="44" s="5" customFormat="true" ht="15" hidden="false" customHeight="false" outlineLevel="0" collapsed="false">
      <c r="A44" s="10" t="s">
        <v>132</v>
      </c>
      <c r="B44" s="5" t="s">
        <v>133</v>
      </c>
      <c r="C44" s="1" t="n">
        <v>43638</v>
      </c>
      <c r="D44" s="6"/>
      <c r="E44" s="4"/>
      <c r="F44" s="16" t="s">
        <v>0</v>
      </c>
      <c r="G44" s="4"/>
      <c r="H44" s="7"/>
    </row>
    <row r="45" s="5" customFormat="true" ht="15" hidden="false" customHeight="false" outlineLevel="0" collapsed="false">
      <c r="A45" s="10" t="s">
        <v>134</v>
      </c>
      <c r="B45" s="20" t="s">
        <v>135</v>
      </c>
      <c r="C45" s="1" t="n">
        <v>43646</v>
      </c>
      <c r="D45" s="6"/>
      <c r="E45" s="4"/>
      <c r="F45" s="16" t="s">
        <v>0</v>
      </c>
      <c r="G45" s="4"/>
      <c r="H45" s="7"/>
      <c r="J45" s="8" t="s">
        <v>136</v>
      </c>
    </row>
    <row r="46" s="5" customFormat="true" ht="15" hidden="false" customHeight="false" outlineLevel="0" collapsed="false">
      <c r="A46" s="20" t="s">
        <v>137</v>
      </c>
      <c r="B46" s="5" t="s">
        <v>138</v>
      </c>
      <c r="C46" s="1" t="n">
        <v>43646</v>
      </c>
      <c r="D46" s="6"/>
      <c r="E46" s="4"/>
      <c r="F46" s="16" t="s">
        <v>0</v>
      </c>
      <c r="H46" s="7"/>
      <c r="J46" s="8" t="s">
        <v>139</v>
      </c>
    </row>
    <row r="47" s="5" customFormat="true" ht="15" hidden="false" customHeight="false" outlineLevel="0" collapsed="false">
      <c r="A47" s="20" t="s">
        <v>140</v>
      </c>
      <c r="B47" s="5" t="s">
        <v>141</v>
      </c>
      <c r="C47" s="1" t="n">
        <v>43658</v>
      </c>
      <c r="D47" s="6"/>
      <c r="E47" s="4"/>
      <c r="F47" s="16" t="s">
        <v>0</v>
      </c>
      <c r="G47" s="4" t="s">
        <v>107</v>
      </c>
      <c r="H47" s="7"/>
    </row>
    <row r="48" s="5" customFormat="true" ht="15" hidden="false" customHeight="false" outlineLevel="0" collapsed="false">
      <c r="A48" s="10" t="s">
        <v>142</v>
      </c>
      <c r="B48" s="5" t="s">
        <v>143</v>
      </c>
      <c r="C48" s="1" t="n">
        <v>43661</v>
      </c>
      <c r="D48" s="6"/>
      <c r="E48" s="4"/>
      <c r="F48" s="16" t="s">
        <v>88</v>
      </c>
      <c r="G48" s="4"/>
      <c r="H48" s="7"/>
      <c r="J48" s="8" t="s">
        <v>144</v>
      </c>
    </row>
    <row r="49" s="5" customFormat="true" ht="15" hidden="false" customHeight="false" outlineLevel="0" collapsed="false">
      <c r="A49" s="20" t="s">
        <v>145</v>
      </c>
      <c r="B49" s="5" t="s">
        <v>146</v>
      </c>
      <c r="C49" s="1" t="n">
        <v>43662</v>
      </c>
      <c r="D49" s="6"/>
      <c r="E49" s="4"/>
      <c r="F49" s="16" t="s">
        <v>88</v>
      </c>
      <c r="G49" s="4"/>
      <c r="H49" s="7"/>
      <c r="J49" s="8" t="s">
        <v>147</v>
      </c>
    </row>
    <row r="50" s="5" customFormat="true" ht="15" hidden="false" customHeight="false" outlineLevel="0" collapsed="false">
      <c r="A50" s="20" t="s">
        <v>148</v>
      </c>
      <c r="B50" s="5" t="s">
        <v>149</v>
      </c>
      <c r="C50" s="1" t="n">
        <v>43669</v>
      </c>
      <c r="D50" s="6"/>
      <c r="E50" s="4"/>
      <c r="F50" s="16" t="s">
        <v>150</v>
      </c>
      <c r="G50" s="4"/>
      <c r="H50" s="7"/>
      <c r="J50" s="8" t="s">
        <v>151</v>
      </c>
    </row>
    <row r="51" s="5" customFormat="true" ht="15" hidden="false" customHeight="false" outlineLevel="0" collapsed="false">
      <c r="A51" s="20" t="s">
        <v>152</v>
      </c>
      <c r="B51" s="5" t="s">
        <v>153</v>
      </c>
      <c r="C51" s="1" t="n">
        <v>43675</v>
      </c>
      <c r="D51" s="6"/>
      <c r="E51" s="4"/>
      <c r="F51" s="17" t="s">
        <v>54</v>
      </c>
      <c r="G51" s="4"/>
      <c r="H51" s="7"/>
      <c r="J51" s="8" t="s">
        <v>154</v>
      </c>
    </row>
    <row r="52" s="5" customFormat="true" ht="15" hidden="false" customHeight="false" outlineLevel="0" collapsed="false">
      <c r="A52" s="10" t="s">
        <v>155</v>
      </c>
      <c r="B52" s="5" t="s">
        <v>156</v>
      </c>
      <c r="C52" s="1" t="n">
        <v>43678</v>
      </c>
      <c r="D52" s="6"/>
      <c r="E52" s="4"/>
      <c r="F52" s="16" t="s">
        <v>0</v>
      </c>
      <c r="G52" s="4"/>
      <c r="H52" s="7"/>
      <c r="J52" s="8" t="s">
        <v>157</v>
      </c>
    </row>
    <row r="53" s="5" customFormat="true" ht="15" hidden="false" customHeight="false" outlineLevel="0" collapsed="false">
      <c r="A53" s="20" t="s">
        <v>158</v>
      </c>
      <c r="B53" s="5" t="s">
        <v>159</v>
      </c>
      <c r="C53" s="1" t="n">
        <v>43678</v>
      </c>
      <c r="D53" s="6"/>
      <c r="E53" s="4"/>
      <c r="F53" s="16" t="s">
        <v>0</v>
      </c>
      <c r="G53" s="4"/>
      <c r="H53" s="7"/>
      <c r="J53" s="8" t="s">
        <v>160</v>
      </c>
    </row>
    <row r="54" s="5" customFormat="true" ht="15" hidden="false" customHeight="false" outlineLevel="0" collapsed="false">
      <c r="A54" s="10" t="s">
        <v>161</v>
      </c>
      <c r="B54" s="5" t="s">
        <v>162</v>
      </c>
      <c r="C54" s="1" t="n">
        <v>43681</v>
      </c>
      <c r="D54" s="6"/>
      <c r="E54" s="4"/>
      <c r="F54" s="16" t="s">
        <v>0</v>
      </c>
      <c r="G54" s="7" t="s">
        <v>163</v>
      </c>
      <c r="H54" s="7"/>
      <c r="J54" s="5" t="s">
        <v>164</v>
      </c>
    </row>
    <row r="55" s="5" customFormat="true" ht="15" hidden="false" customHeight="false" outlineLevel="0" collapsed="false">
      <c r="A55" s="5" t="s">
        <v>165</v>
      </c>
      <c r="B55" s="5" t="s">
        <v>166</v>
      </c>
      <c r="C55" s="1" t="n">
        <v>43690</v>
      </c>
      <c r="D55" s="6"/>
      <c r="E55" s="4"/>
      <c r="F55" s="16" t="s">
        <v>0</v>
      </c>
      <c r="G55" s="4"/>
      <c r="H55" s="7"/>
      <c r="J55" s="5" t="s">
        <v>167</v>
      </c>
    </row>
    <row r="56" s="5" customFormat="true" ht="15" hidden="false" customHeight="false" outlineLevel="0" collapsed="false">
      <c r="A56" s="5" t="s">
        <v>168</v>
      </c>
      <c r="B56" s="5" t="s">
        <v>169</v>
      </c>
      <c r="C56" s="1" t="n">
        <v>43702</v>
      </c>
      <c r="D56" s="6"/>
      <c r="E56" s="4"/>
      <c r="F56" s="16" t="s">
        <v>170</v>
      </c>
      <c r="G56" s="4"/>
      <c r="H56" s="7"/>
      <c r="J56" s="8" t="s">
        <v>171</v>
      </c>
    </row>
    <row r="57" s="5" customFormat="true" ht="15" hidden="false" customHeight="false" outlineLevel="0" collapsed="false">
      <c r="A57" s="5" t="s">
        <v>172</v>
      </c>
      <c r="B57" s="5" t="s">
        <v>172</v>
      </c>
      <c r="C57" s="1" t="n">
        <v>43702</v>
      </c>
      <c r="D57" s="6"/>
      <c r="E57" s="4"/>
      <c r="F57" s="16" t="s">
        <v>88</v>
      </c>
      <c r="G57" s="4"/>
      <c r="H57" s="7"/>
      <c r="J57" s="5" t="s">
        <v>173</v>
      </c>
    </row>
    <row r="58" s="5" customFormat="true" ht="15" hidden="false" customHeight="false" outlineLevel="0" collapsed="false">
      <c r="A58" s="5" t="s">
        <v>174</v>
      </c>
      <c r="B58" s="5" t="s">
        <v>175</v>
      </c>
      <c r="C58" s="1" t="n">
        <v>43703</v>
      </c>
      <c r="D58" s="6"/>
      <c r="E58" s="4"/>
      <c r="F58" s="16" t="s">
        <v>88</v>
      </c>
      <c r="G58" s="4"/>
      <c r="H58" s="7"/>
      <c r="J58" s="8" t="s">
        <v>176</v>
      </c>
    </row>
    <row r="59" s="5" customFormat="true" ht="15" hidden="false" customHeight="false" outlineLevel="0" collapsed="false">
      <c r="A59" s="10" t="s">
        <v>177</v>
      </c>
      <c r="B59" s="5" t="s">
        <v>178</v>
      </c>
      <c r="C59" s="1" t="n">
        <v>43704</v>
      </c>
      <c r="D59" s="6"/>
      <c r="E59" s="4"/>
      <c r="F59" s="16" t="s">
        <v>88</v>
      </c>
      <c r="G59" s="4" t="s">
        <v>107</v>
      </c>
      <c r="H59" s="7" t="s">
        <v>119</v>
      </c>
      <c r="J59" s="8" t="s">
        <v>179</v>
      </c>
      <c r="K59" s="8" t="s">
        <v>180</v>
      </c>
    </row>
    <row r="60" s="5" customFormat="true" ht="15" hidden="false" customHeight="false" outlineLevel="0" collapsed="false">
      <c r="A60" s="10" t="s">
        <v>181</v>
      </c>
      <c r="B60" s="5" t="s">
        <v>182</v>
      </c>
      <c r="C60" s="1" t="n">
        <v>43707</v>
      </c>
      <c r="D60" s="6"/>
      <c r="E60" s="4"/>
      <c r="F60" s="7" t="s">
        <v>74</v>
      </c>
      <c r="G60" s="4"/>
      <c r="H60" s="7"/>
      <c r="J60" s="8" t="s">
        <v>183</v>
      </c>
    </row>
    <row r="61" s="5" customFormat="true" ht="15" hidden="false" customHeight="false" outlineLevel="0" collapsed="false">
      <c r="A61" s="19" t="s">
        <v>184</v>
      </c>
      <c r="B61" s="19" t="s">
        <v>184</v>
      </c>
      <c r="C61" s="1" t="n">
        <v>43711</v>
      </c>
      <c r="D61" s="6"/>
      <c r="E61" s="4"/>
      <c r="F61" s="16" t="s">
        <v>109</v>
      </c>
      <c r="G61" s="4"/>
      <c r="H61" s="7"/>
    </row>
    <row r="62" s="5" customFormat="true" ht="15" hidden="false" customHeight="false" outlineLevel="0" collapsed="false">
      <c r="A62" s="10" t="s">
        <v>185</v>
      </c>
      <c r="B62" s="19" t="s">
        <v>186</v>
      </c>
      <c r="C62" s="1" t="n">
        <v>43712</v>
      </c>
      <c r="D62" s="6"/>
      <c r="E62" s="4"/>
      <c r="F62" s="16" t="s">
        <v>35</v>
      </c>
      <c r="G62" s="4" t="s">
        <v>187</v>
      </c>
      <c r="H62" s="7"/>
      <c r="J62" s="5" t="s">
        <v>188</v>
      </c>
    </row>
    <row r="63" s="5" customFormat="true" ht="15" hidden="false" customHeight="false" outlineLevel="0" collapsed="false">
      <c r="A63" s="19" t="s">
        <v>189</v>
      </c>
      <c r="B63" s="19" t="s">
        <v>190</v>
      </c>
      <c r="C63" s="1" t="n">
        <v>43715</v>
      </c>
      <c r="D63" s="6"/>
      <c r="E63" s="4"/>
      <c r="F63" s="16" t="s">
        <v>174</v>
      </c>
      <c r="G63" s="4" t="s">
        <v>191</v>
      </c>
      <c r="H63" s="7"/>
      <c r="J63" s="8" t="s">
        <v>192</v>
      </c>
    </row>
    <row r="64" s="5" customFormat="true" ht="15" hidden="false" customHeight="false" outlineLevel="0" collapsed="false">
      <c r="A64" s="10" t="s">
        <v>193</v>
      </c>
      <c r="B64" s="19" t="s">
        <v>194</v>
      </c>
      <c r="C64" s="1" t="n">
        <v>43716</v>
      </c>
      <c r="D64" s="6"/>
      <c r="E64" s="4"/>
      <c r="F64" s="16" t="s">
        <v>189</v>
      </c>
      <c r="G64" s="4" t="s">
        <v>195</v>
      </c>
      <c r="H64" s="7"/>
      <c r="J64" s="8" t="s">
        <v>196</v>
      </c>
    </row>
    <row r="65" s="5" customFormat="true" ht="15" hidden="false" customHeight="false" outlineLevel="0" collapsed="false">
      <c r="A65" s="20" t="s">
        <v>197</v>
      </c>
      <c r="B65" s="19" t="s">
        <v>198</v>
      </c>
      <c r="C65" s="1" t="n">
        <v>43718</v>
      </c>
      <c r="D65" s="6"/>
      <c r="E65" s="4"/>
      <c r="F65" s="16" t="s">
        <v>0</v>
      </c>
      <c r="G65" s="4" t="s">
        <v>199</v>
      </c>
      <c r="H65" s="7"/>
      <c r="J65" s="8" t="s">
        <v>200</v>
      </c>
    </row>
    <row r="66" s="5" customFormat="true" ht="15" hidden="false" customHeight="false" outlineLevel="0" collapsed="false">
      <c r="A66" s="20" t="s">
        <v>201</v>
      </c>
      <c r="B66" s="19" t="s">
        <v>201</v>
      </c>
      <c r="C66" s="1" t="n">
        <v>43722</v>
      </c>
      <c r="D66" s="6"/>
      <c r="E66" s="4"/>
      <c r="F66" s="16" t="s">
        <v>0</v>
      </c>
      <c r="G66" s="4"/>
      <c r="H66" s="7"/>
    </row>
    <row r="67" s="5" customFormat="true" ht="15" hidden="false" customHeight="false" outlineLevel="0" collapsed="false">
      <c r="A67" s="20" t="s">
        <v>202</v>
      </c>
      <c r="B67" s="19" t="s">
        <v>203</v>
      </c>
      <c r="C67" s="1" t="n">
        <v>43726</v>
      </c>
      <c r="D67" s="6"/>
      <c r="E67" s="4"/>
      <c r="F67" s="16" t="s">
        <v>0</v>
      </c>
      <c r="G67" s="4"/>
      <c r="H67" s="7"/>
      <c r="J67" s="8" t="s">
        <v>204</v>
      </c>
    </row>
    <row r="68" s="5" customFormat="true" ht="15" hidden="false" customHeight="false" outlineLevel="0" collapsed="false">
      <c r="A68" s="10" t="s">
        <v>205</v>
      </c>
      <c r="B68" s="19" t="s">
        <v>206</v>
      </c>
      <c r="C68" s="1" t="n">
        <v>43737</v>
      </c>
      <c r="D68" s="6"/>
      <c r="E68" s="4"/>
      <c r="F68" s="16" t="s">
        <v>149</v>
      </c>
      <c r="G68" s="4"/>
      <c r="H68" s="7"/>
      <c r="J68" s="5" t="s">
        <v>207</v>
      </c>
    </row>
    <row r="69" s="5" customFormat="true" ht="15" hidden="false" customHeight="false" outlineLevel="0" collapsed="false">
      <c r="A69" s="10" t="s">
        <v>208</v>
      </c>
      <c r="B69" s="19" t="s">
        <v>209</v>
      </c>
      <c r="C69" s="1" t="n">
        <v>43738</v>
      </c>
      <c r="D69" s="6"/>
      <c r="E69" s="4"/>
      <c r="F69" s="16" t="s">
        <v>0</v>
      </c>
      <c r="G69" s="4" t="s">
        <v>210</v>
      </c>
      <c r="H69" s="7"/>
      <c r="J69" s="8" t="s">
        <v>211</v>
      </c>
    </row>
    <row r="70" s="5" customFormat="true" ht="15" hidden="false" customHeight="false" outlineLevel="0" collapsed="false">
      <c r="A70" s="10" t="s">
        <v>212</v>
      </c>
      <c r="B70" s="19" t="s">
        <v>213</v>
      </c>
      <c r="C70" s="1" t="n">
        <v>43741</v>
      </c>
      <c r="D70" s="6"/>
      <c r="E70" s="4"/>
      <c r="F70" s="16" t="s">
        <v>0</v>
      </c>
      <c r="G70" s="4"/>
      <c r="H70" s="7"/>
      <c r="J70" s="8" t="s">
        <v>214</v>
      </c>
    </row>
    <row r="71" s="5" customFormat="true" ht="15" hidden="false" customHeight="false" outlineLevel="0" collapsed="false">
      <c r="A71" s="10" t="s">
        <v>215</v>
      </c>
      <c r="B71" s="19" t="s">
        <v>216</v>
      </c>
      <c r="C71" s="1" t="n">
        <v>43743</v>
      </c>
      <c r="D71" s="6"/>
      <c r="E71" s="4"/>
      <c r="F71" s="16" t="s">
        <v>0</v>
      </c>
      <c r="G71" s="4"/>
      <c r="H71" s="7"/>
      <c r="J71" s="8" t="s">
        <v>217</v>
      </c>
    </row>
    <row r="72" s="5" customFormat="true" ht="15" hidden="false" customHeight="false" outlineLevel="0" collapsed="false">
      <c r="A72" s="20" t="s">
        <v>218</v>
      </c>
      <c r="B72" s="19" t="s">
        <v>219</v>
      </c>
      <c r="C72" s="1" t="n">
        <v>43749</v>
      </c>
      <c r="D72" s="6"/>
      <c r="E72" s="4"/>
      <c r="F72" s="17" t="s">
        <v>205</v>
      </c>
      <c r="H72" s="7"/>
      <c r="J72" s="8" t="s">
        <v>220</v>
      </c>
    </row>
    <row r="73" s="5" customFormat="true" ht="15" hidden="false" customHeight="false" outlineLevel="0" collapsed="false">
      <c r="A73" s="10" t="s">
        <v>221</v>
      </c>
      <c r="B73" s="19" t="s">
        <v>222</v>
      </c>
      <c r="C73" s="1" t="n">
        <v>43752</v>
      </c>
      <c r="D73" s="6"/>
      <c r="E73" s="4"/>
      <c r="F73" s="16" t="s">
        <v>149</v>
      </c>
      <c r="G73" s="4"/>
      <c r="H73" s="7"/>
      <c r="J73" s="8" t="s">
        <v>223</v>
      </c>
    </row>
    <row r="74" s="5" customFormat="true" ht="15" hidden="false" customHeight="false" outlineLevel="0" collapsed="false">
      <c r="A74" s="20" t="s">
        <v>224</v>
      </c>
      <c r="B74" s="19" t="s">
        <v>225</v>
      </c>
      <c r="C74" s="1" t="n">
        <v>43757</v>
      </c>
      <c r="D74" s="6"/>
      <c r="E74" s="4"/>
      <c r="F74" s="16" t="s">
        <v>0</v>
      </c>
      <c r="G74" s="4" t="s">
        <v>100</v>
      </c>
      <c r="H74" s="7"/>
    </row>
    <row r="75" s="5" customFormat="true" ht="15" hidden="false" customHeight="false" outlineLevel="0" collapsed="false">
      <c r="A75" s="5" t="s">
        <v>226</v>
      </c>
      <c r="B75" s="5" t="s">
        <v>227</v>
      </c>
      <c r="C75" s="1" t="n">
        <v>43763</v>
      </c>
      <c r="D75" s="6"/>
      <c r="E75" s="4"/>
      <c r="F75" s="16" t="s">
        <v>0</v>
      </c>
      <c r="G75" s="4"/>
      <c r="H75" s="7"/>
      <c r="J75" s="8" t="s">
        <v>228</v>
      </c>
    </row>
    <row r="76" s="5" customFormat="true" ht="15" hidden="false" customHeight="false" outlineLevel="0" collapsed="false">
      <c r="A76" s="10" t="s">
        <v>229</v>
      </c>
      <c r="B76" s="5" t="s">
        <v>230</v>
      </c>
      <c r="C76" s="1" t="n">
        <v>43767</v>
      </c>
      <c r="D76" s="6"/>
      <c r="E76" s="4"/>
      <c r="F76" s="16" t="s">
        <v>0</v>
      </c>
      <c r="G76" s="4"/>
      <c r="H76" s="7"/>
      <c r="J76" s="5" t="s">
        <v>231</v>
      </c>
    </row>
    <row r="77" s="5" customFormat="true" ht="15" hidden="false" customHeight="false" outlineLevel="0" collapsed="false">
      <c r="A77" s="15" t="s">
        <v>232</v>
      </c>
      <c r="B77" s="15" t="s">
        <v>233</v>
      </c>
      <c r="C77" s="1" t="n">
        <v>43770</v>
      </c>
      <c r="D77" s="6"/>
      <c r="E77" s="4"/>
      <c r="F77" s="16" t="s">
        <v>0</v>
      </c>
      <c r="G77" s="4" t="s">
        <v>100</v>
      </c>
      <c r="H77" s="7"/>
      <c r="J77" s="8" t="s">
        <v>234</v>
      </c>
    </row>
    <row r="78" s="5" customFormat="true" ht="15" hidden="false" customHeight="false" outlineLevel="0" collapsed="false">
      <c r="A78" s="10" t="s">
        <v>235</v>
      </c>
      <c r="B78" s="5" t="s">
        <v>236</v>
      </c>
      <c r="C78" s="1" t="n">
        <v>43778</v>
      </c>
      <c r="D78" s="6"/>
      <c r="E78" s="4"/>
      <c r="F78" s="16" t="s">
        <v>0</v>
      </c>
      <c r="G78" s="4" t="s">
        <v>237</v>
      </c>
      <c r="H78" s="7"/>
      <c r="J78" s="8" t="s">
        <v>238</v>
      </c>
    </row>
    <row r="79" s="5" customFormat="true" ht="15" hidden="false" customHeight="false" outlineLevel="0" collapsed="false">
      <c r="A79" s="10" t="s">
        <v>239</v>
      </c>
      <c r="B79" s="5" t="s">
        <v>240</v>
      </c>
      <c r="C79" s="1" t="n">
        <v>43780</v>
      </c>
      <c r="D79" s="6"/>
      <c r="E79" s="4"/>
      <c r="F79" s="16" t="s">
        <v>102</v>
      </c>
      <c r="G79" s="4" t="s">
        <v>100</v>
      </c>
      <c r="H79" s="7"/>
      <c r="J79" s="8" t="s">
        <v>241</v>
      </c>
    </row>
    <row r="80" s="5" customFormat="true" ht="15" hidden="false" customHeight="false" outlineLevel="0" collapsed="false">
      <c r="A80" s="10" t="s">
        <v>242</v>
      </c>
      <c r="B80" s="5" t="s">
        <v>243</v>
      </c>
      <c r="C80" s="1" t="n">
        <v>43780</v>
      </c>
      <c r="D80" s="6"/>
      <c r="E80" s="4"/>
      <c r="F80" s="16" t="s">
        <v>0</v>
      </c>
      <c r="G80" s="4"/>
      <c r="H80" s="7"/>
      <c r="J80" s="8" t="s">
        <v>244</v>
      </c>
    </row>
    <row r="81" s="5" customFormat="true" ht="15" hidden="false" customHeight="false" outlineLevel="0" collapsed="false">
      <c r="A81" s="10" t="s">
        <v>245</v>
      </c>
      <c r="B81" s="5" t="s">
        <v>246</v>
      </c>
      <c r="C81" s="1" t="n">
        <v>43784</v>
      </c>
      <c r="D81" s="6"/>
      <c r="E81" s="4"/>
      <c r="F81" s="16" t="s">
        <v>88</v>
      </c>
      <c r="G81" s="4"/>
      <c r="H81" s="7"/>
    </row>
    <row r="82" s="5" customFormat="true" ht="15" hidden="false" customHeight="false" outlineLevel="0" collapsed="false">
      <c r="A82" s="10" t="s">
        <v>247</v>
      </c>
      <c r="B82" s="5" t="s">
        <v>247</v>
      </c>
      <c r="C82" s="1" t="n">
        <v>43804</v>
      </c>
      <c r="D82" s="6"/>
      <c r="E82" s="4"/>
      <c r="F82" s="16" t="s">
        <v>0</v>
      </c>
      <c r="G82" s="4"/>
      <c r="H82" s="7"/>
      <c r="J82" s="8" t="s">
        <v>248</v>
      </c>
    </row>
    <row r="83" s="5" customFormat="true" ht="15" hidden="false" customHeight="false" outlineLevel="0" collapsed="false">
      <c r="A83" s="10" t="s">
        <v>249</v>
      </c>
      <c r="B83" s="5" t="s">
        <v>250</v>
      </c>
      <c r="C83" s="1" t="n">
        <v>43807</v>
      </c>
      <c r="D83" s="6"/>
      <c r="E83" s="4"/>
      <c r="F83" s="16" t="s">
        <v>0</v>
      </c>
      <c r="G83" s="4" t="s">
        <v>100</v>
      </c>
      <c r="H83" s="7" t="s">
        <v>251</v>
      </c>
      <c r="J83" s="8" t="s">
        <v>252</v>
      </c>
    </row>
    <row r="84" s="5" customFormat="true" ht="15" hidden="false" customHeight="false" outlineLevel="0" collapsed="false">
      <c r="A84" s="10" t="s">
        <v>253</v>
      </c>
      <c r="B84" s="5" t="s">
        <v>254</v>
      </c>
      <c r="C84" s="1" t="n">
        <v>43817</v>
      </c>
      <c r="D84" s="6"/>
      <c r="E84" s="4"/>
      <c r="F84" s="17" t="s">
        <v>68</v>
      </c>
      <c r="G84" s="4"/>
      <c r="H84" s="7"/>
      <c r="J84" s="8" t="s">
        <v>255</v>
      </c>
    </row>
    <row r="85" s="5" customFormat="true" ht="15" hidden="false" customHeight="false" outlineLevel="0" collapsed="false">
      <c r="A85" s="5" t="s">
        <v>256</v>
      </c>
      <c r="B85" s="22" t="s">
        <v>256</v>
      </c>
      <c r="C85" s="1" t="n">
        <v>43817</v>
      </c>
      <c r="D85" s="6"/>
      <c r="E85" s="4"/>
      <c r="F85" s="16" t="s">
        <v>0</v>
      </c>
      <c r="G85" s="4" t="s">
        <v>257</v>
      </c>
      <c r="H85" s="7"/>
      <c r="J85" s="8" t="s">
        <v>258</v>
      </c>
    </row>
    <row r="86" s="5" customFormat="true" ht="15" hidden="false" customHeight="false" outlineLevel="0" collapsed="false">
      <c r="A86" s="5" t="s">
        <v>259</v>
      </c>
      <c r="B86" s="5" t="s">
        <v>260</v>
      </c>
      <c r="C86" s="1" t="n">
        <v>43824</v>
      </c>
      <c r="D86" s="6"/>
      <c r="E86" s="4"/>
      <c r="F86" s="16" t="s">
        <v>0</v>
      </c>
      <c r="G86" s="4"/>
      <c r="H86" s="7"/>
    </row>
    <row r="87" s="5" customFormat="true" ht="15" hidden="false" customHeight="false" outlineLevel="0" collapsed="false">
      <c r="A87" s="10" t="s">
        <v>261</v>
      </c>
      <c r="B87" s="5" t="s">
        <v>262</v>
      </c>
      <c r="C87" s="1" t="n">
        <v>43825</v>
      </c>
      <c r="D87" s="6"/>
      <c r="E87" s="4"/>
      <c r="F87" s="16" t="s">
        <v>0</v>
      </c>
      <c r="G87" s="4"/>
      <c r="H87" s="7"/>
      <c r="J87" s="8" t="s">
        <v>263</v>
      </c>
    </row>
    <row r="88" s="5" customFormat="true" ht="15" hidden="false" customHeight="false" outlineLevel="0" collapsed="false">
      <c r="A88" s="10" t="s">
        <v>264</v>
      </c>
      <c r="B88" s="5" t="s">
        <v>265</v>
      </c>
      <c r="C88" s="1" t="n">
        <v>43825</v>
      </c>
      <c r="D88" s="6"/>
      <c r="E88" s="4"/>
      <c r="F88" s="16" t="s">
        <v>0</v>
      </c>
      <c r="G88" s="4"/>
      <c r="H88" s="7"/>
      <c r="J88" s="8" t="s">
        <v>266</v>
      </c>
    </row>
    <row r="89" s="5" customFormat="true" ht="15" hidden="false" customHeight="false" outlineLevel="0" collapsed="false">
      <c r="A89" s="15" t="s">
        <v>267</v>
      </c>
      <c r="B89" s="5" t="s">
        <v>268</v>
      </c>
      <c r="C89" s="1" t="n">
        <v>43827</v>
      </c>
      <c r="D89" s="6"/>
      <c r="E89" s="4"/>
      <c r="F89" s="16" t="s">
        <v>232</v>
      </c>
      <c r="G89" s="4"/>
      <c r="H89" s="7"/>
    </row>
    <row r="90" customFormat="false" ht="15" hidden="false" customHeight="false" outlineLevel="0" collapsed="false">
      <c r="A90" s="10" t="s">
        <v>269</v>
      </c>
      <c r="B90" s="5" t="s">
        <v>270</v>
      </c>
      <c r="C90" s="1" t="n">
        <v>43827</v>
      </c>
      <c r="D90" s="6"/>
      <c r="E90" s="4"/>
      <c r="F90" s="4" t="s">
        <v>271</v>
      </c>
      <c r="G90" s="4" t="s">
        <v>100</v>
      </c>
      <c r="H90" s="7"/>
      <c r="I90" s="5"/>
      <c r="J90" s="5"/>
    </row>
    <row r="91" customFormat="false" ht="15" hidden="false" customHeight="false" outlineLevel="0" collapsed="false">
      <c r="A91" s="0" t="s">
        <v>272</v>
      </c>
      <c r="B91" s="5" t="s">
        <v>273</v>
      </c>
      <c r="C91" s="1" t="n">
        <v>43829</v>
      </c>
      <c r="F91" s="16" t="s">
        <v>0</v>
      </c>
      <c r="G91" s="4" t="s">
        <v>274</v>
      </c>
      <c r="J91" s="8" t="s">
        <v>275</v>
      </c>
    </row>
    <row r="92" customFormat="false" ht="15" hidden="false" customHeight="false" outlineLevel="0" collapsed="false">
      <c r="A92" s="10" t="s">
        <v>276</v>
      </c>
      <c r="B92" s="5" t="s">
        <v>277</v>
      </c>
      <c r="C92" s="1" t="n">
        <v>43829</v>
      </c>
      <c r="F92" s="16" t="s">
        <v>0</v>
      </c>
    </row>
    <row r="93" customFormat="false" ht="15" hidden="false" customHeight="false" outlineLevel="0" collapsed="false">
      <c r="A93" s="5" t="s">
        <v>278</v>
      </c>
      <c r="B93" s="22" t="s">
        <v>279</v>
      </c>
      <c r="C93" s="1" t="n">
        <v>43830</v>
      </c>
      <c r="D93" s="1"/>
      <c r="E93" s="7"/>
      <c r="F93" s="16" t="s">
        <v>0</v>
      </c>
      <c r="G93" s="7" t="s">
        <v>56</v>
      </c>
    </row>
    <row r="94" customFormat="false" ht="15" hidden="false" customHeight="false" outlineLevel="0" collapsed="false">
      <c r="A94" s="0" t="s">
        <v>280</v>
      </c>
      <c r="B94" s="5" t="s">
        <v>281</v>
      </c>
      <c r="C94" s="1" t="n">
        <v>43833</v>
      </c>
      <c r="F94" s="16" t="s">
        <v>0</v>
      </c>
      <c r="J94" s="0" t="s">
        <v>282</v>
      </c>
    </row>
    <row r="95" customFormat="false" ht="15" hidden="false" customHeight="false" outlineLevel="0" collapsed="false">
      <c r="A95" s="0" t="s">
        <v>283</v>
      </c>
      <c r="B95" s="5" t="s">
        <v>284</v>
      </c>
      <c r="C95" s="1" t="n">
        <v>43833</v>
      </c>
      <c r="F95" s="3" t="s">
        <v>235</v>
      </c>
    </row>
    <row r="96" customFormat="false" ht="15" hidden="false" customHeight="false" outlineLevel="0" collapsed="false">
      <c r="A96" s="10" t="s">
        <v>285</v>
      </c>
      <c r="B96" s="22" t="s">
        <v>286</v>
      </c>
      <c r="C96" s="1" t="n">
        <v>43834</v>
      </c>
      <c r="D96" s="1"/>
      <c r="E96" s="7"/>
      <c r="F96" s="16" t="s">
        <v>0</v>
      </c>
      <c r="G96" s="7" t="s">
        <v>287</v>
      </c>
      <c r="J96" s="8" t="s">
        <v>288</v>
      </c>
    </row>
    <row r="97" customFormat="false" ht="15" hidden="false" customHeight="false" outlineLevel="0" collapsed="false">
      <c r="A97" s="0" t="s">
        <v>289</v>
      </c>
      <c r="B97" s="5" t="s">
        <v>290</v>
      </c>
      <c r="C97" s="1" t="n">
        <v>43834</v>
      </c>
      <c r="F97" s="16" t="s">
        <v>0</v>
      </c>
    </row>
    <row r="98" customFormat="false" ht="15" hidden="false" customHeight="false" outlineLevel="0" collapsed="false">
      <c r="A98" s="5" t="s">
        <v>291</v>
      </c>
      <c r="B98" s="5" t="s">
        <v>292</v>
      </c>
      <c r="C98" s="1" t="n">
        <v>43834</v>
      </c>
      <c r="F98" s="18" t="s">
        <v>293</v>
      </c>
      <c r="G98" s="4" t="s">
        <v>294</v>
      </c>
      <c r="J98" s="8" t="s">
        <v>295</v>
      </c>
    </row>
    <row r="99" customFormat="false" ht="15" hidden="false" customHeight="false" outlineLevel="0" collapsed="false">
      <c r="A99" s="0" t="s">
        <v>296</v>
      </c>
      <c r="B99" s="0" t="s">
        <v>296</v>
      </c>
      <c r="C99" s="1" t="n">
        <v>43836</v>
      </c>
      <c r="F99" s="16" t="s">
        <v>0</v>
      </c>
    </row>
    <row r="100" customFormat="false" ht="15" hidden="false" customHeight="false" outlineLevel="0" collapsed="false">
      <c r="A100" s="5" t="s">
        <v>297</v>
      </c>
      <c r="B100" s="22" t="s">
        <v>298</v>
      </c>
      <c r="C100" s="1" t="n">
        <v>43836</v>
      </c>
      <c r="D100" s="1"/>
      <c r="E100" s="7"/>
      <c r="F100" s="16" t="s">
        <v>0</v>
      </c>
      <c r="G100" s="7" t="s">
        <v>41</v>
      </c>
      <c r="J100" s="8" t="s">
        <v>299</v>
      </c>
    </row>
    <row r="101" customFormat="false" ht="15" hidden="false" customHeight="false" outlineLevel="0" collapsed="false">
      <c r="A101" s="5" t="s">
        <v>300</v>
      </c>
      <c r="B101" s="0" t="s">
        <v>301</v>
      </c>
      <c r="C101" s="1" t="n">
        <v>43837</v>
      </c>
      <c r="F101" s="16" t="s">
        <v>0</v>
      </c>
      <c r="I101" s="8"/>
    </row>
    <row r="102" customFormat="false" ht="15" hidden="false" customHeight="false" outlineLevel="0" collapsed="false">
      <c r="A102" s="5" t="s">
        <v>302</v>
      </c>
      <c r="B102" s="0" t="s">
        <v>303</v>
      </c>
      <c r="C102" s="1" t="n">
        <v>43838</v>
      </c>
      <c r="F102" s="17" t="s">
        <v>68</v>
      </c>
      <c r="J102" s="8" t="s">
        <v>304</v>
      </c>
    </row>
    <row r="103" customFormat="false" ht="15" hidden="false" customHeight="false" outlineLevel="0" collapsed="false">
      <c r="A103" s="10" t="s">
        <v>305</v>
      </c>
      <c r="B103" s="0" t="s">
        <v>306</v>
      </c>
      <c r="C103" s="1" t="n">
        <v>43838</v>
      </c>
      <c r="F103" s="16" t="s">
        <v>0</v>
      </c>
      <c r="J103" s="8" t="s">
        <v>307</v>
      </c>
    </row>
    <row r="104" customFormat="false" ht="15" hidden="false" customHeight="false" outlineLevel="0" collapsed="false">
      <c r="A104" s="10" t="s">
        <v>308</v>
      </c>
      <c r="B104" s="0" t="s">
        <v>309</v>
      </c>
      <c r="C104" s="1" t="n">
        <v>43839</v>
      </c>
      <c r="F104" s="16" t="s">
        <v>0</v>
      </c>
      <c r="J104" s="8" t="s">
        <v>310</v>
      </c>
    </row>
    <row r="105" customFormat="false" ht="15" hidden="false" customHeight="false" outlineLevel="0" collapsed="false">
      <c r="A105" s="10" t="s">
        <v>311</v>
      </c>
      <c r="B105" s="22" t="s">
        <v>312</v>
      </c>
      <c r="C105" s="1" t="n">
        <v>43839</v>
      </c>
      <c r="D105" s="1"/>
      <c r="E105" s="7"/>
      <c r="F105" s="16" t="s">
        <v>0</v>
      </c>
      <c r="J105" s="8" t="s">
        <v>313</v>
      </c>
    </row>
    <row r="106" customFormat="false" ht="15" hidden="false" customHeight="false" outlineLevel="0" collapsed="false">
      <c r="A106" s="5" t="s">
        <v>314</v>
      </c>
      <c r="B106" s="0" t="s">
        <v>315</v>
      </c>
      <c r="C106" s="1" t="n">
        <v>43840</v>
      </c>
      <c r="F106" s="16" t="s">
        <v>0</v>
      </c>
      <c r="J106" s="8" t="s">
        <v>316</v>
      </c>
    </row>
    <row r="107" customFormat="false" ht="15" hidden="false" customHeight="false" outlineLevel="0" collapsed="false">
      <c r="A107" s="5" t="s">
        <v>40</v>
      </c>
      <c r="B107" s="22" t="s">
        <v>317</v>
      </c>
      <c r="C107" s="1" t="n">
        <v>43840</v>
      </c>
      <c r="D107" s="1"/>
      <c r="E107" s="7"/>
      <c r="F107" s="16" t="s">
        <v>0</v>
      </c>
      <c r="G107" s="7" t="s">
        <v>100</v>
      </c>
    </row>
    <row r="108" customFormat="false" ht="15" hidden="false" customHeight="false" outlineLevel="0" collapsed="false">
      <c r="A108" s="0" t="s">
        <v>318</v>
      </c>
      <c r="B108" s="0" t="s">
        <v>319</v>
      </c>
      <c r="C108" s="1" t="n">
        <v>43841</v>
      </c>
      <c r="F108" s="16" t="s">
        <v>0</v>
      </c>
      <c r="G108" s="4" t="s">
        <v>107</v>
      </c>
      <c r="J108" s="8" t="s">
        <v>320</v>
      </c>
    </row>
    <row r="109" customFormat="false" ht="15" hidden="false" customHeight="false" outlineLevel="0" collapsed="false">
      <c r="A109" s="10" t="s">
        <v>321</v>
      </c>
      <c r="B109" s="0" t="s">
        <v>322</v>
      </c>
      <c r="C109" s="1" t="n">
        <v>43841</v>
      </c>
      <c r="F109" s="16" t="s">
        <v>245</v>
      </c>
    </row>
    <row r="110" customFormat="false" ht="15" hidden="false" customHeight="false" outlineLevel="0" collapsed="false">
      <c r="A110" s="0" t="s">
        <v>323</v>
      </c>
      <c r="B110" s="0" t="s">
        <v>323</v>
      </c>
      <c r="C110" s="1" t="n">
        <v>43841</v>
      </c>
      <c r="F110" s="17" t="s">
        <v>205</v>
      </c>
    </row>
    <row r="111" customFormat="false" ht="15" hidden="false" customHeight="false" outlineLevel="0" collapsed="false">
      <c r="A111" s="10" t="s">
        <v>324</v>
      </c>
      <c r="B111" s="0" t="s">
        <v>325</v>
      </c>
      <c r="C111" s="1" t="n">
        <v>43842</v>
      </c>
      <c r="F111" s="16" t="s">
        <v>0</v>
      </c>
    </row>
    <row r="112" customFormat="false" ht="15" hidden="false" customHeight="false" outlineLevel="0" collapsed="false">
      <c r="A112" s="0" t="s">
        <v>326</v>
      </c>
      <c r="B112" s="0" t="s">
        <v>327</v>
      </c>
      <c r="C112" s="1" t="n">
        <v>43842</v>
      </c>
      <c r="F112" s="16" t="s">
        <v>0</v>
      </c>
      <c r="J112" s="8" t="s">
        <v>328</v>
      </c>
    </row>
    <row r="113" customFormat="false" ht="15" hidden="false" customHeight="false" outlineLevel="0" collapsed="false">
      <c r="A113" s="0" t="s">
        <v>329</v>
      </c>
      <c r="B113" s="0" t="s">
        <v>330</v>
      </c>
      <c r="C113" s="1" t="n">
        <v>43842</v>
      </c>
      <c r="F113" s="16" t="s">
        <v>0</v>
      </c>
      <c r="J113" s="8" t="s">
        <v>331</v>
      </c>
    </row>
    <row r="114" customFormat="false" ht="15" hidden="false" customHeight="false" outlineLevel="0" collapsed="false">
      <c r="A114" s="10" t="s">
        <v>332</v>
      </c>
      <c r="B114" s="0" t="s">
        <v>333</v>
      </c>
      <c r="C114" s="1" t="n">
        <v>43843</v>
      </c>
      <c r="F114" s="16" t="s">
        <v>0</v>
      </c>
    </row>
    <row r="115" customFormat="false" ht="15" hidden="false" customHeight="false" outlineLevel="0" collapsed="false">
      <c r="A115" s="10" t="s">
        <v>334</v>
      </c>
      <c r="B115" s="0" t="s">
        <v>335</v>
      </c>
      <c r="C115" s="1" t="n">
        <v>43843</v>
      </c>
      <c r="F115" s="3" t="s">
        <v>137</v>
      </c>
      <c r="J115" s="8" t="s">
        <v>336</v>
      </c>
    </row>
    <row r="116" customFormat="false" ht="15" hidden="false" customHeight="false" outlineLevel="0" collapsed="false">
      <c r="A116" s="10" t="s">
        <v>337</v>
      </c>
      <c r="B116" s="0" t="s">
        <v>338</v>
      </c>
      <c r="C116" s="1" t="n">
        <v>43844</v>
      </c>
      <c r="F116" s="16" t="s">
        <v>0</v>
      </c>
      <c r="J116" s="8" t="s">
        <v>339</v>
      </c>
    </row>
    <row r="117" customFormat="false" ht="15" hidden="false" customHeight="false" outlineLevel="0" collapsed="false">
      <c r="A117" s="5" t="s">
        <v>340</v>
      </c>
      <c r="B117" s="5" t="s">
        <v>341</v>
      </c>
      <c r="C117" s="1" t="n">
        <v>43845</v>
      </c>
      <c r="D117" s="1"/>
      <c r="E117" s="7"/>
      <c r="F117" s="16" t="s">
        <v>0</v>
      </c>
      <c r="G117" s="7" t="s">
        <v>100</v>
      </c>
      <c r="J117" s="8" t="s">
        <v>342</v>
      </c>
    </row>
    <row r="118" customFormat="false" ht="15" hidden="false" customHeight="false" outlineLevel="0" collapsed="false">
      <c r="A118" s="20" t="s">
        <v>343</v>
      </c>
      <c r="B118" s="19" t="s">
        <v>344</v>
      </c>
      <c r="C118" s="1" t="n">
        <v>43846</v>
      </c>
      <c r="D118" s="1"/>
      <c r="E118" s="7"/>
      <c r="F118" s="16" t="s">
        <v>0</v>
      </c>
    </row>
    <row r="119" customFormat="false" ht="15" hidden="false" customHeight="false" outlineLevel="0" collapsed="false">
      <c r="A119" s="10" t="s">
        <v>345</v>
      </c>
      <c r="B119" s="5" t="s">
        <v>346</v>
      </c>
      <c r="C119" s="1" t="n">
        <v>43847</v>
      </c>
      <c r="F119" s="16" t="s">
        <v>0</v>
      </c>
      <c r="G119" s="4" t="s">
        <v>41</v>
      </c>
      <c r="J119" s="8" t="s">
        <v>347</v>
      </c>
    </row>
    <row r="120" customFormat="false" ht="15" hidden="false" customHeight="false" outlineLevel="0" collapsed="false">
      <c r="A120" s="0" t="s">
        <v>348</v>
      </c>
      <c r="B120" s="0" t="s">
        <v>349</v>
      </c>
      <c r="C120" s="1" t="n">
        <v>43848</v>
      </c>
      <c r="F120" s="3" t="s">
        <v>245</v>
      </c>
    </row>
    <row r="121" customFormat="false" ht="15" hidden="false" customHeight="false" outlineLevel="0" collapsed="false">
      <c r="A121" s="10" t="s">
        <v>350</v>
      </c>
      <c r="B121" s="0" t="s">
        <v>351</v>
      </c>
      <c r="C121" s="1" t="n">
        <v>43848</v>
      </c>
      <c r="F121" s="3" t="s">
        <v>326</v>
      </c>
      <c r="G121" s="4" t="s">
        <v>352</v>
      </c>
    </row>
    <row r="122" customFormat="false" ht="15" hidden="false" customHeight="false" outlineLevel="0" collapsed="false">
      <c r="A122" s="10" t="s">
        <v>353</v>
      </c>
      <c r="B122" s="0" t="s">
        <v>354</v>
      </c>
      <c r="C122" s="1" t="n">
        <v>43850</v>
      </c>
      <c r="F122" s="16" t="s">
        <v>0</v>
      </c>
      <c r="J122" s="8" t="s">
        <v>355</v>
      </c>
    </row>
    <row r="123" customFormat="false" ht="15" hidden="false" customHeight="false" outlineLevel="0" collapsed="false">
      <c r="A123" s="10" t="s">
        <v>356</v>
      </c>
      <c r="B123" s="0" t="s">
        <v>357</v>
      </c>
      <c r="C123" s="1" t="n">
        <v>43852</v>
      </c>
      <c r="F123" s="17" t="s">
        <v>358</v>
      </c>
      <c r="J123" s="8" t="s">
        <v>359</v>
      </c>
    </row>
    <row r="124" customFormat="false" ht="15" hidden="false" customHeight="false" outlineLevel="0" collapsed="false">
      <c r="A124" s="10" t="s">
        <v>360</v>
      </c>
      <c r="B124" s="0" t="s">
        <v>361</v>
      </c>
      <c r="C124" s="1" t="n">
        <v>43855</v>
      </c>
      <c r="F124" s="17" t="s">
        <v>161</v>
      </c>
    </row>
    <row r="125" customFormat="false" ht="15" hidden="false" customHeight="false" outlineLevel="0" collapsed="false">
      <c r="A125" s="15" t="s">
        <v>362</v>
      </c>
      <c r="B125" s="15" t="s">
        <v>363</v>
      </c>
      <c r="C125" s="1" t="n">
        <v>43856</v>
      </c>
      <c r="F125" s="3" t="s">
        <v>0</v>
      </c>
      <c r="J125" s="8" t="s">
        <v>364</v>
      </c>
    </row>
    <row r="126" s="5" customFormat="true" ht="15" hidden="false" customHeight="false" outlineLevel="0" collapsed="false">
      <c r="A126" s="9" t="s">
        <v>365</v>
      </c>
      <c r="B126" s="22" t="s">
        <v>366</v>
      </c>
      <c r="C126" s="1" t="n">
        <v>43857</v>
      </c>
      <c r="D126" s="1"/>
      <c r="E126" s="7"/>
      <c r="F126" s="16" t="s">
        <v>0</v>
      </c>
      <c r="G126" s="7" t="s">
        <v>41</v>
      </c>
      <c r="H126" s="7"/>
      <c r="J126" s="8" t="s">
        <v>367</v>
      </c>
    </row>
    <row r="127" customFormat="false" ht="15" hidden="false" customHeight="false" outlineLevel="0" collapsed="false">
      <c r="A127" s="10" t="s">
        <v>368</v>
      </c>
      <c r="B127" s="0" t="s">
        <v>369</v>
      </c>
      <c r="C127" s="1" t="n">
        <v>43859</v>
      </c>
      <c r="F127" s="3" t="s">
        <v>189</v>
      </c>
      <c r="G127" s="4" t="s">
        <v>1</v>
      </c>
    </row>
    <row r="128" customFormat="false" ht="15" hidden="false" customHeight="false" outlineLevel="0" collapsed="false">
      <c r="A128" s="10" t="s">
        <v>370</v>
      </c>
      <c r="B128" s="0" t="s">
        <v>371</v>
      </c>
      <c r="C128" s="1" t="n">
        <v>43862</v>
      </c>
      <c r="F128" s="16" t="s">
        <v>0</v>
      </c>
      <c r="J128" s="0" t="s">
        <v>372</v>
      </c>
    </row>
    <row r="129" customFormat="false" ht="15" hidden="false" customHeight="false" outlineLevel="0" collapsed="false">
      <c r="A129" s="10" t="s">
        <v>373</v>
      </c>
      <c r="B129" s="0" t="s">
        <v>374</v>
      </c>
      <c r="C129" s="1" t="n">
        <v>43865</v>
      </c>
      <c r="F129" s="16" t="s">
        <v>0</v>
      </c>
      <c r="J129" s="8" t="s">
        <v>375</v>
      </c>
    </row>
    <row r="130" customFormat="false" ht="15" hidden="false" customHeight="false" outlineLevel="0" collapsed="false">
      <c r="A130" s="10" t="s">
        <v>376</v>
      </c>
      <c r="B130" s="0" t="s">
        <v>377</v>
      </c>
      <c r="C130" s="1" t="n">
        <v>43865</v>
      </c>
      <c r="F130" s="17" t="s">
        <v>305</v>
      </c>
      <c r="J130" s="0" t="s">
        <v>378</v>
      </c>
    </row>
    <row r="131" s="15" customFormat="true" ht="15" hidden="false" customHeight="false" outlineLevel="0" collapsed="false">
      <c r="A131" s="14" t="s">
        <v>379</v>
      </c>
      <c r="B131" s="23" t="s">
        <v>380</v>
      </c>
      <c r="C131" s="1" t="n">
        <v>43865</v>
      </c>
      <c r="D131" s="24"/>
      <c r="E131" s="18"/>
      <c r="F131" s="25" t="s">
        <v>0</v>
      </c>
      <c r="G131" s="18"/>
      <c r="H131" s="18"/>
    </row>
    <row r="132" s="15" customFormat="true" ht="15" hidden="false" customHeight="false" outlineLevel="0" collapsed="false">
      <c r="A132" s="13" t="s">
        <v>381</v>
      </c>
      <c r="B132" s="13" t="s">
        <v>382</v>
      </c>
      <c r="C132" s="24" t="n">
        <v>43866</v>
      </c>
      <c r="D132" s="26"/>
      <c r="E132" s="25"/>
      <c r="F132" s="25" t="s">
        <v>0</v>
      </c>
      <c r="G132" s="18"/>
      <c r="H132" s="18"/>
      <c r="J132" s="8" t="s">
        <v>383</v>
      </c>
    </row>
    <row r="133" customFormat="false" ht="15" hidden="false" customHeight="false" outlineLevel="0" collapsed="false">
      <c r="A133" s="10" t="s">
        <v>384</v>
      </c>
      <c r="B133" s="0" t="s">
        <v>385</v>
      </c>
      <c r="C133" s="1" t="n">
        <v>43867</v>
      </c>
      <c r="F133" s="17" t="s">
        <v>68</v>
      </c>
      <c r="J133" s="8" t="s">
        <v>386</v>
      </c>
    </row>
    <row r="134" customFormat="false" ht="15" hidden="false" customHeight="false" outlineLevel="0" collapsed="false">
      <c r="A134" s="10" t="s">
        <v>387</v>
      </c>
      <c r="B134" s="0" t="s">
        <v>388</v>
      </c>
      <c r="C134" s="1" t="n">
        <v>43867</v>
      </c>
      <c r="F134" s="25" t="s">
        <v>0</v>
      </c>
      <c r="J134" s="0" t="s">
        <v>389</v>
      </c>
    </row>
    <row r="135" customFormat="false" ht="15" hidden="false" customHeight="false" outlineLevel="0" collapsed="false">
      <c r="A135" s="10" t="s">
        <v>390</v>
      </c>
      <c r="B135" s="0" t="s">
        <v>391</v>
      </c>
      <c r="C135" s="1" t="n">
        <v>43870</v>
      </c>
      <c r="F135" s="25" t="s">
        <v>0</v>
      </c>
      <c r="J135" s="8" t="s">
        <v>392</v>
      </c>
    </row>
    <row r="136" customFormat="false" ht="15" hidden="false" customHeight="false" outlineLevel="0" collapsed="false">
      <c r="A136" s="0" t="s">
        <v>393</v>
      </c>
      <c r="B136" s="0" t="s">
        <v>393</v>
      </c>
      <c r="C136" s="1" t="n">
        <v>43870</v>
      </c>
      <c r="F136" s="25" t="s">
        <v>0</v>
      </c>
      <c r="H136" s="4" t="s">
        <v>394</v>
      </c>
      <c r="J136" s="8" t="s">
        <v>395</v>
      </c>
    </row>
    <row r="137" customFormat="false" ht="15" hidden="false" customHeight="false" outlineLevel="0" collapsed="false">
      <c r="A137" s="10" t="s">
        <v>396</v>
      </c>
      <c r="B137" s="0" t="s">
        <v>397</v>
      </c>
      <c r="C137" s="1" t="n">
        <v>43870</v>
      </c>
      <c r="F137" s="17" t="s">
        <v>358</v>
      </c>
      <c r="J137" s="8" t="s">
        <v>398</v>
      </c>
    </row>
    <row r="138" customFormat="false" ht="15" hidden="false" customHeight="false" outlineLevel="0" collapsed="false">
      <c r="A138" s="10" t="s">
        <v>399</v>
      </c>
      <c r="B138" s="0" t="s">
        <v>400</v>
      </c>
      <c r="C138" s="1" t="n">
        <v>43870</v>
      </c>
      <c r="F138" s="25" t="s">
        <v>0</v>
      </c>
      <c r="J138" s="8" t="s">
        <v>401</v>
      </c>
    </row>
    <row r="139" customFormat="false" ht="15" hidden="false" customHeight="false" outlineLevel="0" collapsed="false">
      <c r="A139" s="0" t="s">
        <v>402</v>
      </c>
      <c r="B139" s="0" t="s">
        <v>403</v>
      </c>
      <c r="C139" s="1" t="n">
        <v>43870</v>
      </c>
      <c r="F139" s="25" t="s">
        <v>0</v>
      </c>
    </row>
    <row r="140" customFormat="false" ht="15" hidden="false" customHeight="false" outlineLevel="0" collapsed="false">
      <c r="A140" s="10" t="s">
        <v>404</v>
      </c>
      <c r="B140" s="0" t="s">
        <v>405</v>
      </c>
      <c r="C140" s="1" t="n">
        <v>43870</v>
      </c>
      <c r="F140" s="25" t="s">
        <v>0</v>
      </c>
      <c r="G140" s="4" t="s">
        <v>274</v>
      </c>
      <c r="J140" s="8" t="s">
        <v>406</v>
      </c>
    </row>
    <row r="141" customFormat="false" ht="15" hidden="false" customHeight="false" outlineLevel="0" collapsed="false">
      <c r="A141" s="10" t="s">
        <v>407</v>
      </c>
      <c r="B141" s="0" t="s">
        <v>408</v>
      </c>
      <c r="C141" s="1" t="n">
        <v>43875</v>
      </c>
      <c r="F141" s="25" t="s">
        <v>0</v>
      </c>
      <c r="G141" s="4" t="s">
        <v>100</v>
      </c>
      <c r="J141" s="8" t="s">
        <v>409</v>
      </c>
    </row>
    <row r="142" customFormat="false" ht="15" hidden="false" customHeight="false" outlineLevel="0" collapsed="false">
      <c r="A142" s="0" t="s">
        <v>410</v>
      </c>
      <c r="B142" s="0" t="s">
        <v>410</v>
      </c>
      <c r="C142" s="1" t="n">
        <v>43875</v>
      </c>
      <c r="F142" s="25" t="s">
        <v>0</v>
      </c>
      <c r="J142" s="8" t="s">
        <v>411</v>
      </c>
    </row>
    <row r="143" customFormat="false" ht="15" hidden="false" customHeight="false" outlineLevel="0" collapsed="false">
      <c r="A143" s="5" t="s">
        <v>293</v>
      </c>
      <c r="B143" s="5" t="s">
        <v>412</v>
      </c>
      <c r="C143" s="1" t="n">
        <v>43876</v>
      </c>
      <c r="D143" s="1"/>
      <c r="E143" s="7"/>
      <c r="F143" s="17" t="s">
        <v>149</v>
      </c>
      <c r="G143" s="7" t="s">
        <v>1</v>
      </c>
      <c r="J143" s="8" t="s">
        <v>413</v>
      </c>
    </row>
    <row r="144" customFormat="false" ht="15" hidden="false" customHeight="false" outlineLevel="0" collapsed="false">
      <c r="A144" s="0" t="s">
        <v>414</v>
      </c>
      <c r="B144" s="0" t="s">
        <v>415</v>
      </c>
      <c r="C144" s="1" t="n">
        <v>43876</v>
      </c>
      <c r="F144" s="25" t="s">
        <v>0</v>
      </c>
      <c r="J144" s="8" t="s">
        <v>416</v>
      </c>
    </row>
    <row r="145" customFormat="false" ht="15" hidden="false" customHeight="false" outlineLevel="0" collapsed="false">
      <c r="A145" s="0" t="s">
        <v>417</v>
      </c>
      <c r="B145" s="0" t="s">
        <v>418</v>
      </c>
      <c r="C145" s="1" t="n">
        <v>43876</v>
      </c>
      <c r="F145" s="25" t="s">
        <v>0</v>
      </c>
      <c r="G145" s="7" t="s">
        <v>1</v>
      </c>
      <c r="H145" s="4" t="s">
        <v>119</v>
      </c>
    </row>
    <row r="146" customFormat="false" ht="15" hidden="false" customHeight="false" outlineLevel="0" collapsed="false">
      <c r="A146" s="0" t="s">
        <v>419</v>
      </c>
      <c r="B146" s="0" t="s">
        <v>420</v>
      </c>
      <c r="C146" s="1" t="n">
        <v>43878</v>
      </c>
      <c r="F146" s="25" t="s">
        <v>0</v>
      </c>
      <c r="J146" s="8" t="s">
        <v>421</v>
      </c>
    </row>
    <row r="147" customFormat="false" ht="15" hidden="false" customHeight="false" outlineLevel="0" collapsed="false">
      <c r="A147" s="10" t="s">
        <v>422</v>
      </c>
      <c r="B147" s="0" t="s">
        <v>423</v>
      </c>
      <c r="C147" s="1" t="n">
        <v>43878</v>
      </c>
      <c r="F147" s="17" t="s">
        <v>212</v>
      </c>
    </row>
    <row r="148" customFormat="false" ht="15" hidden="false" customHeight="false" outlineLevel="0" collapsed="false">
      <c r="A148" s="0" t="s">
        <v>424</v>
      </c>
      <c r="B148" s="0" t="s">
        <v>425</v>
      </c>
      <c r="C148" s="1" t="n">
        <v>43878</v>
      </c>
      <c r="F148" s="25" t="s">
        <v>0</v>
      </c>
      <c r="J148" s="0" t="s">
        <v>426</v>
      </c>
    </row>
    <row r="149" customFormat="false" ht="15" hidden="false" customHeight="false" outlineLevel="0" collapsed="false">
      <c r="A149" s="10" t="s">
        <v>427</v>
      </c>
      <c r="B149" s="5" t="s">
        <v>428</v>
      </c>
      <c r="C149" s="1" t="n">
        <v>43879</v>
      </c>
      <c r="D149" s="1"/>
      <c r="E149" s="7"/>
      <c r="F149" s="16" t="s">
        <v>0</v>
      </c>
      <c r="G149" s="7" t="s">
        <v>1</v>
      </c>
    </row>
    <row r="150" customFormat="false" ht="15" hidden="false" customHeight="false" outlineLevel="0" collapsed="false">
      <c r="A150" s="0" t="s">
        <v>429</v>
      </c>
      <c r="B150" s="5" t="s">
        <v>430</v>
      </c>
      <c r="C150" s="1" t="n">
        <v>43883</v>
      </c>
      <c r="F150" s="27" t="s">
        <v>221</v>
      </c>
      <c r="J150" s="8" t="s">
        <v>431</v>
      </c>
    </row>
    <row r="151" customFormat="false" ht="15" hidden="false" customHeight="false" outlineLevel="0" collapsed="false">
      <c r="A151" s="10" t="s">
        <v>432</v>
      </c>
      <c r="B151" s="5" t="s">
        <v>433</v>
      </c>
      <c r="C151" s="1" t="n">
        <v>43883</v>
      </c>
      <c r="F151" s="17" t="s">
        <v>205</v>
      </c>
      <c r="J151" s="8" t="s">
        <v>434</v>
      </c>
    </row>
    <row r="152" customFormat="false" ht="15" hidden="false" customHeight="false" outlineLevel="0" collapsed="false">
      <c r="A152" s="10" t="s">
        <v>435</v>
      </c>
      <c r="B152" s="10" t="s">
        <v>435</v>
      </c>
      <c r="C152" s="1" t="n">
        <v>43884</v>
      </c>
      <c r="D152" s="1"/>
      <c r="E152" s="7"/>
      <c r="F152" s="17" t="s">
        <v>142</v>
      </c>
    </row>
    <row r="153" customFormat="false" ht="15" hidden="false" customHeight="false" outlineLevel="0" collapsed="false">
      <c r="A153" s="0" t="s">
        <v>436</v>
      </c>
      <c r="B153" s="5" t="s">
        <v>437</v>
      </c>
      <c r="C153" s="1" t="n">
        <v>43884</v>
      </c>
      <c r="F153" s="3" t="s">
        <v>0</v>
      </c>
    </row>
    <row r="154" customFormat="false" ht="15" hidden="false" customHeight="false" outlineLevel="0" collapsed="false">
      <c r="A154" s="0" t="s">
        <v>438</v>
      </c>
      <c r="B154" s="0" t="s">
        <v>439</v>
      </c>
      <c r="C154" s="1" t="n">
        <v>43887</v>
      </c>
      <c r="F154" s="3" t="s">
        <v>0</v>
      </c>
      <c r="G154" s="4" t="s">
        <v>1</v>
      </c>
      <c r="H154" s="4" t="s">
        <v>251</v>
      </c>
    </row>
    <row r="155" customFormat="false" ht="15" hidden="false" customHeight="false" outlineLevel="0" collapsed="false">
      <c r="A155" s="10" t="s">
        <v>440</v>
      </c>
      <c r="B155" s="0" t="s">
        <v>441</v>
      </c>
      <c r="C155" s="1" t="n">
        <v>43889</v>
      </c>
      <c r="F155" s="17" t="s">
        <v>305</v>
      </c>
      <c r="J155" s="8" t="s">
        <v>442</v>
      </c>
    </row>
    <row r="156" customFormat="false" ht="15" hidden="false" customHeight="false" outlineLevel="0" collapsed="false">
      <c r="A156" s="15" t="s">
        <v>443</v>
      </c>
      <c r="B156" s="23" t="s">
        <v>444</v>
      </c>
      <c r="C156" s="1" t="n">
        <v>43889</v>
      </c>
      <c r="D156" s="24"/>
      <c r="E156" s="18"/>
      <c r="F156" s="18" t="s">
        <v>0</v>
      </c>
      <c r="G156" s="18" t="s">
        <v>100</v>
      </c>
      <c r="H156" s="18"/>
      <c r="J156" s="8" t="s">
        <v>445</v>
      </c>
    </row>
    <row r="157" customFormat="false" ht="15" hidden="false" customHeight="false" outlineLevel="0" collapsed="false">
      <c r="A157" s="0" t="s">
        <v>446</v>
      </c>
      <c r="B157" s="0" t="s">
        <v>447</v>
      </c>
      <c r="C157" s="1" t="n">
        <v>43896</v>
      </c>
      <c r="F157" s="18" t="s">
        <v>0</v>
      </c>
    </row>
    <row r="158" customFormat="false" ht="15" hidden="false" customHeight="false" outlineLevel="0" collapsed="false">
      <c r="A158" s="0" t="s">
        <v>448</v>
      </c>
      <c r="B158" s="0" t="s">
        <v>449</v>
      </c>
      <c r="C158" s="1" t="n">
        <v>43898</v>
      </c>
      <c r="F158" s="18" t="s">
        <v>0</v>
      </c>
    </row>
    <row r="159" customFormat="false" ht="15" hidden="false" customHeight="false" outlineLevel="0" collapsed="false">
      <c r="A159" s="0" t="s">
        <v>450</v>
      </c>
      <c r="B159" s="0" t="s">
        <v>451</v>
      </c>
      <c r="C159" s="1" t="n">
        <v>43899</v>
      </c>
      <c r="F159" s="18" t="s">
        <v>0</v>
      </c>
    </row>
    <row r="160" customFormat="false" ht="15" hidden="false" customHeight="false" outlineLevel="0" collapsed="false">
      <c r="A160" s="28" t="s">
        <v>452</v>
      </c>
      <c r="B160" s="0" t="s">
        <v>453</v>
      </c>
      <c r="C160" s="1" t="n">
        <v>43899</v>
      </c>
      <c r="F160" s="18" t="s">
        <v>0</v>
      </c>
    </row>
    <row r="161" customFormat="false" ht="15" hidden="false" customHeight="false" outlineLevel="0" collapsed="false">
      <c r="A161" s="0" t="s">
        <v>454</v>
      </c>
      <c r="B161" s="0" t="s">
        <v>455</v>
      </c>
      <c r="C161" s="1" t="n">
        <v>43899</v>
      </c>
      <c r="F161" s="18" t="s">
        <v>0</v>
      </c>
    </row>
    <row r="162" customFormat="false" ht="15" hidden="false" customHeight="false" outlineLevel="0" collapsed="false">
      <c r="A162" s="14" t="s">
        <v>456</v>
      </c>
      <c r="B162" s="15" t="s">
        <v>457</v>
      </c>
      <c r="C162" s="24" t="n">
        <v>43903</v>
      </c>
      <c r="D162" s="24"/>
      <c r="E162" s="18"/>
      <c r="F162" s="18" t="s">
        <v>0</v>
      </c>
    </row>
    <row r="306" customFormat="false" ht="14.85" hidden="false" customHeight="true" outlineLevel="0" collapsed="false"/>
    <row r="1048576" customFormat="false" ht="12.8" hidden="false" customHeight="false" outlineLevel="0" collapsed="false"/>
  </sheetData>
  <hyperlinks>
    <hyperlink ref="J1" r:id="rId1" display="guan.huifeng@gmail.com"/>
    <hyperlink ref="J3" r:id="rId2" display="hanzhipeng9@gmail.com"/>
    <hyperlink ref="J4" r:id="rId3" display="hcai.pku@gmail.com"/>
    <hyperlink ref="J5" r:id="rId4" display="jianghan3000@gmail.com"/>
    <hyperlink ref="J6" r:id="rId5" display="hfuwu5@gmail.com"/>
    <hyperlink ref="J7" r:id="rId6" display="liuyuzhi83@gmail.com"/>
    <hyperlink ref="J9" r:id="rId7" display="claire.liang.engineer@gmail.com"/>
    <hyperlink ref="J11" r:id="rId8" display="ws1255@nyu.edu"/>
    <hyperlink ref="J12" r:id="rId9" display="jiachengliu@tamu.edu"/>
    <hyperlink ref="J13" r:id="rId10" display="liu.fan.zju@gmail.com"/>
    <hyperlink ref="J14" r:id="rId11" display="ss5410@columbia.edu"/>
    <hyperlink ref="J15" r:id="rId12" display="fish444555@gmail.com"/>
    <hyperlink ref="J16" r:id="rId13" display="805482395@qq.com"/>
    <hyperlink ref="J21" r:id="rId14" display="suzyzhang0@gmail.com"/>
    <hyperlink ref="J24" r:id="rId15" display="chenketao007@gmail.com"/>
    <hyperlink ref="J25" r:id="rId16" display="li.feiteng@gmail.com"/>
    <hyperlink ref="J26" r:id="rId17" display="xiaoyuw07@gmail.com"/>
    <hyperlink ref="J27" r:id="rId18" display="qiangw1218@gmail.com"/>
    <hyperlink ref="J30" r:id="rId19" display="rizeng.zheng@gmail.com"/>
    <hyperlink ref="J32" r:id="rId20" display="djzdevin@gmail.com"/>
    <hyperlink ref="J33" r:id="rId21" display="thumbpixels@gmail.com"/>
    <hyperlink ref="J34" r:id="rId22" display="adayxiang@gmail.com"/>
    <hyperlink ref="J35" r:id="rId23" display="tiffanytingliu@gmail.com"/>
    <hyperlink ref="J36" r:id="rId24" display="jiashenzzzzz@gmail.com"/>
    <hyperlink ref="J40" r:id="rId25" display="ljr941226@gmail.com"/>
    <hyperlink ref="J42" r:id="rId26" display="weidong6686@gmail.com"/>
    <hyperlink ref="J43" r:id="rId27" display="yinfirefire@gmail.com"/>
    <hyperlink ref="J45" r:id="rId28" display="amangoworks@gmail.com"/>
    <hyperlink ref="J46" r:id="rId29" display="litian930220@gmail.com"/>
    <hyperlink ref="J48" r:id="rId30" display="tongliu562@gmail.com"/>
    <hyperlink ref="J49" r:id="rId31" display="xiaoyuzhang0217@gmail.com"/>
    <hyperlink ref="J50" r:id="rId32" display="zerotrac2259@gmail.com"/>
    <hyperlink ref="J51" r:id="rId33" display="changlu591@gmail.com"/>
    <hyperlink ref="J52" r:id="rId34" display="superjessie92@gmail.com"/>
    <hyperlink ref="J53" r:id="rId35" display="zhuyuxiao.mail@gmail.com"/>
    <hyperlink ref="J54" r:id="rId36" display="tommyjiang1987@gmail.com"/>
    <hyperlink ref="J55" r:id="rId37" display="tianlong0717@gmail.com"/>
    <hyperlink ref="J56" r:id="rId38" display="rogerhong1996@gmail.com"/>
    <hyperlink ref="J57" r:id="rId39" display="wuhuajun132@gmail.com"/>
    <hyperlink ref="J58" r:id="rId40" display="zkawaken@gmail.com"/>
    <hyperlink ref="J59" r:id="rId41" display="ottffyzy@gmail.com"/>
    <hyperlink ref="K59" r:id="rId42" display="yangzhenyu2017@163.com"/>
    <hyperlink ref="J60" r:id="rId43" display="lichuan@umich.edu"/>
    <hyperlink ref="J62" r:id="rId44" display="jiecongwang@gmail.com"/>
    <hyperlink ref="J63" r:id="rId45" display="hp1100@nyu.edu"/>
    <hyperlink ref="J64" r:id="rId46" display="nealhuang0.0@gmail.com"/>
    <hyperlink ref="J65" r:id="rId47" display="wangzhiyu0517@gmail.com"/>
    <hyperlink ref="J67" r:id="rId48" display="hellowordsunny@gmail.com"/>
    <hyperlink ref="J68" r:id="rId49" display="xuzhaoqingbuaa@gmail.com"/>
    <hyperlink ref="J69" r:id="rId50" display="dennanisny@hotmail.com"/>
    <hyperlink ref="J70" r:id="rId51" display="edward250250@gmail.com"/>
    <hyperlink ref="J71" r:id="rId52" display="xinganlu1@gmail.com"/>
    <hyperlink ref="J72" r:id="rId53" display="bh1517zhr@gmail.com"/>
    <hyperlink ref="J73" r:id="rId54" display="warriorzwy01@gmail.com"/>
    <hyperlink ref="J75" r:id="rId55" display="cheng.endless@gmail.com"/>
    <hyperlink ref="J76" r:id="rId56" display="hongru52@gmail.com"/>
    <hyperlink ref="J77" r:id="rId57" display="leo.6.wgao@gmail.com"/>
    <hyperlink ref="J78" r:id="rId58" display="yuhanwu2018@gmail.com"/>
    <hyperlink ref="J79" r:id="rId59" display="wdy317138@gmail.com"/>
    <hyperlink ref="J80" r:id="rId60" display="johnkelvinson@gmail.com"/>
    <hyperlink ref="J82" r:id="rId61" display="anhpp123@gmail.com"/>
    <hyperlink ref="J83" r:id="rId62" display="yaxauw@gmail.com"/>
    <hyperlink ref="J84" r:id="rId63" display="zqzhang2101@gmail.com"/>
    <hyperlink ref="J85" r:id="rId64" display="huangkeqi1995@gmail.com"/>
    <hyperlink ref="J87" r:id="rId65" display="ftdejo@gmail.com"/>
    <hyperlink ref="J88" r:id="rId66" display="lilyliao48@gmail.com"/>
    <hyperlink ref="J91" r:id="rId67" display="huanglanzhiguan@gmail.com"/>
    <hyperlink ref="J94" r:id="rId68" display="lihao199408@gmail.com"/>
    <hyperlink ref="J96" r:id="rId69" display="pingjing@gmail.com"/>
    <hyperlink ref="J98" r:id="rId70" display="wangyxjason@gmail.com"/>
    <hyperlink ref="J100" r:id="rId71" display="matthewzhu2232@gmail.com"/>
    <hyperlink ref="J102" r:id="rId72" display="nickyfoto@gmail.com"/>
    <hyperlink ref="J103" r:id="rId73" display="zhengxu1994620@gmail.com"/>
    <hyperlink ref="J104" r:id="rId74" display="yijingannie@gmail.com"/>
    <hyperlink ref="J105" r:id="rId75" display="arron1990spring@gmail.com"/>
    <hyperlink ref="J106" r:id="rId76" display="jonathanyuheng@gmail.com"/>
    <hyperlink ref="J108" r:id="rId77" display="kealyn1002@gmail.com"/>
    <hyperlink ref="J112" r:id="rId78" display="lisongyi@pku.edu.cn"/>
    <hyperlink ref="J113" r:id="rId79" display="kun.hu7602@gmail.com"/>
    <hyperlink ref="J115" r:id="rId80" display="joychenrice@gmail.com"/>
    <hyperlink ref="J116" r:id="rId81" display="hongbo.qin.1001@gmail.com"/>
    <hyperlink ref="J117" r:id="rId82" display="i@gfw.fail"/>
    <hyperlink ref="J119" r:id="rId83" display="liuzhenglaichn@gmail.com"/>
    <hyperlink ref="J122" r:id="rId84" display="shuadan4025@gmail.com"/>
    <hyperlink ref="J123" r:id="rId85" display="jiaweiwang930426@gmail.com"/>
    <hyperlink ref="J125" r:id="rId86" display="fightmingz@gmail.com"/>
    <hyperlink ref="J126" r:id="rId87" display="wangkaiyu16bupt@gmail.com"/>
    <hyperlink ref="J128" r:id="rId88" display="lgc20407@gmail.com"/>
    <hyperlink ref="J129" r:id="rId89" display="jwzhang86@gmail.com"/>
    <hyperlink ref="J130" r:id="rId90" display="chenjipengpeng@gmail.com"/>
    <hyperlink ref="J132" r:id="rId91" display="machaochun1@gmail.com"/>
    <hyperlink ref="J133" r:id="rId92" display="yjf27281181@gmail.com"/>
    <hyperlink ref="J134" r:id="rId93" display="dexin.ren00@gmail.com"/>
    <hyperlink ref="J135" r:id="rId94" display="Feiteng@gmail.com"/>
    <hyperlink ref="J136" r:id="rId95" display="nanzhoumails@gmail.com"/>
    <hyperlink ref="J137" r:id="rId96" display="tsianzuo@gmail.com"/>
    <hyperlink ref="J140" r:id="rId97" display="zuoqy.gk@gmail.com"/>
    <hyperlink ref="J141" r:id="rId98" display="he.junyi96@gmail.com"/>
    <hyperlink ref="J142" r:id="rId99" display="uygnim.iel@gmail.com"/>
    <hyperlink ref="J143" r:id="rId100" display="dongli.pek@gmail.com"/>
    <hyperlink ref="J144" r:id="rId101" display="yvonneyu0303@gmail.com"/>
    <hyperlink ref="J146" r:id="rId102" display="yuhangmiaobu@gmail.com"/>
    <hyperlink ref="J148" r:id="rId103" display="chunzizheng@gmail.com"/>
    <hyperlink ref="J150" r:id="rId104" display="renjunyao@gmail.com"/>
    <hyperlink ref="J151" r:id="rId105" display="vivianvvang@gmail.com"/>
    <hyperlink ref="J155" r:id="rId106" display="michelle2020up@gmail.com"/>
    <hyperlink ref="J156" r:id="rId107" display="henansam.s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1"/>
  <sheetViews>
    <sheetView showFormulas="false" showGridLines="true" showRowColHeaders="true" showZeros="true" rightToLeft="false" tabSelected="false" showOutlineSymbols="true" defaultGridColor="true" view="normal" topLeftCell="A334" colorId="64" zoomScale="100" zoomScaleNormal="100" zoomScalePageLayoutView="100" workbookViewId="0">
      <selection pane="topLeft" activeCell="C355" activeCellId="0" sqref="C355"/>
    </sheetView>
  </sheetViews>
  <sheetFormatPr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29" width="25.14"/>
    <col collapsed="false" customWidth="true" hidden="false" outlineLevel="0" max="4" min="3" style="0" width="15.29"/>
    <col collapsed="false" customWidth="true" hidden="false" outlineLevel="0" max="5" min="5" style="0" width="11.71"/>
    <col collapsed="false" customWidth="true" hidden="false" outlineLevel="0" max="6" min="6" style="0" width="20.42"/>
    <col collapsed="false" customWidth="true" hidden="false" outlineLevel="0" max="7" min="7" style="0" width="27.29"/>
    <col collapsed="false" customWidth="true" hidden="false" outlineLevel="0" max="8" min="8" style="0" width="26.85"/>
    <col collapsed="false" customWidth="true" hidden="false" outlineLevel="0" max="1025" min="9" style="0" width="11.71"/>
  </cols>
  <sheetData>
    <row r="1" customFormat="false" ht="15" hidden="false" customHeight="false" outlineLevel="0" collapsed="false">
      <c r="A1" s="30" t="s">
        <v>458</v>
      </c>
      <c r="B1" s="31" t="s">
        <v>459</v>
      </c>
      <c r="C1" s="32" t="n">
        <v>43345</v>
      </c>
      <c r="D1" s="33" t="n">
        <v>43347</v>
      </c>
      <c r="E1" s="34" t="n">
        <f aca="false">D1-C1</f>
        <v>2</v>
      </c>
      <c r="F1" s="4"/>
      <c r="G1" s="4"/>
      <c r="H1" s="7"/>
      <c r="I1" s="5"/>
      <c r="J1" s="5"/>
    </row>
    <row r="2" customFormat="false" ht="15" hidden="false" customHeight="false" outlineLevel="0" collapsed="false">
      <c r="A2" s="35" t="s">
        <v>460</v>
      </c>
      <c r="B2" s="31" t="s">
        <v>459</v>
      </c>
      <c r="C2" s="32" t="n">
        <v>43346</v>
      </c>
      <c r="D2" s="33" t="n">
        <v>43349</v>
      </c>
      <c r="E2" s="34" t="n">
        <f aca="false">D2-C2</f>
        <v>3</v>
      </c>
      <c r="F2" s="4"/>
      <c r="G2" s="4"/>
      <c r="H2" s="7"/>
      <c r="I2" s="5"/>
      <c r="J2" s="5"/>
    </row>
    <row r="3" customFormat="false" ht="15" hidden="false" customHeight="false" outlineLevel="0" collapsed="false">
      <c r="A3" s="35" t="s">
        <v>461</v>
      </c>
      <c r="B3" s="31" t="s">
        <v>462</v>
      </c>
      <c r="C3" s="32" t="n">
        <v>43345</v>
      </c>
      <c r="D3" s="33" t="n">
        <v>43350</v>
      </c>
      <c r="E3" s="34" t="n">
        <f aca="false">D3-C3</f>
        <v>5</v>
      </c>
      <c r="F3" s="4"/>
      <c r="G3" s="4"/>
      <c r="H3" s="7"/>
      <c r="I3" s="5"/>
      <c r="J3" s="5"/>
    </row>
    <row r="4" customFormat="false" ht="15" hidden="false" customHeight="false" outlineLevel="0" collapsed="false">
      <c r="A4" s="35" t="s">
        <v>463</v>
      </c>
      <c r="B4" s="31" t="s">
        <v>459</v>
      </c>
      <c r="C4" s="32" t="n">
        <v>43352</v>
      </c>
      <c r="D4" s="33" t="n">
        <v>43353</v>
      </c>
      <c r="E4" s="34" t="n">
        <f aca="false">D4-C4</f>
        <v>1</v>
      </c>
      <c r="F4" s="4"/>
      <c r="G4" s="4"/>
      <c r="H4" s="7"/>
      <c r="I4" s="5"/>
      <c r="J4" s="5"/>
    </row>
    <row r="5" customFormat="false" ht="15" hidden="false" customHeight="false" outlineLevel="0" collapsed="false">
      <c r="A5" s="30" t="s">
        <v>464</v>
      </c>
      <c r="B5" s="31" t="s">
        <v>465</v>
      </c>
      <c r="C5" s="32" t="n">
        <v>43346</v>
      </c>
      <c r="D5" s="33" t="n">
        <v>43353</v>
      </c>
      <c r="E5" s="34" t="n">
        <f aca="false">D5-C5</f>
        <v>7</v>
      </c>
      <c r="F5" s="4"/>
      <c r="G5" s="4"/>
      <c r="H5" s="7"/>
      <c r="I5" s="5"/>
      <c r="J5" s="5"/>
    </row>
    <row r="6" customFormat="false" ht="15" hidden="false" customHeight="false" outlineLevel="0" collapsed="false">
      <c r="A6" s="30" t="s">
        <v>466</v>
      </c>
      <c r="B6" s="31" t="s">
        <v>467</v>
      </c>
      <c r="C6" s="32" t="n">
        <v>43349</v>
      </c>
      <c r="D6" s="33" t="n">
        <v>43353</v>
      </c>
      <c r="E6" s="34" t="n">
        <f aca="false">D6-C6</f>
        <v>4</v>
      </c>
      <c r="F6" s="4"/>
      <c r="G6" s="4"/>
      <c r="H6" s="7"/>
      <c r="I6" s="5"/>
      <c r="J6" s="5"/>
    </row>
    <row r="7" customFormat="false" ht="15" hidden="false" customHeight="false" outlineLevel="0" collapsed="false">
      <c r="A7" s="35" t="s">
        <v>468</v>
      </c>
      <c r="B7" s="31" t="s">
        <v>469</v>
      </c>
      <c r="C7" s="32" t="n">
        <v>43345</v>
      </c>
      <c r="D7" s="33" t="n">
        <v>43353</v>
      </c>
      <c r="E7" s="34" t="n">
        <f aca="false">D7-C7</f>
        <v>8</v>
      </c>
      <c r="F7" s="4"/>
      <c r="G7" s="4"/>
      <c r="H7" s="7"/>
      <c r="I7" s="5"/>
      <c r="J7" s="5"/>
    </row>
    <row r="8" customFormat="false" ht="15" hidden="false" customHeight="false" outlineLevel="0" collapsed="false">
      <c r="A8" s="35" t="s">
        <v>470</v>
      </c>
      <c r="B8" s="31" t="s">
        <v>471</v>
      </c>
      <c r="C8" s="32" t="n">
        <v>43349</v>
      </c>
      <c r="D8" s="33" t="n">
        <v>43354</v>
      </c>
      <c r="E8" s="34" t="n">
        <f aca="false">D8-C8</f>
        <v>5</v>
      </c>
      <c r="F8" s="4"/>
      <c r="G8" s="4"/>
      <c r="H8" s="7"/>
      <c r="I8" s="5"/>
      <c r="J8" s="5"/>
    </row>
    <row r="9" customFormat="false" ht="15" hidden="false" customHeight="false" outlineLevel="0" collapsed="false">
      <c r="A9" s="30" t="s">
        <v>472</v>
      </c>
      <c r="B9" s="31" t="s">
        <v>473</v>
      </c>
      <c r="C9" s="32" t="n">
        <v>43345</v>
      </c>
      <c r="D9" s="33" t="n">
        <v>43356</v>
      </c>
      <c r="E9" s="34" t="n">
        <f aca="false">D9-C9</f>
        <v>11</v>
      </c>
      <c r="F9" s="4"/>
      <c r="G9" s="4"/>
      <c r="H9" s="7"/>
      <c r="I9" s="5"/>
      <c r="J9" s="5"/>
    </row>
    <row r="10" customFormat="false" ht="15" hidden="false" customHeight="false" outlineLevel="0" collapsed="false">
      <c r="A10" s="30" t="s">
        <v>474</v>
      </c>
      <c r="B10" s="31" t="s">
        <v>459</v>
      </c>
      <c r="C10" s="32" t="n">
        <v>43352</v>
      </c>
      <c r="D10" s="33" t="n">
        <v>43356</v>
      </c>
      <c r="E10" s="34" t="n">
        <f aca="false">D10-C10</f>
        <v>4</v>
      </c>
      <c r="F10" s="4"/>
      <c r="G10" s="4"/>
      <c r="H10" s="7"/>
      <c r="I10" s="5"/>
      <c r="J10" s="5"/>
    </row>
    <row r="11" customFormat="false" ht="15" hidden="false" customHeight="false" outlineLevel="0" collapsed="false">
      <c r="A11" s="35" t="s">
        <v>475</v>
      </c>
      <c r="B11" s="31" t="s">
        <v>476</v>
      </c>
      <c r="C11" s="32" t="n">
        <v>43345</v>
      </c>
      <c r="D11" s="33" t="n">
        <v>43358</v>
      </c>
      <c r="E11" s="34" t="n">
        <f aca="false">D11-C11</f>
        <v>13</v>
      </c>
      <c r="F11" s="36" t="s">
        <v>274</v>
      </c>
      <c r="G11" s="4"/>
      <c r="H11" s="7"/>
      <c r="I11" s="5"/>
      <c r="J11" s="5"/>
    </row>
    <row r="12" customFormat="false" ht="15" hidden="false" customHeight="false" outlineLevel="0" collapsed="false">
      <c r="A12" s="35" t="s">
        <v>477</v>
      </c>
      <c r="B12" s="31" t="s">
        <v>478</v>
      </c>
      <c r="C12" s="32" t="n">
        <v>43354</v>
      </c>
      <c r="D12" s="33" t="n">
        <v>43360</v>
      </c>
      <c r="E12" s="34" t="n">
        <f aca="false">D12-C12</f>
        <v>6</v>
      </c>
      <c r="F12" s="34"/>
      <c r="G12" s="36"/>
      <c r="H12" s="36"/>
      <c r="I12" s="35"/>
      <c r="J12" s="35"/>
    </row>
    <row r="13" customFormat="false" ht="15" hidden="false" customHeight="false" outlineLevel="0" collapsed="false">
      <c r="A13" s="30" t="s">
        <v>479</v>
      </c>
      <c r="B13" s="31" t="s">
        <v>480</v>
      </c>
      <c r="C13" s="32" t="n">
        <v>43359</v>
      </c>
      <c r="D13" s="33" t="n">
        <v>43364</v>
      </c>
      <c r="E13" s="34" t="n">
        <f aca="false">D13-C13</f>
        <v>5</v>
      </c>
      <c r="F13" s="4"/>
      <c r="G13" s="4"/>
      <c r="H13" s="7"/>
      <c r="I13" s="5"/>
      <c r="J13" s="5"/>
    </row>
    <row r="14" customFormat="false" ht="15" hidden="false" customHeight="false" outlineLevel="0" collapsed="false">
      <c r="A14" s="30" t="s">
        <v>481</v>
      </c>
      <c r="B14" s="31" t="s">
        <v>482</v>
      </c>
      <c r="C14" s="32" t="n">
        <v>43359</v>
      </c>
      <c r="D14" s="33" t="n">
        <v>43367</v>
      </c>
      <c r="E14" s="34" t="n">
        <f aca="false">D14-C14</f>
        <v>8</v>
      </c>
      <c r="F14" s="4"/>
      <c r="G14" s="4"/>
      <c r="H14" s="7"/>
      <c r="I14" s="5"/>
      <c r="J14" s="5"/>
    </row>
    <row r="15" customFormat="false" ht="15" hidden="false" customHeight="false" outlineLevel="0" collapsed="false">
      <c r="A15" s="30" t="s">
        <v>483</v>
      </c>
      <c r="B15" s="31" t="s">
        <v>484</v>
      </c>
      <c r="C15" s="32" t="n">
        <v>43358</v>
      </c>
      <c r="D15" s="33" t="n">
        <v>43367</v>
      </c>
      <c r="E15" s="34" t="n">
        <f aca="false">D15-C15</f>
        <v>9</v>
      </c>
      <c r="F15" s="4"/>
      <c r="G15" s="4"/>
      <c r="H15" s="7"/>
      <c r="I15" s="5"/>
      <c r="J15" s="5"/>
    </row>
    <row r="16" customFormat="false" ht="15" hidden="false" customHeight="false" outlineLevel="0" collapsed="false">
      <c r="A16" s="35" t="s">
        <v>485</v>
      </c>
      <c r="B16" s="31" t="s">
        <v>486</v>
      </c>
      <c r="C16" s="32" t="n">
        <v>43349</v>
      </c>
      <c r="D16" s="33" t="n">
        <v>43368</v>
      </c>
      <c r="E16" s="34" t="n">
        <f aca="false">D16-C16</f>
        <v>19</v>
      </c>
      <c r="F16" s="4"/>
      <c r="G16" s="4"/>
      <c r="H16" s="7"/>
      <c r="I16" s="5"/>
      <c r="J16" s="5"/>
    </row>
    <row r="17" customFormat="false" ht="15" hidden="false" customHeight="false" outlineLevel="0" collapsed="false">
      <c r="A17" s="30" t="s">
        <v>487</v>
      </c>
      <c r="B17" s="31" t="s">
        <v>488</v>
      </c>
      <c r="C17" s="32" t="n">
        <v>43365</v>
      </c>
      <c r="D17" s="33" t="n">
        <v>43369</v>
      </c>
      <c r="E17" s="34" t="n">
        <f aca="false">D17-C17</f>
        <v>4</v>
      </c>
      <c r="F17" s="4"/>
      <c r="G17" s="4"/>
      <c r="H17" s="7"/>
      <c r="I17" s="5"/>
      <c r="J17" s="5"/>
    </row>
    <row r="18" customFormat="false" ht="15" hidden="false" customHeight="false" outlineLevel="0" collapsed="false">
      <c r="A18" s="35" t="s">
        <v>489</v>
      </c>
      <c r="B18" s="31" t="s">
        <v>490</v>
      </c>
      <c r="C18" s="32" t="n">
        <v>43369</v>
      </c>
      <c r="D18" s="33" t="n">
        <v>43379</v>
      </c>
      <c r="E18" s="34" t="n">
        <f aca="false">D18-C18</f>
        <v>10</v>
      </c>
      <c r="F18" s="4"/>
      <c r="G18" s="4"/>
      <c r="H18" s="7"/>
      <c r="I18" s="5"/>
      <c r="J18" s="5"/>
    </row>
    <row r="19" customFormat="false" ht="15" hidden="false" customHeight="false" outlineLevel="0" collapsed="false">
      <c r="A19" s="35" t="s">
        <v>491</v>
      </c>
      <c r="B19" s="31" t="s">
        <v>492</v>
      </c>
      <c r="C19" s="32" t="n">
        <v>43375</v>
      </c>
      <c r="D19" s="33" t="n">
        <v>43379</v>
      </c>
      <c r="E19" s="34" t="n">
        <f aca="false">D19-C19</f>
        <v>4</v>
      </c>
      <c r="F19" s="4"/>
      <c r="G19" s="4"/>
      <c r="H19" s="7"/>
      <c r="I19" s="5"/>
      <c r="J19" s="5"/>
    </row>
    <row r="20" customFormat="false" ht="15" hidden="false" customHeight="false" outlineLevel="0" collapsed="false">
      <c r="A20" s="30" t="s">
        <v>493</v>
      </c>
      <c r="B20" s="31" t="s">
        <v>459</v>
      </c>
      <c r="C20" s="32" t="n">
        <v>43379</v>
      </c>
      <c r="D20" s="33" t="n">
        <v>43381</v>
      </c>
      <c r="E20" s="34" t="n">
        <f aca="false">D20-C20</f>
        <v>2</v>
      </c>
      <c r="F20" s="4"/>
      <c r="G20" s="4"/>
      <c r="H20" s="7"/>
      <c r="I20" s="5"/>
      <c r="J20" s="5"/>
    </row>
    <row r="21" customFormat="false" ht="15" hidden="false" customHeight="false" outlineLevel="0" collapsed="false">
      <c r="A21" s="35" t="s">
        <v>494</v>
      </c>
      <c r="B21" s="31" t="s">
        <v>495</v>
      </c>
      <c r="C21" s="32" t="n">
        <v>43379</v>
      </c>
      <c r="D21" s="33" t="n">
        <v>43383</v>
      </c>
      <c r="E21" s="34" t="n">
        <f aca="false">D21-C21</f>
        <v>4</v>
      </c>
      <c r="F21" s="4"/>
      <c r="G21" s="4"/>
      <c r="H21" s="7"/>
      <c r="I21" s="5"/>
      <c r="J21" s="5"/>
    </row>
    <row r="22" customFormat="false" ht="15" hidden="false" customHeight="false" outlineLevel="0" collapsed="false">
      <c r="A22" s="30" t="s">
        <v>496</v>
      </c>
      <c r="B22" s="31" t="s">
        <v>497</v>
      </c>
      <c r="C22" s="32" t="n">
        <v>43352</v>
      </c>
      <c r="D22" s="33" t="n">
        <v>43382</v>
      </c>
      <c r="E22" s="34" t="n">
        <f aca="false">D22-C22</f>
        <v>30</v>
      </c>
      <c r="F22" s="4"/>
      <c r="G22" s="4"/>
      <c r="H22" s="7"/>
      <c r="I22" s="5"/>
      <c r="J22" s="5"/>
    </row>
    <row r="23" customFormat="false" ht="15" hidden="false" customHeight="false" outlineLevel="0" collapsed="false">
      <c r="A23" s="30" t="s">
        <v>498</v>
      </c>
      <c r="B23" s="31" t="s">
        <v>499</v>
      </c>
      <c r="C23" s="32" t="n">
        <v>43379</v>
      </c>
      <c r="D23" s="33" t="n">
        <v>43384</v>
      </c>
      <c r="E23" s="34" t="n">
        <f aca="false">D23-C23</f>
        <v>5</v>
      </c>
      <c r="F23" s="4"/>
      <c r="G23" s="4"/>
      <c r="H23" s="7"/>
      <c r="I23" s="5"/>
      <c r="J23" s="5"/>
    </row>
    <row r="24" customFormat="false" ht="15" hidden="false" customHeight="false" outlineLevel="0" collapsed="false">
      <c r="A24" s="35" t="s">
        <v>500</v>
      </c>
      <c r="B24" s="31" t="s">
        <v>501</v>
      </c>
      <c r="C24" s="32" t="n">
        <v>43368</v>
      </c>
      <c r="D24" s="32" t="n">
        <v>43386</v>
      </c>
      <c r="E24" s="34" t="n">
        <f aca="false">D24-C24</f>
        <v>18</v>
      </c>
      <c r="F24" s="4"/>
      <c r="G24" s="4"/>
      <c r="H24" s="7"/>
      <c r="I24" s="5"/>
      <c r="J24" s="5"/>
    </row>
    <row r="25" customFormat="false" ht="15" hidden="false" customHeight="false" outlineLevel="0" collapsed="false">
      <c r="A25" s="30" t="s">
        <v>502</v>
      </c>
      <c r="B25" s="31" t="s">
        <v>503</v>
      </c>
      <c r="C25" s="32" t="n">
        <v>43365</v>
      </c>
      <c r="D25" s="32" t="n">
        <v>43386</v>
      </c>
      <c r="E25" s="34" t="n">
        <f aca="false">D25-C25</f>
        <v>21</v>
      </c>
      <c r="F25" s="4"/>
      <c r="G25" s="4"/>
      <c r="H25" s="7"/>
      <c r="I25" s="5"/>
      <c r="J25" s="5"/>
    </row>
    <row r="26" customFormat="false" ht="15" hidden="false" customHeight="false" outlineLevel="0" collapsed="false">
      <c r="A26" s="30" t="s">
        <v>23</v>
      </c>
      <c r="B26" s="31" t="s">
        <v>504</v>
      </c>
      <c r="C26" s="32" t="n">
        <v>43369</v>
      </c>
      <c r="D26" s="32" t="n">
        <v>43388</v>
      </c>
      <c r="E26" s="34" t="n">
        <f aca="false">D26-C26</f>
        <v>19</v>
      </c>
      <c r="F26" s="4"/>
      <c r="G26" s="4"/>
      <c r="H26" s="7"/>
      <c r="I26" s="5"/>
      <c r="J26" s="5"/>
    </row>
    <row r="27" customFormat="false" ht="15" hidden="false" customHeight="false" outlineLevel="0" collapsed="false">
      <c r="A27" s="30" t="s">
        <v>505</v>
      </c>
      <c r="B27" s="31" t="s">
        <v>506</v>
      </c>
      <c r="C27" s="32" t="n">
        <v>43352</v>
      </c>
      <c r="D27" s="32" t="n">
        <v>43393</v>
      </c>
      <c r="E27" s="34" t="n">
        <f aca="false">D27-C27</f>
        <v>41</v>
      </c>
      <c r="F27" s="34"/>
      <c r="G27" s="36" t="s">
        <v>1</v>
      </c>
      <c r="H27" s="36"/>
      <c r="I27" s="35"/>
      <c r="J27" s="35"/>
    </row>
    <row r="28" customFormat="false" ht="15" hidden="false" customHeight="false" outlineLevel="0" collapsed="false">
      <c r="A28" s="30" t="s">
        <v>507</v>
      </c>
      <c r="B28" s="31" t="s">
        <v>508</v>
      </c>
      <c r="C28" s="32" t="n">
        <v>43352</v>
      </c>
      <c r="D28" s="32" t="n">
        <v>43396</v>
      </c>
      <c r="E28" s="34" t="n">
        <f aca="false">D28-C28</f>
        <v>44</v>
      </c>
      <c r="F28" s="4"/>
      <c r="G28" s="4"/>
      <c r="H28" s="7"/>
      <c r="I28" s="5"/>
      <c r="J28" s="5"/>
    </row>
    <row r="29" customFormat="false" ht="15" hidden="false" customHeight="false" outlineLevel="0" collapsed="false">
      <c r="A29" s="30" t="s">
        <v>509</v>
      </c>
      <c r="B29" s="31" t="s">
        <v>510</v>
      </c>
      <c r="C29" s="32" t="n">
        <v>43362</v>
      </c>
      <c r="D29" s="32" t="n">
        <v>43396</v>
      </c>
      <c r="E29" s="34" t="n">
        <f aca="false">D29-C29</f>
        <v>34</v>
      </c>
      <c r="F29" s="4"/>
      <c r="G29" s="4"/>
      <c r="H29" s="7"/>
      <c r="I29" s="5"/>
      <c r="J29" s="5"/>
    </row>
    <row r="30" customFormat="false" ht="15" hidden="false" customHeight="false" outlineLevel="0" collapsed="false">
      <c r="A30" s="35" t="s">
        <v>511</v>
      </c>
      <c r="B30" s="31" t="s">
        <v>512</v>
      </c>
      <c r="C30" s="32" t="n">
        <v>43355</v>
      </c>
      <c r="D30" s="32" t="n">
        <v>43397</v>
      </c>
      <c r="E30" s="34" t="n">
        <f aca="false">D30-C30</f>
        <v>42</v>
      </c>
      <c r="F30" s="4"/>
      <c r="G30" s="4"/>
      <c r="H30" s="7"/>
      <c r="I30" s="5"/>
      <c r="J30" s="5"/>
    </row>
    <row r="31" customFormat="false" ht="15" hidden="false" customHeight="false" outlineLevel="0" collapsed="false">
      <c r="A31" s="35" t="s">
        <v>513</v>
      </c>
      <c r="B31" s="31" t="s">
        <v>514</v>
      </c>
      <c r="C31" s="32" t="n">
        <v>43345</v>
      </c>
      <c r="D31" s="32" t="n">
        <v>43397</v>
      </c>
      <c r="E31" s="34" t="n">
        <f aca="false">D31-C31</f>
        <v>52</v>
      </c>
      <c r="F31" s="4"/>
      <c r="G31" s="4"/>
      <c r="H31" s="7"/>
      <c r="I31" s="5"/>
      <c r="J31" s="5"/>
    </row>
    <row r="32" customFormat="false" ht="15" hidden="false" customHeight="false" outlineLevel="0" collapsed="false">
      <c r="A32" s="30" t="s">
        <v>515</v>
      </c>
      <c r="B32" s="31" t="s">
        <v>516</v>
      </c>
      <c r="C32" s="32" t="n">
        <v>43358</v>
      </c>
      <c r="D32" s="32" t="n">
        <v>43400</v>
      </c>
      <c r="E32" s="34" t="n">
        <f aca="false">D32-C32</f>
        <v>42</v>
      </c>
      <c r="F32" s="34"/>
      <c r="G32" s="36" t="s">
        <v>517</v>
      </c>
      <c r="H32" s="36"/>
      <c r="I32" s="35"/>
      <c r="J32" s="35"/>
    </row>
    <row r="33" customFormat="false" ht="15" hidden="false" customHeight="false" outlineLevel="0" collapsed="false">
      <c r="A33" s="35" t="s">
        <v>518</v>
      </c>
      <c r="B33" s="31" t="s">
        <v>519</v>
      </c>
      <c r="C33" s="32" t="n">
        <v>43362</v>
      </c>
      <c r="D33" s="32" t="n">
        <v>43407</v>
      </c>
      <c r="E33" s="34" t="n">
        <f aca="false">D33-C33</f>
        <v>45</v>
      </c>
      <c r="F33" s="4"/>
      <c r="G33" s="4"/>
      <c r="H33" s="7"/>
      <c r="I33" s="5"/>
      <c r="J33" s="5"/>
    </row>
    <row r="34" customFormat="false" ht="15" hidden="false" customHeight="false" outlineLevel="0" collapsed="false">
      <c r="A34" s="35" t="s">
        <v>520</v>
      </c>
      <c r="B34" s="31" t="s">
        <v>521</v>
      </c>
      <c r="C34" s="32" t="n">
        <v>43362</v>
      </c>
      <c r="D34" s="32" t="n">
        <v>43412</v>
      </c>
      <c r="E34" s="34" t="n">
        <f aca="false">D34-C34</f>
        <v>50</v>
      </c>
      <c r="F34" s="4"/>
      <c r="G34" s="4"/>
      <c r="H34" s="7"/>
      <c r="I34" s="5"/>
      <c r="J34" s="5"/>
    </row>
    <row r="35" customFormat="false" ht="15" hidden="false" customHeight="false" outlineLevel="0" collapsed="false">
      <c r="A35" s="30" t="s">
        <v>522</v>
      </c>
      <c r="B35" s="31" t="s">
        <v>523</v>
      </c>
      <c r="C35" s="32" t="n">
        <v>43400</v>
      </c>
      <c r="D35" s="32" t="n">
        <v>43415</v>
      </c>
      <c r="E35" s="34" t="n">
        <f aca="false">D35-C35</f>
        <v>15</v>
      </c>
      <c r="F35" s="34"/>
      <c r="G35" s="4"/>
      <c r="H35" s="7"/>
      <c r="I35" s="5"/>
      <c r="J35" s="5"/>
    </row>
    <row r="36" customFormat="false" ht="15" hidden="false" customHeight="false" outlineLevel="0" collapsed="false">
      <c r="A36" s="35" t="s">
        <v>524</v>
      </c>
      <c r="B36" s="31" t="s">
        <v>525</v>
      </c>
      <c r="C36" s="32" t="n">
        <v>43402</v>
      </c>
      <c r="D36" s="32" t="n">
        <v>43415</v>
      </c>
      <c r="E36" s="34" t="n">
        <f aca="false">D36-C36</f>
        <v>13</v>
      </c>
      <c r="F36" s="34"/>
      <c r="G36" s="4"/>
      <c r="H36" s="7"/>
      <c r="I36" s="5"/>
      <c r="J36" s="5"/>
    </row>
    <row r="37" customFormat="false" ht="15" hidden="false" customHeight="false" outlineLevel="0" collapsed="false">
      <c r="A37" s="35" t="s">
        <v>526</v>
      </c>
      <c r="B37" s="31" t="s">
        <v>527</v>
      </c>
      <c r="C37" s="32" t="n">
        <v>43345</v>
      </c>
      <c r="D37" s="32" t="n">
        <v>43421</v>
      </c>
      <c r="E37" s="34" t="n">
        <f aca="false">D37-C37</f>
        <v>76</v>
      </c>
      <c r="F37" s="37"/>
      <c r="G37" s="4"/>
      <c r="H37" s="7"/>
      <c r="I37" s="5"/>
      <c r="J37" s="5"/>
    </row>
    <row r="38" customFormat="false" ht="15" hidden="false" customHeight="false" outlineLevel="0" collapsed="false">
      <c r="A38" s="30" t="s">
        <v>483</v>
      </c>
      <c r="B38" s="31" t="s">
        <v>484</v>
      </c>
      <c r="C38" s="32" t="n">
        <v>43408</v>
      </c>
      <c r="D38" s="32" t="n">
        <v>43421</v>
      </c>
      <c r="E38" s="34" t="n">
        <f aca="false">D38-C38</f>
        <v>13</v>
      </c>
      <c r="F38" s="34" t="s">
        <v>528</v>
      </c>
      <c r="G38" s="35"/>
      <c r="H38" s="7"/>
      <c r="I38" s="5"/>
      <c r="J38" s="5"/>
    </row>
    <row r="39" customFormat="false" ht="15" hidden="false" customHeight="false" outlineLevel="0" collapsed="false">
      <c r="A39" s="30" t="s">
        <v>529</v>
      </c>
      <c r="B39" s="31" t="s">
        <v>530</v>
      </c>
      <c r="C39" s="32" t="n">
        <v>43352</v>
      </c>
      <c r="D39" s="32" t="n">
        <v>43421</v>
      </c>
      <c r="E39" s="34" t="n">
        <f aca="false">D39-C39</f>
        <v>69</v>
      </c>
      <c r="F39" s="38"/>
      <c r="G39" s="35"/>
      <c r="H39" s="7"/>
      <c r="I39" s="5"/>
      <c r="J39" s="5"/>
    </row>
    <row r="40" customFormat="false" ht="15" hidden="false" customHeight="false" outlineLevel="0" collapsed="false">
      <c r="A40" s="35" t="s">
        <v>531</v>
      </c>
      <c r="B40" s="31" t="s">
        <v>532</v>
      </c>
      <c r="C40" s="32" t="n">
        <v>43386</v>
      </c>
      <c r="D40" s="32" t="n">
        <v>43422</v>
      </c>
      <c r="E40" s="34" t="n">
        <f aca="false">D40-C40</f>
        <v>36</v>
      </c>
      <c r="F40" s="34" t="s">
        <v>533</v>
      </c>
      <c r="G40" s="35"/>
      <c r="H40" s="7"/>
      <c r="I40" s="5"/>
      <c r="J40" s="5"/>
    </row>
    <row r="41" customFormat="false" ht="15" hidden="false" customHeight="false" outlineLevel="0" collapsed="false">
      <c r="A41" s="30" t="s">
        <v>534</v>
      </c>
      <c r="B41" s="31" t="s">
        <v>535</v>
      </c>
      <c r="C41" s="32" t="n">
        <v>43345</v>
      </c>
      <c r="D41" s="32" t="n">
        <v>43422</v>
      </c>
      <c r="E41" s="34" t="n">
        <f aca="false">D41-C41</f>
        <v>77</v>
      </c>
      <c r="F41" s="37"/>
      <c r="G41" s="4"/>
      <c r="H41" s="7"/>
      <c r="I41" s="5"/>
      <c r="J41" s="5"/>
    </row>
    <row r="42" customFormat="false" ht="15" hidden="false" customHeight="false" outlineLevel="0" collapsed="false">
      <c r="A42" s="30" t="s">
        <v>536</v>
      </c>
      <c r="B42" s="31" t="s">
        <v>537</v>
      </c>
      <c r="C42" s="32" t="n">
        <v>43345</v>
      </c>
      <c r="D42" s="32" t="n">
        <v>43423</v>
      </c>
      <c r="E42" s="34" t="n">
        <f aca="false">D42-C42</f>
        <v>78</v>
      </c>
      <c r="F42" s="38"/>
      <c r="G42" s="36"/>
      <c r="H42" s="36"/>
      <c r="I42" s="35"/>
      <c r="J42" s="35"/>
    </row>
    <row r="43" customFormat="false" ht="15" hidden="false" customHeight="false" outlineLevel="0" collapsed="false">
      <c r="A43" s="30" t="s">
        <v>509</v>
      </c>
      <c r="B43" s="31" t="s">
        <v>510</v>
      </c>
      <c r="C43" s="32" t="n">
        <v>43404</v>
      </c>
      <c r="D43" s="32" t="n">
        <v>43423</v>
      </c>
      <c r="E43" s="34" t="n">
        <f aca="false">D43-C43</f>
        <v>19</v>
      </c>
      <c r="F43" s="34" t="s">
        <v>0</v>
      </c>
      <c r="G43" s="34" t="s">
        <v>107</v>
      </c>
      <c r="H43" s="39" t="s">
        <v>538</v>
      </c>
      <c r="I43" s="5"/>
      <c r="J43" s="5"/>
    </row>
    <row r="44" customFormat="false" ht="15" hidden="false" customHeight="false" outlineLevel="0" collapsed="false">
      <c r="A44" s="30" t="s">
        <v>539</v>
      </c>
      <c r="B44" s="31" t="s">
        <v>540</v>
      </c>
      <c r="C44" s="32" t="n">
        <v>43380</v>
      </c>
      <c r="D44" s="32" t="n">
        <v>43427</v>
      </c>
      <c r="E44" s="34" t="n">
        <f aca="false">D44-C44</f>
        <v>47</v>
      </c>
      <c r="F44" s="34" t="s">
        <v>0</v>
      </c>
      <c r="G44" s="36" t="s">
        <v>1</v>
      </c>
      <c r="H44" s="7"/>
      <c r="I44" s="5"/>
      <c r="J44" s="5"/>
    </row>
    <row r="45" customFormat="false" ht="15" hidden="false" customHeight="false" outlineLevel="0" collapsed="false">
      <c r="A45" s="35" t="s">
        <v>541</v>
      </c>
      <c r="B45" s="31" t="s">
        <v>542</v>
      </c>
      <c r="C45" s="32" t="n">
        <v>43345</v>
      </c>
      <c r="D45" s="32" t="n">
        <v>43432</v>
      </c>
      <c r="E45" s="34" t="n">
        <f aca="false">D45-C45</f>
        <v>87</v>
      </c>
      <c r="F45" s="36"/>
      <c r="G45" s="35"/>
      <c r="H45" s="7"/>
      <c r="I45" s="5"/>
      <c r="J45" s="5"/>
    </row>
    <row r="46" customFormat="false" ht="15" hidden="false" customHeight="false" outlineLevel="0" collapsed="false">
      <c r="A46" s="30" t="s">
        <v>543</v>
      </c>
      <c r="B46" s="31" t="s">
        <v>544</v>
      </c>
      <c r="C46" s="32" t="n">
        <v>43398</v>
      </c>
      <c r="D46" s="32" t="n">
        <v>43449</v>
      </c>
      <c r="E46" s="34" t="n">
        <f aca="false">D46-C46</f>
        <v>51</v>
      </c>
      <c r="F46" s="34" t="s">
        <v>545</v>
      </c>
      <c r="G46" s="35"/>
      <c r="H46" s="36"/>
      <c r="I46" s="35"/>
      <c r="J46" s="35"/>
    </row>
    <row r="47" customFormat="false" ht="15" hidden="false" customHeight="false" outlineLevel="0" collapsed="false">
      <c r="A47" s="35" t="s">
        <v>546</v>
      </c>
      <c r="B47" s="31" t="s">
        <v>546</v>
      </c>
      <c r="C47" s="32" t="n">
        <v>43443</v>
      </c>
      <c r="D47" s="32" t="n">
        <v>43450</v>
      </c>
      <c r="E47" s="34" t="n">
        <f aca="false">D47-C47</f>
        <v>7</v>
      </c>
      <c r="F47" s="36" t="s">
        <v>547</v>
      </c>
      <c r="G47" s="36" t="s">
        <v>548</v>
      </c>
      <c r="H47" s="7"/>
      <c r="I47" s="5"/>
      <c r="J47" s="5"/>
    </row>
    <row r="48" customFormat="false" ht="15" hidden="false" customHeight="false" outlineLevel="0" collapsed="false">
      <c r="A48" s="30" t="s">
        <v>549</v>
      </c>
      <c r="B48" s="31" t="s">
        <v>550</v>
      </c>
      <c r="C48" s="32" t="n">
        <v>43345</v>
      </c>
      <c r="D48" s="32" t="n">
        <v>43461</v>
      </c>
      <c r="E48" s="34" t="n">
        <f aca="false">D48-C48</f>
        <v>116</v>
      </c>
      <c r="F48" s="36"/>
      <c r="G48" s="34" t="s">
        <v>551</v>
      </c>
      <c r="H48" s="36"/>
      <c r="I48" s="35"/>
      <c r="J48" s="35"/>
    </row>
    <row r="49" customFormat="false" ht="15" hidden="false" customHeight="false" outlineLevel="0" collapsed="false">
      <c r="A49" s="35" t="s">
        <v>552</v>
      </c>
      <c r="B49" s="31" t="s">
        <v>553</v>
      </c>
      <c r="C49" s="32" t="n">
        <v>43364</v>
      </c>
      <c r="D49" s="32" t="n">
        <v>43461</v>
      </c>
      <c r="E49" s="34" t="n">
        <f aca="false">D49-C49</f>
        <v>97</v>
      </c>
      <c r="F49" s="34" t="s">
        <v>0</v>
      </c>
      <c r="G49" s="36"/>
      <c r="H49" s="7"/>
      <c r="I49" s="5"/>
      <c r="J49" s="5"/>
    </row>
    <row r="50" customFormat="false" ht="15" hidden="false" customHeight="false" outlineLevel="0" collapsed="false">
      <c r="A50" s="35" t="s">
        <v>554</v>
      </c>
      <c r="B50" s="31" t="s">
        <v>555</v>
      </c>
      <c r="C50" s="32" t="n">
        <v>43426</v>
      </c>
      <c r="D50" s="32" t="n">
        <v>43468</v>
      </c>
      <c r="E50" s="34" t="n">
        <f aca="false">D50-C50</f>
        <v>42</v>
      </c>
      <c r="F50" s="34" t="s">
        <v>556</v>
      </c>
      <c r="G50" s="36"/>
      <c r="H50" s="7"/>
      <c r="I50" s="5"/>
      <c r="J50" s="5"/>
    </row>
    <row r="51" customFormat="false" ht="15" hidden="false" customHeight="false" outlineLevel="0" collapsed="false">
      <c r="A51" s="35" t="s">
        <v>557</v>
      </c>
      <c r="B51" s="31" t="s">
        <v>558</v>
      </c>
      <c r="C51" s="32" t="n">
        <v>43415</v>
      </c>
      <c r="D51" s="32" t="n">
        <v>43469</v>
      </c>
      <c r="E51" s="36" t="n">
        <f aca="false">D51-C51</f>
        <v>54</v>
      </c>
      <c r="F51" s="40" t="s">
        <v>71</v>
      </c>
      <c r="G51" s="36"/>
      <c r="H51" s="7"/>
      <c r="I51" s="5"/>
      <c r="J51" s="5"/>
    </row>
    <row r="52" customFormat="false" ht="15" hidden="false" customHeight="false" outlineLevel="0" collapsed="false">
      <c r="A52" s="35" t="s">
        <v>559</v>
      </c>
      <c r="B52" s="31" t="s">
        <v>560</v>
      </c>
      <c r="C52" s="32" t="n">
        <v>43352</v>
      </c>
      <c r="D52" s="32" t="n">
        <v>43472</v>
      </c>
      <c r="E52" s="36" t="n">
        <f aca="false">D52-C52</f>
        <v>120</v>
      </c>
      <c r="F52" s="36"/>
      <c r="G52" s="34" t="s">
        <v>1</v>
      </c>
      <c r="H52" s="41"/>
      <c r="I52" s="42"/>
      <c r="J52" s="42"/>
    </row>
    <row r="53" customFormat="false" ht="15" hidden="false" customHeight="false" outlineLevel="0" collapsed="false">
      <c r="A53" s="35" t="s">
        <v>468</v>
      </c>
      <c r="B53" s="43" t="s">
        <v>469</v>
      </c>
      <c r="C53" s="32" t="n">
        <v>43452</v>
      </c>
      <c r="D53" s="32" t="n">
        <v>43472</v>
      </c>
      <c r="E53" s="36" t="n">
        <f aca="false">D53-C53</f>
        <v>20</v>
      </c>
      <c r="F53" s="34" t="s">
        <v>0</v>
      </c>
      <c r="G53" s="35"/>
      <c r="H53" s="7"/>
      <c r="I53" s="5"/>
      <c r="J53" s="5"/>
    </row>
    <row r="54" customFormat="false" ht="15" hidden="false" customHeight="false" outlineLevel="0" collapsed="false">
      <c r="A54" s="35" t="s">
        <v>561</v>
      </c>
      <c r="B54" s="31" t="s">
        <v>562</v>
      </c>
      <c r="C54" s="32" t="n">
        <v>43464</v>
      </c>
      <c r="D54" s="32" t="n">
        <v>43476</v>
      </c>
      <c r="E54" s="36" t="n">
        <f aca="false">D54-C54</f>
        <v>12</v>
      </c>
      <c r="F54" s="36" t="s">
        <v>563</v>
      </c>
      <c r="G54" s="35"/>
      <c r="H54" s="36"/>
      <c r="I54" s="35"/>
      <c r="J54" s="35"/>
    </row>
    <row r="55" customFormat="false" ht="15" hidden="false" customHeight="false" outlineLevel="0" collapsed="false">
      <c r="A55" s="44" t="s">
        <v>563</v>
      </c>
      <c r="B55" s="31" t="s">
        <v>564</v>
      </c>
      <c r="C55" s="32" t="n">
        <v>43441</v>
      </c>
      <c r="D55" s="32" t="n">
        <v>43485</v>
      </c>
      <c r="E55" s="36" t="n">
        <f aca="false">D55-C55</f>
        <v>44</v>
      </c>
      <c r="F55" s="34" t="s">
        <v>27</v>
      </c>
      <c r="G55" s="4"/>
      <c r="H55" s="7"/>
      <c r="I55" s="5"/>
      <c r="J55" s="45" t="s">
        <v>565</v>
      </c>
    </row>
    <row r="56" customFormat="false" ht="15" hidden="false" customHeight="false" outlineLevel="0" collapsed="false">
      <c r="A56" s="35" t="s">
        <v>528</v>
      </c>
      <c r="B56" s="31" t="s">
        <v>566</v>
      </c>
      <c r="C56" s="32" t="n">
        <v>43352</v>
      </c>
      <c r="D56" s="32" t="n">
        <v>43491</v>
      </c>
      <c r="E56" s="36" t="n">
        <f aca="false">D56-C56</f>
        <v>139</v>
      </c>
      <c r="F56" s="34" t="s">
        <v>0</v>
      </c>
      <c r="G56" s="36" t="s">
        <v>7</v>
      </c>
      <c r="H56" s="7"/>
      <c r="I56" s="5"/>
      <c r="J56" s="5"/>
    </row>
    <row r="57" customFormat="false" ht="15" hidden="false" customHeight="false" outlineLevel="0" collapsed="false">
      <c r="A57" s="35" t="s">
        <v>567</v>
      </c>
      <c r="B57" s="31" t="s">
        <v>568</v>
      </c>
      <c r="C57" s="32" t="n">
        <v>43431</v>
      </c>
      <c r="D57" s="32" t="n">
        <v>43491</v>
      </c>
      <c r="E57" s="36" t="n">
        <f aca="false">D57-C57</f>
        <v>60</v>
      </c>
      <c r="F57" s="34" t="s">
        <v>556</v>
      </c>
      <c r="G57" s="36"/>
      <c r="H57" s="36"/>
      <c r="I57" s="35"/>
      <c r="J57" s="35"/>
    </row>
    <row r="58" customFormat="false" ht="15" hidden="false" customHeight="false" outlineLevel="0" collapsed="false">
      <c r="A58" s="35" t="s">
        <v>569</v>
      </c>
      <c r="B58" s="31" t="s">
        <v>570</v>
      </c>
      <c r="C58" s="32" t="n">
        <v>43469</v>
      </c>
      <c r="D58" s="32" t="n">
        <v>43493</v>
      </c>
      <c r="E58" s="36" t="n">
        <f aca="false">D58-C58</f>
        <v>24</v>
      </c>
      <c r="F58" s="46" t="s">
        <v>571</v>
      </c>
      <c r="G58" s="36" t="s">
        <v>100</v>
      </c>
      <c r="H58" s="36"/>
      <c r="I58" s="35"/>
      <c r="J58" s="35"/>
    </row>
    <row r="59" customFormat="false" ht="15" hidden="false" customHeight="false" outlineLevel="0" collapsed="false">
      <c r="A59" s="30" t="s">
        <v>549</v>
      </c>
      <c r="B59" s="31" t="s">
        <v>550</v>
      </c>
      <c r="C59" s="32" t="n">
        <v>43467</v>
      </c>
      <c r="D59" s="32" t="n">
        <v>43495</v>
      </c>
      <c r="E59" s="36" t="n">
        <f aca="false">D59-C59</f>
        <v>28</v>
      </c>
      <c r="F59" s="34" t="s">
        <v>0</v>
      </c>
      <c r="G59" s="36" t="s">
        <v>551</v>
      </c>
      <c r="H59" s="36"/>
      <c r="I59" s="35"/>
      <c r="J59" s="35"/>
    </row>
    <row r="60" customFormat="false" ht="15" hidden="false" customHeight="false" outlineLevel="0" collapsed="false">
      <c r="A60" s="35" t="s">
        <v>572</v>
      </c>
      <c r="B60" s="31" t="s">
        <v>573</v>
      </c>
      <c r="C60" s="32" t="n">
        <v>43493</v>
      </c>
      <c r="D60" s="32" t="n">
        <v>43497</v>
      </c>
      <c r="E60" s="36" t="n">
        <f aca="false">D60-C60</f>
        <v>4</v>
      </c>
      <c r="F60" s="36" t="s">
        <v>574</v>
      </c>
      <c r="G60" s="36"/>
      <c r="H60" s="36"/>
      <c r="I60" s="35"/>
      <c r="J60" s="35"/>
    </row>
    <row r="61" customFormat="false" ht="15" hidden="false" customHeight="false" outlineLevel="0" collapsed="false">
      <c r="A61" s="44" t="s">
        <v>575</v>
      </c>
      <c r="B61" s="43" t="s">
        <v>576</v>
      </c>
      <c r="C61" s="32" t="n">
        <v>43451</v>
      </c>
      <c r="D61" s="32" t="n">
        <v>43499</v>
      </c>
      <c r="E61" s="36" t="n">
        <f aca="false">D61-C61</f>
        <v>48</v>
      </c>
      <c r="F61" s="36" t="s">
        <v>556</v>
      </c>
      <c r="G61" s="36"/>
      <c r="H61" s="36"/>
      <c r="I61" s="35"/>
      <c r="J61" s="35"/>
    </row>
    <row r="62" customFormat="false" ht="15" hidden="false" customHeight="false" outlineLevel="0" collapsed="false">
      <c r="A62" s="47" t="s">
        <v>577</v>
      </c>
      <c r="B62" s="31" t="s">
        <v>578</v>
      </c>
      <c r="C62" s="32" t="n">
        <v>43497</v>
      </c>
      <c r="D62" s="32" t="n">
        <v>43498</v>
      </c>
      <c r="E62" s="36" t="n">
        <f aca="false">D62-C62</f>
        <v>1</v>
      </c>
      <c r="F62" s="36" t="s">
        <v>574</v>
      </c>
      <c r="G62" s="36"/>
      <c r="H62" s="36"/>
      <c r="I62" s="35"/>
      <c r="J62" s="35"/>
    </row>
    <row r="63" customFormat="false" ht="15" hidden="false" customHeight="false" outlineLevel="0" collapsed="false">
      <c r="A63" s="30" t="s">
        <v>579</v>
      </c>
      <c r="B63" s="31" t="s">
        <v>580</v>
      </c>
      <c r="C63" s="32" t="n">
        <v>43346</v>
      </c>
      <c r="D63" s="32" t="n">
        <v>43506</v>
      </c>
      <c r="E63" s="36" t="n">
        <f aca="false">D63-C63</f>
        <v>160</v>
      </c>
      <c r="F63" s="36"/>
      <c r="G63" s="36"/>
      <c r="H63" s="36"/>
      <c r="I63" s="35"/>
      <c r="J63" s="35"/>
    </row>
    <row r="64" customFormat="false" ht="15" hidden="false" customHeight="false" outlineLevel="0" collapsed="false">
      <c r="A64" s="35" t="s">
        <v>256</v>
      </c>
      <c r="B64" s="31" t="s">
        <v>256</v>
      </c>
      <c r="C64" s="32" t="n">
        <v>43345</v>
      </c>
      <c r="D64" s="32" t="n">
        <v>43508</v>
      </c>
      <c r="E64" s="36" t="n">
        <f aca="false">D64-C64</f>
        <v>163</v>
      </c>
      <c r="F64" s="36"/>
      <c r="G64" s="36" t="s">
        <v>257</v>
      </c>
      <c r="H64" s="36"/>
      <c r="I64" s="35"/>
      <c r="J64" s="45" t="s">
        <v>258</v>
      </c>
    </row>
    <row r="65" customFormat="false" ht="15" hidden="false" customHeight="false" outlineLevel="0" collapsed="false">
      <c r="A65" s="35" t="s">
        <v>297</v>
      </c>
      <c r="B65" s="31" t="s">
        <v>298</v>
      </c>
      <c r="C65" s="32" t="n">
        <v>43444</v>
      </c>
      <c r="D65" s="32" t="n">
        <v>43510</v>
      </c>
      <c r="E65" s="36" t="n">
        <f aca="false">D65-C65</f>
        <v>66</v>
      </c>
      <c r="F65" s="34" t="s">
        <v>0</v>
      </c>
      <c r="G65" s="36" t="s">
        <v>581</v>
      </c>
      <c r="H65" s="36"/>
      <c r="I65" s="35"/>
      <c r="J65" s="35"/>
    </row>
    <row r="66" customFormat="false" ht="15" hidden="false" customHeight="false" outlineLevel="0" collapsed="false">
      <c r="A66" s="35" t="s">
        <v>582</v>
      </c>
      <c r="B66" s="31" t="s">
        <v>317</v>
      </c>
      <c r="C66" s="32" t="n">
        <v>43450</v>
      </c>
      <c r="D66" s="32" t="n">
        <v>43510</v>
      </c>
      <c r="E66" s="36" t="n">
        <f aca="false">D66-C66</f>
        <v>60</v>
      </c>
      <c r="F66" s="36" t="s">
        <v>583</v>
      </c>
      <c r="G66" s="36" t="s">
        <v>100</v>
      </c>
      <c r="H66" s="36"/>
      <c r="I66" s="35"/>
      <c r="J66" s="35"/>
    </row>
    <row r="67" customFormat="false" ht="15" hidden="false" customHeight="false" outlineLevel="0" collapsed="false">
      <c r="A67" s="35" t="s">
        <v>584</v>
      </c>
      <c r="B67" s="31" t="s">
        <v>584</v>
      </c>
      <c r="C67" s="32" t="n">
        <v>43346</v>
      </c>
      <c r="D67" s="32" t="n">
        <v>43512</v>
      </c>
      <c r="E67" s="36" t="n">
        <f aca="false">D67-C67</f>
        <v>166</v>
      </c>
      <c r="F67" s="36"/>
      <c r="G67" s="36"/>
      <c r="H67" s="36"/>
      <c r="I67" s="35"/>
      <c r="J67" s="35"/>
    </row>
    <row r="68" customFormat="false" ht="15" hidden="false" customHeight="false" outlineLevel="0" collapsed="false">
      <c r="A68" s="35" t="s">
        <v>96</v>
      </c>
      <c r="B68" s="31" t="s">
        <v>96</v>
      </c>
      <c r="C68" s="32" t="n">
        <v>43438</v>
      </c>
      <c r="D68" s="32" t="n">
        <v>43512</v>
      </c>
      <c r="E68" s="36" t="n">
        <f aca="false">D68-C68</f>
        <v>74</v>
      </c>
      <c r="F68" s="36" t="s">
        <v>585</v>
      </c>
      <c r="G68" s="36" t="s">
        <v>586</v>
      </c>
      <c r="H68" s="39" t="s">
        <v>538</v>
      </c>
      <c r="I68" s="35"/>
      <c r="J68" s="48" t="s">
        <v>97</v>
      </c>
    </row>
    <row r="69" customFormat="false" ht="15" hidden="false" customHeight="false" outlineLevel="0" collapsed="false">
      <c r="A69" s="30" t="s">
        <v>587</v>
      </c>
      <c r="B69" s="31" t="s">
        <v>588</v>
      </c>
      <c r="C69" s="32" t="n">
        <v>43423</v>
      </c>
      <c r="D69" s="32" t="n">
        <v>43517</v>
      </c>
      <c r="E69" s="36" t="n">
        <f aca="false">D69-C69</f>
        <v>94</v>
      </c>
      <c r="F69" s="34" t="s">
        <v>0</v>
      </c>
      <c r="H69" s="36" t="s">
        <v>589</v>
      </c>
      <c r="I69" s="35"/>
      <c r="J69" s="35"/>
    </row>
    <row r="70" customFormat="false" ht="15" hidden="false" customHeight="false" outlineLevel="0" collapsed="false">
      <c r="A70" s="30" t="s">
        <v>505</v>
      </c>
      <c r="B70" s="31" t="s">
        <v>506</v>
      </c>
      <c r="C70" s="32" t="n">
        <v>43442</v>
      </c>
      <c r="D70" s="32" t="n">
        <v>43522</v>
      </c>
      <c r="E70" s="36" t="n">
        <f aca="false">D70-C70</f>
        <v>80</v>
      </c>
      <c r="F70" s="34" t="s">
        <v>0</v>
      </c>
      <c r="G70" s="36" t="s">
        <v>1</v>
      </c>
      <c r="H70" s="36"/>
      <c r="I70" s="35"/>
      <c r="J70" s="45" t="s">
        <v>590</v>
      </c>
    </row>
    <row r="71" customFormat="false" ht="15" hidden="false" customHeight="false" outlineLevel="0" collapsed="false">
      <c r="A71" s="30" t="s">
        <v>591</v>
      </c>
      <c r="B71" s="31" t="s">
        <v>592</v>
      </c>
      <c r="C71" s="32" t="n">
        <v>43345</v>
      </c>
      <c r="D71" s="32" t="n">
        <v>43522</v>
      </c>
      <c r="E71" s="36" t="n">
        <f aca="false">D71-C71</f>
        <v>177</v>
      </c>
      <c r="F71" s="36"/>
      <c r="G71" s="36" t="s">
        <v>1</v>
      </c>
      <c r="H71" s="36" t="s">
        <v>593</v>
      </c>
      <c r="I71" s="35"/>
      <c r="J71" s="35"/>
    </row>
    <row r="72" customFormat="false" ht="15" hidden="false" customHeight="false" outlineLevel="0" collapsed="false">
      <c r="A72" s="35" t="s">
        <v>594</v>
      </c>
      <c r="B72" s="31" t="s">
        <v>595</v>
      </c>
      <c r="C72" s="32" t="n">
        <v>43509</v>
      </c>
      <c r="D72" s="33" t="n">
        <v>43524</v>
      </c>
      <c r="E72" s="34" t="n">
        <f aca="false">D72-C72</f>
        <v>15</v>
      </c>
      <c r="F72" s="34" t="s">
        <v>59</v>
      </c>
      <c r="G72" s="35"/>
      <c r="H72" s="36"/>
      <c r="I72" s="35"/>
      <c r="J72" s="35"/>
    </row>
    <row r="73" customFormat="false" ht="15" hidden="false" customHeight="false" outlineLevel="0" collapsed="false">
      <c r="A73" s="35" t="s">
        <v>475</v>
      </c>
      <c r="B73" s="31" t="s">
        <v>476</v>
      </c>
      <c r="C73" s="32" t="n">
        <v>43414</v>
      </c>
      <c r="D73" s="32" t="n">
        <v>43526</v>
      </c>
      <c r="E73" s="34" t="n">
        <f aca="false">D73-C73</f>
        <v>112</v>
      </c>
      <c r="F73" s="34" t="s">
        <v>0</v>
      </c>
      <c r="G73" s="36" t="s">
        <v>274</v>
      </c>
      <c r="H73" s="39"/>
      <c r="I73" s="35"/>
      <c r="J73" s="35"/>
    </row>
    <row r="74" customFormat="false" ht="15" hidden="false" customHeight="false" outlineLevel="0" collapsed="false">
      <c r="A74" s="30" t="s">
        <v>596</v>
      </c>
      <c r="B74" s="31" t="s">
        <v>597</v>
      </c>
      <c r="C74" s="32" t="n">
        <v>43350</v>
      </c>
      <c r="D74" s="32" t="n">
        <v>43526</v>
      </c>
      <c r="E74" s="34" t="n">
        <f aca="false">D74-C74</f>
        <v>176</v>
      </c>
      <c r="F74" s="36"/>
      <c r="G74" s="36"/>
      <c r="H74" s="36"/>
      <c r="I74" s="35"/>
      <c r="J74" s="35"/>
    </row>
    <row r="75" customFormat="false" ht="15" hidden="false" customHeight="false" outlineLevel="0" collapsed="false">
      <c r="A75" s="35" t="s">
        <v>598</v>
      </c>
      <c r="B75" s="31" t="s">
        <v>599</v>
      </c>
      <c r="C75" s="32" t="n">
        <v>43352</v>
      </c>
      <c r="D75" s="32" t="n">
        <v>43526</v>
      </c>
      <c r="E75" s="34" t="n">
        <f aca="false">D75-C75</f>
        <v>174</v>
      </c>
      <c r="F75" s="34" t="s">
        <v>0</v>
      </c>
      <c r="G75" s="36"/>
      <c r="H75" s="36"/>
      <c r="I75" s="35"/>
      <c r="J75" s="35"/>
    </row>
    <row r="76" customFormat="false" ht="15" hidden="false" customHeight="false" outlineLevel="0" collapsed="false">
      <c r="A76" s="44" t="s">
        <v>600</v>
      </c>
      <c r="B76" s="43" t="s">
        <v>601</v>
      </c>
      <c r="C76" s="32" t="n">
        <v>43452</v>
      </c>
      <c r="D76" s="32" t="n">
        <v>43526</v>
      </c>
      <c r="E76" s="34" t="n">
        <f aca="false">D76-C76</f>
        <v>74</v>
      </c>
      <c r="F76" s="34" t="s">
        <v>0</v>
      </c>
      <c r="G76" s="36" t="s">
        <v>548</v>
      </c>
      <c r="H76" s="36"/>
      <c r="I76" s="35"/>
      <c r="J76" s="35"/>
    </row>
    <row r="77" customFormat="false" ht="15" hidden="false" customHeight="false" outlineLevel="0" collapsed="false">
      <c r="A77" s="30" t="s">
        <v>602</v>
      </c>
      <c r="B77" s="31" t="s">
        <v>603</v>
      </c>
      <c r="C77" s="32" t="n">
        <v>43345</v>
      </c>
      <c r="D77" s="32" t="n">
        <v>43529</v>
      </c>
      <c r="E77" s="36" t="n">
        <f aca="false">D77-C77</f>
        <v>184</v>
      </c>
      <c r="F77" s="36"/>
      <c r="H77" s="39" t="s">
        <v>604</v>
      </c>
      <c r="I77" s="35"/>
      <c r="J77" s="35"/>
    </row>
    <row r="78" customFormat="false" ht="15" hidden="false" customHeight="false" outlineLevel="0" collapsed="false">
      <c r="A78" s="35" t="s">
        <v>605</v>
      </c>
      <c r="B78" s="31" t="s">
        <v>606</v>
      </c>
      <c r="C78" s="32" t="n">
        <v>43453</v>
      </c>
      <c r="D78" s="32" t="n">
        <v>43531</v>
      </c>
      <c r="E78" s="36" t="n">
        <f aca="false">D78-C78</f>
        <v>78</v>
      </c>
      <c r="F78" s="34" t="s">
        <v>0</v>
      </c>
      <c r="G78" s="36" t="s">
        <v>100</v>
      </c>
      <c r="H78" s="36"/>
      <c r="I78" s="35"/>
      <c r="J78" s="45" t="s">
        <v>607</v>
      </c>
    </row>
    <row r="79" customFormat="false" ht="15" hidden="false" customHeight="false" outlineLevel="0" collapsed="false">
      <c r="A79" s="30" t="s">
        <v>608</v>
      </c>
      <c r="B79" s="31" t="s">
        <v>609</v>
      </c>
      <c r="C79" s="32" t="n">
        <v>43469</v>
      </c>
      <c r="D79" s="32" t="n">
        <v>43531</v>
      </c>
      <c r="E79" s="36" t="n">
        <f aca="false">D79-C79</f>
        <v>62</v>
      </c>
      <c r="F79" s="36" t="s">
        <v>563</v>
      </c>
      <c r="G79" s="36" t="s">
        <v>1</v>
      </c>
      <c r="H79" s="36"/>
      <c r="I79" s="35"/>
      <c r="J79" s="35"/>
    </row>
    <row r="80" customFormat="false" ht="15" hidden="false" customHeight="false" outlineLevel="0" collapsed="false">
      <c r="A80" s="35" t="s">
        <v>585</v>
      </c>
      <c r="B80" s="31" t="s">
        <v>547</v>
      </c>
      <c r="C80" s="32" t="n">
        <v>43436</v>
      </c>
      <c r="D80" s="32" t="n">
        <v>43531</v>
      </c>
      <c r="E80" s="36" t="n">
        <f aca="false">D80-C80</f>
        <v>95</v>
      </c>
      <c r="F80" s="34" t="s">
        <v>610</v>
      </c>
      <c r="G80" s="36"/>
      <c r="H80" s="36"/>
      <c r="I80" s="35"/>
      <c r="J80" s="48" t="s">
        <v>611</v>
      </c>
    </row>
    <row r="81" customFormat="false" ht="15" hidden="false" customHeight="false" outlineLevel="0" collapsed="false">
      <c r="A81" s="47" t="s">
        <v>612</v>
      </c>
      <c r="B81" s="31" t="s">
        <v>613</v>
      </c>
      <c r="C81" s="32" t="n">
        <v>43527</v>
      </c>
      <c r="D81" s="32" t="n">
        <v>43532</v>
      </c>
      <c r="E81" s="36" t="n">
        <f aca="false">D81-C81</f>
        <v>5</v>
      </c>
      <c r="F81" s="49" t="s">
        <v>608</v>
      </c>
      <c r="G81" s="36" t="s">
        <v>1</v>
      </c>
      <c r="H81" s="36"/>
      <c r="I81" s="35"/>
      <c r="J81" s="35"/>
    </row>
    <row r="82" customFormat="false" ht="15" hidden="false" customHeight="false" outlineLevel="0" collapsed="false">
      <c r="A82" s="30" t="s">
        <v>614</v>
      </c>
      <c r="B82" s="31" t="s">
        <v>545</v>
      </c>
      <c r="C82" s="32" t="n">
        <v>43368</v>
      </c>
      <c r="D82" s="32" t="n">
        <v>43532</v>
      </c>
      <c r="E82" s="36" t="n">
        <f aca="false">D82-C82</f>
        <v>164</v>
      </c>
      <c r="F82" s="46" t="s">
        <v>615</v>
      </c>
      <c r="G82" s="36"/>
      <c r="H82" s="36"/>
      <c r="I82" s="35"/>
      <c r="J82" s="35"/>
    </row>
    <row r="83" customFormat="false" ht="15" hidden="false" customHeight="false" outlineLevel="0" collapsed="false">
      <c r="A83" s="35" t="s">
        <v>616</v>
      </c>
      <c r="B83" s="31" t="s">
        <v>617</v>
      </c>
      <c r="C83" s="32" t="n">
        <v>43487</v>
      </c>
      <c r="D83" s="32" t="n">
        <v>43533</v>
      </c>
      <c r="E83" s="36" t="n">
        <f aca="false">D83-C83</f>
        <v>46</v>
      </c>
      <c r="F83" s="36" t="s">
        <v>598</v>
      </c>
      <c r="G83" s="36"/>
      <c r="H83" s="36"/>
      <c r="I83" s="35"/>
      <c r="J83" s="35"/>
    </row>
    <row r="84" customFormat="false" ht="15" hidden="false" customHeight="false" outlineLevel="0" collapsed="false">
      <c r="A84" s="35" t="s">
        <v>618</v>
      </c>
      <c r="B84" s="31" t="s">
        <v>618</v>
      </c>
      <c r="C84" s="32" t="n">
        <v>43478</v>
      </c>
      <c r="D84" s="32" t="n">
        <v>43534</v>
      </c>
      <c r="E84" s="36" t="n">
        <f aca="false">D84-C84</f>
        <v>56</v>
      </c>
      <c r="F84" s="36" t="s">
        <v>619</v>
      </c>
      <c r="G84" s="36"/>
      <c r="H84" s="36"/>
      <c r="I84" s="35"/>
      <c r="J84" s="35"/>
    </row>
    <row r="85" customFormat="false" ht="15" hidden="false" customHeight="false" outlineLevel="0" collapsed="false">
      <c r="A85" s="47" t="s">
        <v>620</v>
      </c>
      <c r="B85" s="31" t="s">
        <v>621</v>
      </c>
      <c r="C85" s="32" t="n">
        <v>43509</v>
      </c>
      <c r="D85" s="32" t="n">
        <v>43535</v>
      </c>
      <c r="E85" s="36" t="n">
        <f aca="false">D85-C85</f>
        <v>26</v>
      </c>
      <c r="F85" s="34" t="s">
        <v>59</v>
      </c>
      <c r="G85" s="36"/>
      <c r="H85" s="36"/>
      <c r="I85" s="35"/>
      <c r="J85" s="35"/>
    </row>
    <row r="86" customFormat="false" ht="15" hidden="false" customHeight="false" outlineLevel="0" collapsed="false">
      <c r="A86" s="30" t="s">
        <v>622</v>
      </c>
      <c r="B86" s="31" t="s">
        <v>623</v>
      </c>
      <c r="C86" s="32" t="n">
        <v>43448</v>
      </c>
      <c r="D86" s="32" t="n">
        <v>43539</v>
      </c>
      <c r="E86" s="36" t="n">
        <f aca="false">D86-C86</f>
        <v>91</v>
      </c>
      <c r="F86" s="36" t="s">
        <v>610</v>
      </c>
      <c r="G86" s="36" t="s">
        <v>100</v>
      </c>
      <c r="H86" s="36"/>
      <c r="I86" s="35"/>
      <c r="J86" s="35"/>
    </row>
    <row r="87" customFormat="false" ht="15" hidden="false" customHeight="false" outlineLevel="0" collapsed="false">
      <c r="A87" s="47" t="s">
        <v>624</v>
      </c>
      <c r="B87" s="31" t="s">
        <v>625</v>
      </c>
      <c r="C87" s="32" t="n">
        <v>43523</v>
      </c>
      <c r="D87" s="32" t="n">
        <v>43540</v>
      </c>
      <c r="E87" s="36" t="n">
        <f aca="false">D87-C87</f>
        <v>17</v>
      </c>
      <c r="F87" s="34" t="s">
        <v>0</v>
      </c>
      <c r="G87" s="36"/>
      <c r="H87" s="36"/>
      <c r="I87" s="35"/>
      <c r="J87" s="35"/>
    </row>
    <row r="88" customFormat="false" ht="15" hidden="false" customHeight="false" outlineLevel="0" collapsed="false">
      <c r="A88" s="30" t="s">
        <v>626</v>
      </c>
      <c r="B88" s="31" t="s">
        <v>627</v>
      </c>
      <c r="C88" s="32" t="n">
        <v>43434</v>
      </c>
      <c r="D88" s="32" t="n">
        <v>43540</v>
      </c>
      <c r="E88" s="36" t="n">
        <f aca="false">D88-C88</f>
        <v>106</v>
      </c>
      <c r="F88" s="34" t="s">
        <v>0</v>
      </c>
      <c r="G88" s="36"/>
      <c r="H88" s="36"/>
      <c r="I88" s="35"/>
      <c r="J88" s="35"/>
    </row>
    <row r="89" customFormat="false" ht="15" hidden="false" customHeight="false" outlineLevel="0" collapsed="false">
      <c r="A89" s="30" t="s">
        <v>628</v>
      </c>
      <c r="B89" s="31" t="s">
        <v>629</v>
      </c>
      <c r="C89" s="32" t="n">
        <v>43379</v>
      </c>
      <c r="D89" s="32" t="n">
        <v>43540</v>
      </c>
      <c r="E89" s="36" t="n">
        <f aca="false">D89-C89</f>
        <v>161</v>
      </c>
      <c r="F89" s="34" t="s">
        <v>0</v>
      </c>
      <c r="G89" s="36" t="s">
        <v>163</v>
      </c>
      <c r="H89" s="39" t="s">
        <v>538</v>
      </c>
      <c r="I89" s="35"/>
      <c r="J89" s="35"/>
    </row>
    <row r="90" customFormat="false" ht="15" hidden="false" customHeight="false" outlineLevel="0" collapsed="false">
      <c r="A90" s="35" t="s">
        <v>630</v>
      </c>
      <c r="B90" s="31" t="s">
        <v>631</v>
      </c>
      <c r="C90" s="32" t="n">
        <v>43526</v>
      </c>
      <c r="D90" s="32" t="n">
        <v>43540</v>
      </c>
      <c r="E90" s="36" t="n">
        <f aca="false">D90-C90</f>
        <v>14</v>
      </c>
      <c r="F90" s="34" t="s">
        <v>43</v>
      </c>
      <c r="G90" s="36"/>
      <c r="H90" s="36"/>
      <c r="I90" s="35"/>
      <c r="J90" s="35"/>
    </row>
    <row r="91" customFormat="false" ht="15" hidden="false" customHeight="false" outlineLevel="0" collapsed="false">
      <c r="A91" s="30" t="s">
        <v>632</v>
      </c>
      <c r="B91" s="31" t="s">
        <v>633</v>
      </c>
      <c r="C91" s="32" t="n">
        <v>43485</v>
      </c>
      <c r="D91" s="32" t="n">
        <v>43545</v>
      </c>
      <c r="E91" s="36" t="n">
        <f aca="false">D91-C91</f>
        <v>60</v>
      </c>
      <c r="F91" s="46" t="s">
        <v>208</v>
      </c>
      <c r="G91" s="36" t="s">
        <v>1</v>
      </c>
      <c r="H91" s="36"/>
      <c r="I91" s="35"/>
      <c r="J91" s="35"/>
    </row>
    <row r="92" customFormat="false" ht="15" hidden="false" customHeight="false" outlineLevel="0" collapsed="false">
      <c r="A92" s="35" t="s">
        <v>634</v>
      </c>
      <c r="B92" s="31" t="s">
        <v>635</v>
      </c>
      <c r="C92" s="32" t="n">
        <v>43467</v>
      </c>
      <c r="D92" s="32" t="n">
        <v>43545</v>
      </c>
      <c r="E92" s="36" t="n">
        <f aca="false">D92-C92</f>
        <v>78</v>
      </c>
      <c r="F92" s="46" t="s">
        <v>21</v>
      </c>
      <c r="G92" s="36"/>
      <c r="H92" s="36"/>
      <c r="I92" s="35"/>
      <c r="J92" s="35"/>
    </row>
    <row r="93" customFormat="false" ht="15" hidden="false" customHeight="false" outlineLevel="0" collapsed="false">
      <c r="A93" s="35" t="s">
        <v>636</v>
      </c>
      <c r="B93" s="31" t="s">
        <v>637</v>
      </c>
      <c r="C93" s="32" t="n">
        <v>43494</v>
      </c>
      <c r="D93" s="32" t="n">
        <v>43546</v>
      </c>
      <c r="E93" s="36" t="n">
        <f aca="false">D93-C93</f>
        <v>52</v>
      </c>
      <c r="F93" s="36" t="s">
        <v>610</v>
      </c>
      <c r="G93" s="36" t="s">
        <v>100</v>
      </c>
      <c r="H93" s="39" t="s">
        <v>538</v>
      </c>
      <c r="I93" s="35"/>
      <c r="J93" s="35"/>
    </row>
    <row r="94" customFormat="false" ht="15" hidden="false" customHeight="false" outlineLevel="0" collapsed="false">
      <c r="A94" s="30" t="s">
        <v>638</v>
      </c>
      <c r="B94" s="31" t="s">
        <v>639</v>
      </c>
      <c r="C94" s="32" t="n">
        <v>43532</v>
      </c>
      <c r="D94" s="32" t="n">
        <v>43547</v>
      </c>
      <c r="E94" s="36" t="n">
        <f aca="false">D94-C94</f>
        <v>15</v>
      </c>
      <c r="F94" s="39" t="s">
        <v>640</v>
      </c>
      <c r="G94" s="36"/>
      <c r="H94" s="36"/>
      <c r="I94" s="35"/>
      <c r="J94" s="35"/>
    </row>
    <row r="95" customFormat="false" ht="15" hidden="false" customHeight="false" outlineLevel="0" collapsed="false">
      <c r="A95" s="30" t="s">
        <v>641</v>
      </c>
      <c r="B95" s="31" t="s">
        <v>642</v>
      </c>
      <c r="C95" s="32" t="n">
        <v>43544</v>
      </c>
      <c r="D95" s="33" t="n">
        <v>43548</v>
      </c>
      <c r="E95" s="34" t="n">
        <f aca="false">D95-C95</f>
        <v>4</v>
      </c>
      <c r="F95" s="34" t="s">
        <v>0</v>
      </c>
      <c r="G95" s="36"/>
      <c r="H95" s="36"/>
      <c r="I95" s="35"/>
      <c r="J95" s="35"/>
    </row>
    <row r="96" customFormat="false" ht="15" hidden="false" customHeight="false" outlineLevel="0" collapsed="false">
      <c r="A96" s="47" t="s">
        <v>643</v>
      </c>
      <c r="B96" s="31" t="s">
        <v>644</v>
      </c>
      <c r="C96" s="32" t="n">
        <v>43510</v>
      </c>
      <c r="D96" s="33" t="n">
        <v>43548</v>
      </c>
      <c r="E96" s="34" t="n">
        <f aca="false">D96-C96</f>
        <v>38</v>
      </c>
      <c r="F96" s="40" t="s">
        <v>632</v>
      </c>
      <c r="G96" s="36"/>
      <c r="H96" s="36"/>
      <c r="I96" s="35"/>
      <c r="J96" s="35"/>
    </row>
    <row r="97" customFormat="false" ht="15" hidden="false" customHeight="false" outlineLevel="0" collapsed="false">
      <c r="A97" s="35" t="s">
        <v>645</v>
      </c>
      <c r="B97" s="31" t="s">
        <v>646</v>
      </c>
      <c r="C97" s="32" t="n">
        <v>43386</v>
      </c>
      <c r="D97" s="33" t="n">
        <v>43551</v>
      </c>
      <c r="E97" s="36" t="n">
        <f aca="false">D97-C97</f>
        <v>165</v>
      </c>
      <c r="F97" s="46" t="s">
        <v>579</v>
      </c>
      <c r="G97" s="39" t="s">
        <v>647</v>
      </c>
      <c r="H97" s="36"/>
      <c r="I97" s="35"/>
      <c r="J97" s="35"/>
    </row>
    <row r="98" customFormat="false" ht="15" hidden="false" customHeight="false" outlineLevel="0" collapsed="false">
      <c r="A98" s="47" t="s">
        <v>648</v>
      </c>
      <c r="B98" s="31" t="s">
        <v>649</v>
      </c>
      <c r="C98" s="32" t="n">
        <v>43544</v>
      </c>
      <c r="D98" s="33" t="n">
        <v>43551</v>
      </c>
      <c r="E98" s="36" t="n">
        <f aca="false">D98-C98</f>
        <v>7</v>
      </c>
      <c r="F98" s="34" t="s">
        <v>0</v>
      </c>
      <c r="G98" s="36"/>
      <c r="H98" s="36"/>
      <c r="I98" s="35"/>
      <c r="J98" s="35"/>
    </row>
    <row r="99" customFormat="false" ht="15" hidden="false" customHeight="false" outlineLevel="0" collapsed="false">
      <c r="A99" s="30" t="s">
        <v>571</v>
      </c>
      <c r="B99" s="31" t="s">
        <v>650</v>
      </c>
      <c r="C99" s="32" t="n">
        <v>43441</v>
      </c>
      <c r="D99" s="32" t="n">
        <v>43556</v>
      </c>
      <c r="E99" s="36" t="n">
        <f aca="false">D99-C99</f>
        <v>115</v>
      </c>
      <c r="F99" s="34" t="s">
        <v>651</v>
      </c>
      <c r="G99" s="36" t="s">
        <v>1</v>
      </c>
      <c r="H99" s="36"/>
      <c r="I99" s="35"/>
      <c r="J99" s="45" t="s">
        <v>652</v>
      </c>
    </row>
    <row r="100" customFormat="false" ht="15" hidden="false" customHeight="false" outlineLevel="0" collapsed="false">
      <c r="A100" s="35" t="s">
        <v>653</v>
      </c>
      <c r="B100" s="31" t="s">
        <v>654</v>
      </c>
      <c r="C100" s="32" t="n">
        <v>43544</v>
      </c>
      <c r="D100" s="32" t="n">
        <v>43561</v>
      </c>
      <c r="E100" s="36" t="n">
        <f aca="false">D100-C100</f>
        <v>17</v>
      </c>
      <c r="F100" s="34" t="s">
        <v>0</v>
      </c>
      <c r="G100" s="36"/>
      <c r="H100" s="36"/>
      <c r="I100" s="35"/>
      <c r="J100" s="35"/>
    </row>
    <row r="101" customFormat="false" ht="15" hidden="false" customHeight="false" outlineLevel="0" collapsed="false">
      <c r="A101" s="30" t="s">
        <v>655</v>
      </c>
      <c r="B101" s="31" t="s">
        <v>656</v>
      </c>
      <c r="C101" s="32" t="n">
        <v>43535</v>
      </c>
      <c r="D101" s="32" t="n">
        <v>43561</v>
      </c>
      <c r="E101" s="36" t="n">
        <f aca="false">D101-C101</f>
        <v>26</v>
      </c>
      <c r="F101" s="40" t="s">
        <v>91</v>
      </c>
      <c r="G101" s="36" t="s">
        <v>100</v>
      </c>
      <c r="H101" s="36"/>
      <c r="I101" s="35"/>
      <c r="J101" s="35"/>
    </row>
    <row r="102" customFormat="false" ht="15" hidden="false" customHeight="false" outlineLevel="0" collapsed="false">
      <c r="A102" s="35" t="s">
        <v>657</v>
      </c>
      <c r="B102" s="31" t="s">
        <v>658</v>
      </c>
      <c r="C102" s="32" t="n">
        <v>43491</v>
      </c>
      <c r="D102" s="32" t="n">
        <v>43563</v>
      </c>
      <c r="E102" s="36" t="n">
        <f aca="false">D102-C102</f>
        <v>72</v>
      </c>
      <c r="F102" s="46" t="s">
        <v>659</v>
      </c>
      <c r="G102" s="36"/>
      <c r="H102" s="36"/>
      <c r="I102" s="35"/>
      <c r="J102" s="35"/>
    </row>
    <row r="103" customFormat="false" ht="15" hidden="false" customHeight="false" outlineLevel="0" collapsed="false">
      <c r="A103" s="35" t="s">
        <v>660</v>
      </c>
      <c r="B103" s="31" t="s">
        <v>661</v>
      </c>
      <c r="C103" s="32" t="n">
        <v>43545</v>
      </c>
      <c r="D103" s="32" t="n">
        <v>43564</v>
      </c>
      <c r="E103" s="36" t="n">
        <f aca="false">D103-C103</f>
        <v>19</v>
      </c>
      <c r="F103" s="34" t="s">
        <v>0</v>
      </c>
      <c r="G103" s="36"/>
      <c r="H103" s="36"/>
      <c r="I103" s="35"/>
      <c r="J103" s="35"/>
    </row>
    <row r="104" customFormat="false" ht="15" hidden="false" customHeight="false" outlineLevel="0" collapsed="false">
      <c r="A104" s="35" t="s">
        <v>137</v>
      </c>
      <c r="B104" s="31" t="s">
        <v>662</v>
      </c>
      <c r="C104" s="32" t="n">
        <v>43544</v>
      </c>
      <c r="D104" s="32" t="n">
        <v>43566</v>
      </c>
      <c r="E104" s="36" t="n">
        <f aca="false">D104-C104</f>
        <v>22</v>
      </c>
      <c r="F104" s="34" t="s">
        <v>0</v>
      </c>
      <c r="G104" s="36"/>
      <c r="H104" s="36"/>
      <c r="I104" s="35"/>
      <c r="J104" s="35"/>
    </row>
    <row r="105" customFormat="false" ht="15" hidden="false" customHeight="false" outlineLevel="0" collapsed="false">
      <c r="A105" s="30" t="s">
        <v>71</v>
      </c>
      <c r="B105" s="31" t="s">
        <v>72</v>
      </c>
      <c r="C105" s="32" t="n">
        <v>43368</v>
      </c>
      <c r="D105" s="32" t="n">
        <v>43567</v>
      </c>
      <c r="E105" s="36" t="n">
        <f aca="false">D105-C105</f>
        <v>199</v>
      </c>
      <c r="F105" s="34" t="s">
        <v>0</v>
      </c>
      <c r="G105" s="36"/>
      <c r="H105" s="36"/>
      <c r="I105" s="35"/>
      <c r="J105" s="35"/>
    </row>
    <row r="106" customFormat="false" ht="15" hidden="false" customHeight="false" outlineLevel="0" collapsed="false">
      <c r="A106" s="35" t="s">
        <v>663</v>
      </c>
      <c r="B106" s="31" t="s">
        <v>664</v>
      </c>
      <c r="C106" s="32" t="n">
        <v>43520</v>
      </c>
      <c r="D106" s="32" t="n">
        <v>43568</v>
      </c>
      <c r="E106" s="36" t="n">
        <f aca="false">D106-C106</f>
        <v>48</v>
      </c>
      <c r="F106" s="34" t="s">
        <v>0</v>
      </c>
      <c r="G106" s="36"/>
      <c r="H106" s="36"/>
      <c r="I106" s="35"/>
      <c r="J106" s="35"/>
    </row>
    <row r="107" customFormat="false" ht="15" hidden="false" customHeight="false" outlineLevel="0" collapsed="false">
      <c r="A107" s="35" t="s">
        <v>665</v>
      </c>
      <c r="B107" s="31" t="s">
        <v>666</v>
      </c>
      <c r="C107" s="32" t="n">
        <v>43544</v>
      </c>
      <c r="D107" s="32" t="n">
        <v>43568</v>
      </c>
      <c r="E107" s="36" t="n">
        <f aca="false">D107-C107</f>
        <v>24</v>
      </c>
      <c r="F107" s="34" t="s">
        <v>0</v>
      </c>
      <c r="G107" s="36" t="s">
        <v>100</v>
      </c>
      <c r="H107" s="39" t="s">
        <v>538</v>
      </c>
      <c r="I107" s="35"/>
      <c r="J107" s="35"/>
    </row>
    <row r="108" customFormat="false" ht="15" hidden="false" customHeight="false" outlineLevel="0" collapsed="false">
      <c r="A108" s="35" t="s">
        <v>443</v>
      </c>
      <c r="B108" s="31" t="s">
        <v>444</v>
      </c>
      <c r="C108" s="32" t="n">
        <v>43346</v>
      </c>
      <c r="D108" s="32" t="n">
        <v>43570</v>
      </c>
      <c r="E108" s="36" t="n">
        <f aca="false">D108-C108</f>
        <v>224</v>
      </c>
      <c r="F108" s="36"/>
      <c r="G108" s="36" t="s">
        <v>100</v>
      </c>
      <c r="H108" s="36"/>
      <c r="I108" s="35"/>
      <c r="J108" s="35"/>
    </row>
    <row r="109" customFormat="false" ht="15" hidden="false" customHeight="false" outlineLevel="0" collapsed="false">
      <c r="A109" s="30" t="s">
        <v>91</v>
      </c>
      <c r="B109" s="31" t="s">
        <v>92</v>
      </c>
      <c r="C109" s="32" t="n">
        <v>43469</v>
      </c>
      <c r="D109" s="32" t="n">
        <v>43571</v>
      </c>
      <c r="E109" s="36" t="n">
        <f aca="false">D109-C109</f>
        <v>102</v>
      </c>
      <c r="F109" s="34" t="s">
        <v>583</v>
      </c>
      <c r="G109" s="36" t="s">
        <v>94</v>
      </c>
      <c r="H109" s="36"/>
      <c r="I109" s="35"/>
      <c r="J109" s="35"/>
    </row>
    <row r="110" customFormat="false" ht="15" hidden="false" customHeight="false" outlineLevel="0" collapsed="false">
      <c r="A110" s="35" t="s">
        <v>667</v>
      </c>
      <c r="B110" s="31" t="s">
        <v>668</v>
      </c>
      <c r="C110" s="32" t="n">
        <v>43540</v>
      </c>
      <c r="D110" s="32" t="n">
        <v>43572</v>
      </c>
      <c r="E110" s="36" t="n">
        <f aca="false">D110-C110</f>
        <v>32</v>
      </c>
      <c r="F110" s="34" t="s">
        <v>0</v>
      </c>
      <c r="G110" s="36" t="s">
        <v>1</v>
      </c>
      <c r="H110" s="36"/>
      <c r="I110" s="35"/>
      <c r="J110" s="35"/>
    </row>
    <row r="111" customFormat="false" ht="15" hidden="false" customHeight="false" outlineLevel="0" collapsed="false">
      <c r="A111" s="30" t="s">
        <v>669</v>
      </c>
      <c r="B111" s="43" t="s">
        <v>670</v>
      </c>
      <c r="C111" s="32" t="n">
        <v>43463</v>
      </c>
      <c r="D111" s="32" t="n">
        <v>43572</v>
      </c>
      <c r="E111" s="36" t="n">
        <f aca="false">D111-C111</f>
        <v>109</v>
      </c>
      <c r="F111" s="34" t="s">
        <v>0</v>
      </c>
      <c r="G111" s="36" t="s">
        <v>1</v>
      </c>
      <c r="H111" s="36"/>
      <c r="I111" s="35"/>
      <c r="J111" s="48" t="s">
        <v>671</v>
      </c>
    </row>
    <row r="112" customFormat="false" ht="15" hidden="false" customHeight="false" outlineLevel="0" collapsed="false">
      <c r="A112" s="35" t="s">
        <v>672</v>
      </c>
      <c r="B112" s="31" t="s">
        <v>673</v>
      </c>
      <c r="C112" s="32" t="n">
        <v>43544</v>
      </c>
      <c r="D112" s="32" t="n">
        <v>43573</v>
      </c>
      <c r="E112" s="36" t="n">
        <f aca="false">D112-C112</f>
        <v>29</v>
      </c>
      <c r="F112" s="34" t="s">
        <v>59</v>
      </c>
      <c r="G112" s="36"/>
      <c r="H112" s="36"/>
      <c r="I112" s="35"/>
      <c r="J112" s="35"/>
    </row>
    <row r="113" customFormat="false" ht="15" hidden="false" customHeight="false" outlineLevel="0" collapsed="false">
      <c r="A113" s="30" t="s">
        <v>674</v>
      </c>
      <c r="B113" s="31" t="s">
        <v>675</v>
      </c>
      <c r="C113" s="32" t="n">
        <v>43484</v>
      </c>
      <c r="D113" s="32" t="n">
        <v>43574</v>
      </c>
      <c r="E113" s="36" t="n">
        <f aca="false">D113-C113</f>
        <v>90</v>
      </c>
      <c r="F113" s="46" t="s">
        <v>91</v>
      </c>
      <c r="G113" s="36" t="s">
        <v>1</v>
      </c>
      <c r="H113" s="36"/>
      <c r="I113" s="35"/>
      <c r="J113" s="35"/>
    </row>
    <row r="114" customFormat="false" ht="15" hidden="false" customHeight="false" outlineLevel="0" collapsed="false">
      <c r="A114" s="35" t="s">
        <v>676</v>
      </c>
      <c r="B114" s="31" t="s">
        <v>677</v>
      </c>
      <c r="C114" s="32" t="n">
        <v>43442</v>
      </c>
      <c r="D114" s="32" t="n">
        <v>43575</v>
      </c>
      <c r="E114" s="36" t="n">
        <f aca="false">D114-C114</f>
        <v>133</v>
      </c>
      <c r="F114" s="36" t="s">
        <v>574</v>
      </c>
      <c r="G114" s="36" t="s">
        <v>100</v>
      </c>
      <c r="H114" s="39" t="s">
        <v>538</v>
      </c>
      <c r="I114" s="35"/>
      <c r="J114" s="35"/>
    </row>
    <row r="115" customFormat="false" ht="15" hidden="false" customHeight="false" outlineLevel="0" collapsed="false">
      <c r="A115" s="47" t="s">
        <v>678</v>
      </c>
      <c r="B115" s="31" t="s">
        <v>679</v>
      </c>
      <c r="C115" s="32" t="n">
        <v>43526</v>
      </c>
      <c r="D115" s="32" t="n">
        <v>43575</v>
      </c>
      <c r="E115" s="36" t="n">
        <f aca="false">D115-C115</f>
        <v>49</v>
      </c>
      <c r="F115" s="34" t="s">
        <v>676</v>
      </c>
      <c r="G115" s="36" t="s">
        <v>107</v>
      </c>
      <c r="H115" s="39" t="s">
        <v>538</v>
      </c>
      <c r="I115" s="35"/>
      <c r="J115" s="35"/>
    </row>
    <row r="116" customFormat="false" ht="15" hidden="false" customHeight="false" outlineLevel="0" collapsed="false">
      <c r="A116" s="47" t="s">
        <v>680</v>
      </c>
      <c r="B116" s="31" t="s">
        <v>681</v>
      </c>
      <c r="C116" s="32" t="n">
        <v>43572</v>
      </c>
      <c r="D116" s="32" t="n">
        <v>43575</v>
      </c>
      <c r="E116" s="36" t="n">
        <f aca="false">D116-C116</f>
        <v>3</v>
      </c>
      <c r="F116" s="34" t="s">
        <v>0</v>
      </c>
      <c r="G116" s="36"/>
      <c r="H116" s="36"/>
      <c r="I116" s="35"/>
      <c r="J116" s="35"/>
    </row>
    <row r="117" customFormat="false" ht="15" hidden="false" customHeight="false" outlineLevel="0" collapsed="false">
      <c r="A117" s="30" t="s">
        <v>365</v>
      </c>
      <c r="B117" s="31" t="s">
        <v>366</v>
      </c>
      <c r="C117" s="32" t="n">
        <v>43544</v>
      </c>
      <c r="D117" s="32" t="n">
        <v>43578</v>
      </c>
      <c r="E117" s="36" t="n">
        <f aca="false">D117-C117</f>
        <v>34</v>
      </c>
      <c r="F117" s="34" t="s">
        <v>0</v>
      </c>
      <c r="G117" s="36" t="s">
        <v>41</v>
      </c>
      <c r="H117" s="36"/>
      <c r="I117" s="35"/>
      <c r="J117" s="35"/>
    </row>
    <row r="118" customFormat="false" ht="15" hidden="false" customHeight="false" outlineLevel="0" collapsed="false">
      <c r="A118" s="35" t="s">
        <v>682</v>
      </c>
      <c r="B118" s="31" t="s">
        <v>683</v>
      </c>
      <c r="C118" s="32" t="n">
        <v>43543</v>
      </c>
      <c r="D118" s="32" t="n">
        <v>43581</v>
      </c>
      <c r="E118" s="36" t="n">
        <f aca="false">D118-C118</f>
        <v>38</v>
      </c>
      <c r="F118" s="34" t="s">
        <v>0</v>
      </c>
      <c r="G118" s="36" t="s">
        <v>684</v>
      </c>
      <c r="H118" s="36"/>
      <c r="I118" s="35"/>
      <c r="J118" s="35"/>
    </row>
    <row r="119" customFormat="false" ht="15" hidden="false" customHeight="false" outlineLevel="0" collapsed="false">
      <c r="A119" s="30" t="s">
        <v>685</v>
      </c>
      <c r="B119" s="31" t="s">
        <v>686</v>
      </c>
      <c r="C119" s="32" t="n">
        <v>43421</v>
      </c>
      <c r="D119" s="32" t="n">
        <v>43582</v>
      </c>
      <c r="E119" s="36" t="n">
        <f aca="false">D119-C119</f>
        <v>161</v>
      </c>
      <c r="F119" s="34" t="s">
        <v>557</v>
      </c>
      <c r="G119" s="36" t="s">
        <v>100</v>
      </c>
      <c r="H119" s="36"/>
      <c r="I119" s="35"/>
      <c r="J119" s="45" t="s">
        <v>687</v>
      </c>
    </row>
    <row r="120" customFormat="false" ht="15" hidden="false" customHeight="false" outlineLevel="0" collapsed="false">
      <c r="A120" s="30" t="s">
        <v>208</v>
      </c>
      <c r="B120" s="31" t="s">
        <v>209</v>
      </c>
      <c r="C120" s="32" t="n">
        <v>43354</v>
      </c>
      <c r="D120" s="32" t="n">
        <v>43582</v>
      </c>
      <c r="E120" s="36" t="n">
        <f aca="false">D120-C120</f>
        <v>228</v>
      </c>
      <c r="F120" s="36" t="s">
        <v>443</v>
      </c>
      <c r="G120" s="36" t="s">
        <v>210</v>
      </c>
      <c r="H120" s="36"/>
      <c r="I120" s="35"/>
      <c r="J120" s="35"/>
    </row>
    <row r="121" customFormat="false" ht="15" hidden="false" customHeight="false" outlineLevel="0" collapsed="false">
      <c r="A121" s="47" t="s">
        <v>640</v>
      </c>
      <c r="B121" s="31" t="s">
        <v>688</v>
      </c>
      <c r="C121" s="32" t="n">
        <v>43517</v>
      </c>
      <c r="D121" s="32" t="n">
        <v>43583</v>
      </c>
      <c r="E121" s="36" t="n">
        <f aca="false">D121-C121</f>
        <v>66</v>
      </c>
      <c r="F121" s="36" t="s">
        <v>574</v>
      </c>
      <c r="G121" s="36" t="s">
        <v>41</v>
      </c>
      <c r="H121" s="36"/>
      <c r="I121" s="35"/>
      <c r="J121" s="35"/>
    </row>
    <row r="122" customFormat="false" ht="15" hidden="false" customHeight="false" outlineLevel="0" collapsed="false">
      <c r="A122" s="35" t="s">
        <v>556</v>
      </c>
      <c r="B122" s="31" t="s">
        <v>689</v>
      </c>
      <c r="C122" s="32" t="n">
        <v>43396</v>
      </c>
      <c r="D122" s="32" t="n">
        <v>43584</v>
      </c>
      <c r="E122" s="36" t="n">
        <f aca="false">D122-C122</f>
        <v>188</v>
      </c>
      <c r="F122" s="34" t="s">
        <v>443</v>
      </c>
      <c r="G122" s="36" t="s">
        <v>551</v>
      </c>
      <c r="H122" s="36"/>
      <c r="I122" s="35"/>
      <c r="J122" s="35"/>
    </row>
    <row r="123" customFormat="false" ht="15" hidden="false" customHeight="false" outlineLevel="0" collapsed="false">
      <c r="A123" s="30" t="s">
        <v>655</v>
      </c>
      <c r="B123" s="31" t="s">
        <v>656</v>
      </c>
      <c r="C123" s="32" t="n">
        <v>43573</v>
      </c>
      <c r="D123" s="32" t="n">
        <v>43584</v>
      </c>
      <c r="E123" s="36" t="n">
        <f aca="false">D123-C123</f>
        <v>11</v>
      </c>
      <c r="F123" s="34" t="s">
        <v>0</v>
      </c>
      <c r="G123" s="36" t="s">
        <v>100</v>
      </c>
      <c r="H123" s="36"/>
      <c r="I123" s="35"/>
      <c r="J123" s="35"/>
    </row>
    <row r="124" customFormat="false" ht="15" hidden="false" customHeight="false" outlineLevel="0" collapsed="false">
      <c r="A124" s="47" t="s">
        <v>690</v>
      </c>
      <c r="B124" s="31" t="s">
        <v>691</v>
      </c>
      <c r="C124" s="32" t="n">
        <v>43569</v>
      </c>
      <c r="D124" s="32" t="n">
        <v>43588</v>
      </c>
      <c r="E124" s="36" t="n">
        <f aca="false">D124-C124</f>
        <v>19</v>
      </c>
      <c r="F124" s="46" t="s">
        <v>91</v>
      </c>
      <c r="G124" s="36"/>
      <c r="H124" s="36"/>
      <c r="I124" s="35"/>
      <c r="J124" s="35"/>
    </row>
    <row r="125" customFormat="false" ht="15" hidden="false" customHeight="false" outlineLevel="0" collapsed="false">
      <c r="A125" s="35" t="s">
        <v>692</v>
      </c>
      <c r="B125" s="31" t="s">
        <v>693</v>
      </c>
      <c r="C125" s="32" t="n">
        <v>43544</v>
      </c>
      <c r="D125" s="32" t="n">
        <v>43589</v>
      </c>
      <c r="E125" s="36" t="n">
        <f aca="false">D125-C125</f>
        <v>45</v>
      </c>
      <c r="F125" s="34" t="s">
        <v>59</v>
      </c>
      <c r="G125" s="36"/>
      <c r="H125" s="36"/>
      <c r="I125" s="35"/>
      <c r="J125" s="35"/>
    </row>
    <row r="126" customFormat="false" ht="15" hidden="false" customHeight="false" outlineLevel="0" collapsed="false">
      <c r="A126" s="47" t="s">
        <v>694</v>
      </c>
      <c r="B126" s="31" t="s">
        <v>695</v>
      </c>
      <c r="C126" s="32" t="n">
        <v>43555</v>
      </c>
      <c r="D126" s="32" t="n">
        <v>43589</v>
      </c>
      <c r="E126" s="36" t="n">
        <f aca="false">D126-C126</f>
        <v>34</v>
      </c>
      <c r="F126" s="34" t="s">
        <v>0</v>
      </c>
      <c r="G126" s="36"/>
      <c r="H126" s="36"/>
      <c r="I126" s="35"/>
      <c r="J126" s="35"/>
    </row>
    <row r="127" customFormat="false" ht="15" hidden="false" customHeight="false" outlineLevel="0" collapsed="false">
      <c r="A127" s="47" t="s">
        <v>696</v>
      </c>
      <c r="B127" s="31" t="s">
        <v>697</v>
      </c>
      <c r="C127" s="32" t="n">
        <v>43524</v>
      </c>
      <c r="D127" s="32" t="n">
        <v>43590</v>
      </c>
      <c r="E127" s="36" t="n">
        <f aca="false">D127-C127</f>
        <v>66</v>
      </c>
      <c r="F127" s="40" t="s">
        <v>698</v>
      </c>
      <c r="G127" s="36"/>
      <c r="H127" s="36"/>
      <c r="I127" s="35"/>
      <c r="J127" s="35"/>
    </row>
    <row r="128" customFormat="false" ht="15" hidden="false" customHeight="false" outlineLevel="0" collapsed="false">
      <c r="A128" s="35" t="s">
        <v>699</v>
      </c>
      <c r="B128" s="31" t="s">
        <v>700</v>
      </c>
      <c r="C128" s="32" t="n">
        <v>43556</v>
      </c>
      <c r="D128" s="32" t="n">
        <v>43590</v>
      </c>
      <c r="E128" s="36" t="n">
        <f aca="false">D128-C128</f>
        <v>34</v>
      </c>
      <c r="F128" s="34" t="s">
        <v>0</v>
      </c>
      <c r="G128" s="4"/>
      <c r="H128" s="7"/>
      <c r="I128" s="5"/>
      <c r="J128" s="5"/>
    </row>
    <row r="129" customFormat="false" ht="15" hidden="false" customHeight="false" outlineLevel="0" collapsed="false">
      <c r="A129" s="35" t="s">
        <v>701</v>
      </c>
      <c r="B129" s="31" t="s">
        <v>702</v>
      </c>
      <c r="C129" s="32" t="n">
        <v>43577</v>
      </c>
      <c r="D129" s="32" t="n">
        <v>43591</v>
      </c>
      <c r="E129" s="36" t="n">
        <f aca="false">D129-C129</f>
        <v>14</v>
      </c>
      <c r="F129" s="34" t="s">
        <v>0</v>
      </c>
      <c r="G129" s="36" t="s">
        <v>703</v>
      </c>
      <c r="H129" s="36"/>
      <c r="I129" s="35"/>
      <c r="J129" s="35"/>
    </row>
    <row r="130" customFormat="false" ht="15" hidden="false" customHeight="false" outlineLevel="0" collapsed="false">
      <c r="A130" s="47" t="s">
        <v>704</v>
      </c>
      <c r="B130" s="31" t="s">
        <v>705</v>
      </c>
      <c r="C130" s="32" t="n">
        <v>43548</v>
      </c>
      <c r="D130" s="32" t="n">
        <v>43594</v>
      </c>
      <c r="E130" s="36" t="n">
        <f aca="false">D130-C130</f>
        <v>46</v>
      </c>
      <c r="F130" s="39" t="s">
        <v>706</v>
      </c>
      <c r="G130" s="36" t="s">
        <v>210</v>
      </c>
      <c r="H130" s="36"/>
      <c r="I130" s="35"/>
      <c r="J130" s="35"/>
    </row>
    <row r="131" customFormat="false" ht="15" hidden="false" customHeight="false" outlineLevel="0" collapsed="false">
      <c r="A131" s="47" t="s">
        <v>707</v>
      </c>
      <c r="B131" s="31" t="s">
        <v>708</v>
      </c>
      <c r="C131" s="32" t="n">
        <v>43558</v>
      </c>
      <c r="D131" s="32" t="n">
        <v>43595</v>
      </c>
      <c r="E131" s="36" t="n">
        <f aca="false">D131-C131</f>
        <v>37</v>
      </c>
      <c r="F131" s="34" t="s">
        <v>0</v>
      </c>
      <c r="G131" s="36"/>
      <c r="H131" s="36"/>
      <c r="I131" s="35"/>
      <c r="J131" s="35"/>
    </row>
    <row r="132" customFormat="false" ht="15" hidden="false" customHeight="false" outlineLevel="0" collapsed="false">
      <c r="A132" s="47" t="s">
        <v>709</v>
      </c>
      <c r="B132" s="43" t="n">
        <v>1373757850</v>
      </c>
      <c r="C132" s="32" t="n">
        <v>43527</v>
      </c>
      <c r="D132" s="32" t="n">
        <v>43596</v>
      </c>
      <c r="E132" s="36" t="n">
        <f aca="false">D132-C132</f>
        <v>69</v>
      </c>
      <c r="F132" s="34" t="s">
        <v>0</v>
      </c>
      <c r="G132" s="36" t="s">
        <v>710</v>
      </c>
      <c r="H132" s="36"/>
      <c r="I132" s="35"/>
      <c r="J132" s="35"/>
    </row>
    <row r="133" customFormat="false" ht="15" hidden="false" customHeight="false" outlineLevel="0" collapsed="false">
      <c r="A133" s="35" t="s">
        <v>711</v>
      </c>
      <c r="B133" s="31" t="s">
        <v>712</v>
      </c>
      <c r="C133" s="32" t="n">
        <v>43541</v>
      </c>
      <c r="D133" s="32" t="n">
        <v>43596</v>
      </c>
      <c r="E133" s="36" t="n">
        <f aca="false">D133-C133</f>
        <v>55</v>
      </c>
      <c r="F133" s="34" t="s">
        <v>0</v>
      </c>
      <c r="G133" s="36"/>
      <c r="H133" s="36"/>
      <c r="I133" s="35"/>
      <c r="J133" s="35"/>
    </row>
    <row r="134" customFormat="false" ht="15" hidden="false" customHeight="false" outlineLevel="0" collapsed="false">
      <c r="A134" s="30" t="s">
        <v>713</v>
      </c>
      <c r="B134" s="31" t="s">
        <v>714</v>
      </c>
      <c r="C134" s="32" t="n">
        <v>43381</v>
      </c>
      <c r="D134" s="32" t="n">
        <v>43596</v>
      </c>
      <c r="E134" s="36" t="n">
        <f aca="false">D134-C134</f>
        <v>215</v>
      </c>
      <c r="F134" s="34" t="s">
        <v>0</v>
      </c>
      <c r="G134" s="36" t="s">
        <v>715</v>
      </c>
      <c r="H134" s="36"/>
      <c r="I134" s="35"/>
      <c r="J134" s="35"/>
    </row>
    <row r="135" customFormat="false" ht="15" hidden="false" customHeight="false" outlineLevel="0" collapsed="false">
      <c r="A135" s="35" t="s">
        <v>716</v>
      </c>
      <c r="B135" s="31" t="s">
        <v>716</v>
      </c>
      <c r="C135" s="32" t="n">
        <v>43449</v>
      </c>
      <c r="D135" s="32" t="n">
        <v>43596</v>
      </c>
      <c r="E135" s="36" t="n">
        <f aca="false">D135-C135</f>
        <v>147</v>
      </c>
      <c r="F135" s="36" t="s">
        <v>585</v>
      </c>
      <c r="G135" s="36"/>
      <c r="H135" s="36"/>
      <c r="I135" s="35"/>
      <c r="J135" s="35"/>
    </row>
    <row r="136" customFormat="false" ht="15" hidden="false" customHeight="false" outlineLevel="0" collapsed="false">
      <c r="A136" s="35" t="s">
        <v>717</v>
      </c>
      <c r="B136" s="31" t="s">
        <v>718</v>
      </c>
      <c r="C136" s="32" t="n">
        <v>43398</v>
      </c>
      <c r="D136" s="32" t="n">
        <v>43597</v>
      </c>
      <c r="E136" s="36" t="n">
        <f aca="false">D136-C136</f>
        <v>199</v>
      </c>
      <c r="F136" s="34" t="s">
        <v>545</v>
      </c>
      <c r="G136" s="36" t="s">
        <v>100</v>
      </c>
      <c r="H136" s="36"/>
      <c r="I136" s="35"/>
      <c r="J136" s="35"/>
    </row>
    <row r="137" customFormat="false" ht="15" hidden="false" customHeight="false" outlineLevel="0" collapsed="false">
      <c r="A137" s="47" t="s">
        <v>719</v>
      </c>
      <c r="B137" s="31" t="s">
        <v>720</v>
      </c>
      <c r="C137" s="32" t="n">
        <v>43584</v>
      </c>
      <c r="D137" s="32" t="n">
        <v>43599</v>
      </c>
      <c r="E137" s="36" t="n">
        <f aca="false">D137-C137</f>
        <v>15</v>
      </c>
      <c r="F137" s="36" t="s">
        <v>699</v>
      </c>
      <c r="G137" s="36"/>
      <c r="H137" s="36"/>
      <c r="I137" s="35"/>
      <c r="J137" s="35"/>
    </row>
    <row r="138" customFormat="false" ht="15" hidden="false" customHeight="false" outlineLevel="0" collapsed="false">
      <c r="A138" s="35" t="s">
        <v>721</v>
      </c>
      <c r="B138" s="31" t="s">
        <v>722</v>
      </c>
      <c r="C138" s="32" t="n">
        <v>43572</v>
      </c>
      <c r="D138" s="32" t="n">
        <v>43600</v>
      </c>
      <c r="E138" s="36" t="n">
        <f aca="false">D138-C138</f>
        <v>28</v>
      </c>
      <c r="F138" s="34" t="s">
        <v>0</v>
      </c>
      <c r="G138" s="36"/>
      <c r="H138" s="36"/>
      <c r="I138" s="35"/>
      <c r="J138" s="35"/>
    </row>
    <row r="139" customFormat="false" ht="15" hidden="false" customHeight="false" outlineLevel="0" collapsed="false">
      <c r="A139" s="30" t="s">
        <v>509</v>
      </c>
      <c r="B139" s="31" t="s">
        <v>510</v>
      </c>
      <c r="C139" s="32" t="n">
        <v>43577</v>
      </c>
      <c r="D139" s="32" t="n">
        <v>43601</v>
      </c>
      <c r="E139" s="36" t="n">
        <f aca="false">D139-C139</f>
        <v>24</v>
      </c>
      <c r="F139" s="34" t="s">
        <v>0</v>
      </c>
      <c r="G139" s="36"/>
      <c r="H139" s="36"/>
      <c r="I139" s="35"/>
      <c r="J139" s="35"/>
    </row>
    <row r="140" customFormat="false" ht="15" hidden="false" customHeight="false" outlineLevel="0" collapsed="false">
      <c r="A140" s="35" t="s">
        <v>723</v>
      </c>
      <c r="B140" s="31" t="s">
        <v>724</v>
      </c>
      <c r="C140" s="32" t="n">
        <v>43469</v>
      </c>
      <c r="D140" s="32" t="n">
        <v>43603</v>
      </c>
      <c r="E140" s="36" t="n">
        <f aca="false">D140-C140</f>
        <v>134</v>
      </c>
      <c r="F140" s="34" t="s">
        <v>0</v>
      </c>
      <c r="G140" s="4"/>
      <c r="H140" s="7"/>
      <c r="I140" s="5"/>
      <c r="J140" s="8" t="s">
        <v>725</v>
      </c>
    </row>
    <row r="141" customFormat="false" ht="15" hidden="false" customHeight="false" outlineLevel="0" collapsed="false">
      <c r="A141" s="47" t="s">
        <v>726</v>
      </c>
      <c r="B141" s="31" t="s">
        <v>727</v>
      </c>
      <c r="C141" s="32" t="n">
        <v>43527</v>
      </c>
      <c r="D141" s="32" t="n">
        <v>43603</v>
      </c>
      <c r="E141" s="36" t="n">
        <f aca="false">D141-C141</f>
        <v>76</v>
      </c>
      <c r="F141" s="34" t="s">
        <v>728</v>
      </c>
      <c r="G141" s="4"/>
      <c r="H141" s="7"/>
      <c r="I141" s="5"/>
      <c r="J141" s="5"/>
    </row>
    <row r="142" customFormat="false" ht="15" hidden="false" customHeight="false" outlineLevel="0" collapsed="false">
      <c r="A142" s="35" t="s">
        <v>340</v>
      </c>
      <c r="B142" s="31" t="s">
        <v>341</v>
      </c>
      <c r="C142" s="32" t="n">
        <v>43587</v>
      </c>
      <c r="D142" s="32" t="n">
        <v>43604</v>
      </c>
      <c r="E142" s="36" t="n">
        <f aca="false">D142-C142</f>
        <v>17</v>
      </c>
      <c r="F142" s="34" t="s">
        <v>0</v>
      </c>
      <c r="G142" s="36"/>
      <c r="H142" s="36"/>
      <c r="I142" s="35"/>
      <c r="J142" s="35"/>
    </row>
    <row r="143" customFormat="false" ht="15" hidden="false" customHeight="false" outlineLevel="0" collapsed="false">
      <c r="A143" s="47" t="s">
        <v>706</v>
      </c>
      <c r="B143" s="31" t="s">
        <v>729</v>
      </c>
      <c r="C143" s="32" t="n">
        <v>43544</v>
      </c>
      <c r="D143" s="32" t="n">
        <v>43608</v>
      </c>
      <c r="E143" s="36" t="n">
        <f aca="false">D143-C143</f>
        <v>64</v>
      </c>
      <c r="F143" s="34" t="s">
        <v>0</v>
      </c>
      <c r="G143" s="36" t="s">
        <v>730</v>
      </c>
      <c r="H143" s="36"/>
      <c r="I143" s="35"/>
      <c r="J143" s="35"/>
    </row>
    <row r="144" customFormat="false" ht="15" hidden="false" customHeight="false" outlineLevel="0" collapsed="false">
      <c r="A144" s="30" t="s">
        <v>713</v>
      </c>
      <c r="B144" s="31" t="s">
        <v>714</v>
      </c>
      <c r="C144" s="32" t="n">
        <v>43605</v>
      </c>
      <c r="D144" s="32" t="n">
        <v>43610</v>
      </c>
      <c r="E144" s="36" t="n">
        <f aca="false">D144-C144</f>
        <v>5</v>
      </c>
      <c r="F144" s="34" t="s">
        <v>0</v>
      </c>
      <c r="G144" s="36" t="s">
        <v>715</v>
      </c>
      <c r="H144" s="4"/>
    </row>
    <row r="145" customFormat="false" ht="15" hidden="false" customHeight="false" outlineLevel="0" collapsed="false">
      <c r="A145" s="35" t="s">
        <v>731</v>
      </c>
      <c r="B145" s="31" t="s">
        <v>732</v>
      </c>
      <c r="C145" s="32" t="n">
        <v>43544</v>
      </c>
      <c r="D145" s="32" t="n">
        <v>43610</v>
      </c>
      <c r="E145" s="36" t="n">
        <f aca="false">D145-C145</f>
        <v>66</v>
      </c>
      <c r="F145" s="34" t="s">
        <v>59</v>
      </c>
      <c r="G145" s="36" t="s">
        <v>733</v>
      </c>
      <c r="H145" s="36"/>
      <c r="I145" s="35"/>
      <c r="J145" s="35"/>
    </row>
    <row r="146" customFormat="false" ht="15" hidden="false" customHeight="false" outlineLevel="0" collapsed="false">
      <c r="A146" s="47" t="s">
        <v>734</v>
      </c>
      <c r="B146" s="31" t="s">
        <v>735</v>
      </c>
      <c r="C146" s="32" t="n">
        <v>43527</v>
      </c>
      <c r="D146" s="32" t="n">
        <v>43610</v>
      </c>
      <c r="E146" s="36" t="n">
        <f aca="false">D146-C146</f>
        <v>83</v>
      </c>
      <c r="F146" s="34" t="s">
        <v>27</v>
      </c>
      <c r="G146" s="4"/>
      <c r="H146" s="7"/>
      <c r="I146" s="5"/>
      <c r="J146" s="5"/>
    </row>
    <row r="147" customFormat="false" ht="15" hidden="false" customHeight="false" outlineLevel="0" collapsed="false">
      <c r="A147" s="35" t="s">
        <v>736</v>
      </c>
      <c r="B147" s="31" t="s">
        <v>737</v>
      </c>
      <c r="C147" s="32" t="n">
        <v>43591</v>
      </c>
      <c r="D147" s="32" t="n">
        <v>43617</v>
      </c>
      <c r="E147" s="36" t="n">
        <f aca="false">D147-C147</f>
        <v>26</v>
      </c>
      <c r="F147" s="34" t="s">
        <v>88</v>
      </c>
      <c r="G147" s="36"/>
      <c r="H147" s="36"/>
      <c r="I147" s="35"/>
      <c r="J147" s="35"/>
    </row>
    <row r="148" customFormat="false" ht="15" hidden="false" customHeight="false" outlineLevel="0" collapsed="false">
      <c r="A148" s="47" t="s">
        <v>738</v>
      </c>
      <c r="B148" s="31" t="s">
        <v>739</v>
      </c>
      <c r="C148" s="32" t="n">
        <v>43548</v>
      </c>
      <c r="D148" s="32" t="n">
        <v>43617</v>
      </c>
      <c r="E148" s="36" t="n">
        <f aca="false">D148-C148</f>
        <v>69</v>
      </c>
      <c r="F148" s="36" t="s">
        <v>740</v>
      </c>
      <c r="G148" s="36"/>
      <c r="H148" s="36"/>
      <c r="I148" s="35"/>
      <c r="J148" s="35"/>
    </row>
    <row r="149" customFormat="false" ht="15" hidden="false" customHeight="false" outlineLevel="0" collapsed="false">
      <c r="A149" s="35" t="s">
        <v>585</v>
      </c>
      <c r="B149" s="31" t="s">
        <v>547</v>
      </c>
      <c r="C149" s="32" t="n">
        <v>43541</v>
      </c>
      <c r="D149" s="32" t="n">
        <v>43617</v>
      </c>
      <c r="E149" s="36" t="n">
        <f aca="false">D149-C149</f>
        <v>76</v>
      </c>
      <c r="F149" s="36" t="s">
        <v>610</v>
      </c>
      <c r="G149" s="36" t="s">
        <v>210</v>
      </c>
      <c r="H149" s="39"/>
      <c r="I149" s="35"/>
      <c r="J149" s="35"/>
    </row>
    <row r="150" customFormat="false" ht="15" hidden="false" customHeight="false" outlineLevel="0" collapsed="false">
      <c r="A150" s="47" t="s">
        <v>741</v>
      </c>
      <c r="B150" s="31" t="s">
        <v>742</v>
      </c>
      <c r="C150" s="32" t="n">
        <v>43594</v>
      </c>
      <c r="D150" s="32" t="n">
        <v>43617</v>
      </c>
      <c r="E150" s="36" t="n">
        <f aca="false">D150-C150</f>
        <v>23</v>
      </c>
      <c r="F150" s="34" t="s">
        <v>32</v>
      </c>
      <c r="G150" s="36"/>
      <c r="H150" s="36"/>
      <c r="I150" s="35"/>
      <c r="J150" s="35"/>
    </row>
    <row r="151" customFormat="false" ht="15" hidden="false" customHeight="false" outlineLevel="0" collapsed="false">
      <c r="A151" s="35" t="s">
        <v>743</v>
      </c>
      <c r="B151" s="31" t="s">
        <v>744</v>
      </c>
      <c r="C151" s="32" t="n">
        <v>43613</v>
      </c>
      <c r="D151" s="32" t="n">
        <v>43617</v>
      </c>
      <c r="E151" s="36" t="n">
        <f aca="false">D151-C151</f>
        <v>4</v>
      </c>
      <c r="F151" s="34" t="s">
        <v>0</v>
      </c>
      <c r="G151" s="36"/>
      <c r="H151" s="36"/>
      <c r="I151" s="35"/>
      <c r="J151" s="35"/>
    </row>
    <row r="152" customFormat="false" ht="15" hidden="false" customHeight="false" outlineLevel="0" collapsed="false">
      <c r="A152" s="30" t="s">
        <v>622</v>
      </c>
      <c r="B152" s="31" t="s">
        <v>623</v>
      </c>
      <c r="C152" s="32" t="n">
        <v>43561</v>
      </c>
      <c r="D152" s="32" t="n">
        <v>43618</v>
      </c>
      <c r="E152" s="36" t="n">
        <f aca="false">D152-C152</f>
        <v>57</v>
      </c>
      <c r="F152" s="36" t="s">
        <v>610</v>
      </c>
      <c r="G152" s="36" t="s">
        <v>100</v>
      </c>
      <c r="H152" s="39" t="s">
        <v>538</v>
      </c>
      <c r="I152" s="35"/>
      <c r="J152" s="35"/>
    </row>
    <row r="153" customFormat="false" ht="15" hidden="false" customHeight="false" outlineLevel="0" collapsed="false">
      <c r="A153" s="30" t="s">
        <v>745</v>
      </c>
      <c r="B153" s="31" t="s">
        <v>746</v>
      </c>
      <c r="C153" s="32" t="n">
        <v>43352</v>
      </c>
      <c r="D153" s="32" t="n">
        <v>43619</v>
      </c>
      <c r="E153" s="36" t="n">
        <f aca="false">D153-C153</f>
        <v>267</v>
      </c>
      <c r="F153" s="34" t="s">
        <v>0</v>
      </c>
      <c r="G153" s="36" t="s">
        <v>100</v>
      </c>
      <c r="H153" s="36"/>
      <c r="I153" s="35"/>
      <c r="J153" s="35"/>
    </row>
    <row r="154" customFormat="false" ht="15" hidden="false" customHeight="false" outlineLevel="0" collapsed="false">
      <c r="A154" s="35" t="s">
        <v>747</v>
      </c>
      <c r="B154" s="31" t="s">
        <v>748</v>
      </c>
      <c r="C154" s="32" t="n">
        <v>43568</v>
      </c>
      <c r="D154" s="32" t="n">
        <v>43622</v>
      </c>
      <c r="E154" s="36" t="n">
        <f aca="false">D154-C154</f>
        <v>54</v>
      </c>
      <c r="F154" s="34" t="s">
        <v>0</v>
      </c>
      <c r="G154" s="36" t="s">
        <v>41</v>
      </c>
      <c r="H154" s="50"/>
      <c r="I154" s="51"/>
      <c r="J154" s="51"/>
    </row>
    <row r="155" customFormat="false" ht="15" hidden="false" customHeight="false" outlineLevel="0" collapsed="false">
      <c r="A155" s="35" t="s">
        <v>749</v>
      </c>
      <c r="B155" s="31" t="s">
        <v>750</v>
      </c>
      <c r="C155" s="32" t="n">
        <v>43591</v>
      </c>
      <c r="D155" s="32" t="n">
        <v>43623</v>
      </c>
      <c r="E155" s="36" t="n">
        <f aca="false">D155-C155</f>
        <v>32</v>
      </c>
      <c r="F155" s="34" t="s">
        <v>88</v>
      </c>
      <c r="G155" s="36"/>
      <c r="H155" s="36"/>
      <c r="I155" s="35"/>
      <c r="J155" s="35"/>
    </row>
    <row r="156" customFormat="false" ht="15" hidden="false" customHeight="false" outlineLevel="0" collapsed="false">
      <c r="A156" s="35" t="s">
        <v>751</v>
      </c>
      <c r="B156" s="31" t="s">
        <v>751</v>
      </c>
      <c r="C156" s="32" t="n">
        <v>43550</v>
      </c>
      <c r="D156" s="32" t="n">
        <v>43624</v>
      </c>
      <c r="E156" s="36" t="n">
        <f aca="false">D156-C156</f>
        <v>74</v>
      </c>
      <c r="F156" s="34" t="s">
        <v>585</v>
      </c>
      <c r="G156" s="36"/>
      <c r="H156" s="36"/>
      <c r="I156" s="35"/>
      <c r="J156" s="35"/>
    </row>
    <row r="157" customFormat="false" ht="15" hidden="false" customHeight="false" outlineLevel="0" collapsed="false">
      <c r="A157" s="30" t="s">
        <v>752</v>
      </c>
      <c r="B157" s="31" t="s">
        <v>753</v>
      </c>
      <c r="C157" s="32" t="n">
        <v>43597</v>
      </c>
      <c r="D157" s="32" t="n">
        <v>43625</v>
      </c>
      <c r="E157" s="36" t="n">
        <f aca="false">D157-C157</f>
        <v>28</v>
      </c>
      <c r="F157" s="34" t="s">
        <v>0</v>
      </c>
      <c r="G157" s="36"/>
      <c r="H157" s="36"/>
      <c r="I157" s="35"/>
      <c r="J157" s="35"/>
    </row>
    <row r="158" customFormat="false" ht="15" hidden="false" customHeight="false" outlineLevel="0" collapsed="false">
      <c r="A158" s="35" t="s">
        <v>754</v>
      </c>
      <c r="B158" s="31" t="s">
        <v>755</v>
      </c>
      <c r="C158" s="32" t="n">
        <v>43386</v>
      </c>
      <c r="D158" s="32" t="n">
        <v>43625</v>
      </c>
      <c r="E158" s="36" t="n">
        <f aca="false">D158-C158</f>
        <v>239</v>
      </c>
      <c r="F158" s="46" t="s">
        <v>579</v>
      </c>
      <c r="G158" s="36" t="s">
        <v>41</v>
      </c>
      <c r="H158" s="7"/>
      <c r="I158" s="5"/>
      <c r="J158" s="12" t="s">
        <v>756</v>
      </c>
    </row>
    <row r="159" customFormat="false" ht="15" hidden="false" customHeight="false" outlineLevel="0" collapsed="false">
      <c r="A159" s="44" t="s">
        <v>575</v>
      </c>
      <c r="B159" s="43" t="s">
        <v>576</v>
      </c>
      <c r="C159" s="32" t="n">
        <v>43590</v>
      </c>
      <c r="D159" s="32" t="n">
        <v>43626</v>
      </c>
      <c r="E159" s="36" t="n">
        <f aca="false">D159-C159</f>
        <v>36</v>
      </c>
      <c r="F159" s="34" t="s">
        <v>0</v>
      </c>
      <c r="G159" s="4"/>
      <c r="H159" s="7"/>
      <c r="I159" s="5"/>
      <c r="J159" s="5"/>
    </row>
    <row r="160" customFormat="false" ht="15" hidden="false" customHeight="false" outlineLevel="0" collapsed="false">
      <c r="A160" s="47" t="s">
        <v>757</v>
      </c>
      <c r="B160" s="31" t="s">
        <v>758</v>
      </c>
      <c r="C160" s="32" t="n">
        <v>43591</v>
      </c>
      <c r="D160" s="32" t="n">
        <v>43631</v>
      </c>
      <c r="E160" s="36" t="n">
        <f aca="false">D160-C160</f>
        <v>40</v>
      </c>
      <c r="F160" s="34" t="s">
        <v>0</v>
      </c>
      <c r="G160" s="36"/>
      <c r="H160" s="36"/>
      <c r="I160" s="35"/>
      <c r="J160" s="35"/>
    </row>
    <row r="161" customFormat="false" ht="15" hidden="false" customHeight="false" outlineLevel="0" collapsed="false">
      <c r="A161" s="47" t="s">
        <v>759</v>
      </c>
      <c r="B161" s="31" t="s">
        <v>760</v>
      </c>
      <c r="C161" s="32" t="n">
        <v>43594</v>
      </c>
      <c r="D161" s="32" t="n">
        <v>43631</v>
      </c>
      <c r="E161" s="36" t="n">
        <f aca="false">D161-C161</f>
        <v>37</v>
      </c>
      <c r="F161" s="49" t="s">
        <v>761</v>
      </c>
      <c r="G161" s="36"/>
      <c r="H161" s="36"/>
      <c r="I161" s="35"/>
      <c r="J161" s="35"/>
    </row>
    <row r="162" customFormat="false" ht="15" hidden="false" customHeight="false" outlineLevel="0" collapsed="false">
      <c r="A162" s="47" t="s">
        <v>762</v>
      </c>
      <c r="B162" s="31" t="s">
        <v>763</v>
      </c>
      <c r="C162" s="32" t="n">
        <v>43631</v>
      </c>
      <c r="D162" s="32" t="n">
        <v>43631</v>
      </c>
      <c r="E162" s="36" t="n">
        <f aca="false">D162-C162</f>
        <v>0</v>
      </c>
      <c r="F162" s="34" t="s">
        <v>125</v>
      </c>
      <c r="G162" s="36"/>
      <c r="H162" s="36"/>
      <c r="I162" s="35"/>
      <c r="J162" s="35"/>
    </row>
    <row r="163" customFormat="false" ht="15" hidden="false" customHeight="false" outlineLevel="0" collapsed="false">
      <c r="A163" s="35" t="s">
        <v>40</v>
      </c>
      <c r="B163" s="31" t="s">
        <v>317</v>
      </c>
      <c r="C163" s="32" t="n">
        <v>43619</v>
      </c>
      <c r="D163" s="32" t="n">
        <v>43637</v>
      </c>
      <c r="E163" s="36" t="n">
        <f aca="false">D163-C163</f>
        <v>18</v>
      </c>
      <c r="F163" s="36" t="s">
        <v>297</v>
      </c>
      <c r="G163" s="36" t="s">
        <v>100</v>
      </c>
      <c r="H163" s="36"/>
      <c r="I163" s="35"/>
      <c r="J163" s="35"/>
    </row>
    <row r="164" customFormat="false" ht="15" hidden="false" customHeight="false" outlineLevel="0" collapsed="false">
      <c r="A164" s="35" t="s">
        <v>764</v>
      </c>
      <c r="B164" s="31" t="s">
        <v>765</v>
      </c>
      <c r="C164" s="32" t="n">
        <v>43545</v>
      </c>
      <c r="D164" s="32" t="n">
        <v>43638</v>
      </c>
      <c r="E164" s="36" t="n">
        <f aca="false">D164-C164</f>
        <v>93</v>
      </c>
      <c r="F164" s="34" t="s">
        <v>0</v>
      </c>
      <c r="G164" s="36"/>
      <c r="H164" s="36"/>
      <c r="I164" s="35"/>
      <c r="J164" s="35"/>
    </row>
    <row r="165" customFormat="false" ht="15" hidden="false" customHeight="false" outlineLevel="0" collapsed="false">
      <c r="A165" s="30" t="s">
        <v>571</v>
      </c>
      <c r="B165" s="31" t="s">
        <v>650</v>
      </c>
      <c r="C165" s="32" t="n">
        <v>43621</v>
      </c>
      <c r="D165" s="32" t="n">
        <v>43643</v>
      </c>
      <c r="E165" s="36" t="n">
        <f aca="false">D165-C165</f>
        <v>22</v>
      </c>
      <c r="F165" s="34" t="s">
        <v>766</v>
      </c>
      <c r="G165" s="36" t="s">
        <v>1</v>
      </c>
      <c r="H165" s="36"/>
      <c r="I165" s="35"/>
      <c r="J165" s="35"/>
    </row>
    <row r="166" customFormat="false" ht="15" hidden="false" customHeight="false" outlineLevel="0" collapsed="false">
      <c r="A166" s="30" t="s">
        <v>767</v>
      </c>
      <c r="B166" s="31" t="s">
        <v>473</v>
      </c>
      <c r="C166" s="32" t="n">
        <v>43488</v>
      </c>
      <c r="D166" s="32" t="n">
        <v>43643</v>
      </c>
      <c r="E166" s="36" t="n">
        <f aca="false">D166-C166</f>
        <v>155</v>
      </c>
      <c r="F166" s="34" t="s">
        <v>0</v>
      </c>
      <c r="G166" s="36" t="s">
        <v>768</v>
      </c>
      <c r="H166" s="7"/>
      <c r="I166" s="5"/>
      <c r="J166" s="5"/>
    </row>
    <row r="167" customFormat="false" ht="15" hidden="false" customHeight="false" outlineLevel="0" collapsed="false">
      <c r="A167" s="47" t="s">
        <v>769</v>
      </c>
      <c r="B167" s="31" t="s">
        <v>770</v>
      </c>
      <c r="C167" s="32" t="n">
        <v>43628</v>
      </c>
      <c r="D167" s="32" t="n">
        <v>43644</v>
      </c>
      <c r="E167" s="36" t="n">
        <f aca="false">D167-C167</f>
        <v>16</v>
      </c>
      <c r="F167" s="34" t="s">
        <v>88</v>
      </c>
      <c r="G167" s="4"/>
      <c r="H167" s="7"/>
      <c r="I167" s="5"/>
      <c r="J167" s="5"/>
    </row>
    <row r="168" customFormat="false" ht="15" hidden="false" customHeight="false" outlineLevel="0" collapsed="false">
      <c r="A168" s="35" t="s">
        <v>771</v>
      </c>
      <c r="B168" s="31" t="s">
        <v>772</v>
      </c>
      <c r="C168" s="32" t="n">
        <v>43512</v>
      </c>
      <c r="D168" s="32" t="n">
        <v>43645</v>
      </c>
      <c r="E168" s="36" t="n">
        <f aca="false">D168-C168</f>
        <v>133</v>
      </c>
      <c r="F168" s="40" t="s">
        <v>685</v>
      </c>
      <c r="G168" s="36"/>
      <c r="H168" s="36"/>
      <c r="I168" s="35"/>
      <c r="J168" s="35"/>
    </row>
    <row r="169" customFormat="false" ht="15" hidden="false" customHeight="false" outlineLevel="0" collapsed="false">
      <c r="A169" s="52" t="s">
        <v>773</v>
      </c>
      <c r="B169" s="53" t="s">
        <v>774</v>
      </c>
      <c r="C169" s="32" t="n">
        <v>43630</v>
      </c>
      <c r="D169" s="32" t="n">
        <v>43645</v>
      </c>
      <c r="E169" s="36" t="n">
        <f aca="false">D169-C169</f>
        <v>15</v>
      </c>
      <c r="F169" s="36" t="s">
        <v>775</v>
      </c>
      <c r="G169" s="36"/>
      <c r="H169" s="36"/>
      <c r="I169" s="35"/>
      <c r="J169" s="35"/>
    </row>
    <row r="170" customFormat="false" ht="15" hidden="false" customHeight="false" outlineLevel="0" collapsed="false">
      <c r="A170" s="35" t="s">
        <v>297</v>
      </c>
      <c r="B170" s="31" t="s">
        <v>298</v>
      </c>
      <c r="C170" s="32" t="n">
        <v>43619</v>
      </c>
      <c r="D170" s="32" t="n">
        <v>43645</v>
      </c>
      <c r="E170" s="36" t="n">
        <f aca="false">D170-C170</f>
        <v>26</v>
      </c>
      <c r="F170" s="34" t="s">
        <v>0</v>
      </c>
      <c r="G170" s="36" t="s">
        <v>41</v>
      </c>
      <c r="H170" s="7"/>
      <c r="I170" s="5"/>
      <c r="J170" s="5"/>
    </row>
    <row r="171" customFormat="false" ht="15" hidden="false" customHeight="false" outlineLevel="0" collapsed="false">
      <c r="A171" s="35" t="s">
        <v>776</v>
      </c>
      <c r="B171" s="31" t="s">
        <v>777</v>
      </c>
      <c r="C171" s="32" t="n">
        <v>43575</v>
      </c>
      <c r="D171" s="32" t="n">
        <v>43653</v>
      </c>
      <c r="E171" s="36" t="n">
        <f aca="false">D171-C171</f>
        <v>78</v>
      </c>
      <c r="F171" s="34" t="s">
        <v>88</v>
      </c>
      <c r="G171" s="4"/>
      <c r="H171" s="4"/>
    </row>
    <row r="172" customFormat="false" ht="15" hidden="false" customHeight="false" outlineLevel="0" collapsed="false">
      <c r="A172" s="35" t="s">
        <v>778</v>
      </c>
      <c r="B172" s="31" t="s">
        <v>778</v>
      </c>
      <c r="C172" s="32" t="n">
        <v>43548</v>
      </c>
      <c r="D172" s="32" t="n">
        <v>43657</v>
      </c>
      <c r="E172" s="36" t="n">
        <f aca="false">D172-C172</f>
        <v>109</v>
      </c>
      <c r="F172" s="39" t="s">
        <v>706</v>
      </c>
      <c r="G172" s="36" t="s">
        <v>779</v>
      </c>
      <c r="H172" s="36"/>
      <c r="I172" s="35"/>
      <c r="J172" s="35"/>
    </row>
    <row r="173" customFormat="false" ht="15" hidden="false" customHeight="false" outlineLevel="0" collapsed="false">
      <c r="A173" s="35" t="s">
        <v>780</v>
      </c>
      <c r="B173" s="31" t="s">
        <v>781</v>
      </c>
      <c r="C173" s="32" t="n">
        <v>43617</v>
      </c>
      <c r="D173" s="32" t="n">
        <v>43659</v>
      </c>
      <c r="E173" s="36" t="n">
        <f aca="false">D173-C173</f>
        <v>42</v>
      </c>
      <c r="F173" s="49" t="s">
        <v>782</v>
      </c>
      <c r="G173" s="36" t="s">
        <v>1</v>
      </c>
      <c r="H173" s="36" t="s">
        <v>783</v>
      </c>
      <c r="I173" s="35"/>
      <c r="J173" s="35"/>
    </row>
    <row r="174" customFormat="false" ht="15" hidden="false" customHeight="false" outlineLevel="0" collapsed="false">
      <c r="A174" s="35" t="s">
        <v>784</v>
      </c>
      <c r="B174" s="31" t="s">
        <v>785</v>
      </c>
      <c r="C174" s="32" t="n">
        <v>43620</v>
      </c>
      <c r="D174" s="32" t="n">
        <v>43659</v>
      </c>
      <c r="E174" s="36" t="n">
        <f aca="false">D174-C174</f>
        <v>39</v>
      </c>
      <c r="F174" s="34" t="s">
        <v>0</v>
      </c>
      <c r="G174" s="36" t="s">
        <v>551</v>
      </c>
      <c r="H174" s="36"/>
      <c r="I174" s="35"/>
      <c r="J174" s="35"/>
    </row>
    <row r="175" customFormat="false" ht="15" hidden="false" customHeight="false" outlineLevel="0" collapsed="false">
      <c r="A175" s="35" t="s">
        <v>619</v>
      </c>
      <c r="B175" s="31" t="s">
        <v>619</v>
      </c>
      <c r="C175" s="32" t="n">
        <v>43477</v>
      </c>
      <c r="D175" s="32" t="n">
        <v>43659</v>
      </c>
      <c r="E175" s="36" t="n">
        <f aca="false">D175-C175</f>
        <v>182</v>
      </c>
      <c r="F175" s="36" t="s">
        <v>563</v>
      </c>
      <c r="G175" s="36"/>
      <c r="H175" s="36"/>
      <c r="I175" s="35"/>
      <c r="J175" s="35"/>
    </row>
    <row r="176" customFormat="false" ht="15" hidden="false" customHeight="false" outlineLevel="0" collapsed="false">
      <c r="A176" s="35" t="s">
        <v>786</v>
      </c>
      <c r="B176" s="31" t="s">
        <v>787</v>
      </c>
      <c r="C176" s="32" t="n">
        <v>43502</v>
      </c>
      <c r="D176" s="32" t="n">
        <v>43659</v>
      </c>
      <c r="E176" s="36" t="n">
        <f aca="false">D176-C176</f>
        <v>157</v>
      </c>
      <c r="F176" s="34" t="s">
        <v>0</v>
      </c>
      <c r="G176" s="36" t="s">
        <v>100</v>
      </c>
      <c r="H176" s="36"/>
      <c r="I176" s="35"/>
      <c r="J176" s="35"/>
    </row>
    <row r="177" customFormat="false" ht="15" hidden="false" customHeight="false" outlineLevel="0" collapsed="false">
      <c r="A177" s="35" t="s">
        <v>788</v>
      </c>
      <c r="B177" s="31" t="s">
        <v>789</v>
      </c>
      <c r="C177" s="32" t="n">
        <v>43632</v>
      </c>
      <c r="D177" s="32" t="n">
        <v>43659</v>
      </c>
      <c r="E177" s="36" t="n">
        <f aca="false">D177-C177</f>
        <v>27</v>
      </c>
      <c r="F177" s="36" t="s">
        <v>109</v>
      </c>
      <c r="G177" s="36"/>
      <c r="H177" s="36"/>
      <c r="I177" s="35"/>
      <c r="J177" s="35"/>
    </row>
    <row r="178" customFormat="false" ht="15" hidden="false" customHeight="false" outlineLevel="0" collapsed="false">
      <c r="A178" s="35" t="s">
        <v>790</v>
      </c>
      <c r="B178" s="31" t="s">
        <v>791</v>
      </c>
      <c r="C178" s="32" t="n">
        <v>43398</v>
      </c>
      <c r="D178" s="32" t="n">
        <v>43666</v>
      </c>
      <c r="E178" s="36" t="n">
        <f aca="false">D178-C178</f>
        <v>268</v>
      </c>
      <c r="F178" s="34" t="s">
        <v>545</v>
      </c>
      <c r="G178" s="36" t="s">
        <v>100</v>
      </c>
      <c r="H178" s="39" t="s">
        <v>538</v>
      </c>
      <c r="I178" s="35"/>
      <c r="J178" s="35"/>
    </row>
    <row r="179" customFormat="false" ht="15" hidden="false" customHeight="false" outlineLevel="0" collapsed="false">
      <c r="A179" s="47" t="s">
        <v>792</v>
      </c>
      <c r="B179" s="31" t="s">
        <v>793</v>
      </c>
      <c r="C179" s="32" t="n">
        <v>43576</v>
      </c>
      <c r="D179" s="32" t="n">
        <v>43666</v>
      </c>
      <c r="E179" s="36" t="n">
        <f aca="false">D179-C179</f>
        <v>90</v>
      </c>
      <c r="F179" s="34" t="s">
        <v>0</v>
      </c>
      <c r="G179" s="36" t="s">
        <v>1</v>
      </c>
      <c r="H179" s="36"/>
      <c r="I179" s="35"/>
      <c r="J179" s="35"/>
    </row>
    <row r="180" customFormat="false" ht="15" hidden="false" customHeight="false" outlineLevel="0" collapsed="false">
      <c r="A180" s="52" t="s">
        <v>794</v>
      </c>
      <c r="B180" s="31" t="s">
        <v>795</v>
      </c>
      <c r="C180" s="32" t="n">
        <v>43665</v>
      </c>
      <c r="D180" s="32" t="n">
        <v>43666</v>
      </c>
      <c r="E180" s="36" t="n">
        <f aca="false">D180-C180</f>
        <v>1</v>
      </c>
      <c r="F180" s="34" t="s">
        <v>796</v>
      </c>
      <c r="G180" s="4"/>
      <c r="H180" s="7"/>
      <c r="I180" s="5"/>
      <c r="J180" s="5"/>
    </row>
    <row r="181" customFormat="false" ht="15" hidden="false" customHeight="false" outlineLevel="0" collapsed="false">
      <c r="A181" s="47" t="s">
        <v>797</v>
      </c>
      <c r="B181" s="31" t="s">
        <v>798</v>
      </c>
      <c r="C181" s="32" t="n">
        <v>43544</v>
      </c>
      <c r="D181" s="32" t="n">
        <v>43666</v>
      </c>
      <c r="E181" s="36" t="n">
        <f aca="false">D181-C181</f>
        <v>122</v>
      </c>
      <c r="F181" s="34" t="s">
        <v>59</v>
      </c>
      <c r="G181" s="36" t="s">
        <v>1</v>
      </c>
      <c r="H181" s="36" t="s">
        <v>799</v>
      </c>
      <c r="I181" s="35"/>
      <c r="J181" s="35"/>
    </row>
    <row r="182" customFormat="false" ht="15" hidden="false" customHeight="false" outlineLevel="0" collapsed="false">
      <c r="A182" s="47" t="s">
        <v>709</v>
      </c>
      <c r="B182" s="43" t="n">
        <v>1373757850</v>
      </c>
      <c r="C182" s="32" t="n">
        <v>43620</v>
      </c>
      <c r="D182" s="32" t="n">
        <v>43667</v>
      </c>
      <c r="E182" s="36" t="n">
        <f aca="false">D182-C182</f>
        <v>47</v>
      </c>
      <c r="F182" s="34" t="s">
        <v>0</v>
      </c>
      <c r="G182" s="36" t="s">
        <v>710</v>
      </c>
      <c r="H182" s="36"/>
      <c r="I182" s="35"/>
      <c r="J182" s="35"/>
    </row>
    <row r="183" customFormat="false" ht="15" hidden="false" customHeight="false" outlineLevel="0" collapsed="false">
      <c r="A183" s="35" t="s">
        <v>800</v>
      </c>
      <c r="B183" s="31" t="s">
        <v>801</v>
      </c>
      <c r="C183" s="32" t="n">
        <v>43539</v>
      </c>
      <c r="D183" s="32" t="n">
        <v>43673</v>
      </c>
      <c r="E183" s="36" t="n">
        <f aca="false">D183-C183</f>
        <v>134</v>
      </c>
      <c r="F183" s="40" t="s">
        <v>698</v>
      </c>
      <c r="G183" s="36"/>
      <c r="H183" s="36"/>
      <c r="I183" s="35"/>
      <c r="J183" s="35"/>
    </row>
    <row r="184" customFormat="false" ht="15" hidden="false" customHeight="false" outlineLevel="0" collapsed="false">
      <c r="A184" s="35" t="s">
        <v>802</v>
      </c>
      <c r="B184" s="31" t="s">
        <v>803</v>
      </c>
      <c r="C184" s="32" t="n">
        <v>43345</v>
      </c>
      <c r="D184" s="32" t="n">
        <v>43673</v>
      </c>
      <c r="E184" s="36" t="n">
        <f aca="false">D184-C184</f>
        <v>328</v>
      </c>
      <c r="F184" s="34" t="s">
        <v>0</v>
      </c>
      <c r="G184" s="4"/>
      <c r="H184" s="7"/>
      <c r="I184" s="5"/>
      <c r="J184" s="5"/>
    </row>
    <row r="185" customFormat="false" ht="15" hidden="false" customHeight="false" outlineLevel="0" collapsed="false">
      <c r="A185" s="35" t="s">
        <v>804</v>
      </c>
      <c r="B185" s="31" t="s">
        <v>805</v>
      </c>
      <c r="C185" s="32" t="n">
        <v>43619</v>
      </c>
      <c r="D185" s="32" t="n">
        <v>43674</v>
      </c>
      <c r="E185" s="36" t="n">
        <f aca="false">D185-C185</f>
        <v>55</v>
      </c>
      <c r="F185" s="34" t="s">
        <v>0</v>
      </c>
      <c r="G185" s="36"/>
      <c r="H185" s="36"/>
      <c r="I185" s="35"/>
      <c r="J185" s="35"/>
    </row>
    <row r="186" customFormat="false" ht="15" hidden="false" customHeight="false" outlineLevel="0" collapsed="false">
      <c r="A186" s="47" t="s">
        <v>806</v>
      </c>
      <c r="B186" s="31" t="s">
        <v>807</v>
      </c>
      <c r="C186" s="32" t="n">
        <v>43632</v>
      </c>
      <c r="D186" s="32" t="n">
        <v>43680</v>
      </c>
      <c r="E186" s="36" t="n">
        <f aca="false">D186-C186</f>
        <v>48</v>
      </c>
      <c r="F186" s="34" t="s">
        <v>0</v>
      </c>
      <c r="G186" s="36" t="s">
        <v>808</v>
      </c>
      <c r="H186" s="36"/>
      <c r="I186" s="35"/>
      <c r="J186" s="35"/>
    </row>
    <row r="187" customFormat="false" ht="15" hidden="false" customHeight="false" outlineLevel="0" collapsed="false">
      <c r="A187" s="47" t="s">
        <v>809</v>
      </c>
      <c r="B187" s="31" t="s">
        <v>810</v>
      </c>
      <c r="C187" s="32" t="n">
        <v>43618</v>
      </c>
      <c r="D187" s="32" t="n">
        <v>43682</v>
      </c>
      <c r="E187" s="36" t="n">
        <f aca="false">D187-C187</f>
        <v>64</v>
      </c>
      <c r="F187" s="34" t="s">
        <v>88</v>
      </c>
      <c r="G187" s="36"/>
      <c r="H187" s="36"/>
      <c r="I187" s="35"/>
      <c r="J187" s="35"/>
    </row>
    <row r="188" customFormat="false" ht="15" hidden="false" customHeight="false" outlineLevel="0" collapsed="false">
      <c r="A188" s="35" t="s">
        <v>663</v>
      </c>
      <c r="B188" s="31" t="s">
        <v>664</v>
      </c>
      <c r="C188" s="32" t="n">
        <v>43638</v>
      </c>
      <c r="D188" s="32" t="n">
        <v>43687</v>
      </c>
      <c r="E188" s="36" t="n">
        <f aca="false">D188-C188</f>
        <v>49</v>
      </c>
      <c r="F188" s="34" t="s">
        <v>0</v>
      </c>
      <c r="G188" s="36"/>
      <c r="H188" s="36"/>
      <c r="I188" s="35"/>
      <c r="J188" s="35"/>
    </row>
    <row r="189" customFormat="false" ht="15" hidden="false" customHeight="false" outlineLevel="0" collapsed="false">
      <c r="A189" s="47" t="s">
        <v>811</v>
      </c>
      <c r="B189" s="31" t="s">
        <v>812</v>
      </c>
      <c r="C189" s="32" t="n">
        <v>43579</v>
      </c>
      <c r="D189" s="32" t="n">
        <v>43689</v>
      </c>
      <c r="E189" s="36" t="n">
        <f aca="false">D189-C189</f>
        <v>110</v>
      </c>
      <c r="F189" s="34" t="s">
        <v>0</v>
      </c>
      <c r="G189" s="36" t="s">
        <v>7</v>
      </c>
      <c r="H189" s="39" t="s">
        <v>538</v>
      </c>
      <c r="I189" s="35"/>
      <c r="J189" s="35"/>
    </row>
    <row r="190" customFormat="false" ht="15" hidden="false" customHeight="false" outlineLevel="0" collapsed="false">
      <c r="A190" s="52" t="s">
        <v>813</v>
      </c>
      <c r="B190" s="31" t="s">
        <v>814</v>
      </c>
      <c r="C190" s="32" t="n">
        <v>43673</v>
      </c>
      <c r="D190" s="32" t="n">
        <v>43694</v>
      </c>
      <c r="E190" s="36" t="n">
        <f aca="false">D190-C190</f>
        <v>21</v>
      </c>
      <c r="F190" s="49" t="s">
        <v>685</v>
      </c>
      <c r="G190" s="36"/>
      <c r="H190" s="50"/>
      <c r="I190" s="51"/>
      <c r="J190" s="51"/>
    </row>
    <row r="191" customFormat="false" ht="15" hidden="false" customHeight="false" outlineLevel="0" collapsed="false">
      <c r="A191" s="35" t="s">
        <v>815</v>
      </c>
      <c r="B191" s="31" t="s">
        <v>816</v>
      </c>
      <c r="C191" s="32" t="n">
        <v>43578</v>
      </c>
      <c r="D191" s="32" t="n">
        <v>43694</v>
      </c>
      <c r="E191" s="36" t="n">
        <f aca="false">D191-C191</f>
        <v>116</v>
      </c>
      <c r="F191" s="34" t="s">
        <v>0</v>
      </c>
      <c r="G191" s="36" t="s">
        <v>7</v>
      </c>
      <c r="H191" s="50"/>
      <c r="I191" s="51"/>
      <c r="J191" s="51"/>
    </row>
    <row r="192" customFormat="false" ht="15" hidden="false" customHeight="false" outlineLevel="0" collapsed="false">
      <c r="A192" s="35" t="s">
        <v>817</v>
      </c>
      <c r="B192" s="31" t="s">
        <v>818</v>
      </c>
      <c r="C192" s="32" t="n">
        <v>43602</v>
      </c>
      <c r="D192" s="32" t="n">
        <v>43694</v>
      </c>
      <c r="E192" s="36" t="n">
        <f aca="false">D192-C192</f>
        <v>92</v>
      </c>
      <c r="F192" s="34" t="s">
        <v>0</v>
      </c>
      <c r="G192" s="36"/>
      <c r="H192" s="36" t="s">
        <v>819</v>
      </c>
      <c r="I192" s="35"/>
      <c r="J192" s="35"/>
    </row>
    <row r="193" customFormat="false" ht="15" hidden="false" customHeight="false" outlineLevel="0" collapsed="false">
      <c r="A193" s="47" t="s">
        <v>820</v>
      </c>
      <c r="B193" s="31" t="s">
        <v>821</v>
      </c>
      <c r="C193" s="32" t="n">
        <v>43682</v>
      </c>
      <c r="D193" s="32" t="n">
        <v>43695</v>
      </c>
      <c r="E193" s="36" t="n">
        <f aca="false">D193-C193</f>
        <v>13</v>
      </c>
      <c r="F193" s="49" t="s">
        <v>822</v>
      </c>
      <c r="G193" s="36"/>
      <c r="H193" s="36"/>
      <c r="I193" s="35"/>
      <c r="J193" s="35"/>
    </row>
    <row r="194" customFormat="false" ht="15" hidden="false" customHeight="false" outlineLevel="0" collapsed="false">
      <c r="A194" s="35" t="s">
        <v>88</v>
      </c>
      <c r="B194" s="31" t="s">
        <v>823</v>
      </c>
      <c r="C194" s="32" t="n">
        <v>43544</v>
      </c>
      <c r="D194" s="32" t="n">
        <v>43695</v>
      </c>
      <c r="E194" s="36" t="n">
        <f aca="false">D194-C194</f>
        <v>151</v>
      </c>
      <c r="F194" s="34" t="s">
        <v>0</v>
      </c>
      <c r="H194" s="36" t="s">
        <v>824</v>
      </c>
      <c r="I194" s="35"/>
      <c r="J194" s="35"/>
    </row>
    <row r="195" customFormat="false" ht="15" hidden="false" customHeight="false" outlineLevel="0" collapsed="false">
      <c r="A195" s="47" t="s">
        <v>825</v>
      </c>
      <c r="B195" s="31" t="s">
        <v>826</v>
      </c>
      <c r="C195" s="32" t="n">
        <v>43688</v>
      </c>
      <c r="D195" s="32" t="n">
        <v>43695</v>
      </c>
      <c r="E195" s="36" t="n">
        <f aca="false">D195-C195</f>
        <v>7</v>
      </c>
      <c r="F195" s="34" t="s">
        <v>88</v>
      </c>
      <c r="G195" s="36"/>
      <c r="H195" s="36"/>
      <c r="I195" s="35"/>
      <c r="J195" s="35"/>
    </row>
    <row r="196" customFormat="false" ht="15" hidden="false" customHeight="false" outlineLevel="0" collapsed="false">
      <c r="A196" s="52" t="s">
        <v>827</v>
      </c>
      <c r="B196" s="31" t="s">
        <v>828</v>
      </c>
      <c r="C196" s="32" t="n">
        <v>43653</v>
      </c>
      <c r="D196" s="32" t="n">
        <v>43697</v>
      </c>
      <c r="E196" s="36" t="n">
        <f aca="false">D196-C196</f>
        <v>44</v>
      </c>
      <c r="F196" s="34" t="s">
        <v>0</v>
      </c>
      <c r="G196" s="36" t="s">
        <v>274</v>
      </c>
      <c r="H196" s="36"/>
      <c r="I196" s="35"/>
      <c r="J196" s="35"/>
    </row>
    <row r="197" customFormat="false" ht="15" hidden="false" customHeight="false" outlineLevel="0" collapsed="false">
      <c r="A197" s="52" t="s">
        <v>829</v>
      </c>
      <c r="B197" s="31" t="s">
        <v>830</v>
      </c>
      <c r="C197" s="32" t="n">
        <v>43668</v>
      </c>
      <c r="D197" s="32" t="n">
        <v>43698</v>
      </c>
      <c r="E197" s="36" t="n">
        <f aca="false">D197-C197</f>
        <v>30</v>
      </c>
      <c r="F197" s="34" t="s">
        <v>24</v>
      </c>
      <c r="G197" s="36"/>
      <c r="H197" s="36"/>
      <c r="I197" s="35"/>
      <c r="J197" s="35"/>
    </row>
    <row r="198" customFormat="false" ht="15" hidden="false" customHeight="false" outlineLevel="0" collapsed="false">
      <c r="A198" s="35" t="s">
        <v>831</v>
      </c>
      <c r="B198" s="31" t="s">
        <v>832</v>
      </c>
      <c r="C198" s="32" t="n">
        <v>43618</v>
      </c>
      <c r="D198" s="32" t="n">
        <v>43699</v>
      </c>
      <c r="E198" s="36" t="n">
        <f aca="false">D198-C198</f>
        <v>81</v>
      </c>
      <c r="F198" s="34" t="s">
        <v>30</v>
      </c>
      <c r="G198" s="36"/>
      <c r="H198" s="36"/>
      <c r="I198" s="35"/>
      <c r="J198" s="35"/>
    </row>
    <row r="199" customFormat="false" ht="15" hidden="false" customHeight="false" outlineLevel="0" collapsed="false">
      <c r="A199" s="47" t="s">
        <v>833</v>
      </c>
      <c r="B199" s="31" t="s">
        <v>834</v>
      </c>
      <c r="C199" s="32" t="n">
        <v>43587</v>
      </c>
      <c r="D199" s="32" t="n">
        <v>43700</v>
      </c>
      <c r="E199" s="36" t="n">
        <f aca="false">D199-C199</f>
        <v>113</v>
      </c>
      <c r="F199" s="34" t="s">
        <v>0</v>
      </c>
      <c r="G199" s="36"/>
      <c r="H199" s="36"/>
      <c r="I199" s="35"/>
      <c r="J199" s="35"/>
    </row>
    <row r="200" customFormat="false" ht="15" hidden="false" customHeight="false" outlineLevel="0" collapsed="false">
      <c r="A200" s="52" t="s">
        <v>835</v>
      </c>
      <c r="B200" s="43" t="s">
        <v>836</v>
      </c>
      <c r="C200" s="32" t="n">
        <v>43624</v>
      </c>
      <c r="D200" s="32" t="n">
        <v>43700</v>
      </c>
      <c r="E200" s="36" t="n">
        <f aca="false">D200-C200</f>
        <v>76</v>
      </c>
      <c r="F200" s="34" t="s">
        <v>837</v>
      </c>
      <c r="H200" s="36" t="s">
        <v>838</v>
      </c>
      <c r="I200" s="35"/>
      <c r="J200" s="35"/>
    </row>
    <row r="201" customFormat="false" ht="15" hidden="false" customHeight="false" outlineLevel="0" collapsed="false">
      <c r="A201" s="52" t="s">
        <v>839</v>
      </c>
      <c r="B201" s="31" t="s">
        <v>840</v>
      </c>
      <c r="C201" s="32" t="n">
        <v>43685</v>
      </c>
      <c r="D201" s="32" t="n">
        <v>43701</v>
      </c>
      <c r="E201" s="36" t="n">
        <f aca="false">D201-C201</f>
        <v>16</v>
      </c>
      <c r="F201" s="34" t="s">
        <v>120</v>
      </c>
      <c r="G201" s="36" t="s">
        <v>1</v>
      </c>
      <c r="H201" s="36"/>
      <c r="I201" s="35"/>
      <c r="J201" s="35"/>
    </row>
    <row r="202" customFormat="false" ht="15" hidden="false" customHeight="false" outlineLevel="0" collapsed="false">
      <c r="A202" s="52" t="s">
        <v>343</v>
      </c>
      <c r="B202" s="43" t="s">
        <v>344</v>
      </c>
      <c r="C202" s="32" t="n">
        <v>43626</v>
      </c>
      <c r="D202" s="32" t="n">
        <v>43701</v>
      </c>
      <c r="E202" s="36" t="n">
        <f aca="false">D202-C202</f>
        <v>75</v>
      </c>
      <c r="F202" s="34" t="s">
        <v>88</v>
      </c>
      <c r="G202" s="36"/>
      <c r="H202" s="36"/>
      <c r="I202" s="35"/>
      <c r="J202" s="35"/>
    </row>
    <row r="203" customFormat="false" ht="15" hidden="false" customHeight="false" outlineLevel="0" collapsed="false">
      <c r="A203" s="35" t="s">
        <v>766</v>
      </c>
      <c r="B203" s="31" t="s">
        <v>841</v>
      </c>
      <c r="C203" s="32" t="n">
        <v>43361</v>
      </c>
      <c r="D203" s="32" t="n">
        <v>43702</v>
      </c>
      <c r="E203" s="36" t="n">
        <f aca="false">D203-C203</f>
        <v>341</v>
      </c>
      <c r="F203" s="34" t="s">
        <v>0</v>
      </c>
      <c r="G203" s="36" t="s">
        <v>842</v>
      </c>
      <c r="H203" s="36"/>
      <c r="I203" s="35"/>
      <c r="J203" s="45" t="s">
        <v>843</v>
      </c>
    </row>
    <row r="204" customFormat="false" ht="15" hidden="false" customHeight="false" outlineLevel="0" collapsed="false">
      <c r="A204" s="47" t="s">
        <v>126</v>
      </c>
      <c r="B204" s="31" t="s">
        <v>62</v>
      </c>
      <c r="C204" s="32" t="n">
        <v>43620</v>
      </c>
      <c r="D204" s="32" t="n">
        <v>43703</v>
      </c>
      <c r="E204" s="36" t="n">
        <f aca="false">D204-C204</f>
        <v>83</v>
      </c>
      <c r="F204" s="36" t="s">
        <v>815</v>
      </c>
      <c r="G204" s="36" t="s">
        <v>1</v>
      </c>
      <c r="H204" s="36"/>
      <c r="I204" s="35"/>
      <c r="J204" s="35"/>
    </row>
    <row r="205" customFormat="false" ht="15" hidden="false" customHeight="false" outlineLevel="0" collapsed="false">
      <c r="A205" s="47" t="s">
        <v>844</v>
      </c>
      <c r="B205" s="31" t="s">
        <v>845</v>
      </c>
      <c r="C205" s="32" t="n">
        <v>43640</v>
      </c>
      <c r="D205" s="32" t="n">
        <v>43708</v>
      </c>
      <c r="E205" s="36" t="n">
        <f aca="false">D205-C205</f>
        <v>68</v>
      </c>
      <c r="F205" s="39" t="s">
        <v>797</v>
      </c>
      <c r="G205" s="36"/>
      <c r="H205" s="36"/>
      <c r="I205" s="35"/>
      <c r="J205" s="35"/>
    </row>
    <row r="206" customFormat="false" ht="15" hidden="false" customHeight="false" outlineLevel="0" collapsed="false">
      <c r="A206" s="44" t="s">
        <v>846</v>
      </c>
      <c r="B206" s="43" t="s">
        <v>846</v>
      </c>
      <c r="C206" s="32" t="n">
        <v>43622</v>
      </c>
      <c r="D206" s="32" t="n">
        <v>43708</v>
      </c>
      <c r="E206" s="36" t="n">
        <f aca="false">D206-C206</f>
        <v>86</v>
      </c>
      <c r="F206" s="39" t="s">
        <v>847</v>
      </c>
      <c r="G206" s="36"/>
      <c r="H206" s="36"/>
      <c r="I206" s="35"/>
      <c r="J206" s="35"/>
    </row>
    <row r="207" customFormat="false" ht="15" hidden="false" customHeight="false" outlineLevel="0" collapsed="false">
      <c r="A207" s="47" t="s">
        <v>848</v>
      </c>
      <c r="B207" s="31" t="s">
        <v>849</v>
      </c>
      <c r="C207" s="32" t="n">
        <v>43630</v>
      </c>
      <c r="D207" s="32" t="n">
        <v>43709</v>
      </c>
      <c r="E207" s="36" t="n">
        <f aca="false">D207-C207</f>
        <v>79</v>
      </c>
      <c r="F207" s="34" t="s">
        <v>0</v>
      </c>
      <c r="G207" s="36"/>
      <c r="H207" s="36"/>
      <c r="I207" s="35"/>
      <c r="J207" s="35"/>
    </row>
    <row r="208" customFormat="false" ht="15" hidden="false" customHeight="false" outlineLevel="0" collapsed="false">
      <c r="A208" s="52" t="s">
        <v>771</v>
      </c>
      <c r="B208" s="31" t="s">
        <v>850</v>
      </c>
      <c r="C208" s="32" t="n">
        <v>43647</v>
      </c>
      <c r="D208" s="33" t="n">
        <v>43710</v>
      </c>
      <c r="E208" s="34" t="n">
        <f aca="false">D208-C208</f>
        <v>63</v>
      </c>
      <c r="F208" s="34" t="s">
        <v>0</v>
      </c>
      <c r="G208" s="36"/>
      <c r="H208" s="36"/>
      <c r="I208" s="35"/>
      <c r="J208" s="35"/>
    </row>
    <row r="209" customFormat="false" ht="15" hidden="false" customHeight="false" outlineLevel="0" collapsed="false">
      <c r="A209" s="47" t="s">
        <v>847</v>
      </c>
      <c r="B209" s="31" t="s">
        <v>851</v>
      </c>
      <c r="C209" s="32" t="n">
        <v>43522</v>
      </c>
      <c r="D209" s="33" t="n">
        <v>43710</v>
      </c>
      <c r="E209" s="34" t="n">
        <f aca="false">D209-C209</f>
        <v>188</v>
      </c>
      <c r="F209" s="36" t="s">
        <v>574</v>
      </c>
      <c r="G209" s="36"/>
      <c r="H209" s="36"/>
      <c r="I209" s="35"/>
      <c r="J209" s="35"/>
    </row>
    <row r="210" customFormat="false" ht="15" hidden="false" customHeight="false" outlineLevel="0" collapsed="false">
      <c r="A210" s="47" t="s">
        <v>285</v>
      </c>
      <c r="B210" s="31" t="s">
        <v>286</v>
      </c>
      <c r="C210" s="32" t="n">
        <v>43524</v>
      </c>
      <c r="D210" s="32" t="n">
        <v>43712</v>
      </c>
      <c r="E210" s="36" t="n">
        <f aca="false">D210-C210</f>
        <v>188</v>
      </c>
      <c r="F210" s="34" t="s">
        <v>0</v>
      </c>
      <c r="G210" s="36" t="s">
        <v>287</v>
      </c>
      <c r="H210" s="36"/>
      <c r="I210" s="35"/>
      <c r="J210" s="35"/>
    </row>
    <row r="211" customFormat="false" ht="15" hidden="false" customHeight="false" outlineLevel="0" collapsed="false">
      <c r="A211" s="35" t="s">
        <v>837</v>
      </c>
      <c r="B211" s="31" t="s">
        <v>852</v>
      </c>
      <c r="C211" s="32" t="n">
        <v>43598</v>
      </c>
      <c r="D211" s="32" t="n">
        <v>43712</v>
      </c>
      <c r="E211" s="36" t="n">
        <f aca="false">D211-C211</f>
        <v>114</v>
      </c>
      <c r="F211" s="34" t="s">
        <v>705</v>
      </c>
      <c r="G211" s="36" t="s">
        <v>853</v>
      </c>
      <c r="H211" s="36"/>
      <c r="I211" s="35"/>
      <c r="J211" s="35"/>
    </row>
    <row r="212" customFormat="false" ht="15" hidden="false" customHeight="false" outlineLevel="0" collapsed="false">
      <c r="A212" s="52" t="s">
        <v>854</v>
      </c>
      <c r="B212" s="43" t="s">
        <v>855</v>
      </c>
      <c r="C212" s="32" t="n">
        <v>43622</v>
      </c>
      <c r="D212" s="32" t="n">
        <v>43681</v>
      </c>
      <c r="E212" s="36" t="n">
        <f aca="false">D212-C212</f>
        <v>59</v>
      </c>
      <c r="F212" s="34" t="s">
        <v>0</v>
      </c>
      <c r="G212" s="36" t="s">
        <v>1</v>
      </c>
      <c r="H212" s="36"/>
      <c r="I212" s="35"/>
      <c r="J212" s="35"/>
    </row>
    <row r="213" customFormat="false" ht="15" hidden="false" customHeight="false" outlineLevel="0" collapsed="false">
      <c r="A213" s="47" t="s">
        <v>856</v>
      </c>
      <c r="B213" s="31" t="s">
        <v>857</v>
      </c>
      <c r="C213" s="32" t="n">
        <v>43688</v>
      </c>
      <c r="D213" s="32" t="n">
        <v>43715</v>
      </c>
      <c r="E213" s="36" t="n">
        <f aca="false">D213-C213</f>
        <v>27</v>
      </c>
      <c r="F213" s="34" t="s">
        <v>88</v>
      </c>
      <c r="G213" s="36"/>
      <c r="H213" s="36"/>
      <c r="I213" s="35"/>
      <c r="J213" s="35"/>
    </row>
    <row r="214" customFormat="false" ht="15" hidden="false" customHeight="false" outlineLevel="0" collapsed="false">
      <c r="A214" s="47" t="s">
        <v>858</v>
      </c>
      <c r="B214" s="31" t="s">
        <v>859</v>
      </c>
      <c r="C214" s="32" t="n">
        <v>43666</v>
      </c>
      <c r="D214" s="33" t="n">
        <v>43722</v>
      </c>
      <c r="E214" s="34" t="n">
        <f aca="false">D214-C214</f>
        <v>56</v>
      </c>
      <c r="F214" s="36" t="s">
        <v>860</v>
      </c>
      <c r="G214" s="36"/>
      <c r="H214" s="36"/>
      <c r="I214" s="35"/>
      <c r="J214" s="35"/>
    </row>
    <row r="215" customFormat="false" ht="15" hidden="false" customHeight="false" outlineLevel="0" collapsed="false">
      <c r="A215" s="35" t="s">
        <v>861</v>
      </c>
      <c r="B215" s="31" t="s">
        <v>862</v>
      </c>
      <c r="C215" s="32" t="n">
        <v>43702</v>
      </c>
      <c r="D215" s="33" t="n">
        <v>43722</v>
      </c>
      <c r="E215" s="34" t="n">
        <f aca="false">D215-C215</f>
        <v>20</v>
      </c>
      <c r="F215" s="34" t="s">
        <v>232</v>
      </c>
      <c r="G215" s="36"/>
      <c r="H215" s="36"/>
      <c r="I215" s="35"/>
      <c r="J215" s="35"/>
    </row>
    <row r="216" customFormat="false" ht="15" hidden="false" customHeight="false" outlineLevel="0" collapsed="false">
      <c r="A216" s="47" t="s">
        <v>863</v>
      </c>
      <c r="B216" s="43" t="s">
        <v>864</v>
      </c>
      <c r="C216" s="32" t="n">
        <v>43712</v>
      </c>
      <c r="D216" s="32" t="n">
        <v>43727</v>
      </c>
      <c r="E216" s="34" t="n">
        <f aca="false">D216-C216</f>
        <v>15</v>
      </c>
      <c r="F216" s="49" t="s">
        <v>865</v>
      </c>
      <c r="G216" s="36" t="s">
        <v>107</v>
      </c>
      <c r="H216" s="50" t="s">
        <v>119</v>
      </c>
      <c r="I216" s="51"/>
      <c r="J216" s="51"/>
    </row>
    <row r="217" customFormat="false" ht="15" hidden="false" customHeight="false" outlineLevel="0" collapsed="false">
      <c r="A217" s="47" t="s">
        <v>866</v>
      </c>
      <c r="B217" s="31" t="s">
        <v>867</v>
      </c>
      <c r="C217" s="32" t="n">
        <v>43709</v>
      </c>
      <c r="D217" s="32" t="n">
        <v>43728</v>
      </c>
      <c r="E217" s="36" t="n">
        <f aca="false">D217-C217</f>
        <v>19</v>
      </c>
      <c r="F217" s="49" t="s">
        <v>685</v>
      </c>
      <c r="G217" s="36" t="s">
        <v>100</v>
      </c>
      <c r="H217" s="36"/>
      <c r="I217" s="35"/>
      <c r="J217" s="35"/>
    </row>
    <row r="218" customFormat="false" ht="15" hidden="false" customHeight="false" outlineLevel="0" collapsed="false">
      <c r="A218" s="47" t="s">
        <v>868</v>
      </c>
      <c r="B218" s="43" t="s">
        <v>869</v>
      </c>
      <c r="C218" s="32" t="n">
        <v>43713</v>
      </c>
      <c r="D218" s="32" t="n">
        <v>43728</v>
      </c>
      <c r="E218" s="36" t="n">
        <f aca="false">D218-C218</f>
        <v>15</v>
      </c>
      <c r="F218" s="34" t="s">
        <v>93</v>
      </c>
      <c r="G218" s="4"/>
      <c r="H218" s="7"/>
      <c r="I218" s="5"/>
      <c r="J218" s="5"/>
    </row>
    <row r="219" customFormat="false" ht="15" hidden="false" customHeight="false" outlineLevel="0" collapsed="false">
      <c r="A219" s="52" t="s">
        <v>870</v>
      </c>
      <c r="B219" s="43" t="s">
        <v>871</v>
      </c>
      <c r="C219" s="32" t="n">
        <v>43725</v>
      </c>
      <c r="D219" s="32" t="n">
        <v>43730</v>
      </c>
      <c r="E219" s="36" t="n">
        <f aca="false">D219-C219</f>
        <v>5</v>
      </c>
      <c r="F219" s="34" t="s">
        <v>872</v>
      </c>
      <c r="G219" s="36" t="s">
        <v>873</v>
      </c>
      <c r="H219" s="36"/>
      <c r="I219" s="35"/>
      <c r="J219" s="35"/>
    </row>
    <row r="220" customFormat="false" ht="15" hidden="false" customHeight="false" outlineLevel="0" collapsed="false">
      <c r="A220" s="30" t="s">
        <v>874</v>
      </c>
      <c r="B220" s="31" t="s">
        <v>875</v>
      </c>
      <c r="C220" s="32" t="n">
        <v>43380</v>
      </c>
      <c r="D220" s="32" t="n">
        <v>43731</v>
      </c>
      <c r="E220" s="36" t="n">
        <f aca="false">D220-C220</f>
        <v>351</v>
      </c>
      <c r="F220" s="34" t="s">
        <v>0</v>
      </c>
      <c r="G220" s="36" t="s">
        <v>876</v>
      </c>
      <c r="H220" s="36"/>
      <c r="I220" s="35"/>
      <c r="J220" s="45" t="s">
        <v>877</v>
      </c>
    </row>
    <row r="221" customFormat="false" ht="15" hidden="false" customHeight="false" outlineLevel="0" collapsed="false">
      <c r="A221" s="52" t="s">
        <v>878</v>
      </c>
      <c r="B221" s="43" t="s">
        <v>879</v>
      </c>
      <c r="C221" s="32" t="n">
        <v>43718</v>
      </c>
      <c r="D221" s="32" t="n">
        <v>43734</v>
      </c>
      <c r="E221" s="36" t="n">
        <f aca="false">D221-C221</f>
        <v>16</v>
      </c>
      <c r="F221" s="34" t="s">
        <v>0</v>
      </c>
      <c r="G221" s="50"/>
      <c r="H221" s="50"/>
      <c r="I221" s="51"/>
      <c r="J221" s="51"/>
    </row>
    <row r="222" customFormat="false" ht="15" hidden="false" customHeight="false" outlineLevel="0" collapsed="false">
      <c r="A222" s="47" t="s">
        <v>880</v>
      </c>
      <c r="B222" s="43" t="s">
        <v>881</v>
      </c>
      <c r="C222" s="32" t="n">
        <v>43722</v>
      </c>
      <c r="D222" s="32" t="n">
        <v>43735</v>
      </c>
      <c r="E222" s="36" t="n">
        <f aca="false">D222-C222</f>
        <v>13</v>
      </c>
      <c r="F222" s="49" t="s">
        <v>865</v>
      </c>
      <c r="G222" s="36"/>
      <c r="H222" s="36"/>
      <c r="I222" s="35"/>
      <c r="J222" s="35"/>
    </row>
    <row r="223" customFormat="false" ht="15" hidden="false" customHeight="false" outlineLevel="0" collapsed="false">
      <c r="A223" s="47" t="s">
        <v>882</v>
      </c>
      <c r="B223" s="43" t="s">
        <v>883</v>
      </c>
      <c r="C223" s="32" t="n">
        <v>43731</v>
      </c>
      <c r="D223" s="32" t="n">
        <v>43735</v>
      </c>
      <c r="E223" s="36" t="n">
        <f aca="false">D223-C223</f>
        <v>4</v>
      </c>
      <c r="F223" s="34" t="s">
        <v>860</v>
      </c>
      <c r="G223" s="36"/>
      <c r="H223" s="36"/>
      <c r="I223" s="35"/>
      <c r="J223" s="35"/>
    </row>
    <row r="224" customFormat="false" ht="15" hidden="false" customHeight="false" outlineLevel="0" collapsed="false">
      <c r="A224" s="35" t="s">
        <v>232</v>
      </c>
      <c r="B224" s="31" t="s">
        <v>233</v>
      </c>
      <c r="C224" s="32" t="n">
        <v>43471</v>
      </c>
      <c r="D224" s="32" t="n">
        <v>43736</v>
      </c>
      <c r="E224" s="36" t="n">
        <f aca="false">D224-C224</f>
        <v>265</v>
      </c>
      <c r="F224" s="36" t="s">
        <v>563</v>
      </c>
      <c r="G224" s="36" t="s">
        <v>100</v>
      </c>
      <c r="H224" s="36"/>
      <c r="I224" s="35"/>
      <c r="J224" s="35"/>
    </row>
    <row r="225" customFormat="false" ht="15" hidden="false" customHeight="false" outlineLevel="0" collapsed="false">
      <c r="A225" s="30" t="s">
        <v>659</v>
      </c>
      <c r="B225" s="31" t="s">
        <v>884</v>
      </c>
      <c r="C225" s="32" t="n">
        <v>43473</v>
      </c>
      <c r="D225" s="32" t="n">
        <v>43736</v>
      </c>
      <c r="E225" s="36" t="n">
        <f aca="false">D225-C225</f>
        <v>263</v>
      </c>
      <c r="F225" s="34" t="s">
        <v>0</v>
      </c>
      <c r="G225" s="36" t="s">
        <v>885</v>
      </c>
      <c r="H225" s="36"/>
      <c r="I225" s="35"/>
      <c r="J225" s="35"/>
    </row>
    <row r="226" customFormat="false" ht="15" hidden="false" customHeight="false" outlineLevel="0" collapsed="false">
      <c r="A226" s="47" t="s">
        <v>886</v>
      </c>
      <c r="B226" s="31" t="s">
        <v>887</v>
      </c>
      <c r="C226" s="32" t="n">
        <v>43698</v>
      </c>
      <c r="D226" s="32" t="n">
        <v>43737</v>
      </c>
      <c r="E226" s="36" t="n">
        <f aca="false">D226-C226</f>
        <v>39</v>
      </c>
      <c r="F226" s="34" t="s">
        <v>0</v>
      </c>
      <c r="G226" s="36" t="s">
        <v>888</v>
      </c>
      <c r="H226" s="36"/>
      <c r="I226" s="35"/>
      <c r="J226" s="35"/>
    </row>
    <row r="227" customFormat="false" ht="15" hidden="false" customHeight="false" outlineLevel="0" collapsed="false">
      <c r="A227" s="52" t="s">
        <v>889</v>
      </c>
      <c r="B227" s="43" t="s">
        <v>890</v>
      </c>
      <c r="C227" s="32" t="n">
        <v>43718</v>
      </c>
      <c r="D227" s="32" t="n">
        <v>43737</v>
      </c>
      <c r="E227" s="36" t="n">
        <f aca="false">D227-C227</f>
        <v>19</v>
      </c>
      <c r="F227" s="49" t="s">
        <v>782</v>
      </c>
      <c r="G227" s="4"/>
      <c r="H227" s="7"/>
      <c r="I227" s="5"/>
      <c r="J227" s="5"/>
    </row>
    <row r="228" customFormat="false" ht="15" hidden="false" customHeight="false" outlineLevel="0" collapsed="false">
      <c r="A228" s="54" t="s">
        <v>891</v>
      </c>
      <c r="B228" s="55" t="s">
        <v>892</v>
      </c>
      <c r="C228" s="56" t="n">
        <v>43702</v>
      </c>
      <c r="D228" s="32" t="n">
        <v>43738</v>
      </c>
      <c r="E228" s="36" t="n">
        <f aca="false">D228-C228</f>
        <v>36</v>
      </c>
      <c r="F228" s="57" t="s">
        <v>0</v>
      </c>
      <c r="G228" s="50"/>
      <c r="H228" s="50"/>
      <c r="I228" s="51"/>
      <c r="J228" s="51"/>
    </row>
    <row r="229" customFormat="false" ht="15" hidden="false" customHeight="false" outlineLevel="0" collapsed="false">
      <c r="A229" s="30" t="s">
        <v>893</v>
      </c>
      <c r="B229" s="31" t="s">
        <v>894</v>
      </c>
      <c r="C229" s="32" t="n">
        <v>43459</v>
      </c>
      <c r="D229" s="32" t="n">
        <v>43738</v>
      </c>
      <c r="E229" s="36" t="n">
        <f aca="false">D229-C229</f>
        <v>279</v>
      </c>
      <c r="F229" s="34" t="s">
        <v>0</v>
      </c>
      <c r="G229" s="36"/>
      <c r="H229" s="36"/>
      <c r="I229" s="35"/>
      <c r="J229" s="35"/>
    </row>
    <row r="230" customFormat="false" ht="15" hidden="false" customHeight="false" outlineLevel="0" collapsed="false">
      <c r="A230" s="52" t="s">
        <v>343</v>
      </c>
      <c r="B230" s="43" t="s">
        <v>344</v>
      </c>
      <c r="C230" s="32" t="n">
        <v>43710</v>
      </c>
      <c r="D230" s="32" t="n">
        <v>43740</v>
      </c>
      <c r="E230" s="36" t="n">
        <f aca="false">D230-C230</f>
        <v>30</v>
      </c>
      <c r="F230" s="34" t="s">
        <v>0</v>
      </c>
      <c r="G230" s="36"/>
      <c r="H230" s="36"/>
      <c r="I230" s="35"/>
      <c r="J230" s="35"/>
    </row>
    <row r="231" customFormat="false" ht="15" hidden="false" customHeight="false" outlineLevel="0" collapsed="false">
      <c r="A231" s="52" t="s">
        <v>895</v>
      </c>
      <c r="B231" s="43" t="s">
        <v>896</v>
      </c>
      <c r="C231" s="32" t="n">
        <v>43726</v>
      </c>
      <c r="D231" s="32" t="n">
        <v>43741</v>
      </c>
      <c r="E231" s="36" t="n">
        <f aca="false">D231-C231</f>
        <v>15</v>
      </c>
      <c r="F231" s="36" t="s">
        <v>860</v>
      </c>
      <c r="G231" s="36" t="s">
        <v>586</v>
      </c>
      <c r="H231" s="36"/>
      <c r="I231" s="35"/>
      <c r="J231" s="35"/>
    </row>
    <row r="232" customFormat="false" ht="15" hidden="false" customHeight="false" outlineLevel="0" collapsed="false">
      <c r="A232" s="52" t="s">
        <v>897</v>
      </c>
      <c r="B232" s="43" t="s">
        <v>898</v>
      </c>
      <c r="C232" s="32" t="n">
        <v>43739</v>
      </c>
      <c r="D232" s="32" t="n">
        <v>43742</v>
      </c>
      <c r="E232" s="36" t="n">
        <f aca="false">D232-C232</f>
        <v>3</v>
      </c>
      <c r="F232" s="34" t="s">
        <v>189</v>
      </c>
      <c r="G232" s="36"/>
      <c r="H232" s="36"/>
      <c r="I232" s="35"/>
      <c r="J232" s="35"/>
    </row>
    <row r="233" customFormat="false" ht="15" hidden="false" customHeight="false" outlineLevel="0" collapsed="false">
      <c r="A233" s="47" t="s">
        <v>899</v>
      </c>
      <c r="B233" s="31" t="s">
        <v>900</v>
      </c>
      <c r="C233" s="32" t="n">
        <v>43681</v>
      </c>
      <c r="D233" s="32" t="n">
        <v>43742</v>
      </c>
      <c r="E233" s="36" t="n">
        <f aca="false">D233-C233</f>
        <v>61</v>
      </c>
      <c r="F233" s="49" t="s">
        <v>822</v>
      </c>
      <c r="G233" s="36" t="s">
        <v>100</v>
      </c>
      <c r="H233" s="36"/>
      <c r="I233" s="35"/>
      <c r="J233" s="35"/>
    </row>
    <row r="234" customFormat="false" ht="15" hidden="false" customHeight="false" outlineLevel="0" collapsed="false">
      <c r="A234" s="35" t="s">
        <v>901</v>
      </c>
      <c r="B234" s="31" t="s">
        <v>902</v>
      </c>
      <c r="C234" s="32" t="n">
        <v>43620</v>
      </c>
      <c r="D234" s="32" t="n">
        <v>43743</v>
      </c>
      <c r="E234" s="36" t="n">
        <f aca="false">D234-C234</f>
        <v>123</v>
      </c>
      <c r="F234" s="36" t="s">
        <v>780</v>
      </c>
      <c r="G234" s="36" t="s">
        <v>903</v>
      </c>
      <c r="H234" s="36"/>
      <c r="I234" s="35"/>
      <c r="J234" s="35"/>
    </row>
    <row r="235" customFormat="false" ht="15" hidden="false" customHeight="false" outlineLevel="0" collapsed="false">
      <c r="A235" s="35" t="s">
        <v>150</v>
      </c>
      <c r="B235" s="31" t="s">
        <v>904</v>
      </c>
      <c r="C235" s="32" t="n">
        <v>43576</v>
      </c>
      <c r="D235" s="32" t="n">
        <v>43744</v>
      </c>
      <c r="E235" s="36" t="n">
        <f aca="false">D235-C235</f>
        <v>168</v>
      </c>
      <c r="F235" s="34" t="s">
        <v>88</v>
      </c>
      <c r="G235" s="36" t="s">
        <v>1</v>
      </c>
      <c r="H235" s="36"/>
      <c r="I235" s="35"/>
      <c r="J235" s="35"/>
    </row>
    <row r="236" customFormat="false" ht="15" hidden="false" customHeight="false" outlineLevel="0" collapsed="false">
      <c r="A236" s="47" t="s">
        <v>905</v>
      </c>
      <c r="B236" s="31" t="s">
        <v>906</v>
      </c>
      <c r="C236" s="32" t="n">
        <v>43548</v>
      </c>
      <c r="D236" s="32" t="n">
        <v>43745</v>
      </c>
      <c r="E236" s="36" t="n">
        <f aca="false">D236-C236</f>
        <v>197</v>
      </c>
      <c r="F236" s="34" t="s">
        <v>0</v>
      </c>
      <c r="G236" s="36"/>
      <c r="H236" s="36"/>
      <c r="I236" s="35"/>
      <c r="J236" s="35"/>
    </row>
    <row r="237" customFormat="false" ht="15" hidden="false" customHeight="false" outlineLevel="0" collapsed="false">
      <c r="A237" s="47" t="s">
        <v>907</v>
      </c>
      <c r="B237" s="43" t="s">
        <v>908</v>
      </c>
      <c r="C237" s="32" t="n">
        <v>43731</v>
      </c>
      <c r="D237" s="32" t="n">
        <v>43746</v>
      </c>
      <c r="E237" s="36" t="n">
        <f aca="false">D237-C237</f>
        <v>15</v>
      </c>
      <c r="F237" s="40" t="s">
        <v>698</v>
      </c>
      <c r="G237" s="36"/>
      <c r="H237" s="36"/>
      <c r="I237" s="35"/>
      <c r="J237" s="35"/>
    </row>
    <row r="238" customFormat="false" ht="15" hidden="false" customHeight="false" outlineLevel="0" collapsed="false">
      <c r="A238" s="47" t="s">
        <v>909</v>
      </c>
      <c r="B238" s="43" t="s">
        <v>910</v>
      </c>
      <c r="C238" s="32" t="n">
        <v>43745</v>
      </c>
      <c r="D238" s="32" t="n">
        <v>43750</v>
      </c>
      <c r="E238" s="36" t="n">
        <f aca="false">D238-C238</f>
        <v>5</v>
      </c>
      <c r="F238" s="34" t="s">
        <v>0</v>
      </c>
      <c r="G238" s="36"/>
      <c r="H238" s="36"/>
      <c r="I238" s="35"/>
      <c r="J238" s="35"/>
    </row>
    <row r="239" customFormat="false" ht="15" hidden="false" customHeight="false" outlineLevel="0" collapsed="false">
      <c r="A239" s="52" t="s">
        <v>911</v>
      </c>
      <c r="B239" s="31" t="s">
        <v>912</v>
      </c>
      <c r="C239" s="32" t="n">
        <v>43646</v>
      </c>
      <c r="D239" s="32" t="n">
        <v>43750</v>
      </c>
      <c r="E239" s="36" t="n">
        <f aca="false">D239-C239</f>
        <v>104</v>
      </c>
      <c r="F239" s="58" t="s">
        <v>913</v>
      </c>
      <c r="G239" s="36"/>
      <c r="H239" s="36"/>
      <c r="I239" s="35"/>
      <c r="J239" s="35"/>
    </row>
    <row r="240" customFormat="false" ht="15" hidden="false" customHeight="false" outlineLevel="0" collapsed="false">
      <c r="A240" s="52" t="s">
        <v>914</v>
      </c>
      <c r="B240" s="43" t="s">
        <v>915</v>
      </c>
      <c r="C240" s="32" t="n">
        <v>43717</v>
      </c>
      <c r="D240" s="32" t="n">
        <v>43753</v>
      </c>
      <c r="E240" s="36" t="n">
        <f aca="false">D240-C240</f>
        <v>36</v>
      </c>
      <c r="F240" s="49" t="s">
        <v>659</v>
      </c>
      <c r="G240" s="36" t="s">
        <v>916</v>
      </c>
      <c r="H240" s="36"/>
      <c r="I240" s="35"/>
      <c r="J240" s="35"/>
    </row>
    <row r="241" customFormat="false" ht="15" hidden="false" customHeight="false" outlineLevel="0" collapsed="false">
      <c r="A241" s="47" t="s">
        <v>917</v>
      </c>
      <c r="B241" s="31" t="s">
        <v>918</v>
      </c>
      <c r="C241" s="32" t="n">
        <v>43651</v>
      </c>
      <c r="D241" s="32" t="n">
        <v>43760</v>
      </c>
      <c r="E241" s="36" t="n">
        <f aca="false">D241-C241</f>
        <v>109</v>
      </c>
      <c r="F241" s="34" t="s">
        <v>0</v>
      </c>
      <c r="G241" s="36" t="s">
        <v>1</v>
      </c>
      <c r="H241" s="36"/>
      <c r="I241" s="35"/>
      <c r="J241" s="35"/>
    </row>
    <row r="242" customFormat="false" ht="15" hidden="false" customHeight="false" outlineLevel="0" collapsed="false">
      <c r="A242" s="52" t="s">
        <v>919</v>
      </c>
      <c r="B242" s="43" t="s">
        <v>920</v>
      </c>
      <c r="C242" s="32" t="n">
        <v>43744</v>
      </c>
      <c r="D242" s="32" t="n">
        <v>43764</v>
      </c>
      <c r="E242" s="36" t="n">
        <f aca="false">D242-C242</f>
        <v>20</v>
      </c>
      <c r="F242" s="49" t="s">
        <v>921</v>
      </c>
      <c r="G242" s="36"/>
      <c r="H242" s="36"/>
      <c r="I242" s="35"/>
      <c r="J242" s="35"/>
    </row>
    <row r="243" customFormat="false" ht="15" hidden="false" customHeight="false" outlineLevel="0" collapsed="false">
      <c r="A243" s="35" t="s">
        <v>922</v>
      </c>
      <c r="B243" s="31" t="s">
        <v>922</v>
      </c>
      <c r="C243" s="32" t="n">
        <v>43736</v>
      </c>
      <c r="D243" s="32" t="n">
        <v>43764</v>
      </c>
      <c r="E243" s="36" t="n">
        <f aca="false">D243-C243</f>
        <v>28</v>
      </c>
      <c r="F243" s="34" t="s">
        <v>0</v>
      </c>
      <c r="G243" s="4"/>
      <c r="H243" s="7"/>
      <c r="I243" s="5"/>
      <c r="J243" s="5"/>
    </row>
    <row r="244" customFormat="false" ht="15" hidden="false" customHeight="false" outlineLevel="0" collapsed="false">
      <c r="A244" s="30" t="s">
        <v>923</v>
      </c>
      <c r="B244" s="31" t="s">
        <v>924</v>
      </c>
      <c r="C244" s="32" t="n">
        <v>43603</v>
      </c>
      <c r="D244" s="32" t="n">
        <v>43771</v>
      </c>
      <c r="E244" s="36" t="n">
        <f aca="false">D244-C244</f>
        <v>168</v>
      </c>
      <c r="F244" s="34" t="s">
        <v>88</v>
      </c>
      <c r="G244" s="36" t="s">
        <v>107</v>
      </c>
      <c r="H244" s="36" t="s">
        <v>119</v>
      </c>
      <c r="I244" s="35"/>
      <c r="J244" s="35"/>
    </row>
    <row r="245" customFormat="false" ht="15" hidden="false" customHeight="false" outlineLevel="0" collapsed="false">
      <c r="A245" s="52" t="s">
        <v>925</v>
      </c>
      <c r="B245" s="43" t="s">
        <v>926</v>
      </c>
      <c r="C245" s="32" t="n">
        <v>43752</v>
      </c>
      <c r="D245" s="32" t="n">
        <v>43771</v>
      </c>
      <c r="E245" s="36" t="n">
        <f aca="false">D245-C245</f>
        <v>19</v>
      </c>
      <c r="F245" s="34" t="s">
        <v>149</v>
      </c>
      <c r="G245" s="36"/>
      <c r="H245" s="36"/>
      <c r="I245" s="35"/>
      <c r="J245" s="35"/>
    </row>
    <row r="246" customFormat="false" ht="15" hidden="false" customHeight="false" outlineLevel="0" collapsed="false">
      <c r="A246" s="52" t="s">
        <v>927</v>
      </c>
      <c r="B246" s="31" t="s">
        <v>928</v>
      </c>
      <c r="C246" s="32" t="n">
        <v>43646</v>
      </c>
      <c r="D246" s="32" t="n">
        <v>43771</v>
      </c>
      <c r="E246" s="36" t="n">
        <f aca="false">D246-C246</f>
        <v>125</v>
      </c>
      <c r="F246" s="58" t="s">
        <v>929</v>
      </c>
      <c r="G246" s="36"/>
      <c r="H246" s="36"/>
      <c r="I246" s="35"/>
      <c r="J246" s="35"/>
    </row>
    <row r="247" customFormat="false" ht="15" hidden="false" customHeight="false" outlineLevel="0" collapsed="false">
      <c r="A247" s="47" t="s">
        <v>930</v>
      </c>
      <c r="B247" s="31" t="s">
        <v>931</v>
      </c>
      <c r="C247" s="32" t="n">
        <v>43761</v>
      </c>
      <c r="D247" s="32" t="n">
        <v>43771</v>
      </c>
      <c r="E247" s="36" t="n">
        <f aca="false">D247-C247</f>
        <v>10</v>
      </c>
      <c r="F247" s="58" t="s">
        <v>932</v>
      </c>
      <c r="G247" s="36"/>
      <c r="H247" s="36"/>
      <c r="I247" s="35"/>
      <c r="J247" s="35"/>
    </row>
    <row r="248" customFormat="false" ht="15" hidden="false" customHeight="false" outlineLevel="0" collapsed="false">
      <c r="A248" s="47" t="s">
        <v>921</v>
      </c>
      <c r="B248" s="31" t="s">
        <v>933</v>
      </c>
      <c r="C248" s="32" t="n">
        <v>43521</v>
      </c>
      <c r="D248" s="32" t="n">
        <v>43772</v>
      </c>
      <c r="E248" s="36" t="n">
        <f aca="false">D248-C248</f>
        <v>251</v>
      </c>
      <c r="F248" s="40" t="s">
        <v>91</v>
      </c>
      <c r="G248" s="4"/>
      <c r="H248" s="7"/>
      <c r="I248" s="5"/>
      <c r="J248" s="5"/>
    </row>
    <row r="249" customFormat="false" ht="15" hidden="false" customHeight="false" outlineLevel="0" collapsed="false">
      <c r="A249" s="35" t="s">
        <v>934</v>
      </c>
      <c r="B249" s="31" t="s">
        <v>935</v>
      </c>
      <c r="C249" s="32" t="n">
        <v>43758</v>
      </c>
      <c r="D249" s="32" t="n">
        <v>43773</v>
      </c>
      <c r="E249" s="36" t="n">
        <f aca="false">D249-C249</f>
        <v>15</v>
      </c>
      <c r="F249" s="39" t="s">
        <v>936</v>
      </c>
      <c r="G249" s="36" t="s">
        <v>100</v>
      </c>
      <c r="H249" s="7"/>
      <c r="I249" s="5"/>
      <c r="J249" s="5"/>
    </row>
    <row r="250" customFormat="false" ht="15" hidden="false" customHeight="false" outlineLevel="0" collapsed="false">
      <c r="A250" s="47" t="s">
        <v>769</v>
      </c>
      <c r="B250" s="31" t="s">
        <v>770</v>
      </c>
      <c r="C250" s="32" t="n">
        <v>43754</v>
      </c>
      <c r="D250" s="32" t="n">
        <v>43775</v>
      </c>
      <c r="E250" s="36" t="n">
        <f aca="false">D250-C250</f>
        <v>21</v>
      </c>
      <c r="F250" s="34" t="s">
        <v>120</v>
      </c>
      <c r="G250" s="4"/>
      <c r="H250" s="7"/>
      <c r="I250" s="5"/>
      <c r="J250" s="5"/>
    </row>
    <row r="251" customFormat="false" ht="15" hidden="false" customHeight="false" outlineLevel="0" collapsed="false">
      <c r="A251" s="35" t="s">
        <v>937</v>
      </c>
      <c r="B251" s="31" t="s">
        <v>938</v>
      </c>
      <c r="C251" s="32" t="n">
        <v>43702</v>
      </c>
      <c r="D251" s="32" t="n">
        <v>43778</v>
      </c>
      <c r="E251" s="36" t="n">
        <f aca="false">D251-C251</f>
        <v>76</v>
      </c>
      <c r="F251" s="34" t="s">
        <v>88</v>
      </c>
      <c r="G251" s="36" t="s">
        <v>1</v>
      </c>
      <c r="H251" s="36"/>
      <c r="I251" s="35"/>
      <c r="J251" s="35"/>
    </row>
    <row r="252" customFormat="false" ht="15" hidden="false" customHeight="false" outlineLevel="0" collapsed="false">
      <c r="A252" s="35" t="s">
        <v>340</v>
      </c>
      <c r="B252" s="31" t="s">
        <v>341</v>
      </c>
      <c r="C252" s="32" t="n">
        <v>43729</v>
      </c>
      <c r="D252" s="32" t="n">
        <v>43780</v>
      </c>
      <c r="E252" s="36" t="n">
        <f aca="false">D252-C252</f>
        <v>51</v>
      </c>
      <c r="F252" s="34" t="s">
        <v>0</v>
      </c>
      <c r="G252" s="36" t="s">
        <v>100</v>
      </c>
      <c r="H252" s="36"/>
      <c r="I252" s="35"/>
      <c r="J252" s="35"/>
    </row>
    <row r="253" customFormat="false" ht="15" hidden="false" customHeight="false" outlineLevel="0" collapsed="false">
      <c r="A253" s="52" t="s">
        <v>939</v>
      </c>
      <c r="B253" s="43" t="s">
        <v>940</v>
      </c>
      <c r="C253" s="32" t="n">
        <v>43746</v>
      </c>
      <c r="D253" s="32" t="n">
        <v>43781</v>
      </c>
      <c r="E253" s="36" t="n">
        <f aca="false">D253-C253</f>
        <v>35</v>
      </c>
      <c r="F253" s="34" t="s">
        <v>941</v>
      </c>
      <c r="G253" s="36"/>
      <c r="H253" s="36"/>
      <c r="I253" s="35"/>
      <c r="J253" s="35"/>
    </row>
    <row r="254" customFormat="false" ht="15" hidden="false" customHeight="false" outlineLevel="0" collapsed="false">
      <c r="A254" s="35" t="s">
        <v>913</v>
      </c>
      <c r="B254" s="31" t="s">
        <v>913</v>
      </c>
      <c r="C254" s="32" t="n">
        <v>43620</v>
      </c>
      <c r="D254" s="32" t="n">
        <v>43785</v>
      </c>
      <c r="E254" s="36" t="n">
        <f aca="false">D254-C254</f>
        <v>165</v>
      </c>
      <c r="F254" s="34" t="s">
        <v>0</v>
      </c>
      <c r="G254" s="36"/>
      <c r="H254" s="36"/>
      <c r="I254" s="35"/>
      <c r="J254" s="35"/>
    </row>
    <row r="255" customFormat="false" ht="15" hidden="false" customHeight="false" outlineLevel="0" collapsed="false">
      <c r="A255" s="47" t="s">
        <v>942</v>
      </c>
      <c r="B255" s="31" t="s">
        <v>943</v>
      </c>
      <c r="C255" s="32" t="n">
        <v>43780</v>
      </c>
      <c r="D255" s="32" t="n">
        <v>43785</v>
      </c>
      <c r="E255" s="36" t="n">
        <f aca="false">D255-C255</f>
        <v>5</v>
      </c>
      <c r="F255" s="34" t="s">
        <v>749</v>
      </c>
      <c r="G255" s="4"/>
      <c r="H255" s="7"/>
      <c r="I255" s="5"/>
      <c r="J255" s="5"/>
    </row>
    <row r="256" customFormat="false" ht="15" hidden="false" customHeight="false" outlineLevel="0" collapsed="false">
      <c r="A256" s="30" t="s">
        <v>944</v>
      </c>
      <c r="B256" s="31" t="s">
        <v>610</v>
      </c>
      <c r="C256" s="32" t="n">
        <v>43416</v>
      </c>
      <c r="D256" s="32" t="n">
        <v>43787</v>
      </c>
      <c r="E256" s="36" t="n">
        <f aca="false">D256-C256</f>
        <v>371</v>
      </c>
      <c r="F256" s="40" t="s">
        <v>71</v>
      </c>
      <c r="G256" s="36" t="s">
        <v>107</v>
      </c>
      <c r="H256" s="36"/>
      <c r="I256" s="35"/>
      <c r="J256" s="35"/>
    </row>
    <row r="257" customFormat="false" ht="15" hidden="false" customHeight="false" outlineLevel="0" collapsed="false">
      <c r="A257" s="30" t="s">
        <v>761</v>
      </c>
      <c r="B257" s="31" t="s">
        <v>945</v>
      </c>
      <c r="C257" s="32" t="n">
        <v>43544</v>
      </c>
      <c r="D257" s="32" t="n">
        <v>43790</v>
      </c>
      <c r="E257" s="36" t="n">
        <f aca="false">D257-C257</f>
        <v>246</v>
      </c>
      <c r="F257" s="34" t="s">
        <v>0</v>
      </c>
      <c r="G257" s="59" t="s">
        <v>100</v>
      </c>
      <c r="H257" s="7"/>
      <c r="I257" s="5"/>
      <c r="J257" s="5"/>
    </row>
    <row r="258" customFormat="false" ht="15" hidden="false" customHeight="false" outlineLevel="0" collapsed="false">
      <c r="A258" s="35" t="s">
        <v>941</v>
      </c>
      <c r="B258" s="31" t="s">
        <v>946</v>
      </c>
      <c r="C258" s="32" t="n">
        <v>43690</v>
      </c>
      <c r="D258" s="32" t="n">
        <v>43790</v>
      </c>
      <c r="E258" s="36" t="n">
        <f aca="false">D258-C258</f>
        <v>100</v>
      </c>
      <c r="F258" s="34" t="s">
        <v>0</v>
      </c>
      <c r="G258" s="36" t="s">
        <v>163</v>
      </c>
      <c r="H258" s="36"/>
      <c r="I258" s="35"/>
      <c r="J258" s="35"/>
    </row>
    <row r="259" customFormat="false" ht="15" hidden="false" customHeight="false" outlineLevel="0" collapsed="false">
      <c r="A259" s="52" t="s">
        <v>947</v>
      </c>
      <c r="B259" s="43" t="s">
        <v>948</v>
      </c>
      <c r="C259" s="32" t="n">
        <v>43758</v>
      </c>
      <c r="D259" s="32" t="n">
        <v>43790</v>
      </c>
      <c r="E259" s="36" t="n">
        <f aca="false">D259-C259</f>
        <v>32</v>
      </c>
      <c r="F259" s="39" t="s">
        <v>809</v>
      </c>
      <c r="G259" s="36" t="s">
        <v>100</v>
      </c>
      <c r="H259" s="36"/>
      <c r="I259" s="35"/>
      <c r="J259" s="35"/>
    </row>
    <row r="260" customFormat="false" ht="15" hidden="false" customHeight="false" outlineLevel="0" collapsed="false">
      <c r="A260" s="47" t="s">
        <v>822</v>
      </c>
      <c r="B260" s="31" t="s">
        <v>949</v>
      </c>
      <c r="C260" s="32" t="n">
        <v>43627</v>
      </c>
      <c r="D260" s="32" t="n">
        <v>43791</v>
      </c>
      <c r="E260" s="36" t="n">
        <f aca="false">D260-C260</f>
        <v>164</v>
      </c>
      <c r="F260" s="34" t="s">
        <v>88</v>
      </c>
      <c r="G260" s="36" t="s">
        <v>1</v>
      </c>
      <c r="H260" s="7"/>
      <c r="I260" s="5"/>
      <c r="J260" s="5"/>
    </row>
    <row r="261" customFormat="false" ht="15" hidden="false" customHeight="false" outlineLevel="0" collapsed="false">
      <c r="A261" s="52" t="s">
        <v>950</v>
      </c>
      <c r="B261" s="31" t="s">
        <v>951</v>
      </c>
      <c r="C261" s="32" t="n">
        <v>43677</v>
      </c>
      <c r="D261" s="32" t="n">
        <v>43792</v>
      </c>
      <c r="E261" s="36" t="n">
        <f aca="false">D261-C261</f>
        <v>115</v>
      </c>
      <c r="F261" s="34" t="s">
        <v>0</v>
      </c>
      <c r="G261" s="36"/>
      <c r="H261" s="36"/>
      <c r="I261" s="35"/>
      <c r="J261" s="35"/>
    </row>
    <row r="262" customFormat="false" ht="15" hidden="false" customHeight="false" outlineLevel="0" collapsed="false">
      <c r="A262" s="35" t="s">
        <v>740</v>
      </c>
      <c r="B262" s="31" t="s">
        <v>952</v>
      </c>
      <c r="C262" s="32" t="n">
        <v>43544</v>
      </c>
      <c r="D262" s="32" t="n">
        <v>43792</v>
      </c>
      <c r="E262" s="36" t="n">
        <f aca="false">D262-C262</f>
        <v>248</v>
      </c>
      <c r="F262" s="34" t="s">
        <v>59</v>
      </c>
      <c r="G262" s="36"/>
      <c r="H262" s="36"/>
      <c r="I262" s="35"/>
      <c r="J262" s="35"/>
    </row>
    <row r="263" customFormat="false" ht="15" hidden="false" customHeight="false" outlineLevel="0" collapsed="false">
      <c r="A263" s="47" t="s">
        <v>953</v>
      </c>
      <c r="B263" s="31" t="s">
        <v>954</v>
      </c>
      <c r="C263" s="32" t="n">
        <v>43779</v>
      </c>
      <c r="D263" s="32" t="n">
        <v>43792</v>
      </c>
      <c r="E263" s="36" t="n">
        <f aca="false">D263-C263</f>
        <v>13</v>
      </c>
      <c r="F263" s="34" t="s">
        <v>0</v>
      </c>
      <c r="G263" s="36"/>
      <c r="H263" s="36"/>
      <c r="I263" s="35"/>
      <c r="J263" s="35"/>
    </row>
    <row r="264" customFormat="false" ht="15" hidden="false" customHeight="false" outlineLevel="0" collapsed="false">
      <c r="A264" s="35" t="s">
        <v>749</v>
      </c>
      <c r="B264" s="31" t="s">
        <v>955</v>
      </c>
      <c r="C264" s="32" t="n">
        <v>43731</v>
      </c>
      <c r="D264" s="32" t="n">
        <v>43799</v>
      </c>
      <c r="E264" s="36" t="n">
        <f aca="false">D264-C264</f>
        <v>68</v>
      </c>
      <c r="F264" s="34" t="s">
        <v>860</v>
      </c>
      <c r="G264" s="36" t="s">
        <v>1</v>
      </c>
      <c r="H264" s="36" t="s">
        <v>119</v>
      </c>
      <c r="I264" s="35"/>
      <c r="J264" s="35"/>
    </row>
    <row r="265" customFormat="false" ht="15" hidden="false" customHeight="false" outlineLevel="0" collapsed="false">
      <c r="A265" s="52" t="s">
        <v>956</v>
      </c>
      <c r="B265" s="43" t="s">
        <v>956</v>
      </c>
      <c r="C265" s="32" t="n">
        <v>43712</v>
      </c>
      <c r="D265" s="32" t="n">
        <v>43799</v>
      </c>
      <c r="E265" s="36" t="n">
        <f aca="false">D265-C265</f>
        <v>87</v>
      </c>
      <c r="F265" s="34" t="s">
        <v>0</v>
      </c>
      <c r="G265" s="36"/>
      <c r="H265" s="36"/>
      <c r="I265" s="35"/>
      <c r="J265" s="35"/>
    </row>
    <row r="266" customFormat="false" ht="15" hidden="false" customHeight="false" outlineLevel="0" collapsed="false">
      <c r="A266" s="35" t="s">
        <v>957</v>
      </c>
      <c r="B266" s="31" t="s">
        <v>958</v>
      </c>
      <c r="C266" s="32" t="n">
        <v>43544</v>
      </c>
      <c r="D266" s="32" t="n">
        <v>43790</v>
      </c>
      <c r="E266" s="36" t="n">
        <f aca="false">D266-C266</f>
        <v>246</v>
      </c>
      <c r="F266" s="34" t="s">
        <v>0</v>
      </c>
      <c r="G266" s="36" t="s">
        <v>100</v>
      </c>
      <c r="H266" s="36"/>
      <c r="I266" s="35"/>
      <c r="J266" s="35"/>
    </row>
    <row r="267" customFormat="false" ht="15" hidden="false" customHeight="false" outlineLevel="0" collapsed="false">
      <c r="A267" s="35" t="s">
        <v>959</v>
      </c>
      <c r="B267" s="31" t="s">
        <v>960</v>
      </c>
      <c r="C267" s="32" t="n">
        <v>43548</v>
      </c>
      <c r="D267" s="32" t="n">
        <v>43800</v>
      </c>
      <c r="E267" s="36" t="n">
        <f aca="false">D267-C267</f>
        <v>252</v>
      </c>
      <c r="F267" s="49" t="s">
        <v>961</v>
      </c>
      <c r="G267" s="36" t="s">
        <v>962</v>
      </c>
      <c r="H267" s="36"/>
      <c r="I267" s="35"/>
      <c r="J267" s="35"/>
    </row>
    <row r="268" customFormat="false" ht="15" hidden="false" customHeight="false" outlineLevel="0" collapsed="false">
      <c r="A268" s="35" t="s">
        <v>963</v>
      </c>
      <c r="B268" s="31" t="s">
        <v>964</v>
      </c>
      <c r="C268" s="32" t="n">
        <v>43362</v>
      </c>
      <c r="D268" s="32" t="n">
        <v>43802</v>
      </c>
      <c r="E268" s="36" t="n">
        <f aca="false">D268-C268</f>
        <v>440</v>
      </c>
      <c r="F268" s="34" t="s">
        <v>0</v>
      </c>
      <c r="G268" s="36"/>
      <c r="H268" s="36"/>
      <c r="I268" s="35"/>
      <c r="J268" s="35"/>
    </row>
    <row r="269" customFormat="false" ht="15" hidden="false" customHeight="false" outlineLevel="0" collapsed="false">
      <c r="A269" s="47" t="s">
        <v>965</v>
      </c>
      <c r="B269" s="43" t="s">
        <v>966</v>
      </c>
      <c r="C269" s="32" t="n">
        <v>43626</v>
      </c>
      <c r="D269" s="32" t="n">
        <v>43805</v>
      </c>
      <c r="E269" s="36" t="n">
        <f aca="false">D269-C269</f>
        <v>179</v>
      </c>
      <c r="F269" s="34" t="s">
        <v>88</v>
      </c>
      <c r="G269" s="36" t="s">
        <v>100</v>
      </c>
      <c r="H269" s="36"/>
      <c r="I269" s="35"/>
      <c r="J269" s="35"/>
    </row>
    <row r="270" customFormat="false" ht="15" hidden="false" customHeight="false" outlineLevel="0" collapsed="false">
      <c r="A270" s="47" t="s">
        <v>311</v>
      </c>
      <c r="B270" s="31" t="s">
        <v>312</v>
      </c>
      <c r="C270" s="32" t="n">
        <v>43696</v>
      </c>
      <c r="D270" s="32" t="n">
        <v>43806</v>
      </c>
      <c r="E270" s="36" t="n">
        <f aca="false">D270-C270</f>
        <v>110</v>
      </c>
      <c r="F270" s="49" t="s">
        <v>86</v>
      </c>
      <c r="G270" s="36"/>
      <c r="H270" s="36"/>
      <c r="I270" s="35"/>
      <c r="J270" s="35"/>
    </row>
    <row r="271" customFormat="false" ht="15" hidden="false" customHeight="false" outlineLevel="0" collapsed="false">
      <c r="A271" s="47" t="s">
        <v>967</v>
      </c>
      <c r="B271" s="31" t="s">
        <v>968</v>
      </c>
      <c r="C271" s="32" t="n">
        <v>43626</v>
      </c>
      <c r="D271" s="32" t="n">
        <v>43806</v>
      </c>
      <c r="E271" s="36" t="n">
        <f aca="false">D271-C271</f>
        <v>180</v>
      </c>
      <c r="F271" s="34" t="s">
        <v>88</v>
      </c>
      <c r="G271" s="36" t="s">
        <v>274</v>
      </c>
      <c r="H271" s="36"/>
      <c r="I271" s="35"/>
      <c r="J271" s="35"/>
    </row>
    <row r="272" customFormat="false" ht="15" hidden="false" customHeight="false" outlineLevel="0" collapsed="false">
      <c r="A272" s="35" t="s">
        <v>557</v>
      </c>
      <c r="B272" s="31" t="s">
        <v>558</v>
      </c>
      <c r="C272" s="32" t="n">
        <v>43736</v>
      </c>
      <c r="D272" s="32" t="n">
        <v>43806</v>
      </c>
      <c r="E272" s="36" t="n">
        <f aca="false">D272-C272</f>
        <v>70</v>
      </c>
      <c r="F272" s="49" t="s">
        <v>685</v>
      </c>
      <c r="G272" s="36" t="s">
        <v>100</v>
      </c>
      <c r="H272" s="36"/>
      <c r="I272" s="35"/>
      <c r="J272" s="35"/>
    </row>
    <row r="273" customFormat="false" ht="15" hidden="false" customHeight="false" outlineLevel="0" collapsed="false">
      <c r="A273" s="35" t="s">
        <v>278</v>
      </c>
      <c r="B273" s="31" t="s">
        <v>279</v>
      </c>
      <c r="C273" s="32" t="n">
        <v>43702</v>
      </c>
      <c r="D273" s="32" t="n">
        <v>43806</v>
      </c>
      <c r="E273" s="36" t="n">
        <f aca="false">D273-C273</f>
        <v>104</v>
      </c>
      <c r="F273" s="34" t="s">
        <v>0</v>
      </c>
      <c r="G273" s="36" t="s">
        <v>56</v>
      </c>
      <c r="H273" s="36"/>
      <c r="I273" s="35"/>
      <c r="J273" s="35"/>
    </row>
    <row r="274" customFormat="false" ht="15" hidden="false" customHeight="false" outlineLevel="0" collapsed="false">
      <c r="A274" s="47" t="s">
        <v>969</v>
      </c>
      <c r="B274" s="31" t="s">
        <v>970</v>
      </c>
      <c r="C274" s="32" t="n">
        <v>43690</v>
      </c>
      <c r="D274" s="32" t="n">
        <v>43806</v>
      </c>
      <c r="E274" s="36" t="n">
        <f aca="false">D274-C274</f>
        <v>116</v>
      </c>
      <c r="F274" s="34" t="s">
        <v>165</v>
      </c>
      <c r="G274" s="36" t="s">
        <v>41</v>
      </c>
      <c r="H274" s="7"/>
      <c r="I274" s="5"/>
      <c r="J274" s="5"/>
    </row>
    <row r="275" customFormat="false" ht="15" hidden="false" customHeight="false" outlineLevel="0" collapsed="false">
      <c r="A275" s="35" t="s">
        <v>723</v>
      </c>
      <c r="B275" s="31" t="s">
        <v>724</v>
      </c>
      <c r="C275" s="32" t="n">
        <v>43782</v>
      </c>
      <c r="D275" s="32" t="n">
        <v>43806</v>
      </c>
      <c r="E275" s="36" t="n">
        <f aca="false">D275-C275</f>
        <v>24</v>
      </c>
      <c r="F275" s="34" t="s">
        <v>0</v>
      </c>
      <c r="G275" s="36"/>
      <c r="H275" s="36"/>
      <c r="I275" s="35"/>
      <c r="J275" s="48" t="s">
        <v>725</v>
      </c>
    </row>
    <row r="276" customFormat="false" ht="15" hidden="false" customHeight="false" outlineLevel="0" collapsed="false">
      <c r="A276" s="35" t="s">
        <v>297</v>
      </c>
      <c r="B276" s="31" t="s">
        <v>298</v>
      </c>
      <c r="C276" s="32" t="n">
        <v>43664</v>
      </c>
      <c r="D276" s="32" t="n">
        <v>43806</v>
      </c>
      <c r="E276" s="36" t="n">
        <f aca="false">D276-C276</f>
        <v>142</v>
      </c>
      <c r="F276" s="34" t="s">
        <v>0</v>
      </c>
      <c r="G276" s="36" t="s">
        <v>41</v>
      </c>
      <c r="H276" s="36"/>
      <c r="I276" s="35"/>
      <c r="J276" s="35"/>
    </row>
    <row r="277" s="35" customFormat="true" ht="15" hidden="false" customHeight="false" outlineLevel="0" collapsed="false">
      <c r="A277" s="35" t="s">
        <v>27</v>
      </c>
      <c r="B277" s="31" t="s">
        <v>971</v>
      </c>
      <c r="C277" s="32" t="n">
        <v>43345</v>
      </c>
      <c r="D277" s="32" t="n">
        <v>43809</v>
      </c>
      <c r="E277" s="36" t="n">
        <f aca="false">D277-C277</f>
        <v>464</v>
      </c>
      <c r="F277" s="34" t="s">
        <v>0</v>
      </c>
      <c r="G277" s="36" t="s">
        <v>972</v>
      </c>
      <c r="H277" s="36"/>
    </row>
    <row r="278" s="35" customFormat="true" ht="15" hidden="false" customHeight="false" outlineLevel="0" collapsed="false">
      <c r="A278" s="47" t="s">
        <v>973</v>
      </c>
      <c r="B278" s="31" t="s">
        <v>974</v>
      </c>
      <c r="C278" s="32" t="n">
        <v>43796</v>
      </c>
      <c r="D278" s="32" t="n">
        <v>43811</v>
      </c>
      <c r="E278" s="36" t="n">
        <f aca="false">D278-C278</f>
        <v>15</v>
      </c>
      <c r="F278" s="34" t="s">
        <v>796</v>
      </c>
      <c r="G278" s="36"/>
      <c r="H278" s="36"/>
    </row>
    <row r="279" s="35" customFormat="true" ht="15" hidden="false" customHeight="false" outlineLevel="0" collapsed="false">
      <c r="A279" s="35" t="s">
        <v>764</v>
      </c>
      <c r="B279" s="31" t="s">
        <v>765</v>
      </c>
      <c r="C279" s="32" t="n">
        <v>43690</v>
      </c>
      <c r="D279" s="32" t="n">
        <v>43813</v>
      </c>
      <c r="E279" s="36" t="n">
        <f aca="false">D279-C279</f>
        <v>123</v>
      </c>
      <c r="F279" s="34" t="s">
        <v>0</v>
      </c>
      <c r="G279" s="36" t="s">
        <v>53</v>
      </c>
      <c r="H279" s="36"/>
    </row>
    <row r="280" s="35" customFormat="true" ht="15" hidden="false" customHeight="false" outlineLevel="0" collapsed="false">
      <c r="A280" s="35" t="s">
        <v>975</v>
      </c>
      <c r="B280" s="31" t="s">
        <v>976</v>
      </c>
      <c r="C280" s="32" t="n">
        <v>43620</v>
      </c>
      <c r="D280" s="32" t="n">
        <v>43813</v>
      </c>
      <c r="E280" s="36" t="n">
        <f aca="false">D280-C280</f>
        <v>193</v>
      </c>
      <c r="F280" s="34" t="s">
        <v>0</v>
      </c>
      <c r="G280" s="36" t="s">
        <v>41</v>
      </c>
      <c r="H280" s="36"/>
    </row>
    <row r="281" s="35" customFormat="true" ht="15" hidden="false" customHeight="false" outlineLevel="0" collapsed="false">
      <c r="A281" s="47" t="s">
        <v>379</v>
      </c>
      <c r="B281" s="31" t="s">
        <v>380</v>
      </c>
      <c r="C281" s="32" t="n">
        <v>43653</v>
      </c>
      <c r="D281" s="32" t="n">
        <v>43813</v>
      </c>
      <c r="E281" s="36" t="n">
        <f aca="false">D281-C281</f>
        <v>160</v>
      </c>
      <c r="F281" s="34" t="s">
        <v>0</v>
      </c>
      <c r="G281" s="36"/>
      <c r="H281" s="36"/>
    </row>
    <row r="282" s="35" customFormat="true" ht="15" hidden="false" customHeight="false" outlineLevel="0" collapsed="false">
      <c r="A282" s="47" t="s">
        <v>977</v>
      </c>
      <c r="B282" s="31" t="s">
        <v>978</v>
      </c>
      <c r="C282" s="32" t="n">
        <v>43806</v>
      </c>
      <c r="D282" s="32" t="n">
        <v>43813</v>
      </c>
      <c r="E282" s="36" t="n">
        <f aca="false">D282-C282</f>
        <v>7</v>
      </c>
      <c r="F282" s="34" t="s">
        <v>218</v>
      </c>
      <c r="H282" s="36" t="s">
        <v>979</v>
      </c>
    </row>
    <row r="283" s="35" customFormat="true" ht="15" hidden="false" customHeight="false" outlineLevel="0" collapsed="false">
      <c r="A283" s="35" t="s">
        <v>980</v>
      </c>
      <c r="B283" s="35" t="s">
        <v>980</v>
      </c>
      <c r="C283" s="32" t="n">
        <v>43706</v>
      </c>
      <c r="D283" s="32" t="n">
        <v>43813</v>
      </c>
      <c r="E283" s="36" t="n">
        <f aca="false">D283-C283</f>
        <v>107</v>
      </c>
      <c r="F283" s="34" t="s">
        <v>0</v>
      </c>
      <c r="G283" s="36" t="s">
        <v>1</v>
      </c>
      <c r="H283" s="36"/>
    </row>
    <row r="284" s="35" customFormat="true" ht="15" hidden="false" customHeight="false" outlineLevel="0" collapsed="false">
      <c r="A284" s="35" t="s">
        <v>778</v>
      </c>
      <c r="B284" s="35" t="s">
        <v>778</v>
      </c>
      <c r="C284" s="32" t="n">
        <v>43777</v>
      </c>
      <c r="D284" s="32" t="n">
        <v>43813</v>
      </c>
      <c r="E284" s="36" t="n">
        <f aca="false">D284-C284</f>
        <v>36</v>
      </c>
      <c r="F284" s="34" t="s">
        <v>88</v>
      </c>
      <c r="G284" s="36" t="s">
        <v>779</v>
      </c>
      <c r="H284" s="36"/>
    </row>
    <row r="285" s="35" customFormat="true" ht="15" hidden="false" customHeight="false" outlineLevel="0" collapsed="false">
      <c r="A285" s="35" t="s">
        <v>872</v>
      </c>
      <c r="B285" s="35" t="s">
        <v>981</v>
      </c>
      <c r="C285" s="32" t="n">
        <v>43548</v>
      </c>
      <c r="D285" s="32" t="n">
        <v>43814</v>
      </c>
      <c r="E285" s="36" t="n">
        <f aca="false">D285-C285</f>
        <v>266</v>
      </c>
      <c r="F285" s="49" t="s">
        <v>706</v>
      </c>
      <c r="G285" s="36" t="s">
        <v>873</v>
      </c>
      <c r="H285" s="36"/>
    </row>
    <row r="286" s="35" customFormat="true" ht="15" hidden="false" customHeight="false" outlineLevel="0" collapsed="false">
      <c r="A286" s="47" t="s">
        <v>982</v>
      </c>
      <c r="B286" s="35" t="s">
        <v>983</v>
      </c>
      <c r="C286" s="32" t="n">
        <v>43784</v>
      </c>
      <c r="D286" s="32" t="n">
        <v>43814</v>
      </c>
      <c r="E286" s="36" t="n">
        <f aca="false">D286-C286</f>
        <v>30</v>
      </c>
      <c r="F286" s="49" t="s">
        <v>427</v>
      </c>
      <c r="G286" s="36"/>
      <c r="H286" s="36"/>
    </row>
    <row r="287" s="35" customFormat="true" ht="15" hidden="false" customHeight="false" outlineLevel="0" collapsed="false">
      <c r="A287" s="47" t="s">
        <v>427</v>
      </c>
      <c r="B287" s="35" t="s">
        <v>428</v>
      </c>
      <c r="C287" s="32" t="n">
        <v>43670</v>
      </c>
      <c r="D287" s="32" t="n">
        <v>43814</v>
      </c>
      <c r="E287" s="36" t="n">
        <f aca="false">D287-C287</f>
        <v>144</v>
      </c>
      <c r="F287" s="34" t="s">
        <v>0</v>
      </c>
      <c r="G287" s="36" t="s">
        <v>1</v>
      </c>
      <c r="H287" s="36"/>
    </row>
    <row r="288" s="35" customFormat="true" ht="15" hidden="false" customHeight="false" outlineLevel="0" collapsed="false">
      <c r="A288" s="47" t="s">
        <v>936</v>
      </c>
      <c r="B288" s="44" t="s">
        <v>984</v>
      </c>
      <c r="C288" s="32" t="n">
        <v>43739</v>
      </c>
      <c r="D288" s="32" t="n">
        <v>43818</v>
      </c>
      <c r="E288" s="36" t="n">
        <f aca="false">D288-C288</f>
        <v>79</v>
      </c>
      <c r="F288" s="34" t="s">
        <v>0</v>
      </c>
      <c r="G288" s="36" t="s">
        <v>100</v>
      </c>
      <c r="H288" s="36"/>
    </row>
    <row r="289" s="35" customFormat="true" ht="15" hidden="false" customHeight="false" outlineLevel="0" collapsed="false">
      <c r="A289" s="52" t="s">
        <v>796</v>
      </c>
      <c r="B289" s="35" t="s">
        <v>985</v>
      </c>
      <c r="C289" s="32" t="n">
        <v>43662</v>
      </c>
      <c r="D289" s="32" t="n">
        <v>43820</v>
      </c>
      <c r="E289" s="36" t="n">
        <f aca="false">D289-C289</f>
        <v>158</v>
      </c>
      <c r="F289" s="34" t="s">
        <v>88</v>
      </c>
      <c r="G289" s="36" t="s">
        <v>100</v>
      </c>
      <c r="H289" s="36" t="s">
        <v>251</v>
      </c>
    </row>
    <row r="290" s="35" customFormat="true" ht="15" hidden="false" customHeight="false" outlineLevel="0" collapsed="false">
      <c r="A290" s="35" t="s">
        <v>932</v>
      </c>
      <c r="B290" s="35" t="s">
        <v>986</v>
      </c>
      <c r="C290" s="32" t="n">
        <v>43594</v>
      </c>
      <c r="D290" s="32" t="n">
        <v>43820</v>
      </c>
      <c r="E290" s="36" t="n">
        <f aca="false">D290-C290</f>
        <v>226</v>
      </c>
      <c r="F290" s="49" t="s">
        <v>893</v>
      </c>
      <c r="G290" s="36" t="s">
        <v>987</v>
      </c>
      <c r="H290" s="36"/>
    </row>
    <row r="291" s="35" customFormat="true" ht="15" hidden="false" customHeight="false" outlineLevel="0" collapsed="false">
      <c r="A291" s="47" t="s">
        <v>988</v>
      </c>
      <c r="B291" s="35" t="s">
        <v>989</v>
      </c>
      <c r="C291" s="32" t="n">
        <v>43818</v>
      </c>
      <c r="D291" s="32" t="n">
        <v>43821</v>
      </c>
      <c r="E291" s="36" t="n">
        <f aca="false">D291-C291</f>
        <v>3</v>
      </c>
      <c r="F291" s="39" t="s">
        <v>990</v>
      </c>
      <c r="G291" s="36"/>
      <c r="H291" s="36"/>
    </row>
    <row r="292" s="5" customFormat="true" ht="15" hidden="false" customHeight="false" outlineLevel="0" collapsed="false">
      <c r="A292" s="52" t="s">
        <v>991</v>
      </c>
      <c r="B292" s="35" t="s">
        <v>992</v>
      </c>
      <c r="C292" s="32" t="n">
        <v>43684</v>
      </c>
      <c r="D292" s="32" t="n">
        <v>43821</v>
      </c>
      <c r="E292" s="36" t="n">
        <f aca="false">D292-C292</f>
        <v>137</v>
      </c>
      <c r="F292" s="34" t="s">
        <v>771</v>
      </c>
      <c r="G292" s="4"/>
      <c r="H292" s="7"/>
    </row>
    <row r="293" s="35" customFormat="true" ht="15" hidden="false" customHeight="false" outlineLevel="0" collapsed="false">
      <c r="A293" s="35" t="s">
        <v>88</v>
      </c>
      <c r="B293" s="35" t="s">
        <v>823</v>
      </c>
      <c r="C293" s="32" t="n">
        <v>43701</v>
      </c>
      <c r="D293" s="32" t="n">
        <v>43821</v>
      </c>
      <c r="E293" s="36" t="n">
        <f aca="false">D293-C293</f>
        <v>120</v>
      </c>
      <c r="F293" s="34" t="s">
        <v>232</v>
      </c>
      <c r="G293" s="36"/>
      <c r="H293" s="36"/>
    </row>
    <row r="294" s="35" customFormat="true" ht="15" hidden="false" customHeight="false" outlineLevel="0" collapsed="false">
      <c r="A294" s="35" t="s">
        <v>340</v>
      </c>
      <c r="B294" s="35" t="s">
        <v>341</v>
      </c>
      <c r="C294" s="32" t="n">
        <v>43808</v>
      </c>
      <c r="D294" s="32" t="n">
        <v>43823</v>
      </c>
      <c r="E294" s="36" t="n">
        <f aca="false">D294-C294</f>
        <v>15</v>
      </c>
      <c r="F294" s="34" t="s">
        <v>0</v>
      </c>
      <c r="G294" s="36" t="s">
        <v>100</v>
      </c>
      <c r="H294" s="36"/>
    </row>
    <row r="295" s="5" customFormat="true" ht="15" hidden="false" customHeight="false" outlineLevel="0" collapsed="false">
      <c r="A295" s="52" t="s">
        <v>813</v>
      </c>
      <c r="B295" s="44" t="s">
        <v>993</v>
      </c>
      <c r="C295" s="32" t="n">
        <v>43752</v>
      </c>
      <c r="D295" s="32" t="n">
        <v>43823</v>
      </c>
      <c r="E295" s="36" t="n">
        <f aca="false">D295-C295</f>
        <v>71</v>
      </c>
      <c r="F295" s="34" t="s">
        <v>88</v>
      </c>
      <c r="G295" s="4"/>
      <c r="H295" s="7"/>
    </row>
    <row r="296" s="35" customFormat="true" ht="15" hidden="false" customHeight="false" outlineLevel="0" collapsed="false">
      <c r="A296" s="52" t="s">
        <v>343</v>
      </c>
      <c r="B296" s="44" t="s">
        <v>344</v>
      </c>
      <c r="C296" s="32" t="n">
        <v>43797</v>
      </c>
      <c r="D296" s="32" t="n">
        <v>43823</v>
      </c>
      <c r="E296" s="36" t="n">
        <f aca="false">D296-C296</f>
        <v>26</v>
      </c>
      <c r="F296" s="34" t="s">
        <v>0</v>
      </c>
      <c r="G296" s="36"/>
      <c r="H296" s="36"/>
    </row>
    <row r="297" s="35" customFormat="true" ht="15" hidden="false" customHeight="false" outlineLevel="0" collapsed="false">
      <c r="A297" s="35" t="s">
        <v>994</v>
      </c>
      <c r="B297" s="35" t="s">
        <v>995</v>
      </c>
      <c r="C297" s="32" t="n">
        <v>43620</v>
      </c>
      <c r="D297" s="32" t="n">
        <v>43827</v>
      </c>
      <c r="E297" s="36" t="n">
        <f aca="false">D297-C297</f>
        <v>207</v>
      </c>
      <c r="F297" s="34" t="s">
        <v>0</v>
      </c>
      <c r="G297" s="36"/>
      <c r="H297" s="36"/>
    </row>
    <row r="298" s="35" customFormat="true" ht="15" hidden="false" customHeight="false" outlineLevel="0" collapsed="false">
      <c r="A298" s="52" t="s">
        <v>996</v>
      </c>
      <c r="B298" s="35" t="s">
        <v>997</v>
      </c>
      <c r="C298" s="32" t="n">
        <v>43647</v>
      </c>
      <c r="D298" s="32" t="n">
        <v>43827</v>
      </c>
      <c r="E298" s="36" t="n">
        <f aca="false">D298-C298</f>
        <v>180</v>
      </c>
      <c r="F298" s="34" t="s">
        <v>780</v>
      </c>
      <c r="G298" s="36"/>
      <c r="H298" s="36"/>
    </row>
    <row r="299" s="35" customFormat="true" ht="15" hidden="false" customHeight="false" outlineLevel="0" collapsed="false">
      <c r="A299" s="47" t="s">
        <v>685</v>
      </c>
      <c r="B299" s="35" t="s">
        <v>686</v>
      </c>
      <c r="C299" s="32" t="n">
        <v>43649</v>
      </c>
      <c r="D299" s="32" t="n">
        <v>43827</v>
      </c>
      <c r="E299" s="36" t="n">
        <f aca="false">D299-C299</f>
        <v>178</v>
      </c>
      <c r="F299" s="34" t="s">
        <v>0</v>
      </c>
      <c r="G299" s="36" t="s">
        <v>100</v>
      </c>
      <c r="H299" s="36"/>
    </row>
    <row r="300" s="35" customFormat="true" ht="15" hidden="false" customHeight="false" outlineLevel="0" collapsed="false">
      <c r="A300" s="35" t="s">
        <v>998</v>
      </c>
      <c r="B300" s="35" t="s">
        <v>999</v>
      </c>
      <c r="C300" s="32" t="n">
        <v>43705</v>
      </c>
      <c r="D300" s="32" t="n">
        <v>43834</v>
      </c>
      <c r="E300" s="36" t="n">
        <f aca="false">D300-C300</f>
        <v>129</v>
      </c>
      <c r="F300" s="34" t="s">
        <v>0</v>
      </c>
      <c r="G300" s="36"/>
      <c r="H300" s="36"/>
    </row>
    <row r="301" customFormat="false" ht="15" hidden="false" customHeight="false" outlineLevel="0" collapsed="false">
      <c r="A301" s="42" t="s">
        <v>362</v>
      </c>
      <c r="B301" s="42" t="s">
        <v>363</v>
      </c>
      <c r="C301" s="60" t="n">
        <v>43555</v>
      </c>
      <c r="D301" s="60" t="n">
        <v>43834</v>
      </c>
      <c r="E301" s="36" t="n">
        <f aca="false">D301-C301</f>
        <v>279</v>
      </c>
      <c r="F301" s="61" t="s">
        <v>0</v>
      </c>
    </row>
    <row r="302" s="42" customFormat="true" ht="15" hidden="false" customHeight="false" outlineLevel="0" collapsed="false">
      <c r="A302" s="62" t="s">
        <v>990</v>
      </c>
      <c r="B302" s="42" t="s">
        <v>1000</v>
      </c>
      <c r="C302" s="60" t="n">
        <v>43813</v>
      </c>
      <c r="D302" s="60" t="n">
        <v>43834</v>
      </c>
      <c r="E302" s="36" t="n">
        <f aca="false">D302-C302</f>
        <v>21</v>
      </c>
      <c r="F302" s="61" t="s">
        <v>872</v>
      </c>
      <c r="G302" s="41"/>
      <c r="H302" s="41"/>
    </row>
    <row r="303" s="5" customFormat="true" ht="15" hidden="false" customHeight="false" outlineLevel="0" collapsed="false">
      <c r="A303" s="35" t="s">
        <v>291</v>
      </c>
      <c r="B303" s="35" t="s">
        <v>292</v>
      </c>
      <c r="C303" s="32" t="n">
        <v>43537</v>
      </c>
      <c r="D303" s="60" t="n">
        <v>43834</v>
      </c>
      <c r="E303" s="36" t="n">
        <f aca="false">D303-C303</f>
        <v>297</v>
      </c>
      <c r="F303" s="34" t="s">
        <v>0</v>
      </c>
      <c r="G303" s="36" t="s">
        <v>294</v>
      </c>
      <c r="H303" s="27"/>
    </row>
    <row r="304" customFormat="false" ht="15" hidden="false" customHeight="false" outlineLevel="0" collapsed="false">
      <c r="A304" s="63" t="s">
        <v>1001</v>
      </c>
      <c r="B304" s="51" t="s">
        <v>1002</v>
      </c>
      <c r="C304" s="56" t="n">
        <v>43688</v>
      </c>
      <c r="D304" s="56" t="n">
        <v>43841</v>
      </c>
      <c r="E304" s="36" t="n">
        <f aca="false">D304-C304</f>
        <v>153</v>
      </c>
      <c r="F304" s="57" t="s">
        <v>0</v>
      </c>
      <c r="G304" s="50" t="s">
        <v>916</v>
      </c>
      <c r="H304" s="50" t="s">
        <v>251</v>
      </c>
    </row>
    <row r="305" customFormat="false" ht="15" hidden="false" customHeight="false" outlineLevel="0" collapsed="false">
      <c r="A305" s="51" t="s">
        <v>1003</v>
      </c>
      <c r="B305" s="51" t="s">
        <v>1004</v>
      </c>
      <c r="C305" s="56" t="n">
        <v>43488</v>
      </c>
      <c r="D305" s="56" t="n">
        <v>43841</v>
      </c>
      <c r="E305" s="36" t="n">
        <f aca="false">D305-C305</f>
        <v>353</v>
      </c>
      <c r="F305" s="57" t="s">
        <v>0</v>
      </c>
      <c r="G305" s="50"/>
    </row>
    <row r="306" customFormat="false" ht="15" hidden="false" customHeight="false" outlineLevel="0" collapsed="false">
      <c r="A306" s="54" t="s">
        <v>1005</v>
      </c>
      <c r="B306" s="64" t="s">
        <v>1006</v>
      </c>
      <c r="C306" s="56" t="n">
        <v>43717</v>
      </c>
      <c r="D306" s="56" t="n">
        <v>43841</v>
      </c>
      <c r="E306" s="36" t="n">
        <f aca="false">D306-C306</f>
        <v>124</v>
      </c>
      <c r="F306" s="57" t="s">
        <v>1001</v>
      </c>
      <c r="G306" s="50" t="s">
        <v>287</v>
      </c>
    </row>
    <row r="307" s="35" customFormat="true" ht="15" hidden="false" customHeight="false" outlineLevel="0" collapsed="false">
      <c r="A307" s="47" t="s">
        <v>696</v>
      </c>
      <c r="B307" s="35" t="s">
        <v>697</v>
      </c>
      <c r="C307" s="32" t="n">
        <v>43627</v>
      </c>
      <c r="D307" s="56" t="n">
        <v>43841</v>
      </c>
      <c r="E307" s="50" t="n">
        <f aca="false">D307-C307</f>
        <v>214</v>
      </c>
      <c r="F307" s="34" t="s">
        <v>0</v>
      </c>
      <c r="G307" s="36"/>
      <c r="H307" s="36"/>
    </row>
    <row r="308" customFormat="false" ht="15" hidden="false" customHeight="false" outlineLevel="0" collapsed="false">
      <c r="A308" s="47" t="s">
        <v>1007</v>
      </c>
      <c r="B308" s="44" t="s">
        <v>1008</v>
      </c>
      <c r="C308" s="32" t="n">
        <v>43737</v>
      </c>
      <c r="D308" s="32" t="n">
        <v>43845</v>
      </c>
      <c r="E308" s="50" t="n">
        <f aca="false">D308-C308</f>
        <v>108</v>
      </c>
      <c r="F308" s="34" t="s">
        <v>1009</v>
      </c>
    </row>
    <row r="309" s="51" customFormat="true" ht="15" hidden="false" customHeight="false" outlineLevel="0" collapsed="false">
      <c r="A309" s="51" t="s">
        <v>1010</v>
      </c>
      <c r="B309" s="51" t="s">
        <v>1011</v>
      </c>
      <c r="C309" s="56" t="n">
        <v>43388</v>
      </c>
      <c r="D309" s="56" t="n">
        <v>43848</v>
      </c>
      <c r="E309" s="50" t="n">
        <f aca="false">D309-C309</f>
        <v>460</v>
      </c>
      <c r="F309" s="57" t="s">
        <v>0</v>
      </c>
      <c r="G309" s="50" t="s">
        <v>1</v>
      </c>
      <c r="H309" s="50"/>
    </row>
    <row r="310" s="51" customFormat="true" ht="15" hidden="false" customHeight="false" outlineLevel="0" collapsed="false">
      <c r="A310" s="51" t="s">
        <v>860</v>
      </c>
      <c r="B310" s="51" t="s">
        <v>1012</v>
      </c>
      <c r="C310" s="56" t="n">
        <v>43640</v>
      </c>
      <c r="D310" s="56" t="n">
        <v>43848</v>
      </c>
      <c r="E310" s="50" t="n">
        <f aca="false">D310-C310</f>
        <v>208</v>
      </c>
      <c r="F310" s="57" t="s">
        <v>128</v>
      </c>
    </row>
    <row r="311" s="51" customFormat="true" ht="15" hidden="false" customHeight="false" outlineLevel="0" collapsed="false">
      <c r="A311" s="51" t="s">
        <v>699</v>
      </c>
      <c r="B311" s="51" t="s">
        <v>700</v>
      </c>
      <c r="C311" s="56" t="n">
        <v>43601</v>
      </c>
      <c r="D311" s="56" t="n">
        <v>43848</v>
      </c>
      <c r="E311" s="50" t="n">
        <f aca="false">D311-C311</f>
        <v>247</v>
      </c>
      <c r="F311" s="57" t="s">
        <v>0</v>
      </c>
      <c r="G311" s="50"/>
      <c r="H311" s="50"/>
    </row>
    <row r="312" s="35" customFormat="true" ht="15" hidden="false" customHeight="false" outlineLevel="0" collapsed="false">
      <c r="A312" s="35" t="s">
        <v>1013</v>
      </c>
      <c r="B312" s="35" t="s">
        <v>1014</v>
      </c>
      <c r="C312" s="32" t="n">
        <v>43835</v>
      </c>
      <c r="D312" s="33" t="n">
        <v>43853</v>
      </c>
      <c r="E312" s="34" t="n">
        <f aca="false">D312-C312</f>
        <v>18</v>
      </c>
      <c r="F312" s="49" t="s">
        <v>242</v>
      </c>
      <c r="G312" s="36"/>
      <c r="H312" s="36"/>
    </row>
    <row r="313" s="35" customFormat="true" ht="15" hidden="false" customHeight="false" outlineLevel="0" collapsed="false">
      <c r="A313" s="47" t="s">
        <v>1015</v>
      </c>
      <c r="B313" s="35" t="s">
        <v>1016</v>
      </c>
      <c r="C313" s="32" t="n">
        <v>43685</v>
      </c>
      <c r="D313" s="32" t="n">
        <v>43854</v>
      </c>
      <c r="E313" s="36" t="n">
        <f aca="false">D313-C313</f>
        <v>169</v>
      </c>
      <c r="F313" s="34" t="s">
        <v>145</v>
      </c>
      <c r="G313" s="36"/>
      <c r="H313" s="36"/>
    </row>
    <row r="314" s="35" customFormat="true" ht="15" hidden="false" customHeight="false" outlineLevel="0" collapsed="false">
      <c r="A314" s="47" t="s">
        <v>1017</v>
      </c>
      <c r="B314" s="35" t="s">
        <v>1018</v>
      </c>
      <c r="C314" s="32" t="n">
        <v>43822</v>
      </c>
      <c r="D314" s="33" t="n">
        <v>43855</v>
      </c>
      <c r="E314" s="36" t="n">
        <f aca="false">D314-C314</f>
        <v>33</v>
      </c>
      <c r="F314" s="34" t="s">
        <v>1019</v>
      </c>
      <c r="G314" s="36" t="s">
        <v>191</v>
      </c>
      <c r="H314" s="36"/>
      <c r="I314" s="35" t="s">
        <v>517</v>
      </c>
    </row>
    <row r="315" s="35" customFormat="true" ht="15" hidden="false" customHeight="false" outlineLevel="0" collapsed="false">
      <c r="A315" s="35" t="s">
        <v>786</v>
      </c>
      <c r="B315" s="35" t="s">
        <v>787</v>
      </c>
      <c r="C315" s="32" t="n">
        <v>43784</v>
      </c>
      <c r="D315" s="32" t="n">
        <v>43856</v>
      </c>
      <c r="E315" s="36" t="n">
        <f aca="false">D315-C315</f>
        <v>72</v>
      </c>
      <c r="F315" s="34" t="s">
        <v>0</v>
      </c>
      <c r="G315" s="36" t="s">
        <v>100</v>
      </c>
      <c r="H315" s="36"/>
    </row>
    <row r="316" s="35" customFormat="true" ht="15" hidden="false" customHeight="false" outlineLevel="0" collapsed="false">
      <c r="A316" s="35" t="s">
        <v>1020</v>
      </c>
      <c r="B316" s="35" t="s">
        <v>1021</v>
      </c>
      <c r="C316" s="32" t="n">
        <v>43834</v>
      </c>
      <c r="D316" s="32" t="n">
        <v>43856</v>
      </c>
      <c r="E316" s="36" t="n">
        <f aca="false">D316-C316</f>
        <v>22</v>
      </c>
      <c r="F316" s="49" t="s">
        <v>698</v>
      </c>
      <c r="G316" s="36" t="s">
        <v>100</v>
      </c>
      <c r="H316" s="36"/>
    </row>
    <row r="317" s="35" customFormat="true" ht="15" hidden="false" customHeight="false" outlineLevel="0" collapsed="false">
      <c r="A317" s="30" t="s">
        <v>761</v>
      </c>
      <c r="B317" s="31" t="s">
        <v>945</v>
      </c>
      <c r="C317" s="32" t="n">
        <v>43839</v>
      </c>
      <c r="D317" s="32" t="n">
        <v>43857</v>
      </c>
      <c r="E317" s="36" t="n">
        <f aca="false">D317-C317</f>
        <v>18</v>
      </c>
      <c r="F317" s="34" t="s">
        <v>0</v>
      </c>
      <c r="G317" s="36" t="s">
        <v>100</v>
      </c>
      <c r="H317" s="36"/>
    </row>
    <row r="318" s="35" customFormat="true" ht="15" hidden="false" customHeight="false" outlineLevel="0" collapsed="false">
      <c r="A318" s="35" t="s">
        <v>293</v>
      </c>
      <c r="B318" s="35" t="s">
        <v>412</v>
      </c>
      <c r="C318" s="32" t="n">
        <v>43595</v>
      </c>
      <c r="D318" s="32" t="n">
        <v>43859</v>
      </c>
      <c r="E318" s="36" t="n">
        <f aca="false">D318-C318</f>
        <v>264</v>
      </c>
      <c r="F318" s="49" t="s">
        <v>86</v>
      </c>
      <c r="G318" s="36" t="s">
        <v>1</v>
      </c>
      <c r="H318" s="36"/>
      <c r="J318" s="48" t="s">
        <v>413</v>
      </c>
    </row>
    <row r="319" s="35" customFormat="true" ht="15" hidden="false" customHeight="false" outlineLevel="0" collapsed="false">
      <c r="A319" s="44" t="s">
        <v>381</v>
      </c>
      <c r="B319" s="44" t="s">
        <v>382</v>
      </c>
      <c r="C319" s="32" t="n">
        <v>43720</v>
      </c>
      <c r="D319" s="32" t="n">
        <v>43861</v>
      </c>
      <c r="E319" s="36" t="n">
        <f aca="false">D319-C319</f>
        <v>141</v>
      </c>
      <c r="F319" s="49" t="s">
        <v>698</v>
      </c>
      <c r="G319" s="36"/>
      <c r="H319" s="36"/>
      <c r="J319" s="48" t="s">
        <v>383</v>
      </c>
    </row>
    <row r="320" s="35" customFormat="true" ht="15" hidden="false" customHeight="false" outlineLevel="0" collapsed="false">
      <c r="A320" s="47" t="s">
        <v>1022</v>
      </c>
      <c r="B320" s="35" t="s">
        <v>1023</v>
      </c>
      <c r="C320" s="32" t="n">
        <v>43836</v>
      </c>
      <c r="D320" s="33" t="n">
        <v>43862</v>
      </c>
      <c r="E320" s="34" t="n">
        <f aca="false">D320-C320</f>
        <v>26</v>
      </c>
      <c r="F320" s="34" t="s">
        <v>249</v>
      </c>
      <c r="G320" s="36"/>
      <c r="H320" s="36"/>
    </row>
    <row r="321" s="35" customFormat="true" ht="15" hidden="false" customHeight="false" outlineLevel="0" collapsed="false">
      <c r="A321" s="47" t="s">
        <v>809</v>
      </c>
      <c r="B321" s="35" t="s">
        <v>810</v>
      </c>
      <c r="C321" s="32" t="n">
        <v>43753</v>
      </c>
      <c r="D321" s="32" t="n">
        <v>43862</v>
      </c>
      <c r="E321" s="36" t="n">
        <f aca="false">D321-C321</f>
        <v>109</v>
      </c>
      <c r="F321" s="34" t="s">
        <v>0</v>
      </c>
      <c r="G321" s="36"/>
      <c r="H321" s="36"/>
    </row>
    <row r="322" s="35" customFormat="true" ht="15" hidden="false" customHeight="false" outlineLevel="0" collapsed="false">
      <c r="A322" s="35" t="s">
        <v>552</v>
      </c>
      <c r="B322" s="35" t="s">
        <v>553</v>
      </c>
      <c r="C322" s="32" t="n">
        <v>43813</v>
      </c>
      <c r="D322" s="32" t="n">
        <v>43863</v>
      </c>
      <c r="E322" s="34" t="n">
        <f aca="false">D322-C322</f>
        <v>50</v>
      </c>
      <c r="F322" s="34" t="s">
        <v>0</v>
      </c>
      <c r="G322" s="36"/>
      <c r="H322" s="36"/>
    </row>
    <row r="323" s="35" customFormat="true" ht="15" hidden="false" customHeight="false" outlineLevel="0" collapsed="false">
      <c r="A323" s="47" t="s">
        <v>1024</v>
      </c>
      <c r="B323" s="35" t="s">
        <v>1025</v>
      </c>
      <c r="C323" s="32" t="n">
        <v>43862</v>
      </c>
      <c r="D323" s="32" t="n">
        <v>43863</v>
      </c>
      <c r="E323" s="34" t="n">
        <v>1</v>
      </c>
      <c r="F323" s="34" t="s">
        <v>0</v>
      </c>
      <c r="G323" s="36"/>
      <c r="H323" s="36"/>
    </row>
    <row r="324" s="35" customFormat="true" ht="15" hidden="false" customHeight="false" outlineLevel="0" collapsed="false">
      <c r="A324" s="35" t="s">
        <v>1019</v>
      </c>
      <c r="B324" s="35" t="s">
        <v>1019</v>
      </c>
      <c r="C324" s="32" t="n">
        <v>43813</v>
      </c>
      <c r="D324" s="32" t="n">
        <v>43864</v>
      </c>
      <c r="E324" s="36" t="n">
        <f aca="false">D324-C324</f>
        <v>51</v>
      </c>
      <c r="F324" s="34" t="s">
        <v>1026</v>
      </c>
      <c r="G324" s="36"/>
      <c r="H324" s="36"/>
    </row>
    <row r="325" s="35" customFormat="true" ht="15" hidden="false" customHeight="false" outlineLevel="0" collapsed="false">
      <c r="A325" s="47" t="s">
        <v>435</v>
      </c>
      <c r="B325" s="47" t="s">
        <v>435</v>
      </c>
      <c r="C325" s="32" t="n">
        <v>43786</v>
      </c>
      <c r="D325" s="32" t="n">
        <v>43869</v>
      </c>
      <c r="E325" s="36" t="n">
        <f aca="false">D325-C325</f>
        <v>83</v>
      </c>
      <c r="F325" s="34" t="s">
        <v>88</v>
      </c>
      <c r="G325" s="36"/>
      <c r="H325" s="36"/>
    </row>
    <row r="326" s="35" customFormat="true" ht="15" hidden="false" customHeight="false" outlineLevel="0" collapsed="false">
      <c r="A326" s="47" t="s">
        <v>1027</v>
      </c>
      <c r="B326" s="35" t="s">
        <v>1028</v>
      </c>
      <c r="C326" s="32" t="n">
        <v>43801</v>
      </c>
      <c r="D326" s="32" t="n">
        <v>43869</v>
      </c>
      <c r="E326" s="36" t="n">
        <f aca="false">D326-C326</f>
        <v>68</v>
      </c>
      <c r="F326" s="34" t="s">
        <v>0</v>
      </c>
      <c r="G326" s="36"/>
      <c r="H326" s="36"/>
    </row>
    <row r="327" s="5" customFormat="true" ht="15" hidden="false" customHeight="false" outlineLevel="0" collapsed="false">
      <c r="A327" s="47" t="s">
        <v>456</v>
      </c>
      <c r="B327" s="35" t="s">
        <v>457</v>
      </c>
      <c r="C327" s="32" t="n">
        <v>43801</v>
      </c>
      <c r="D327" s="32" t="n">
        <v>43875</v>
      </c>
      <c r="E327" s="36" t="n">
        <f aca="false">D327-C327</f>
        <v>74</v>
      </c>
      <c r="F327" s="34" t="s">
        <v>0</v>
      </c>
      <c r="G327" s="4"/>
      <c r="H327" s="7"/>
    </row>
    <row r="328" customFormat="false" ht="15" hidden="false" customHeight="false" outlineLevel="0" collapsed="false">
      <c r="A328" s="35" t="s">
        <v>1029</v>
      </c>
      <c r="B328" s="35" t="s">
        <v>1030</v>
      </c>
      <c r="C328" s="32" t="n">
        <v>43863</v>
      </c>
      <c r="D328" s="33" t="n">
        <v>43876</v>
      </c>
      <c r="E328" s="34" t="n">
        <f aca="false">D328-C328</f>
        <v>13</v>
      </c>
      <c r="F328" s="34" t="s">
        <v>267</v>
      </c>
      <c r="G328" s="4"/>
      <c r="H328" s="4"/>
    </row>
    <row r="329" s="5" customFormat="true" ht="15" hidden="false" customHeight="false" outlineLevel="0" collapsed="false">
      <c r="A329" s="52" t="s">
        <v>170</v>
      </c>
      <c r="B329" s="35" t="s">
        <v>170</v>
      </c>
      <c r="C329" s="32" t="n">
        <v>43653</v>
      </c>
      <c r="D329" s="33" t="n">
        <v>43876</v>
      </c>
      <c r="E329" s="34" t="n">
        <f aca="false">D329-C329</f>
        <v>223</v>
      </c>
      <c r="F329" s="34" t="s">
        <v>740</v>
      </c>
      <c r="G329" s="4"/>
      <c r="H329" s="7"/>
    </row>
    <row r="330" s="35" customFormat="true" ht="15" hidden="false" customHeight="false" outlineLevel="0" collapsed="false">
      <c r="A330" s="30" t="s">
        <v>698</v>
      </c>
      <c r="B330" s="35" t="s">
        <v>1031</v>
      </c>
      <c r="C330" s="32" t="n">
        <v>43398</v>
      </c>
      <c r="D330" s="32" t="n">
        <v>43878</v>
      </c>
      <c r="E330" s="36" t="n">
        <f aca="false">D330-C330</f>
        <v>480</v>
      </c>
      <c r="F330" s="34" t="s">
        <v>545</v>
      </c>
      <c r="G330" s="36" t="s">
        <v>41</v>
      </c>
      <c r="H330" s="36"/>
      <c r="J330" s="48" t="s">
        <v>1032</v>
      </c>
    </row>
    <row r="331" s="35" customFormat="true" ht="15" hidden="false" customHeight="false" outlineLevel="0" collapsed="false">
      <c r="A331" s="47" t="s">
        <v>1033</v>
      </c>
      <c r="B331" s="35" t="s">
        <v>1034</v>
      </c>
      <c r="C331" s="32" t="n">
        <v>43835</v>
      </c>
      <c r="D331" s="32" t="n">
        <v>43878</v>
      </c>
      <c r="E331" s="36" t="n">
        <f aca="false">D331-C331</f>
        <v>43</v>
      </c>
      <c r="F331" s="34" t="s">
        <v>272</v>
      </c>
      <c r="G331" s="36"/>
      <c r="H331" s="36"/>
    </row>
    <row r="332" s="35" customFormat="true" ht="15" hidden="false" customHeight="false" outlineLevel="0" collapsed="false">
      <c r="A332" s="35" t="s">
        <v>1035</v>
      </c>
      <c r="B332" s="35" t="s">
        <v>1036</v>
      </c>
      <c r="C332" s="32" t="n">
        <v>43863</v>
      </c>
      <c r="D332" s="33" t="n">
        <v>43879</v>
      </c>
      <c r="E332" s="34" t="n">
        <f aca="false">D332-C332</f>
        <v>16</v>
      </c>
      <c r="F332" s="34" t="s">
        <v>267</v>
      </c>
      <c r="G332" s="36"/>
      <c r="H332" s="36"/>
    </row>
    <row r="333" s="35" customFormat="true" ht="15" hidden="false" customHeight="false" outlineLevel="0" collapsed="false">
      <c r="A333" s="35" t="s">
        <v>922</v>
      </c>
      <c r="B333" s="35" t="s">
        <v>922</v>
      </c>
      <c r="C333" s="32" t="n">
        <v>43806</v>
      </c>
      <c r="D333" s="33" t="n">
        <v>43879</v>
      </c>
      <c r="E333" s="34" t="n">
        <f aca="false">D333-C333</f>
        <v>73</v>
      </c>
      <c r="F333" s="34" t="s">
        <v>0</v>
      </c>
      <c r="G333" s="36"/>
      <c r="H333" s="36"/>
    </row>
    <row r="334" s="35" customFormat="true" ht="15" hidden="false" customHeight="false" outlineLevel="0" collapsed="false">
      <c r="A334" s="35" t="s">
        <v>1037</v>
      </c>
      <c r="B334" s="35" t="s">
        <v>1038</v>
      </c>
      <c r="C334" s="32" t="n">
        <v>43843</v>
      </c>
      <c r="D334" s="33" t="n">
        <v>43883</v>
      </c>
      <c r="E334" s="34" t="n">
        <f aca="false">D334-C334</f>
        <v>40</v>
      </c>
      <c r="F334" s="34" t="s">
        <v>35</v>
      </c>
      <c r="G334" s="36"/>
      <c r="H334" s="36"/>
    </row>
    <row r="335" s="35" customFormat="true" ht="15" hidden="false" customHeight="false" outlineLevel="0" collapsed="false">
      <c r="A335" s="52" t="s">
        <v>1026</v>
      </c>
      <c r="B335" s="35" t="s">
        <v>1039</v>
      </c>
      <c r="C335" s="32" t="n">
        <v>43660</v>
      </c>
      <c r="D335" s="33" t="n">
        <v>43883</v>
      </c>
      <c r="E335" s="36" t="n">
        <f aca="false">D335-C335</f>
        <v>223</v>
      </c>
      <c r="F335" s="36" t="s">
        <v>115</v>
      </c>
      <c r="G335" s="36" t="s">
        <v>1</v>
      </c>
      <c r="H335" s="36"/>
    </row>
    <row r="336" s="35" customFormat="true" ht="15" hidden="false" customHeight="false" outlineLevel="0" collapsed="false">
      <c r="A336" s="47" t="s">
        <v>1040</v>
      </c>
      <c r="B336" s="35" t="s">
        <v>1041</v>
      </c>
      <c r="C336" s="32" t="n">
        <v>43863</v>
      </c>
      <c r="D336" s="33" t="n">
        <v>43883</v>
      </c>
      <c r="E336" s="34" t="n">
        <f aca="false">D336-C336</f>
        <v>20</v>
      </c>
      <c r="F336" s="34" t="s">
        <v>0</v>
      </c>
      <c r="G336" s="36"/>
      <c r="H336" s="36"/>
      <c r="J336" s="35" t="s">
        <v>1042</v>
      </c>
    </row>
    <row r="337" s="35" customFormat="true" ht="15" hidden="false" customHeight="false" outlineLevel="0" collapsed="false">
      <c r="A337" s="47" t="s">
        <v>1043</v>
      </c>
      <c r="B337" s="35" t="s">
        <v>1044</v>
      </c>
      <c r="C337" s="32" t="n">
        <v>43870</v>
      </c>
      <c r="D337" s="33" t="n">
        <v>43883</v>
      </c>
      <c r="E337" s="34" t="n">
        <f aca="false">D337-C337</f>
        <v>13</v>
      </c>
      <c r="F337" s="49" t="s">
        <v>358</v>
      </c>
      <c r="G337" s="36"/>
      <c r="H337" s="36"/>
    </row>
    <row r="338" s="35" customFormat="true" ht="15" hidden="false" customHeight="false" outlineLevel="0" collapsed="false">
      <c r="A338" s="47" t="s">
        <v>1045</v>
      </c>
      <c r="B338" s="35" t="s">
        <v>1046</v>
      </c>
      <c r="C338" s="32" t="n">
        <v>43732</v>
      </c>
      <c r="D338" s="33" t="n">
        <v>43883</v>
      </c>
      <c r="E338" s="36" t="n">
        <f aca="false">D338-C338</f>
        <v>151</v>
      </c>
      <c r="F338" s="49" t="s">
        <v>899</v>
      </c>
      <c r="G338" s="36"/>
      <c r="H338" s="36"/>
    </row>
    <row r="339" s="35" customFormat="true" ht="15" hidden="false" customHeight="false" outlineLevel="0" collapsed="false">
      <c r="A339" s="47" t="s">
        <v>1047</v>
      </c>
      <c r="B339" s="35" t="s">
        <v>1048</v>
      </c>
      <c r="C339" s="32" t="n">
        <v>43871</v>
      </c>
      <c r="D339" s="33" t="n">
        <v>43885</v>
      </c>
      <c r="E339" s="36" t="n">
        <f aca="false">D339-C339</f>
        <v>14</v>
      </c>
      <c r="F339" s="34" t="s">
        <v>267</v>
      </c>
      <c r="G339" s="36"/>
      <c r="H339" s="36"/>
    </row>
    <row r="340" s="35" customFormat="true" ht="15" hidden="false" customHeight="false" outlineLevel="0" collapsed="false">
      <c r="A340" s="47" t="s">
        <v>1049</v>
      </c>
      <c r="B340" s="35" t="s">
        <v>1050</v>
      </c>
      <c r="C340" s="32" t="n">
        <v>43870</v>
      </c>
      <c r="D340" s="33" t="n">
        <v>43890</v>
      </c>
      <c r="E340" s="34" t="n">
        <f aca="false">D340-C340</f>
        <v>20</v>
      </c>
      <c r="F340" s="34" t="s">
        <v>0</v>
      </c>
      <c r="G340" s="36"/>
      <c r="H340" s="36"/>
    </row>
    <row r="341" s="35" customFormat="true" ht="15" hidden="false" customHeight="false" outlineLevel="0" collapsed="false">
      <c r="A341" s="35" t="s">
        <v>1051</v>
      </c>
      <c r="B341" s="35" t="s">
        <v>1052</v>
      </c>
      <c r="C341" s="32" t="n">
        <v>43544</v>
      </c>
      <c r="D341" s="33" t="n">
        <v>43890</v>
      </c>
      <c r="E341" s="36" t="n">
        <f aca="false">D341-C341</f>
        <v>346</v>
      </c>
      <c r="F341" s="34" t="s">
        <v>0</v>
      </c>
      <c r="G341" s="36" t="s">
        <v>210</v>
      </c>
      <c r="H341" s="36"/>
    </row>
    <row r="342" s="35" customFormat="true" ht="15" hidden="false" customHeight="false" outlineLevel="0" collapsed="false">
      <c r="A342" s="35" t="s">
        <v>1053</v>
      </c>
      <c r="B342" s="35" t="s">
        <v>1054</v>
      </c>
      <c r="C342" s="32" t="n">
        <v>43849</v>
      </c>
      <c r="D342" s="33" t="n">
        <v>43890</v>
      </c>
      <c r="E342" s="36" t="n">
        <f aca="false">D342-C342</f>
        <v>41</v>
      </c>
      <c r="F342" s="34" t="s">
        <v>0</v>
      </c>
      <c r="G342" s="36"/>
      <c r="H342" s="36"/>
    </row>
    <row r="343" s="35" customFormat="true" ht="15" hidden="false" customHeight="false" outlineLevel="0" collapsed="false">
      <c r="A343" s="47" t="s">
        <v>1055</v>
      </c>
      <c r="B343" s="35" t="s">
        <v>1056</v>
      </c>
      <c r="C343" s="32" t="n">
        <v>43829</v>
      </c>
      <c r="D343" s="33" t="n">
        <v>43890</v>
      </c>
      <c r="E343" s="34" t="n">
        <f aca="false">D343-C343</f>
        <v>61</v>
      </c>
      <c r="F343" s="34" t="s">
        <v>0</v>
      </c>
      <c r="G343" s="36"/>
      <c r="H343" s="36"/>
      <c r="J343" s="48" t="s">
        <v>1057</v>
      </c>
    </row>
    <row r="344" s="35" customFormat="true" ht="15" hidden="false" customHeight="false" outlineLevel="0" collapsed="false">
      <c r="A344" s="35" t="s">
        <v>1058</v>
      </c>
      <c r="B344" s="35" t="s">
        <v>1059</v>
      </c>
      <c r="C344" s="32" t="n">
        <v>43839</v>
      </c>
      <c r="D344" s="33" t="n">
        <v>43890</v>
      </c>
      <c r="E344" s="36" t="n">
        <f aca="false">D344-C344</f>
        <v>51</v>
      </c>
      <c r="F344" s="34" t="s">
        <v>0</v>
      </c>
      <c r="G344" s="36" t="s">
        <v>100</v>
      </c>
      <c r="H344" s="36"/>
      <c r="J344" s="48" t="s">
        <v>1060</v>
      </c>
    </row>
    <row r="345" s="35" customFormat="true" ht="15" hidden="false" customHeight="false" outlineLevel="0" collapsed="false">
      <c r="A345" s="35" t="s">
        <v>1061</v>
      </c>
      <c r="B345" s="35" t="s">
        <v>1062</v>
      </c>
      <c r="C345" s="32" t="n">
        <v>43886</v>
      </c>
      <c r="D345" s="33" t="n">
        <v>43891</v>
      </c>
      <c r="E345" s="34" t="n">
        <f aca="false">D345-C345</f>
        <v>5</v>
      </c>
      <c r="F345" s="34" t="s">
        <v>0</v>
      </c>
      <c r="G345" s="36"/>
      <c r="H345" s="36"/>
    </row>
    <row r="346" s="35" customFormat="true" ht="15" hidden="false" customHeight="false" outlineLevel="0" collapsed="false">
      <c r="A346" s="35" t="s">
        <v>1063</v>
      </c>
      <c r="B346" s="35" t="s">
        <v>1064</v>
      </c>
      <c r="C346" s="32" t="n">
        <v>43865</v>
      </c>
      <c r="D346" s="33" t="n">
        <v>43895</v>
      </c>
      <c r="E346" s="34" t="n">
        <f aca="false">D346-C346</f>
        <v>30</v>
      </c>
      <c r="F346" s="34" t="s">
        <v>40</v>
      </c>
      <c r="G346" s="36" t="s">
        <v>100</v>
      </c>
      <c r="H346" s="36"/>
    </row>
    <row r="347" s="35" customFormat="true" ht="13.8" hidden="false" customHeight="false" outlineLevel="0" collapsed="false">
      <c r="A347" s="47" t="s">
        <v>1065</v>
      </c>
      <c r="B347" s="35" t="s">
        <v>1066</v>
      </c>
      <c r="C347" s="32" t="n">
        <v>43766</v>
      </c>
      <c r="D347" s="32" t="n">
        <v>43897</v>
      </c>
      <c r="E347" s="36" t="n">
        <f aca="false">D347-C347</f>
        <v>131</v>
      </c>
      <c r="F347" s="49" t="s">
        <v>698</v>
      </c>
      <c r="G347" s="36"/>
      <c r="H347" s="36"/>
    </row>
    <row r="348" s="35" customFormat="true" ht="13.8" hidden="false" customHeight="false" outlineLevel="0" collapsed="false">
      <c r="A348" s="35" t="s">
        <v>1067</v>
      </c>
      <c r="B348" s="35" t="s">
        <v>1068</v>
      </c>
      <c r="C348" s="32" t="n">
        <v>43857</v>
      </c>
      <c r="D348" s="33" t="n">
        <v>43898</v>
      </c>
      <c r="E348" s="34" t="n">
        <f aca="false">D348-C348</f>
        <v>41</v>
      </c>
      <c r="F348" s="34" t="s">
        <v>0</v>
      </c>
      <c r="G348" s="36"/>
      <c r="H348" s="36"/>
      <c r="J348" s="35" t="s">
        <v>1069</v>
      </c>
    </row>
    <row r="349" s="35" customFormat="true" ht="13.8" hidden="false" customHeight="false" outlineLevel="0" collapsed="false">
      <c r="A349" s="52" t="s">
        <v>925</v>
      </c>
      <c r="B349" s="43" t="s">
        <v>926</v>
      </c>
      <c r="C349" s="32" t="n">
        <v>43845</v>
      </c>
      <c r="D349" s="33" t="n">
        <v>43898</v>
      </c>
      <c r="E349" s="34" t="n">
        <f aca="false">D349-C349</f>
        <v>53</v>
      </c>
      <c r="F349" s="34" t="s">
        <v>1070</v>
      </c>
      <c r="G349" s="36" t="s">
        <v>107</v>
      </c>
      <c r="H349" s="36" t="s">
        <v>119</v>
      </c>
    </row>
    <row r="350" s="35" customFormat="true" ht="13.8" hidden="false" customHeight="false" outlineLevel="0" collapsed="false">
      <c r="A350" s="47" t="s">
        <v>1071</v>
      </c>
      <c r="B350" s="35" t="s">
        <v>1072</v>
      </c>
      <c r="C350" s="32" t="n">
        <v>43872</v>
      </c>
      <c r="D350" s="33" t="n">
        <v>43899</v>
      </c>
      <c r="E350" s="36" t="n">
        <f aca="false">D350-C350</f>
        <v>27</v>
      </c>
      <c r="F350" s="34" t="s">
        <v>0</v>
      </c>
      <c r="G350" s="36"/>
      <c r="H350" s="36"/>
    </row>
    <row r="351" s="35" customFormat="true" ht="13.8" hidden="false" customHeight="false" outlineLevel="0" collapsed="false">
      <c r="A351" s="30" t="s">
        <v>1073</v>
      </c>
      <c r="B351" s="35" t="s">
        <v>1074</v>
      </c>
      <c r="C351" s="32" t="n">
        <v>43374</v>
      </c>
      <c r="D351" s="32" t="n">
        <v>43904</v>
      </c>
      <c r="E351" s="36" t="n">
        <f aca="false">D351-C351</f>
        <v>530</v>
      </c>
      <c r="F351" s="36" t="s">
        <v>528</v>
      </c>
      <c r="G351" s="36" t="s">
        <v>1</v>
      </c>
      <c r="H351" s="58"/>
      <c r="J351" s="45" t="s">
        <v>1075</v>
      </c>
    </row>
  </sheetData>
  <hyperlinks>
    <hyperlink ref="J55" r:id="rId1" display="natalieding007@gmail.com"/>
    <hyperlink ref="J64" r:id="rId2" display="huangkeqi1995@gmail.com"/>
    <hyperlink ref="J68" r:id="rId3" display="djzdevin@gmail.com"/>
    <hyperlink ref="J70" r:id="rId4" display="chengchuan94@gmail.com"/>
    <hyperlink ref="J78" r:id="rId5" display="pengfeng2000@gmail.com"/>
    <hyperlink ref="J80" r:id="rId6" display="zehaog@cs.cmu.edu;"/>
    <hyperlink ref="J99" r:id="rId7" display="irischangguo@gmail.com"/>
    <hyperlink ref="J111" r:id="rId8" display="chengu907@gmail.com"/>
    <hyperlink ref="J119" r:id="rId9" display="yueb@umich.edu"/>
    <hyperlink ref="J140" r:id="rId10" display="got7amy@gmail.com"/>
    <hyperlink ref="J158" r:id="rId11" display="zhangwanying421@gmail.com"/>
    <hyperlink ref="J203" r:id="rId12" display="siqiaochen@gmail.com"/>
    <hyperlink ref="J220" r:id="rId13" display="cs.vivian04@gmail.com"/>
    <hyperlink ref="J275" r:id="rId14" display="got7amy@gmail.com"/>
    <hyperlink ref="J318" r:id="rId15" display="dongli.pek@gmail.com"/>
    <hyperlink ref="J319" r:id="rId16" display="machaochun1@gmail.com"/>
    <hyperlink ref="J330" r:id="rId17" display="haiqianz@usc.edu"/>
    <hyperlink ref="J336" r:id="rId18" display="b.ben.hjy@gmail.com"/>
    <hyperlink ref="J343" r:id="rId19" display="linshuhsin@gmail.com"/>
    <hyperlink ref="J344" r:id="rId20" display="aiz@uci.edu"/>
    <hyperlink ref="J351" r:id="rId21" display="yli792@usc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9"/>
  <sheetViews>
    <sheetView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F60" activeCellId="0" sqref="F60"/>
    </sheetView>
  </sheetViews>
  <sheetFormatPr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3.43"/>
    <col collapsed="false" customWidth="true" hidden="false" outlineLevel="0" max="3" min="3" style="3" width="9.42"/>
    <col collapsed="false" customWidth="true" hidden="false" outlineLevel="0" max="5" min="4" style="3" width="9.14"/>
    <col collapsed="false" customWidth="true" hidden="false" outlineLevel="0" max="6" min="6" style="3" width="8.86"/>
    <col collapsed="false" customWidth="true" hidden="false" outlineLevel="0" max="7" min="7" style="4" width="8.86"/>
    <col collapsed="false" customWidth="true" hidden="false" outlineLevel="0" max="8" min="8" style="3" width="9.14"/>
    <col collapsed="false" customWidth="true" hidden="false" outlineLevel="0" max="9" min="9" style="4" width="8.71"/>
    <col collapsed="false" customWidth="true" hidden="false" outlineLevel="0" max="10" min="10" style="4" width="9.85"/>
    <col collapsed="false" customWidth="true" hidden="false" outlineLevel="0" max="11" min="11" style="4" width="8.71"/>
    <col collapsed="false" customWidth="true" hidden="false" outlineLevel="0" max="15" min="12" style="3" width="8.71"/>
    <col collapsed="false" customWidth="true" hidden="false" outlineLevel="0" max="16" min="16" style="4" width="8.71"/>
    <col collapsed="false" customWidth="true" hidden="false" outlineLevel="0" max="17" min="17" style="4" width="9.14"/>
    <col collapsed="false" customWidth="true" hidden="false" outlineLevel="0" max="18" min="18" style="4" width="8.71"/>
    <col collapsed="false" customWidth="true" hidden="false" outlineLevel="0" max="19" min="19" style="4" width="9.14"/>
    <col collapsed="false" customWidth="true" hidden="false" outlineLevel="0" max="20" min="20" style="4" width="8.71"/>
    <col collapsed="false" customWidth="true" hidden="false" outlineLevel="0" max="21" min="21" style="4" width="9.14"/>
    <col collapsed="false" customWidth="true" hidden="false" outlineLevel="0" max="22" min="22" style="3" width="8.71"/>
    <col collapsed="false" customWidth="true" hidden="false" outlineLevel="0" max="23" min="23" style="3" width="8.86"/>
    <col collapsed="false" customWidth="true" hidden="false" outlineLevel="0" max="24" min="24" style="0" width="8.71"/>
    <col collapsed="false" customWidth="true" hidden="false" outlineLevel="0" max="25" min="25" style="4" width="8.86"/>
    <col collapsed="false" customWidth="true" hidden="false" outlineLevel="0" max="1025" min="26" style="0" width="8.71"/>
  </cols>
  <sheetData>
    <row r="1" customFormat="false" ht="15" hidden="false" customHeight="false" outlineLevel="0" collapsed="false">
      <c r="A1" s="5"/>
      <c r="B1" s="5"/>
      <c r="C1" s="3" t="n">
        <v>101</v>
      </c>
      <c r="D1" s="3" t="n">
        <v>102</v>
      </c>
      <c r="E1" s="3" t="n">
        <v>103</v>
      </c>
      <c r="F1" s="3" t="n">
        <v>104</v>
      </c>
      <c r="G1" s="3" t="n">
        <v>105</v>
      </c>
      <c r="H1" s="3" t="n">
        <v>106</v>
      </c>
      <c r="I1" s="4" t="n">
        <v>107</v>
      </c>
      <c r="J1" s="4" t="n">
        <v>108</v>
      </c>
      <c r="K1" s="4" t="n">
        <v>109</v>
      </c>
      <c r="L1" s="3" t="n">
        <v>110</v>
      </c>
      <c r="M1" s="3" t="n">
        <v>111</v>
      </c>
      <c r="N1" s="3" t="n">
        <v>112</v>
      </c>
      <c r="O1" s="3" t="n">
        <v>113</v>
      </c>
      <c r="P1" s="4" t="n">
        <v>114</v>
      </c>
      <c r="R1" s="4" t="n">
        <v>115</v>
      </c>
      <c r="T1" s="4" t="n">
        <v>116</v>
      </c>
      <c r="V1" s="3" t="n">
        <v>117</v>
      </c>
      <c r="X1" s="5"/>
    </row>
    <row r="2" customFormat="false" ht="15" hidden="false" customHeight="false" outlineLevel="0" collapsed="false">
      <c r="A2" s="5"/>
      <c r="B2" s="5"/>
      <c r="C2" s="65" t="s">
        <v>1076</v>
      </c>
      <c r="D2" s="65" t="s">
        <v>1077</v>
      </c>
      <c r="E2" s="65" t="s">
        <v>1078</v>
      </c>
      <c r="F2" s="65" t="s">
        <v>1079</v>
      </c>
      <c r="G2" s="65" t="s">
        <v>1080</v>
      </c>
      <c r="H2" s="65" t="s">
        <v>1081</v>
      </c>
      <c r="I2" s="66" t="s">
        <v>1082</v>
      </c>
      <c r="J2" s="66" t="s">
        <v>1083</v>
      </c>
      <c r="K2" s="66" t="n">
        <v>2948</v>
      </c>
      <c r="L2" s="66" t="n">
        <v>3720</v>
      </c>
      <c r="M2" s="66" t="n">
        <v>3585</v>
      </c>
      <c r="N2" s="3" t="n">
        <v>3195</v>
      </c>
      <c r="O2" s="3" t="n">
        <v>3549</v>
      </c>
      <c r="P2" s="4" t="n">
        <v>3198</v>
      </c>
      <c r="Q2" s="3"/>
      <c r="R2" s="4" t="n">
        <v>3055</v>
      </c>
      <c r="S2" s="3"/>
      <c r="T2" s="4" t="n">
        <v>2965</v>
      </c>
      <c r="U2" s="3"/>
      <c r="V2" s="3" t="n">
        <v>3425</v>
      </c>
      <c r="X2" s="5"/>
      <c r="Y2" s="3" t="s">
        <v>1084</v>
      </c>
    </row>
    <row r="3" customFormat="false" ht="15" hidden="false" customHeight="false" outlineLevel="0" collapsed="false">
      <c r="A3" s="5"/>
      <c r="B3" s="5"/>
      <c r="C3" s="65"/>
      <c r="D3" s="65"/>
      <c r="E3" s="65"/>
      <c r="F3" s="65"/>
      <c r="G3" s="65"/>
      <c r="H3" s="65"/>
      <c r="I3" s="66"/>
      <c r="J3" s="66"/>
      <c r="K3" s="66"/>
      <c r="L3" s="66"/>
      <c r="M3" s="66"/>
      <c r="Q3" s="3"/>
      <c r="S3" s="3"/>
      <c r="U3" s="3"/>
      <c r="X3" s="5"/>
      <c r="Y3" s="3"/>
    </row>
    <row r="4" customFormat="false" ht="15" hidden="false" customHeight="false" outlineLevel="0" collapsed="false">
      <c r="A4" s="5"/>
      <c r="B4" s="5"/>
      <c r="G4" s="3"/>
      <c r="X4" s="5"/>
    </row>
    <row r="5" customFormat="false" ht="15" hidden="false" customHeight="false" outlineLevel="0" collapsed="false">
      <c r="A5" s="5" t="s">
        <v>875</v>
      </c>
      <c r="B5" s="9" t="s">
        <v>874</v>
      </c>
      <c r="C5" s="16" t="s">
        <v>1085</v>
      </c>
      <c r="D5" s="16" t="s">
        <v>1085</v>
      </c>
      <c r="E5" s="16" t="s">
        <v>1085</v>
      </c>
      <c r="F5" s="16" t="s">
        <v>1085</v>
      </c>
      <c r="G5" s="16" t="s">
        <v>1085</v>
      </c>
      <c r="H5" s="67" t="n">
        <v>294</v>
      </c>
      <c r="I5" s="68" t="n">
        <v>268</v>
      </c>
      <c r="J5" s="68" t="n">
        <v>566</v>
      </c>
      <c r="K5" s="68" t="n">
        <v>523</v>
      </c>
      <c r="L5" s="68" t="n">
        <v>735</v>
      </c>
      <c r="M5" s="68" t="n">
        <v>359</v>
      </c>
      <c r="N5" s="67" t="n">
        <v>145</v>
      </c>
      <c r="O5" s="69" t="s">
        <v>1086</v>
      </c>
      <c r="P5" s="4" t="s">
        <v>1086</v>
      </c>
      <c r="Q5" s="70" t="n">
        <v>0</v>
      </c>
      <c r="R5" s="4" t="s">
        <v>1086</v>
      </c>
      <c r="S5" s="70" t="n">
        <v>0</v>
      </c>
      <c r="T5" s="71" t="n">
        <v>1070</v>
      </c>
      <c r="U5" s="70" t="n">
        <f aca="false">(1-T5/2965)*80+10</f>
        <v>61.1298482293423</v>
      </c>
      <c r="V5" s="67" t="n">
        <v>56</v>
      </c>
      <c r="W5" s="72" t="n">
        <f aca="false">(1-V5/3425)*80+20</f>
        <v>98.6919708029197</v>
      </c>
      <c r="X5" s="5"/>
      <c r="Y5" s="70" t="n">
        <f aca="false">(SUM(S5,U5,W5)-MIN(S5,U5,W5))/2</f>
        <v>79.910909516131</v>
      </c>
    </row>
    <row r="6" customFormat="false" ht="15" hidden="false" customHeight="false" outlineLevel="0" collapsed="false">
      <c r="A6" s="5" t="s">
        <v>26</v>
      </c>
      <c r="B6" s="5" t="s">
        <v>26</v>
      </c>
      <c r="C6" s="16" t="s">
        <v>1085</v>
      </c>
      <c r="D6" s="16" t="s">
        <v>1085</v>
      </c>
      <c r="E6" s="16" t="s">
        <v>1085</v>
      </c>
      <c r="F6" s="16" t="s">
        <v>1085</v>
      </c>
      <c r="G6" s="16" t="s">
        <v>1085</v>
      </c>
      <c r="H6" s="16" t="s">
        <v>1085</v>
      </c>
      <c r="I6" s="16" t="s">
        <v>1085</v>
      </c>
      <c r="J6" s="67" t="n">
        <v>41</v>
      </c>
      <c r="K6" s="67" t="n">
        <v>16</v>
      </c>
      <c r="L6" s="67" t="n">
        <v>26</v>
      </c>
      <c r="M6" s="67" t="n">
        <v>12</v>
      </c>
      <c r="N6" s="3" t="s">
        <v>459</v>
      </c>
      <c r="O6" s="67" t="n">
        <v>7</v>
      </c>
      <c r="P6" s="67" t="n">
        <v>46</v>
      </c>
      <c r="Q6" s="70" t="n">
        <f aca="false">(1-P6/3198)*80+20</f>
        <v>98.8492808005003</v>
      </c>
      <c r="R6" s="67" t="n">
        <v>3</v>
      </c>
      <c r="S6" s="70" t="n">
        <f aca="false">(1-R6/3055)*80+20</f>
        <v>99.9214402618658</v>
      </c>
      <c r="T6" s="67" t="n">
        <v>23</v>
      </c>
      <c r="U6" s="70" t="n">
        <f aca="false">(1-T6/2965)*80+20</f>
        <v>99.3794266441821</v>
      </c>
      <c r="V6" s="67" t="n">
        <v>59</v>
      </c>
      <c r="W6" s="72" t="n">
        <f aca="false">(1-V6/3425)*80+20</f>
        <v>98.621897810219</v>
      </c>
      <c r="X6" s="5"/>
      <c r="Y6" s="70" t="n">
        <f aca="false">(SUM(S6,U6,W6)-MIN(S6,U6,W6))/2</f>
        <v>99.650433453024</v>
      </c>
    </row>
    <row r="7" customFormat="false" ht="15" hidden="false" customHeight="false" outlineLevel="0" collapsed="false">
      <c r="A7" s="5" t="s">
        <v>606</v>
      </c>
      <c r="B7" s="5" t="s">
        <v>605</v>
      </c>
      <c r="C7" s="16" t="s">
        <v>1085</v>
      </c>
      <c r="D7" s="16" t="s">
        <v>1085</v>
      </c>
      <c r="E7" s="16" t="s">
        <v>1085</v>
      </c>
      <c r="F7" s="16" t="s">
        <v>1085</v>
      </c>
      <c r="G7" s="16" t="s">
        <v>1085</v>
      </c>
      <c r="H7" s="16" t="s">
        <v>1085</v>
      </c>
      <c r="I7" s="16" t="s">
        <v>1085</v>
      </c>
      <c r="J7" s="16" t="s">
        <v>1085</v>
      </c>
      <c r="K7" s="16" t="s">
        <v>1085</v>
      </c>
      <c r="L7" s="16" t="s">
        <v>1085</v>
      </c>
      <c r="M7" s="16" t="s">
        <v>1085</v>
      </c>
      <c r="N7" s="16" t="s">
        <v>1085</v>
      </c>
      <c r="O7" s="16" t="s">
        <v>1085</v>
      </c>
      <c r="P7" s="16" t="s">
        <v>1085</v>
      </c>
      <c r="Q7" s="70" t="n">
        <v>0</v>
      </c>
      <c r="R7" s="16" t="s">
        <v>1085</v>
      </c>
      <c r="S7" s="70" t="n">
        <v>0</v>
      </c>
      <c r="T7" s="71" t="n">
        <v>452</v>
      </c>
      <c r="U7" s="70" t="n">
        <f aca="false">(1-T7/2965)*80+10</f>
        <v>77.8043844856661</v>
      </c>
      <c r="V7" s="67" t="n">
        <v>73</v>
      </c>
      <c r="W7" s="72" t="n">
        <f aca="false">(1-V7/3425)*80+20</f>
        <v>98.2948905109489</v>
      </c>
      <c r="X7" s="5"/>
      <c r="Y7" s="70" t="n">
        <f aca="false">(SUM(S7,U7,W7)-MIN(S7,U7,W7))/2</f>
        <v>88.0496374983075</v>
      </c>
    </row>
    <row r="8" customFormat="false" ht="15" hidden="false" customHeight="false" outlineLevel="0" collapsed="false">
      <c r="A8" s="13" t="s">
        <v>601</v>
      </c>
      <c r="B8" s="13" t="s">
        <v>600</v>
      </c>
      <c r="C8" s="16" t="s">
        <v>1085</v>
      </c>
      <c r="D8" s="16" t="s">
        <v>1085</v>
      </c>
      <c r="E8" s="16" t="s">
        <v>1085</v>
      </c>
      <c r="F8" s="16" t="s">
        <v>1085</v>
      </c>
      <c r="G8" s="16" t="s">
        <v>1085</v>
      </c>
      <c r="H8" s="16" t="s">
        <v>1085</v>
      </c>
      <c r="I8" s="16" t="s">
        <v>1085</v>
      </c>
      <c r="J8" s="16" t="s">
        <v>1085</v>
      </c>
      <c r="K8" s="16" t="s">
        <v>1085</v>
      </c>
      <c r="L8" s="16" t="s">
        <v>1085</v>
      </c>
      <c r="M8" s="16" t="s">
        <v>1085</v>
      </c>
      <c r="N8" s="16" t="s">
        <v>1085</v>
      </c>
      <c r="O8" s="16" t="s">
        <v>1085</v>
      </c>
      <c r="P8" s="16" t="s">
        <v>1085</v>
      </c>
      <c r="Q8" s="70" t="n">
        <v>0</v>
      </c>
      <c r="R8" s="16" t="s">
        <v>1085</v>
      </c>
      <c r="S8" s="70" t="n">
        <v>0</v>
      </c>
      <c r="T8" s="68" t="n">
        <v>161</v>
      </c>
      <c r="U8" s="70" t="n">
        <f aca="false">(1-T8/2965)*80+15</f>
        <v>90.6559865092749</v>
      </c>
      <c r="V8" s="67" t="n">
        <v>84</v>
      </c>
      <c r="W8" s="72" t="n">
        <f aca="false">(1-V8/3425)*80+20</f>
        <v>98.0379562043796</v>
      </c>
      <c r="X8" s="5"/>
      <c r="Y8" s="70" t="n">
        <f aca="false">(SUM(S8,U8,W8)-MIN(S8,U8,W8))/2</f>
        <v>94.3469713568272</v>
      </c>
    </row>
    <row r="9" customFormat="false" ht="15" hidden="false" customHeight="false" outlineLevel="0" collapsed="false">
      <c r="A9" s="5" t="s">
        <v>597</v>
      </c>
      <c r="B9" s="9" t="s">
        <v>596</v>
      </c>
      <c r="C9" s="73" t="n">
        <v>1430</v>
      </c>
      <c r="D9" s="74" t="n">
        <v>1040</v>
      </c>
      <c r="E9" s="3" t="s">
        <v>459</v>
      </c>
      <c r="F9" s="68" t="n">
        <v>733</v>
      </c>
      <c r="G9" s="4" t="s">
        <v>459</v>
      </c>
      <c r="H9" s="71" t="n">
        <v>2151</v>
      </c>
      <c r="I9" s="4" t="s">
        <v>459</v>
      </c>
      <c r="J9" s="73" t="n">
        <v>2495</v>
      </c>
      <c r="K9" s="4" t="s">
        <v>459</v>
      </c>
      <c r="L9" s="3" t="s">
        <v>459</v>
      </c>
      <c r="M9" s="67" t="n">
        <v>151</v>
      </c>
      <c r="N9" s="68" t="n">
        <v>309</v>
      </c>
      <c r="O9" s="71" t="n">
        <v>933</v>
      </c>
      <c r="P9" s="4" t="s">
        <v>459</v>
      </c>
      <c r="Q9" s="70" t="n">
        <v>0</v>
      </c>
      <c r="R9" s="71" t="n">
        <v>671</v>
      </c>
      <c r="S9" s="70" t="n">
        <f aca="false">(1-R9/3055)*80+10</f>
        <v>72.4288052373159</v>
      </c>
      <c r="T9" s="71" t="n">
        <v>370</v>
      </c>
      <c r="U9" s="70" t="n">
        <f aca="false">(1-T9/2965)*80+10</f>
        <v>80.0168634064081</v>
      </c>
      <c r="V9" s="67" t="n">
        <v>196</v>
      </c>
      <c r="W9" s="72" t="n">
        <f aca="false">(1-V9/3425)*80+20</f>
        <v>95.421897810219</v>
      </c>
      <c r="X9" s="5"/>
      <c r="Y9" s="70" t="n">
        <f aca="false">(SUM(S9,U9,W9)-MIN(S9,U9,W9))/2</f>
        <v>87.7193806083135</v>
      </c>
    </row>
    <row r="10" s="35" customFormat="true" ht="15" hidden="false" customHeight="false" outlineLevel="0" collapsed="false">
      <c r="A10" s="35" t="s">
        <v>580</v>
      </c>
      <c r="B10" s="30" t="s">
        <v>579</v>
      </c>
      <c r="C10" s="75" t="n">
        <v>2393</v>
      </c>
      <c r="D10" s="76" t="n">
        <v>2905</v>
      </c>
      <c r="E10" s="76" t="n">
        <v>2176</v>
      </c>
      <c r="F10" s="34" t="s">
        <v>459</v>
      </c>
      <c r="G10" s="76" t="n">
        <v>1784</v>
      </c>
      <c r="H10" s="77" t="n">
        <v>1603</v>
      </c>
      <c r="I10" s="76" t="n">
        <v>2241</v>
      </c>
      <c r="J10" s="34" t="s">
        <v>459</v>
      </c>
      <c r="K10" s="76" t="n">
        <v>1621</v>
      </c>
      <c r="L10" s="77" t="n">
        <v>1543</v>
      </c>
      <c r="M10" s="78" t="n">
        <v>1066</v>
      </c>
      <c r="N10" s="76" t="n">
        <v>1563</v>
      </c>
      <c r="O10" s="79" t="s">
        <v>459</v>
      </c>
      <c r="P10" s="76" t="n">
        <v>1262</v>
      </c>
      <c r="Q10" s="80" t="n">
        <f aca="false">(1-P10/3198)*80+5</f>
        <v>53.4302689180738</v>
      </c>
      <c r="R10" s="81" t="s">
        <v>459</v>
      </c>
      <c r="S10" s="80" t="n">
        <v>0</v>
      </c>
      <c r="T10" s="77" t="n">
        <v>416</v>
      </c>
      <c r="U10" s="80" t="n">
        <f aca="false">(1-T10/2965)*80+10</f>
        <v>78.7757166947723</v>
      </c>
      <c r="V10" s="82" t="n">
        <v>198</v>
      </c>
      <c r="W10" s="83" t="n">
        <f aca="false">(1-V10/3425)*80+20</f>
        <v>95.3751824817518</v>
      </c>
      <c r="Y10" s="80" t="n">
        <f aca="false">(SUM(S10,U10,W10)-MIN(S10,U10,W10))/2</f>
        <v>87.0754495882621</v>
      </c>
    </row>
    <row r="11" customFormat="false" ht="15" hidden="false" customHeight="false" outlineLevel="0" collapsed="false">
      <c r="A11" s="13" t="s">
        <v>36</v>
      </c>
      <c r="B11" s="13" t="s">
        <v>35</v>
      </c>
      <c r="C11" s="16" t="s">
        <v>1085</v>
      </c>
      <c r="D11" s="16" t="s">
        <v>1085</v>
      </c>
      <c r="E11" s="16" t="s">
        <v>1085</v>
      </c>
      <c r="F11" s="16" t="s">
        <v>1085</v>
      </c>
      <c r="G11" s="16" t="s">
        <v>1085</v>
      </c>
      <c r="H11" s="16" t="s">
        <v>1085</v>
      </c>
      <c r="I11" s="16" t="s">
        <v>1085</v>
      </c>
      <c r="J11" s="16" t="s">
        <v>1085</v>
      </c>
      <c r="K11" s="16" t="s">
        <v>1085</v>
      </c>
      <c r="L11" s="16" t="s">
        <v>1085</v>
      </c>
      <c r="M11" s="16" t="s">
        <v>1085</v>
      </c>
      <c r="N11" s="16" t="s">
        <v>1085</v>
      </c>
      <c r="O11" s="16" t="s">
        <v>1085</v>
      </c>
      <c r="P11" s="16" t="s">
        <v>1085</v>
      </c>
      <c r="Q11" s="70" t="n">
        <v>0</v>
      </c>
      <c r="R11" s="16" t="s">
        <v>1085</v>
      </c>
      <c r="S11" s="70" t="n">
        <v>0</v>
      </c>
      <c r="T11" s="73" t="n">
        <v>1737</v>
      </c>
      <c r="U11" s="70" t="n">
        <f aca="false">(1-T11/2965)*80+5</f>
        <v>38.1332209106239</v>
      </c>
      <c r="V11" s="67" t="n">
        <v>201</v>
      </c>
      <c r="W11" s="72" t="n">
        <f aca="false">(1-V11/3425)*80+20</f>
        <v>95.3051094890511</v>
      </c>
      <c r="X11" s="5"/>
      <c r="Y11" s="70" t="n">
        <f aca="false">(SUM(S11,U11,W11)-MIN(S11,U11,W11))/2</f>
        <v>66.7191651998375</v>
      </c>
    </row>
    <row r="12" customFormat="false" ht="15" hidden="false" customHeight="false" outlineLevel="0" collapsed="false">
      <c r="A12" s="5" t="s">
        <v>686</v>
      </c>
      <c r="B12" s="9" t="s">
        <v>685</v>
      </c>
      <c r="C12" s="16" t="s">
        <v>1085</v>
      </c>
      <c r="D12" s="16" t="s">
        <v>1085</v>
      </c>
      <c r="E12" s="16" t="s">
        <v>1085</v>
      </c>
      <c r="F12" s="16" t="s">
        <v>1085</v>
      </c>
      <c r="G12" s="16" t="s">
        <v>1085</v>
      </c>
      <c r="H12" s="16" t="s">
        <v>1085</v>
      </c>
      <c r="I12" s="16" t="s">
        <v>1085</v>
      </c>
      <c r="J12" s="16" t="s">
        <v>1085</v>
      </c>
      <c r="K12" s="16" t="s">
        <v>1085</v>
      </c>
      <c r="L12" s="16" t="s">
        <v>1085</v>
      </c>
      <c r="M12" s="16" t="s">
        <v>1085</v>
      </c>
      <c r="N12" s="68" t="n">
        <v>280</v>
      </c>
      <c r="O12" s="68" t="n">
        <v>308</v>
      </c>
      <c r="P12" s="68" t="n">
        <v>309</v>
      </c>
      <c r="Q12" s="70" t="n">
        <f aca="false">(1-P12/3198)*80+15</f>
        <v>87.2701688555347</v>
      </c>
      <c r="R12" s="71" t="n">
        <v>527</v>
      </c>
      <c r="S12" s="70" t="n">
        <f aca="false">(1-R12/3055)*80+10</f>
        <v>76.1996726677578</v>
      </c>
      <c r="T12" s="4" t="s">
        <v>459</v>
      </c>
      <c r="U12" s="70" t="n">
        <v>0</v>
      </c>
      <c r="V12" s="68" t="n">
        <v>209</v>
      </c>
      <c r="W12" s="72" t="n">
        <f aca="false">(1-V11/3425)*80+15</f>
        <v>90.3051094890511</v>
      </c>
      <c r="X12" s="5"/>
      <c r="Y12" s="70" t="n">
        <f aca="false">(SUM(S12,U12,W12)-MIN(S12,U12,W12))/2</f>
        <v>83.2523910784044</v>
      </c>
    </row>
    <row r="13" customFormat="false" ht="15" hidden="false" customHeight="false" outlineLevel="0" collapsed="false">
      <c r="A13" s="5" t="s">
        <v>1087</v>
      </c>
      <c r="B13" s="5" t="s">
        <v>27</v>
      </c>
      <c r="C13" s="73" t="n">
        <v>1402</v>
      </c>
      <c r="D13" s="74" t="n">
        <v>1428</v>
      </c>
      <c r="E13" s="73" t="n">
        <v>996</v>
      </c>
      <c r="F13" s="3" t="s">
        <v>459</v>
      </c>
      <c r="G13" s="71" t="n">
        <v>868</v>
      </c>
      <c r="H13" s="68" t="n">
        <v>1081</v>
      </c>
      <c r="I13" s="73" t="n">
        <v>1767</v>
      </c>
      <c r="J13" s="71" t="n">
        <v>1136</v>
      </c>
      <c r="K13" s="73" t="n">
        <v>1333</v>
      </c>
      <c r="L13" s="68" t="n">
        <v>828</v>
      </c>
      <c r="M13" s="68" t="n">
        <v>1452</v>
      </c>
      <c r="N13" s="68" t="n">
        <v>552</v>
      </c>
      <c r="O13" s="71" t="n">
        <v>1145</v>
      </c>
      <c r="P13" s="71" t="n">
        <v>800</v>
      </c>
      <c r="Q13" s="70" t="n">
        <f aca="false">(1-P13/3198)*80+10</f>
        <v>69.9874921826141</v>
      </c>
      <c r="R13" s="73" t="n">
        <v>1682</v>
      </c>
      <c r="S13" s="70" t="n">
        <f aca="false">(1-R13/3055)*80+5</f>
        <v>40.9541734860884</v>
      </c>
      <c r="T13" s="71" t="n">
        <v>1066</v>
      </c>
      <c r="U13" s="70" t="n">
        <f aca="false">(1-T13/2965)*80+10</f>
        <v>61.2377740303541</v>
      </c>
      <c r="V13" s="68" t="n">
        <v>378</v>
      </c>
      <c r="W13" s="72" t="n">
        <f aca="false">(1-V12/3425)*80+15</f>
        <v>90.1182481751825</v>
      </c>
      <c r="X13" s="5"/>
      <c r="Y13" s="70" t="n">
        <f aca="false">(SUM(S13,U13,W13)-MIN(S13,U13,W13))/2</f>
        <v>75.6780111027683</v>
      </c>
    </row>
    <row r="14" customFormat="false" ht="15" hidden="false" customHeight="false" outlineLevel="0" collapsed="false">
      <c r="A14" s="15" t="s">
        <v>650</v>
      </c>
      <c r="B14" s="84" t="s">
        <v>571</v>
      </c>
      <c r="C14" s="16" t="s">
        <v>1085</v>
      </c>
      <c r="D14" s="16" t="s">
        <v>1085</v>
      </c>
      <c r="E14" s="16" t="s">
        <v>1085</v>
      </c>
      <c r="F14" s="16" t="s">
        <v>1085</v>
      </c>
      <c r="G14" s="16" t="s">
        <v>1085</v>
      </c>
      <c r="H14" s="16" t="s">
        <v>1085</v>
      </c>
      <c r="I14" s="16" t="s">
        <v>1085</v>
      </c>
      <c r="J14" s="16" t="s">
        <v>1085</v>
      </c>
      <c r="K14" s="16" t="s">
        <v>1085</v>
      </c>
      <c r="L14" s="16" t="s">
        <v>1085</v>
      </c>
      <c r="M14" s="16" t="s">
        <v>1085</v>
      </c>
      <c r="N14" s="16" t="s">
        <v>1085</v>
      </c>
      <c r="O14" s="16" t="s">
        <v>1085</v>
      </c>
      <c r="P14" s="71" t="n">
        <v>666</v>
      </c>
      <c r="Q14" s="70" t="n">
        <f aca="false">(1-P14/3198)*80+10</f>
        <v>73.3395872420263</v>
      </c>
      <c r="R14" s="73" t="n">
        <v>1534</v>
      </c>
      <c r="S14" s="70" t="n">
        <f aca="false">(1-R14/3055)*80+5</f>
        <v>44.8297872340426</v>
      </c>
      <c r="T14" s="68" t="n">
        <v>195</v>
      </c>
      <c r="U14" s="70" t="n">
        <f aca="false">(1-T14/2965)*80+15</f>
        <v>89.7386172006745</v>
      </c>
      <c r="V14" s="68" t="n">
        <v>386</v>
      </c>
      <c r="W14" s="72" t="n">
        <f aca="false">(1-V13/3425)*80+15</f>
        <v>86.170802919708</v>
      </c>
      <c r="X14" s="5"/>
      <c r="Y14" s="70" t="n">
        <f aca="false">(SUM(S14,U14,W14)-MIN(S14,U14,W14))/2</f>
        <v>87.9547100601913</v>
      </c>
    </row>
    <row r="15" customFormat="false" ht="15" hidden="false" customHeight="false" outlineLevel="0" collapsed="false">
      <c r="A15" s="13" t="s">
        <v>670</v>
      </c>
      <c r="B15" s="9" t="s">
        <v>669</v>
      </c>
      <c r="C15" s="16" t="s">
        <v>1085</v>
      </c>
      <c r="D15" s="16" t="s">
        <v>1085</v>
      </c>
      <c r="E15" s="16" t="s">
        <v>1085</v>
      </c>
      <c r="F15" s="16" t="s">
        <v>1085</v>
      </c>
      <c r="G15" s="16" t="s">
        <v>1085</v>
      </c>
      <c r="H15" s="16" t="s">
        <v>1085</v>
      </c>
      <c r="I15" s="16" t="s">
        <v>1085</v>
      </c>
      <c r="J15" s="16" t="s">
        <v>1085</v>
      </c>
      <c r="K15" s="16" t="s">
        <v>1085</v>
      </c>
      <c r="L15" s="16" t="s">
        <v>1085</v>
      </c>
      <c r="M15" s="16" t="s">
        <v>1085</v>
      </c>
      <c r="N15" s="16" t="s">
        <v>1085</v>
      </c>
      <c r="O15" s="16" t="s">
        <v>1085</v>
      </c>
      <c r="P15" s="16" t="s">
        <v>1085</v>
      </c>
      <c r="Q15" s="16" t="s">
        <v>1085</v>
      </c>
      <c r="R15" s="16" t="s">
        <v>1085</v>
      </c>
      <c r="S15" s="70" t="n">
        <v>0</v>
      </c>
      <c r="T15" s="16" t="s">
        <v>1085</v>
      </c>
      <c r="U15" s="70" t="n">
        <v>0</v>
      </c>
      <c r="V15" s="68" t="n">
        <v>474</v>
      </c>
      <c r="W15" s="72" t="n">
        <f aca="false">(1-V14/3425)*80+15</f>
        <v>85.9839416058394</v>
      </c>
      <c r="X15" s="5"/>
      <c r="Y15" s="70" t="n">
        <f aca="false">(SUM(S15,U15,W15)-MIN(S15,U15,W15))/2</f>
        <v>42.9919708029197</v>
      </c>
    </row>
    <row r="16" customFormat="false" ht="15" hidden="false" customHeight="false" outlineLevel="0" collapsed="false">
      <c r="A16" s="15" t="s">
        <v>298</v>
      </c>
      <c r="B16" s="15" t="s">
        <v>297</v>
      </c>
      <c r="C16" s="16" t="s">
        <v>1085</v>
      </c>
      <c r="D16" s="16" t="s">
        <v>1085</v>
      </c>
      <c r="E16" s="16" t="s">
        <v>1085</v>
      </c>
      <c r="F16" s="16" t="s">
        <v>1085</v>
      </c>
      <c r="G16" s="16" t="s">
        <v>1085</v>
      </c>
      <c r="H16" s="16" t="s">
        <v>1085</v>
      </c>
      <c r="I16" s="16" t="s">
        <v>1085</v>
      </c>
      <c r="J16" s="16" t="s">
        <v>1085</v>
      </c>
      <c r="K16" s="16" t="s">
        <v>1085</v>
      </c>
      <c r="L16" s="16" t="s">
        <v>1085</v>
      </c>
      <c r="M16" s="16" t="s">
        <v>1085</v>
      </c>
      <c r="N16" s="16" t="s">
        <v>1085</v>
      </c>
      <c r="O16" s="16" t="s">
        <v>1085</v>
      </c>
      <c r="P16" s="16" t="s">
        <v>1085</v>
      </c>
      <c r="Q16" s="70" t="n">
        <v>0</v>
      </c>
      <c r="R16" s="71" t="n">
        <v>810</v>
      </c>
      <c r="S16" s="70" t="n">
        <f aca="false">(1-R16/3055)*80+10</f>
        <v>68.7888707037643</v>
      </c>
      <c r="T16" s="73" t="n">
        <v>1641</v>
      </c>
      <c r="U16" s="70" t="n">
        <f aca="false">(1-T16/2965)*80+5</f>
        <v>40.7234401349073</v>
      </c>
      <c r="V16" s="68" t="n">
        <v>548</v>
      </c>
      <c r="W16" s="72" t="n">
        <f aca="false">(1-V15/3425)*80+15</f>
        <v>83.9284671532847</v>
      </c>
      <c r="X16" s="5"/>
      <c r="Y16" s="70" t="n">
        <f aca="false">(SUM(S16,U16,W16)-MIN(S16,U16,W16))/2</f>
        <v>76.3586689285245</v>
      </c>
    </row>
    <row r="17" customFormat="false" ht="15" hidden="false" customHeight="false" outlineLevel="0" collapsed="false">
      <c r="A17" s="5" t="s">
        <v>19</v>
      </c>
      <c r="B17" s="9" t="s">
        <v>18</v>
      </c>
      <c r="C17" s="16" t="s">
        <v>1085</v>
      </c>
      <c r="D17" s="16" t="s">
        <v>1085</v>
      </c>
      <c r="E17" s="73" t="n">
        <v>719</v>
      </c>
      <c r="F17" s="73" t="n">
        <v>1698</v>
      </c>
      <c r="G17" s="68" t="n">
        <v>423</v>
      </c>
      <c r="H17" s="68" t="n">
        <v>605</v>
      </c>
      <c r="I17" s="73" t="n">
        <v>1444</v>
      </c>
      <c r="J17" s="71" t="n">
        <v>1059</v>
      </c>
      <c r="K17" s="73" t="n">
        <v>1425</v>
      </c>
      <c r="L17" s="71" t="n">
        <v>1266</v>
      </c>
      <c r="M17" s="68" t="n">
        <v>815</v>
      </c>
      <c r="N17" s="71" t="n">
        <v>1289</v>
      </c>
      <c r="O17" s="68" t="n">
        <v>670</v>
      </c>
      <c r="P17" s="73" t="n">
        <v>1406</v>
      </c>
      <c r="Q17" s="70" t="n">
        <f aca="false">(1-P17/3198)*80+5</f>
        <v>49.8280175109443</v>
      </c>
      <c r="R17" s="73" t="n">
        <v>972</v>
      </c>
      <c r="S17" s="70" t="n">
        <f aca="false">(1-R17/3055)*80+5</f>
        <v>59.5466448445172</v>
      </c>
      <c r="T17" s="73" t="n">
        <v>1097</v>
      </c>
      <c r="U17" s="70" t="n">
        <f aca="false">(1-T17/2965)*80+5</f>
        <v>55.4013490725126</v>
      </c>
      <c r="V17" s="68" t="n">
        <v>564</v>
      </c>
      <c r="W17" s="72" t="n">
        <f aca="false">(1-V16/3425)*80+15</f>
        <v>82.2</v>
      </c>
      <c r="X17" s="5"/>
      <c r="Y17" s="70" t="n">
        <f aca="false">(SUM(S17,U17,W17)-MIN(S17,U17,W17))/2</f>
        <v>70.8733224222586</v>
      </c>
    </row>
    <row r="18" customFormat="false" ht="15" hidden="false" customHeight="false" outlineLevel="0" collapsed="false">
      <c r="A18" s="5" t="s">
        <v>566</v>
      </c>
      <c r="B18" s="5" t="s">
        <v>1088</v>
      </c>
      <c r="C18" s="16" t="s">
        <v>1085</v>
      </c>
      <c r="D18" s="74" t="n">
        <v>711</v>
      </c>
      <c r="E18" s="73" t="n">
        <v>1728</v>
      </c>
      <c r="F18" s="71" t="n">
        <v>1105</v>
      </c>
      <c r="G18" s="73" t="n">
        <v>1417</v>
      </c>
      <c r="H18" s="3" t="s">
        <v>459</v>
      </c>
      <c r="I18" s="71" t="n">
        <v>1297</v>
      </c>
      <c r="J18" s="3" t="s">
        <v>459</v>
      </c>
      <c r="K18" s="71" t="n">
        <v>786</v>
      </c>
      <c r="L18" s="3" t="s">
        <v>459</v>
      </c>
      <c r="M18" s="73" t="n">
        <v>2285</v>
      </c>
      <c r="N18" s="3" t="s">
        <v>459</v>
      </c>
      <c r="O18" s="73" t="n">
        <v>1618</v>
      </c>
      <c r="P18" s="73" t="n">
        <v>1305</v>
      </c>
      <c r="Q18" s="70" t="n">
        <f aca="false">(1-P18/3198)*80+5</f>
        <v>52.3545966228893</v>
      </c>
      <c r="R18" s="85" t="s">
        <v>459</v>
      </c>
      <c r="S18" s="70" t="n">
        <v>0</v>
      </c>
      <c r="T18" s="73" t="n">
        <v>1118</v>
      </c>
      <c r="U18" s="70" t="n">
        <f aca="false">(1-T18/2965)*80+5</f>
        <v>54.8347386172007</v>
      </c>
      <c r="V18" s="68" t="n">
        <v>571</v>
      </c>
      <c r="W18" s="72" t="n">
        <f aca="false">(1-V17/3425)*80+15</f>
        <v>81.8262773722628</v>
      </c>
      <c r="X18" s="5"/>
      <c r="Y18" s="70" t="n">
        <f aca="false">(SUM(S18,U18,W18)-MIN(S18,U18,W18))/2</f>
        <v>68.3305079947317</v>
      </c>
    </row>
    <row r="19" customFormat="false" ht="15" hidden="false" customHeight="false" outlineLevel="0" collapsed="false">
      <c r="A19" s="5" t="s">
        <v>0</v>
      </c>
      <c r="B19" s="5" t="s">
        <v>0</v>
      </c>
      <c r="C19" s="68" t="n">
        <v>250</v>
      </c>
      <c r="D19" s="67" t="n">
        <v>110</v>
      </c>
      <c r="E19" s="71" t="n">
        <v>610</v>
      </c>
      <c r="F19" s="67" t="n">
        <v>24</v>
      </c>
      <c r="G19" s="67" t="n">
        <v>26</v>
      </c>
      <c r="H19" s="3" t="s">
        <v>459</v>
      </c>
      <c r="I19" s="67" t="n">
        <v>104</v>
      </c>
      <c r="J19" s="68" t="n">
        <v>299</v>
      </c>
      <c r="K19" s="68" t="n">
        <v>77</v>
      </c>
      <c r="L19" s="67" t="n">
        <v>46</v>
      </c>
      <c r="M19" s="67" t="n">
        <v>3</v>
      </c>
      <c r="N19" s="3" t="s">
        <v>459</v>
      </c>
      <c r="O19" s="69" t="s">
        <v>459</v>
      </c>
      <c r="P19" s="68" t="n">
        <v>470</v>
      </c>
      <c r="Q19" s="70" t="n">
        <f aca="false">(1-P19/3198)*80+15</f>
        <v>83.2426516572858</v>
      </c>
      <c r="R19" s="71" t="n">
        <v>493</v>
      </c>
      <c r="S19" s="70" t="n">
        <f aca="false">(1-R19/3055)*80+10</f>
        <v>77.0900163666121</v>
      </c>
      <c r="T19" s="68" t="n">
        <v>222</v>
      </c>
      <c r="U19" s="70" t="n">
        <f aca="false">(1-T19/2965)*80+15</f>
        <v>89.0101180438449</v>
      </c>
      <c r="V19" s="68" t="n">
        <v>583</v>
      </c>
      <c r="W19" s="72" t="n">
        <f aca="false">(1-V18/3425)*80+15</f>
        <v>81.6627737226277</v>
      </c>
      <c r="X19" s="5"/>
      <c r="Y19" s="70" t="n">
        <f aca="false">(SUM(S19,U19,W19)-MIN(S19,U19,W19))/2</f>
        <v>85.3364458832363</v>
      </c>
    </row>
    <row r="20" customFormat="false" ht="15" hidden="false" customHeight="false" outlineLevel="0" collapsed="false">
      <c r="A20" s="5" t="s">
        <v>592</v>
      </c>
      <c r="B20" s="9" t="s">
        <v>591</v>
      </c>
      <c r="C20" s="73" t="n">
        <v>1614</v>
      </c>
      <c r="D20" s="73" t="n">
        <v>2541</v>
      </c>
      <c r="E20" s="73" t="n">
        <v>1523</v>
      </c>
      <c r="F20" s="71" t="n">
        <v>1274</v>
      </c>
      <c r="G20" s="71" t="n">
        <v>1178</v>
      </c>
      <c r="H20" s="3" t="s">
        <v>459</v>
      </c>
      <c r="I20" s="68" t="n">
        <v>473</v>
      </c>
      <c r="J20" s="3" t="s">
        <v>459</v>
      </c>
      <c r="K20" s="71" t="n">
        <v>934</v>
      </c>
      <c r="L20" s="68" t="n">
        <v>615</v>
      </c>
      <c r="M20" s="71" t="n">
        <v>1953</v>
      </c>
      <c r="N20" s="71" t="n">
        <v>1380</v>
      </c>
      <c r="O20" s="69" t="s">
        <v>459</v>
      </c>
      <c r="P20" s="73" t="n">
        <v>1722</v>
      </c>
      <c r="Q20" s="70" t="n">
        <f aca="false">(1-P20/3198)*80+5</f>
        <v>41.9230769230769</v>
      </c>
      <c r="R20" s="85" t="s">
        <v>459</v>
      </c>
      <c r="S20" s="70" t="n">
        <v>0</v>
      </c>
      <c r="T20" s="85" t="s">
        <v>459</v>
      </c>
      <c r="U20" s="70" t="n">
        <v>0</v>
      </c>
      <c r="V20" s="68" t="n">
        <v>608</v>
      </c>
      <c r="W20" s="72" t="n">
        <f aca="false">(1-V19/3425)*80+15</f>
        <v>81.3824817518248</v>
      </c>
      <c r="X20" s="5"/>
      <c r="Y20" s="70" t="n">
        <f aca="false">(SUM(S20,U20,W20)-MIN(S20,U20,W20))/2</f>
        <v>40.6912408759124</v>
      </c>
    </row>
    <row r="21" customFormat="false" ht="15" hidden="false" customHeight="false" outlineLevel="0" collapsed="false">
      <c r="A21" s="5" t="s">
        <v>610</v>
      </c>
      <c r="B21" s="9" t="s">
        <v>944</v>
      </c>
      <c r="C21" s="16" t="s">
        <v>1085</v>
      </c>
      <c r="D21" s="16" t="s">
        <v>1085</v>
      </c>
      <c r="E21" s="16" t="s">
        <v>1085</v>
      </c>
      <c r="F21" s="16" t="s">
        <v>1085</v>
      </c>
      <c r="G21" s="16" t="s">
        <v>1085</v>
      </c>
      <c r="H21" s="16" t="s">
        <v>1085</v>
      </c>
      <c r="I21" s="16" t="s">
        <v>1085</v>
      </c>
      <c r="J21" s="16" t="s">
        <v>1085</v>
      </c>
      <c r="K21" s="16" t="s">
        <v>1085</v>
      </c>
      <c r="L21" s="16" t="s">
        <v>1085</v>
      </c>
      <c r="M21" s="68" t="n">
        <v>1035</v>
      </c>
      <c r="N21" s="67" t="n">
        <v>66</v>
      </c>
      <c r="O21" s="71" t="n">
        <v>1021</v>
      </c>
      <c r="P21" s="71" t="n">
        <v>765</v>
      </c>
      <c r="Q21" s="70" t="n">
        <f aca="false">(1-P21/3198)*80+10</f>
        <v>70.8630393996248</v>
      </c>
      <c r="R21" s="71" t="n">
        <v>231</v>
      </c>
      <c r="S21" s="70" t="n">
        <f aca="false">(1-R21/3055)*80+10</f>
        <v>83.9509001636661</v>
      </c>
      <c r="T21" s="71" t="n">
        <v>490</v>
      </c>
      <c r="U21" s="70" t="n">
        <f aca="false">(1-T21/2965)*80+10</f>
        <v>76.779089376054</v>
      </c>
      <c r="V21" s="71" t="n">
        <v>646</v>
      </c>
      <c r="W21" s="72" t="n">
        <f aca="false">(1-V20/3425)*80+10</f>
        <v>75.7985401459854</v>
      </c>
      <c r="X21" s="5"/>
      <c r="Y21" s="70" t="n">
        <f aca="false">(SUM(S21,U21,W21)-MIN(S21,U21,W21))/2</f>
        <v>80.36499476986</v>
      </c>
    </row>
    <row r="22" customFormat="false" ht="15" hidden="false" customHeight="false" outlineLevel="0" collapsed="false">
      <c r="A22" s="5" t="s">
        <v>629</v>
      </c>
      <c r="B22" s="9" t="s">
        <v>628</v>
      </c>
      <c r="C22" s="16"/>
      <c r="D22" s="16"/>
      <c r="E22" s="16"/>
      <c r="G22" s="73" t="n">
        <v>1655</v>
      </c>
      <c r="H22" s="68" t="n">
        <v>993</v>
      </c>
      <c r="I22" s="71" t="n">
        <v>1056</v>
      </c>
      <c r="J22" s="73" t="n">
        <v>1739</v>
      </c>
      <c r="K22" s="71" t="n">
        <v>1003</v>
      </c>
      <c r="L22" s="68" t="n">
        <v>700</v>
      </c>
      <c r="M22" s="3" t="s">
        <v>459</v>
      </c>
      <c r="N22" s="68" t="n">
        <v>638</v>
      </c>
      <c r="O22" s="71" t="n">
        <v>1066</v>
      </c>
      <c r="P22" s="71" t="n">
        <v>863</v>
      </c>
      <c r="Q22" s="70" t="n">
        <f aca="false">(1-P22/3198)*80+10</f>
        <v>68.411507191995</v>
      </c>
      <c r="R22" s="73" t="n">
        <v>1161</v>
      </c>
      <c r="S22" s="70" t="n">
        <f aca="false">(1-R22/3055)*80+5</f>
        <v>54.5973813420622</v>
      </c>
      <c r="T22" s="68" t="n">
        <v>119</v>
      </c>
      <c r="U22" s="70" t="n">
        <f aca="false">(1-T22/2965)*80+15</f>
        <v>91.7892074198988</v>
      </c>
      <c r="V22" s="71" t="n">
        <v>662</v>
      </c>
      <c r="W22" s="72" t="n">
        <f aca="false">(1-V21/3425)*80+10</f>
        <v>74.9109489051095</v>
      </c>
      <c r="X22" s="5"/>
      <c r="Y22" s="70" t="n">
        <f aca="false">(SUM(S22,U22,W22)-MIN(S22,U22,W22))/2</f>
        <v>83.3500781625042</v>
      </c>
    </row>
    <row r="23" customFormat="false" ht="15" hidden="false" customHeight="false" outlineLevel="0" collapsed="false">
      <c r="A23" s="15" t="s">
        <v>1089</v>
      </c>
      <c r="B23" s="15" t="s">
        <v>1089</v>
      </c>
      <c r="C23" s="16" t="s">
        <v>1085</v>
      </c>
      <c r="D23" s="16" t="s">
        <v>1085</v>
      </c>
      <c r="E23" s="16" t="s">
        <v>1085</v>
      </c>
      <c r="F23" s="16" t="s">
        <v>1085</v>
      </c>
      <c r="G23" s="16" t="s">
        <v>1085</v>
      </c>
      <c r="H23" s="16" t="s">
        <v>1085</v>
      </c>
      <c r="I23" s="16" t="s">
        <v>1085</v>
      </c>
      <c r="J23" s="16" t="s">
        <v>1085</v>
      </c>
      <c r="K23" s="16" t="s">
        <v>1085</v>
      </c>
      <c r="L23" s="16" t="s">
        <v>1085</v>
      </c>
      <c r="M23" s="16" t="s">
        <v>1085</v>
      </c>
      <c r="N23" s="16" t="s">
        <v>1085</v>
      </c>
      <c r="O23" s="16" t="s">
        <v>1085</v>
      </c>
      <c r="P23" s="71" t="n">
        <v>918</v>
      </c>
      <c r="Q23" s="70" t="n">
        <f aca="false">(1-P23/3198)*80+10</f>
        <v>67.0356472795497</v>
      </c>
      <c r="R23" s="73" t="n">
        <v>1108</v>
      </c>
      <c r="S23" s="70" t="n">
        <f aca="false">(1-R23/3055)*80+5</f>
        <v>55.9852700490998</v>
      </c>
      <c r="T23" s="71" t="n">
        <v>1060</v>
      </c>
      <c r="U23" s="70" t="n">
        <f aca="false">(1-T23/2965)*80+10</f>
        <v>61.3996627318718</v>
      </c>
      <c r="V23" s="71" t="n">
        <v>796</v>
      </c>
      <c r="W23" s="72" t="n">
        <f aca="false">(1-V22/3425)*80+10</f>
        <v>74.5372262773723</v>
      </c>
      <c r="X23" s="5"/>
      <c r="Y23" s="70" t="n">
        <f aca="false">(SUM(S23,U23,W23)-MIN(S23,U23,W23))/2</f>
        <v>67.9684445046221</v>
      </c>
    </row>
    <row r="24" customFormat="false" ht="15" hidden="false" customHeight="false" outlineLevel="0" collapsed="false">
      <c r="A24" s="5" t="s">
        <v>1090</v>
      </c>
      <c r="B24" s="9" t="s">
        <v>71</v>
      </c>
      <c r="C24" s="16" t="s">
        <v>1085</v>
      </c>
      <c r="D24" s="16" t="s">
        <v>1085</v>
      </c>
      <c r="E24" s="16" t="s">
        <v>1085</v>
      </c>
      <c r="F24" s="68" t="n">
        <v>395</v>
      </c>
      <c r="G24" s="68" t="n">
        <v>330</v>
      </c>
      <c r="H24" s="68" t="n">
        <v>681</v>
      </c>
      <c r="I24" s="68" t="n">
        <v>465</v>
      </c>
      <c r="J24" s="68" t="n">
        <v>160</v>
      </c>
      <c r="K24" s="71" t="n">
        <v>890</v>
      </c>
      <c r="L24" s="3" t="s">
        <v>459</v>
      </c>
      <c r="M24" s="68" t="n">
        <v>512</v>
      </c>
      <c r="N24" s="3" t="s">
        <v>459</v>
      </c>
      <c r="O24" s="69" t="s">
        <v>459</v>
      </c>
      <c r="P24" s="4" t="s">
        <v>459</v>
      </c>
      <c r="Q24" s="70" t="n">
        <v>0</v>
      </c>
      <c r="R24" s="73" t="n">
        <v>1210</v>
      </c>
      <c r="S24" s="70" t="n">
        <f aca="false">(1-R24/3055)*80+5</f>
        <v>53.3142389525368</v>
      </c>
      <c r="T24" s="68" t="n">
        <v>293</v>
      </c>
      <c r="U24" s="70" t="n">
        <f aca="false">(1-T24/2965)*80+15</f>
        <v>87.0944350758853</v>
      </c>
      <c r="V24" s="71" t="n">
        <v>805</v>
      </c>
      <c r="W24" s="72" t="n">
        <f aca="false">(1-V23/3425)*80+10</f>
        <v>71.407299270073</v>
      </c>
      <c r="X24" s="5"/>
      <c r="Y24" s="70" t="n">
        <f aca="false">(SUM(S24,U24,W24)-MIN(S24,U24,W24))/2</f>
        <v>79.2508671729792</v>
      </c>
    </row>
    <row r="25" customFormat="false" ht="15" hidden="false" customHeight="false" outlineLevel="0" collapsed="false">
      <c r="A25" s="15" t="s">
        <v>476</v>
      </c>
      <c r="B25" s="15" t="s">
        <v>475</v>
      </c>
      <c r="C25" s="86" t="n">
        <v>1983</v>
      </c>
      <c r="D25" s="16" t="s">
        <v>1085</v>
      </c>
      <c r="E25" s="16" t="s">
        <v>1085</v>
      </c>
      <c r="F25" s="16" t="s">
        <v>1085</v>
      </c>
      <c r="G25" s="16" t="s">
        <v>1085</v>
      </c>
      <c r="H25" s="16" t="s">
        <v>1085</v>
      </c>
      <c r="I25" s="16" t="s">
        <v>1085</v>
      </c>
      <c r="J25" s="16" t="s">
        <v>1085</v>
      </c>
      <c r="K25" s="16" t="s">
        <v>1085</v>
      </c>
      <c r="L25" s="16" t="s">
        <v>1085</v>
      </c>
      <c r="M25" s="71" t="n">
        <v>1925</v>
      </c>
      <c r="N25" s="73" t="n">
        <v>1649</v>
      </c>
      <c r="O25" s="69" t="s">
        <v>459</v>
      </c>
      <c r="P25" s="73" t="n">
        <v>1338</v>
      </c>
      <c r="Q25" s="70" t="n">
        <f aca="false">(1-P25/3198)*80+5</f>
        <v>51.5290806754221</v>
      </c>
      <c r="R25" s="73" t="n">
        <v>948</v>
      </c>
      <c r="S25" s="70" t="n">
        <f aca="false">(1-R25/3055)*80+5</f>
        <v>60.1751227495908</v>
      </c>
      <c r="T25" s="73" t="n">
        <v>1173</v>
      </c>
      <c r="U25" s="70" t="n">
        <f aca="false">(1-T25/2965)*80+5</f>
        <v>53.3507588532884</v>
      </c>
      <c r="V25" s="71" t="n">
        <v>860</v>
      </c>
      <c r="W25" s="72" t="n">
        <f aca="false">(1-V24/3425)*80+10</f>
        <v>71.1970802919708</v>
      </c>
      <c r="X25" s="5"/>
      <c r="Y25" s="70" t="n">
        <f aca="false">(SUM(S25,U25,W25)-MIN(S25,U25,W25))/2</f>
        <v>65.6861015207808</v>
      </c>
    </row>
    <row r="26" customFormat="false" ht="15" hidden="false" customHeight="false" outlineLevel="0" collapsed="false">
      <c r="A26" s="87" t="s">
        <v>599</v>
      </c>
      <c r="B26" s="5" t="s">
        <v>1091</v>
      </c>
      <c r="C26" s="16" t="s">
        <v>1085</v>
      </c>
      <c r="D26" s="73" t="n">
        <v>1877</v>
      </c>
      <c r="E26" s="73" t="n">
        <v>1432</v>
      </c>
      <c r="F26" s="68" t="n">
        <v>772</v>
      </c>
      <c r="G26" s="73" t="n">
        <v>2032</v>
      </c>
      <c r="H26" s="3" t="s">
        <v>459</v>
      </c>
      <c r="I26" s="73" t="n">
        <v>1441</v>
      </c>
      <c r="J26" s="3" t="s">
        <v>459</v>
      </c>
      <c r="K26" s="73" t="n">
        <v>1319</v>
      </c>
      <c r="L26" s="3" t="s">
        <v>459</v>
      </c>
      <c r="M26" s="68" t="n">
        <v>1512</v>
      </c>
      <c r="N26" s="73" t="n">
        <v>1773</v>
      </c>
      <c r="O26" s="68" t="n">
        <v>307</v>
      </c>
      <c r="P26" s="68" t="n">
        <v>352</v>
      </c>
      <c r="Q26" s="70" t="n">
        <f aca="false">(1-P26/3198)*80+15</f>
        <v>86.1944965603502</v>
      </c>
      <c r="R26" s="71" t="n">
        <v>597</v>
      </c>
      <c r="S26" s="70" t="n">
        <f aca="false">(1-R26/3055)*80+10</f>
        <v>74.366612111293</v>
      </c>
      <c r="T26" s="4" t="s">
        <v>459</v>
      </c>
      <c r="U26" s="70" t="n">
        <v>0</v>
      </c>
      <c r="V26" s="71" t="n">
        <v>883</v>
      </c>
      <c r="W26" s="72" t="n">
        <f aca="false">(1-V25/3425)*80+10</f>
        <v>69.9124087591241</v>
      </c>
      <c r="X26" s="5"/>
      <c r="Y26" s="70" t="n">
        <f aca="false">(SUM(S26,U26,W26)-MIN(S26,U26,W26))/2</f>
        <v>72.1395104352085</v>
      </c>
    </row>
    <row r="27" customFormat="false" ht="15" hidden="false" customHeight="false" outlineLevel="0" collapsed="false">
      <c r="A27" s="5" t="s">
        <v>256</v>
      </c>
      <c r="B27" s="5" t="s">
        <v>256</v>
      </c>
      <c r="C27" s="73" t="n">
        <v>1677</v>
      </c>
      <c r="D27" s="74" t="n">
        <v>935</v>
      </c>
      <c r="E27" s="73" t="n">
        <v>2368</v>
      </c>
      <c r="F27" s="68" t="n">
        <v>361</v>
      </c>
      <c r="G27" s="71" t="n">
        <v>567</v>
      </c>
      <c r="H27" s="67" t="n">
        <v>446</v>
      </c>
      <c r="I27" s="4" t="s">
        <v>459</v>
      </c>
      <c r="J27" s="73" t="n">
        <v>1722</v>
      </c>
      <c r="K27" s="71" t="n">
        <v>806</v>
      </c>
      <c r="L27" s="67" t="n">
        <v>189</v>
      </c>
      <c r="M27" s="71" t="n">
        <v>1568</v>
      </c>
      <c r="N27" s="68" t="n">
        <v>614</v>
      </c>
      <c r="O27" s="68" t="n">
        <v>193</v>
      </c>
      <c r="P27" s="71" t="n">
        <v>760</v>
      </c>
      <c r="Q27" s="70" t="n">
        <f aca="false">(1-P27/3198)*80+10</f>
        <v>70.9881175734834</v>
      </c>
      <c r="R27" s="73" t="n">
        <v>1068</v>
      </c>
      <c r="S27" s="70" t="n">
        <f aca="false">(1-R27/3055)*80+5</f>
        <v>57.0327332242226</v>
      </c>
      <c r="T27" s="71" t="n">
        <v>385</v>
      </c>
      <c r="U27" s="70" t="n">
        <f aca="false">(1-T27/2965)*80+10</f>
        <v>79.6121416526138</v>
      </c>
      <c r="V27" s="71" t="n">
        <v>888</v>
      </c>
      <c r="W27" s="72" t="n">
        <f aca="false">(1-V26/3425)*80+10</f>
        <v>69.3751824817518</v>
      </c>
      <c r="X27" s="5"/>
      <c r="Y27" s="70" t="n">
        <f aca="false">(SUM(S27,U27,W27)-MIN(S27,U27,W27))/2</f>
        <v>74.4936620671828</v>
      </c>
    </row>
    <row r="28" customFormat="false" ht="15" hidden="false" customHeight="false" outlineLevel="0" collapsed="false">
      <c r="A28" s="15" t="s">
        <v>716</v>
      </c>
      <c r="B28" s="15" t="s">
        <v>716</v>
      </c>
      <c r="C28" s="16" t="s">
        <v>1085</v>
      </c>
      <c r="D28" s="16" t="s">
        <v>1085</v>
      </c>
      <c r="E28" s="16" t="s">
        <v>1085</v>
      </c>
      <c r="F28" s="16" t="s">
        <v>1085</v>
      </c>
      <c r="G28" s="16" t="s">
        <v>1085</v>
      </c>
      <c r="H28" s="16" t="s">
        <v>1085</v>
      </c>
      <c r="I28" s="16" t="s">
        <v>1085</v>
      </c>
      <c r="J28" s="16" t="s">
        <v>1085</v>
      </c>
      <c r="K28" s="16" t="s">
        <v>1085</v>
      </c>
      <c r="L28" s="16" t="s">
        <v>1085</v>
      </c>
      <c r="M28" s="16" t="s">
        <v>1085</v>
      </c>
      <c r="N28" s="16" t="s">
        <v>1085</v>
      </c>
      <c r="O28" s="16" t="s">
        <v>1085</v>
      </c>
      <c r="P28" s="16" t="s">
        <v>1085</v>
      </c>
      <c r="Q28" s="70" t="n">
        <v>0</v>
      </c>
      <c r="R28" s="73" t="n">
        <v>1644</v>
      </c>
      <c r="S28" s="70" t="n">
        <f aca="false">(1-R28/3055)*80+5</f>
        <v>41.949263502455</v>
      </c>
      <c r="T28" s="73" t="n">
        <v>1508</v>
      </c>
      <c r="U28" s="70" t="n">
        <f aca="false">(1-T28/2965)*80+5</f>
        <v>44.3119730185498</v>
      </c>
      <c r="V28" s="71" t="n">
        <v>904</v>
      </c>
      <c r="W28" s="72" t="n">
        <f aca="false">(1-V27/3425)*80+10</f>
        <v>69.258394160584</v>
      </c>
      <c r="X28" s="5"/>
      <c r="Y28" s="70" t="n">
        <f aca="false">(SUM(S28,U28,W28)-MIN(S28,U28,W28))/2</f>
        <v>56.7851835895669</v>
      </c>
    </row>
    <row r="29" customFormat="false" ht="15" hidden="false" customHeight="false" outlineLevel="0" collapsed="false">
      <c r="A29" s="5" t="s">
        <v>841</v>
      </c>
      <c r="B29" s="5" t="s">
        <v>766</v>
      </c>
      <c r="C29" s="16" t="s">
        <v>1085</v>
      </c>
      <c r="D29" s="16" t="s">
        <v>1085</v>
      </c>
      <c r="E29" s="73" t="n">
        <v>1766</v>
      </c>
      <c r="F29" s="3" t="s">
        <v>459</v>
      </c>
      <c r="G29" s="71" t="n">
        <v>841</v>
      </c>
      <c r="H29" s="3" t="s">
        <v>459</v>
      </c>
      <c r="I29" s="71" t="n">
        <v>1243</v>
      </c>
      <c r="J29" s="68" t="n">
        <v>632</v>
      </c>
      <c r="K29" s="4" t="s">
        <v>459</v>
      </c>
      <c r="L29" s="68" t="n">
        <v>751</v>
      </c>
      <c r="M29" s="68" t="n">
        <v>1490</v>
      </c>
      <c r="N29" s="3" t="s">
        <v>459</v>
      </c>
      <c r="O29" s="68" t="n">
        <v>533</v>
      </c>
      <c r="P29" s="71" t="n">
        <v>802</v>
      </c>
      <c r="Q29" s="70" t="n">
        <f aca="false">(1-P29/3198)*80+10</f>
        <v>69.9374609130707</v>
      </c>
      <c r="R29" s="73" t="n">
        <v>1048</v>
      </c>
      <c r="S29" s="70" t="n">
        <f aca="false">(1-R29/3055)*80+5</f>
        <v>57.556464811784</v>
      </c>
      <c r="T29" s="71" t="n">
        <v>689</v>
      </c>
      <c r="U29" s="70" t="n">
        <f aca="false">(1-T29/2965)*80+10</f>
        <v>71.4097807757167</v>
      </c>
      <c r="V29" s="71" t="n">
        <v>964</v>
      </c>
      <c r="W29" s="72" t="n">
        <f aca="false">(1-V28/3425)*80+10</f>
        <v>68.8846715328467</v>
      </c>
      <c r="X29" s="5"/>
      <c r="Y29" s="70" t="n">
        <f aca="false">(SUM(S29,U29,W29)-MIN(S29,U29,W29))/2</f>
        <v>70.1472261542817</v>
      </c>
    </row>
    <row r="30" customFormat="false" ht="15" hidden="false" customHeight="false" outlineLevel="0" collapsed="false">
      <c r="A30" s="5" t="s">
        <v>29</v>
      </c>
      <c r="B30" s="9" t="s">
        <v>28</v>
      </c>
      <c r="C30" s="16" t="s">
        <v>1085</v>
      </c>
      <c r="D30" s="16" t="s">
        <v>1085</v>
      </c>
      <c r="E30" s="16" t="s">
        <v>1085</v>
      </c>
      <c r="F30" s="16" t="s">
        <v>1085</v>
      </c>
      <c r="G30" s="16" t="s">
        <v>1085</v>
      </c>
      <c r="H30" s="16" t="s">
        <v>1085</v>
      </c>
      <c r="I30" s="16" t="s">
        <v>1085</v>
      </c>
      <c r="J30" s="16" t="s">
        <v>1085</v>
      </c>
      <c r="K30" s="16" t="s">
        <v>1085</v>
      </c>
      <c r="L30" s="16" t="s">
        <v>1085</v>
      </c>
      <c r="M30" s="16" t="s">
        <v>1085</v>
      </c>
      <c r="N30" s="71" t="n">
        <v>1283</v>
      </c>
      <c r="O30" s="71" t="n">
        <v>1122</v>
      </c>
      <c r="P30" s="71" t="n">
        <v>904</v>
      </c>
      <c r="Q30" s="70" t="n">
        <f aca="false">(1-P30/3198)*80+10</f>
        <v>67.385866166354</v>
      </c>
      <c r="R30" s="73" t="n">
        <v>1021</v>
      </c>
      <c r="S30" s="70" t="n">
        <f aca="false">(1-R30/3055)*80+5</f>
        <v>58.2635024549918</v>
      </c>
      <c r="T30" s="71" t="n">
        <v>911</v>
      </c>
      <c r="U30" s="70" t="n">
        <f aca="false">(1-T30/2965)*80+10</f>
        <v>65.4198988195616</v>
      </c>
      <c r="V30" s="71" t="n">
        <v>1017</v>
      </c>
      <c r="W30" s="72" t="n">
        <f aca="false">(1-V29/3425)*80+10</f>
        <v>67.4832116788321</v>
      </c>
      <c r="X30" s="5"/>
      <c r="Y30" s="70" t="n">
        <f aca="false">(SUM(S30,U30,W30)-MIN(S30,U30,W30))/2</f>
        <v>66.4515552491968</v>
      </c>
    </row>
    <row r="31" customFormat="false" ht="15" hidden="false" customHeight="false" outlineLevel="0" collapsed="false">
      <c r="A31" s="5" t="s">
        <v>603</v>
      </c>
      <c r="B31" s="9" t="s">
        <v>602</v>
      </c>
      <c r="C31" s="16" t="s">
        <v>459</v>
      </c>
      <c r="D31" s="74" t="n">
        <v>791</v>
      </c>
      <c r="E31" s="73" t="n">
        <v>2015</v>
      </c>
      <c r="F31" s="71" t="n">
        <v>1468</v>
      </c>
      <c r="G31" s="71" t="n">
        <v>1167</v>
      </c>
      <c r="H31" s="68" t="n">
        <v>954</v>
      </c>
      <c r="I31" s="73" t="n">
        <v>1413</v>
      </c>
      <c r="J31" s="3" t="s">
        <v>459</v>
      </c>
      <c r="K31" s="73" t="n">
        <v>1693</v>
      </c>
      <c r="L31" s="3" t="s">
        <v>459</v>
      </c>
      <c r="M31" s="68" t="n">
        <v>361</v>
      </c>
      <c r="N31" s="3" t="s">
        <v>459</v>
      </c>
      <c r="O31" s="68" t="n">
        <v>570</v>
      </c>
      <c r="P31" s="71" t="n">
        <v>970</v>
      </c>
      <c r="Q31" s="70" t="n">
        <f aca="false">(1-P31/3198)*80+10</f>
        <v>65.7348342714196</v>
      </c>
      <c r="R31" s="73" t="n">
        <v>1433</v>
      </c>
      <c r="S31" s="70" t="n">
        <f aca="false">(1-R31/3055)*80+5</f>
        <v>47.4746317512275</v>
      </c>
      <c r="T31" s="85" t="s">
        <v>459</v>
      </c>
      <c r="U31" s="70" t="n">
        <v>0</v>
      </c>
      <c r="V31" s="71" t="n">
        <v>1063</v>
      </c>
      <c r="W31" s="72" t="n">
        <f aca="false">(1-V30/3425)*80+10</f>
        <v>66.2452554744526</v>
      </c>
      <c r="X31" s="5"/>
      <c r="Y31" s="70" t="n">
        <f aca="false">(SUM(S31,U31,W31)-MIN(S31,U31,W31))/2</f>
        <v>56.85994361284</v>
      </c>
    </row>
    <row r="32" customFormat="false" ht="15" hidden="false" customHeight="false" outlineLevel="0" collapsed="false">
      <c r="A32" s="15" t="s">
        <v>317</v>
      </c>
      <c r="B32" s="15" t="s">
        <v>40</v>
      </c>
      <c r="C32" s="16" t="s">
        <v>1085</v>
      </c>
      <c r="D32" s="16" t="s">
        <v>1085</v>
      </c>
      <c r="E32" s="16" t="s">
        <v>1085</v>
      </c>
      <c r="F32" s="16" t="s">
        <v>1085</v>
      </c>
      <c r="G32" s="16" t="s">
        <v>1085</v>
      </c>
      <c r="H32" s="16" t="s">
        <v>1085</v>
      </c>
      <c r="I32" s="16" t="s">
        <v>1085</v>
      </c>
      <c r="J32" s="16" t="s">
        <v>1085</v>
      </c>
      <c r="K32" s="16" t="s">
        <v>1085</v>
      </c>
      <c r="L32" s="16" t="s">
        <v>1085</v>
      </c>
      <c r="M32" s="16" t="s">
        <v>1085</v>
      </c>
      <c r="N32" s="16" t="s">
        <v>1085</v>
      </c>
      <c r="O32" s="16" t="s">
        <v>1085</v>
      </c>
      <c r="P32" s="16" t="s">
        <v>1085</v>
      </c>
      <c r="Q32" s="70" t="n">
        <v>0</v>
      </c>
      <c r="R32" s="16" t="s">
        <v>1085</v>
      </c>
      <c r="S32" s="70" t="n">
        <v>0</v>
      </c>
      <c r="T32" s="73" t="n">
        <v>1475</v>
      </c>
      <c r="U32" s="70" t="n">
        <f aca="false">(1-T32/2965)*80+5</f>
        <v>45.2023608768971</v>
      </c>
      <c r="V32" s="71" t="n">
        <v>1131</v>
      </c>
      <c r="W32" s="72" t="n">
        <f aca="false">(1-V31/3425)*80+10</f>
        <v>65.170802919708</v>
      </c>
      <c r="X32" s="5"/>
      <c r="Y32" s="70" t="n">
        <f aca="false">(SUM(S32,U32,W32)-MIN(S32,U32,W32))/2</f>
        <v>55.1865818983026</v>
      </c>
    </row>
    <row r="33" customFormat="false" ht="15" hidden="false" customHeight="false" outlineLevel="0" collapsed="false">
      <c r="A33" s="5" t="s">
        <v>1031</v>
      </c>
      <c r="B33" s="9" t="s">
        <v>698</v>
      </c>
      <c r="C33" s="16" t="s">
        <v>1085</v>
      </c>
      <c r="D33" s="16" t="s">
        <v>1085</v>
      </c>
      <c r="E33" s="16" t="s">
        <v>1085</v>
      </c>
      <c r="F33" s="16" t="s">
        <v>1085</v>
      </c>
      <c r="G33" s="16" t="s">
        <v>1085</v>
      </c>
      <c r="H33" s="16" t="s">
        <v>1085</v>
      </c>
      <c r="I33" s="16" t="s">
        <v>1085</v>
      </c>
      <c r="J33" s="3" t="s">
        <v>459</v>
      </c>
      <c r="K33" s="4" t="s">
        <v>459</v>
      </c>
      <c r="L33" s="71" t="n">
        <v>1068</v>
      </c>
      <c r="M33" s="68" t="n">
        <v>1071</v>
      </c>
      <c r="N33" s="71" t="n">
        <v>1346</v>
      </c>
      <c r="O33" s="71" t="n">
        <v>1114</v>
      </c>
      <c r="P33" s="71" t="n">
        <v>730</v>
      </c>
      <c r="Q33" s="70" t="n">
        <f aca="false">(1-P33/3198)*80+10</f>
        <v>71.7385866166354</v>
      </c>
      <c r="R33" s="71" t="n">
        <v>466</v>
      </c>
      <c r="S33" s="70" t="n">
        <f aca="false">(1-R33/3055)*80+10</f>
        <v>77.79705400982</v>
      </c>
      <c r="T33" s="71" t="n">
        <v>726</v>
      </c>
      <c r="U33" s="70" t="n">
        <f aca="false">(1-T33/2965)*80+10</f>
        <v>70.4114671163575</v>
      </c>
      <c r="V33" s="71" t="n">
        <v>1149</v>
      </c>
      <c r="W33" s="72" t="n">
        <f aca="false">(1-V32/3425)*80+10</f>
        <v>63.5824817518248</v>
      </c>
      <c r="X33" s="5"/>
      <c r="Y33" s="70" t="n">
        <f aca="false">(SUM(S33,U33,W33)-MIN(S33,U33,W33))/2</f>
        <v>74.1042605630887</v>
      </c>
    </row>
    <row r="34" customFormat="false" ht="15" hidden="false" customHeight="false" outlineLevel="0" collapsed="false">
      <c r="A34" s="15" t="s">
        <v>547</v>
      </c>
      <c r="B34" s="15" t="s">
        <v>585</v>
      </c>
      <c r="C34" s="16" t="s">
        <v>1085</v>
      </c>
      <c r="D34" s="16" t="s">
        <v>1085</v>
      </c>
      <c r="E34" s="16" t="s">
        <v>1085</v>
      </c>
      <c r="F34" s="16" t="s">
        <v>1085</v>
      </c>
      <c r="G34" s="16" t="s">
        <v>1085</v>
      </c>
      <c r="H34" s="16" t="s">
        <v>1085</v>
      </c>
      <c r="I34" s="16" t="s">
        <v>1085</v>
      </c>
      <c r="J34" s="16" t="s">
        <v>1085</v>
      </c>
      <c r="K34" s="16" t="s">
        <v>1085</v>
      </c>
      <c r="L34" s="16" t="s">
        <v>1085</v>
      </c>
      <c r="M34" s="16" t="s">
        <v>1085</v>
      </c>
      <c r="N34" s="68" t="n">
        <v>558</v>
      </c>
      <c r="O34" s="73" t="n">
        <v>1571</v>
      </c>
      <c r="P34" s="73" t="n">
        <v>1405</v>
      </c>
      <c r="Q34" s="70" t="n">
        <f aca="false">(1-P34/3198)*80+5</f>
        <v>49.8530331457161</v>
      </c>
      <c r="R34" s="71" t="n">
        <v>844</v>
      </c>
      <c r="S34" s="70" t="n">
        <f aca="false">(1-R34/3055)*80+10</f>
        <v>67.89852700491</v>
      </c>
      <c r="T34" s="71" t="n">
        <v>838</v>
      </c>
      <c r="U34" s="70" t="n">
        <f aca="false">(1-T34/2965)*80+10</f>
        <v>67.389544688027</v>
      </c>
      <c r="V34" s="71" t="n">
        <v>1150</v>
      </c>
      <c r="W34" s="72" t="n">
        <f aca="false">(1-V33/3425)*80+10</f>
        <v>63.1620437956204</v>
      </c>
      <c r="X34" s="5"/>
      <c r="Y34" s="70" t="n">
        <f aca="false">(SUM(S34,U34,W34)-MIN(S34,U34,W34))/2</f>
        <v>67.6440358464685</v>
      </c>
    </row>
    <row r="35" customFormat="false" ht="15" hidden="false" customHeight="false" outlineLevel="0" collapsed="false">
      <c r="A35" s="15" t="s">
        <v>623</v>
      </c>
      <c r="B35" s="84" t="s">
        <v>622</v>
      </c>
      <c r="C35" s="16" t="s">
        <v>1085</v>
      </c>
      <c r="D35" s="16" t="s">
        <v>1085</v>
      </c>
      <c r="E35" s="16" t="s">
        <v>1085</v>
      </c>
      <c r="F35" s="16" t="s">
        <v>1085</v>
      </c>
      <c r="G35" s="16" t="s">
        <v>1085</v>
      </c>
      <c r="H35" s="16" t="s">
        <v>1085</v>
      </c>
      <c r="I35" s="16" t="s">
        <v>1085</v>
      </c>
      <c r="J35" s="16" t="s">
        <v>1085</v>
      </c>
      <c r="K35" s="16" t="s">
        <v>1085</v>
      </c>
      <c r="L35" s="16" t="s">
        <v>1085</v>
      </c>
      <c r="M35" s="16" t="s">
        <v>1085</v>
      </c>
      <c r="N35" s="16" t="s">
        <v>1085</v>
      </c>
      <c r="O35" s="16" t="s">
        <v>1085</v>
      </c>
      <c r="P35" s="16" t="s">
        <v>1085</v>
      </c>
      <c r="Q35" s="70" t="n">
        <v>0</v>
      </c>
      <c r="R35" s="73" t="n">
        <v>1728</v>
      </c>
      <c r="S35" s="70" t="n">
        <f aca="false">(1-R35/3055)*80+5</f>
        <v>39.7495908346972</v>
      </c>
      <c r="T35" s="71" t="n">
        <v>1049</v>
      </c>
      <c r="U35" s="70" t="n">
        <f aca="false">(1-T35/2965)*80+10</f>
        <v>61.6964586846543</v>
      </c>
      <c r="V35" s="71" t="n">
        <v>1168</v>
      </c>
      <c r="W35" s="72" t="n">
        <f aca="false">(1-V34/3425)*80+10</f>
        <v>63.1386861313869</v>
      </c>
      <c r="X35" s="5"/>
      <c r="Y35" s="70" t="n">
        <f aca="false">(SUM(S35,U35,W35)-MIN(S35,U35,W35))/2</f>
        <v>62.4175724080206</v>
      </c>
    </row>
    <row r="36" customFormat="false" ht="15" hidden="false" customHeight="false" outlineLevel="0" collapsed="false">
      <c r="A36" s="5" t="s">
        <v>6</v>
      </c>
      <c r="B36" s="9" t="s">
        <v>5</v>
      </c>
      <c r="C36" s="68" t="n">
        <v>321</v>
      </c>
      <c r="D36" s="73" t="n">
        <v>2185</v>
      </c>
      <c r="E36" s="3" t="s">
        <v>459</v>
      </c>
      <c r="F36" s="3" t="s">
        <v>459</v>
      </c>
      <c r="G36" s="68" t="n">
        <v>163</v>
      </c>
      <c r="H36" s="71" t="n">
        <v>1433</v>
      </c>
      <c r="I36" s="71" t="n">
        <v>807</v>
      </c>
      <c r="J36" s="71" t="n">
        <v>1631</v>
      </c>
      <c r="K36" s="73" t="n">
        <v>1115</v>
      </c>
      <c r="L36" s="68" t="n">
        <v>762</v>
      </c>
      <c r="M36" s="68" t="n">
        <v>820</v>
      </c>
      <c r="N36" s="71" t="n">
        <v>935</v>
      </c>
      <c r="O36" s="73" t="n">
        <v>1480</v>
      </c>
      <c r="P36" s="71" t="n">
        <v>566</v>
      </c>
      <c r="Q36" s="70" t="n">
        <f aca="false">(1-P36/3198)*80+10</f>
        <v>75.8411507191995</v>
      </c>
      <c r="R36" s="71" t="n">
        <v>753</v>
      </c>
      <c r="S36" s="70" t="n">
        <f aca="false">(1-R36/3055)*80+10</f>
        <v>70.2815057283142</v>
      </c>
      <c r="T36" s="71" t="n">
        <v>419</v>
      </c>
      <c r="U36" s="70" t="n">
        <f aca="false">(1-T36/2965)*80+10</f>
        <v>78.6947723440135</v>
      </c>
      <c r="V36" s="71" t="n">
        <v>1177</v>
      </c>
      <c r="W36" s="72" t="n">
        <f aca="false">(1-V35/3425)*80+10</f>
        <v>62.7182481751825</v>
      </c>
      <c r="X36" s="5"/>
      <c r="Y36" s="70" t="n">
        <f aca="false">(SUM(S36,U36,W36)-MIN(S36,U36,W36))/2</f>
        <v>74.4881390361639</v>
      </c>
    </row>
    <row r="37" customFormat="false" ht="15" hidden="false" customHeight="false" outlineLevel="0" collapsed="false">
      <c r="A37" s="5" t="s">
        <v>506</v>
      </c>
      <c r="B37" s="9" t="s">
        <v>505</v>
      </c>
      <c r="C37" s="16" t="s">
        <v>1085</v>
      </c>
      <c r="D37" s="16" t="s">
        <v>459</v>
      </c>
      <c r="E37" s="16" t="s">
        <v>459</v>
      </c>
      <c r="F37" s="88" t="n">
        <v>1936</v>
      </c>
      <c r="G37" s="7" t="s">
        <v>459</v>
      </c>
      <c r="H37" s="89" t="n">
        <v>1498</v>
      </c>
      <c r="I37" s="16" t="s">
        <v>1085</v>
      </c>
      <c r="J37" s="16" t="s">
        <v>1085</v>
      </c>
      <c r="K37" s="16" t="s">
        <v>1085</v>
      </c>
      <c r="L37" s="16" t="s">
        <v>1085</v>
      </c>
      <c r="M37" s="16" t="s">
        <v>1085</v>
      </c>
      <c r="N37" s="16" t="s">
        <v>1085</v>
      </c>
      <c r="O37" s="16" t="s">
        <v>1085</v>
      </c>
      <c r="P37" s="69" t="s">
        <v>459</v>
      </c>
      <c r="Q37" s="70" t="n">
        <v>0</v>
      </c>
      <c r="R37" s="73" t="n">
        <v>1352</v>
      </c>
      <c r="S37" s="70" t="n">
        <f aca="false">(1-R37/3055)*80+5</f>
        <v>49.5957446808511</v>
      </c>
      <c r="T37" s="4" t="s">
        <v>459</v>
      </c>
      <c r="U37" s="70" t="n">
        <v>0</v>
      </c>
      <c r="V37" s="71" t="n">
        <v>1242</v>
      </c>
      <c r="W37" s="72" t="n">
        <f aca="false">(1-V36/3425)*80+10</f>
        <v>62.5080291970803</v>
      </c>
      <c r="X37" s="5"/>
      <c r="Y37" s="70" t="n">
        <f aca="false">(SUM(S37,U37,W37)-MIN(S37,U37,W37))/2</f>
        <v>56.0518869389657</v>
      </c>
    </row>
    <row r="38" customFormat="false" ht="15" hidden="false" customHeight="false" outlineLevel="0" collapsed="false">
      <c r="A38" s="5" t="s">
        <v>16</v>
      </c>
      <c r="B38" s="5" t="s">
        <v>15</v>
      </c>
      <c r="C38" s="16" t="s">
        <v>1085</v>
      </c>
      <c r="D38" s="16" t="s">
        <v>1085</v>
      </c>
      <c r="E38" s="73" t="n">
        <v>1882</v>
      </c>
      <c r="F38" s="71" t="n">
        <v>1338</v>
      </c>
      <c r="G38" s="73" t="n">
        <v>1318</v>
      </c>
      <c r="H38" s="68" t="n">
        <v>791</v>
      </c>
      <c r="I38" s="73" t="n">
        <v>1424</v>
      </c>
      <c r="J38" s="68" t="n">
        <v>416</v>
      </c>
      <c r="K38" s="73" t="n">
        <v>1098</v>
      </c>
      <c r="L38" s="71" t="n">
        <v>1351</v>
      </c>
      <c r="M38" s="68" t="n">
        <v>1384</v>
      </c>
      <c r="N38" s="71" t="n">
        <v>1079</v>
      </c>
      <c r="O38" s="73" t="n">
        <v>1535</v>
      </c>
      <c r="P38" s="4" t="s">
        <v>459</v>
      </c>
      <c r="Q38" s="70" t="n">
        <v>0</v>
      </c>
      <c r="R38" s="73" t="n">
        <v>1571</v>
      </c>
      <c r="S38" s="70" t="n">
        <f aca="false">(1-R38/3055)*80+5</f>
        <v>43.860883797054</v>
      </c>
      <c r="T38" s="73" t="n">
        <v>1232</v>
      </c>
      <c r="U38" s="70" t="n">
        <f aca="false">(1-T38/2965)*80+5</f>
        <v>51.7588532883643</v>
      </c>
      <c r="V38" s="71" t="n">
        <v>1260</v>
      </c>
      <c r="W38" s="72" t="n">
        <f aca="false">(1-V37/3425)*80+10</f>
        <v>60.9897810218978</v>
      </c>
      <c r="X38" s="5"/>
      <c r="Y38" s="70" t="n">
        <f aca="false">(SUM(S38,U38,W38)-MIN(S38,U38,W38))/2</f>
        <v>56.374317155131</v>
      </c>
    </row>
    <row r="39" customFormat="false" ht="15" hidden="false" customHeight="false" outlineLevel="0" collapsed="false">
      <c r="A39" s="5" t="s">
        <v>22</v>
      </c>
      <c r="B39" s="9" t="s">
        <v>21</v>
      </c>
      <c r="C39" s="16" t="s">
        <v>1085</v>
      </c>
      <c r="D39" s="16" t="s">
        <v>1085</v>
      </c>
      <c r="E39" s="16" t="s">
        <v>1085</v>
      </c>
      <c r="F39" s="16" t="s">
        <v>1085</v>
      </c>
      <c r="G39" s="71" t="n">
        <v>686</v>
      </c>
      <c r="H39" s="71" t="n">
        <v>1170</v>
      </c>
      <c r="I39" s="90" t="n">
        <v>2616</v>
      </c>
      <c r="J39" s="71" t="n">
        <v>1518</v>
      </c>
      <c r="K39" s="4" t="s">
        <v>459</v>
      </c>
      <c r="L39" s="71" t="n">
        <v>1706</v>
      </c>
      <c r="M39" s="68" t="n">
        <v>1277</v>
      </c>
      <c r="N39" s="73" t="n">
        <v>1635</v>
      </c>
      <c r="O39" s="73" t="n">
        <v>1425</v>
      </c>
      <c r="P39" s="73" t="n">
        <v>1383</v>
      </c>
      <c r="Q39" s="70" t="n">
        <f aca="false">(1-P39/3198)*80+5</f>
        <v>50.4033771106942</v>
      </c>
      <c r="R39" s="73" t="n">
        <v>1718</v>
      </c>
      <c r="S39" s="70" t="n">
        <f aca="false">(1-R39/3055)*80+5</f>
        <v>40.0114566284779</v>
      </c>
      <c r="T39" s="71" t="n">
        <v>332</v>
      </c>
      <c r="U39" s="70" t="n">
        <f aca="false">(1-T39/2965)*80+10</f>
        <v>81.0421585160202</v>
      </c>
      <c r="V39" s="71" t="n">
        <v>1418</v>
      </c>
      <c r="W39" s="72" t="n">
        <f aca="false">(1-V38/3425)*80+10</f>
        <v>60.5693430656934</v>
      </c>
      <c r="X39" s="5"/>
      <c r="Y39" s="70" t="n">
        <f aca="false">(SUM(S39,U39,W39)-MIN(S39,U39,W39))/2</f>
        <v>70.8057507908568</v>
      </c>
    </row>
    <row r="40" customFormat="false" ht="15" hidden="false" customHeight="false" outlineLevel="0" collapsed="false">
      <c r="A40" s="5" t="s">
        <v>584</v>
      </c>
      <c r="B40" s="5" t="s">
        <v>584</v>
      </c>
      <c r="C40" s="90" t="n">
        <v>2611</v>
      </c>
      <c r="D40" s="73" t="n">
        <v>2357</v>
      </c>
      <c r="E40" s="73" t="n">
        <v>1139</v>
      </c>
      <c r="F40" s="68" t="n">
        <v>896</v>
      </c>
      <c r="G40" s="73" t="n">
        <v>1437</v>
      </c>
      <c r="H40" s="3" t="s">
        <v>459</v>
      </c>
      <c r="I40" s="4" t="s">
        <v>459</v>
      </c>
      <c r="J40" s="73" t="n">
        <v>1826</v>
      </c>
      <c r="K40" s="73" t="n">
        <v>1647</v>
      </c>
      <c r="L40" s="3" t="s">
        <v>459</v>
      </c>
      <c r="M40" s="73" t="n">
        <v>2155</v>
      </c>
      <c r="N40" s="3" t="s">
        <v>459</v>
      </c>
      <c r="O40" s="73" t="n">
        <v>1786</v>
      </c>
      <c r="P40" s="73" t="n">
        <v>1292</v>
      </c>
      <c r="Q40" s="70" t="n">
        <f aca="false">(1-P40/3198)*80+5</f>
        <v>52.6797998749218</v>
      </c>
      <c r="R40" s="85" t="s">
        <v>459</v>
      </c>
      <c r="S40" s="70" t="n">
        <v>0</v>
      </c>
      <c r="T40" s="73" t="n">
        <v>1518</v>
      </c>
      <c r="U40" s="70" t="n">
        <f aca="false">(1-T40/2965)*80+5</f>
        <v>44.0421585160202</v>
      </c>
      <c r="V40" s="71" t="n">
        <v>1453</v>
      </c>
      <c r="W40" s="72" t="n">
        <f aca="false">(1-V39/3425)*80+10</f>
        <v>56.8788321167883</v>
      </c>
      <c r="X40" s="5"/>
      <c r="Y40" s="70" t="n">
        <f aca="false">(SUM(S40,U40,W40)-MIN(S40,U40,W40))/2</f>
        <v>50.4604953164043</v>
      </c>
    </row>
    <row r="41" customFormat="false" ht="15" hidden="false" customHeight="false" outlineLevel="0" collapsed="false">
      <c r="A41" s="5" t="s">
        <v>4</v>
      </c>
      <c r="B41" s="9" t="s">
        <v>3</v>
      </c>
      <c r="C41" s="74" t="n">
        <v>929</v>
      </c>
      <c r="D41" s="74" t="n">
        <v>665</v>
      </c>
      <c r="E41" s="71" t="n">
        <v>344</v>
      </c>
      <c r="F41" s="68" t="n">
        <v>840</v>
      </c>
      <c r="G41" s="71" t="n">
        <v>1016</v>
      </c>
      <c r="H41" s="71" t="n">
        <v>1903</v>
      </c>
      <c r="I41" s="73" t="n">
        <v>1445</v>
      </c>
      <c r="J41" s="73" t="n">
        <v>2512</v>
      </c>
      <c r="K41" s="73" t="n">
        <v>1615</v>
      </c>
      <c r="L41" s="71" t="n">
        <v>929</v>
      </c>
      <c r="M41" s="71" t="n">
        <v>1826</v>
      </c>
      <c r="N41" s="71" t="n">
        <v>796</v>
      </c>
      <c r="O41" s="71" t="n">
        <v>1003</v>
      </c>
      <c r="P41" s="71" t="n">
        <v>1121</v>
      </c>
      <c r="Q41" s="70" t="n">
        <f aca="false">(1-P41/3198)*80+10</f>
        <v>61.9574734208881</v>
      </c>
      <c r="R41" s="73" t="n">
        <v>1083</v>
      </c>
      <c r="S41" s="70" t="n">
        <f aca="false">(1-R41/3055)*80+5</f>
        <v>56.6399345335516</v>
      </c>
      <c r="T41" s="71" t="n">
        <v>339</v>
      </c>
      <c r="U41" s="70" t="n">
        <f aca="false">(1-T41/2965)*80+10</f>
        <v>80.8532883642496</v>
      </c>
      <c r="V41" s="71" t="n">
        <v>1486</v>
      </c>
      <c r="W41" s="72" t="n">
        <f aca="false">(1-V40/3425)*80+10</f>
        <v>56.0613138686131</v>
      </c>
      <c r="X41" s="5"/>
      <c r="Y41" s="70" t="n">
        <f aca="false">(SUM(S41,U41,W41)-MIN(S41,U41,W41))/2</f>
        <v>68.7466114489006</v>
      </c>
    </row>
    <row r="42" customFormat="false" ht="15" hidden="false" customHeight="false" outlineLevel="0" collapsed="false">
      <c r="A42" s="5" t="s">
        <v>545</v>
      </c>
      <c r="B42" s="9" t="s">
        <v>614</v>
      </c>
      <c r="C42" s="16" t="s">
        <v>1085</v>
      </c>
      <c r="D42" s="16" t="s">
        <v>1085</v>
      </c>
      <c r="E42" s="16" t="s">
        <v>1085</v>
      </c>
      <c r="F42" s="71" t="n">
        <v>1128</v>
      </c>
      <c r="G42" s="73" t="n">
        <v>1714</v>
      </c>
      <c r="H42" s="71" t="n">
        <v>1201</v>
      </c>
      <c r="I42" s="73" t="n">
        <v>1695</v>
      </c>
      <c r="J42" s="71" t="n">
        <v>1415</v>
      </c>
      <c r="K42" s="73" t="n">
        <v>1196</v>
      </c>
      <c r="L42" s="71" t="n">
        <v>1120</v>
      </c>
      <c r="M42" s="68" t="n">
        <v>871</v>
      </c>
      <c r="N42" s="3" t="s">
        <v>459</v>
      </c>
      <c r="O42" s="69" t="s">
        <v>459</v>
      </c>
      <c r="P42" s="4" t="s">
        <v>459</v>
      </c>
      <c r="Q42" s="70" t="n">
        <v>0</v>
      </c>
      <c r="R42" s="73" t="n">
        <v>1049</v>
      </c>
      <c r="S42" s="70" t="n">
        <f aca="false">(1-R42/3055)*80+5</f>
        <v>57.5302782324059</v>
      </c>
      <c r="T42" s="73" t="n">
        <v>1458</v>
      </c>
      <c r="U42" s="70" t="n">
        <f aca="false">(1-T42/2965)*80+5</f>
        <v>45.6610455311973</v>
      </c>
      <c r="V42" s="73" t="n">
        <v>1549</v>
      </c>
      <c r="W42" s="72" t="n">
        <f aca="false">(1-V41/3425)*80+5</f>
        <v>50.2905109489051</v>
      </c>
      <c r="X42" s="5"/>
      <c r="Y42" s="70" t="n">
        <f aca="false">(SUM(S42,U42,W42)-MIN(S42,U42,W42))/2</f>
        <v>53.9103945906555</v>
      </c>
    </row>
    <row r="43" s="35" customFormat="true" ht="15" hidden="false" customHeight="false" outlineLevel="0" collapsed="false">
      <c r="A43" s="44" t="s">
        <v>469</v>
      </c>
      <c r="B43" s="35" t="s">
        <v>468</v>
      </c>
      <c r="C43" s="76" t="n">
        <v>1596</v>
      </c>
      <c r="D43" s="34" t="s">
        <v>1085</v>
      </c>
      <c r="E43" s="34" t="s">
        <v>1085</v>
      </c>
      <c r="F43" s="34" t="s">
        <v>1085</v>
      </c>
      <c r="G43" s="34" t="s">
        <v>1085</v>
      </c>
      <c r="H43" s="34" t="s">
        <v>1085</v>
      </c>
      <c r="I43" s="34" t="s">
        <v>1085</v>
      </c>
      <c r="J43" s="34" t="s">
        <v>1085</v>
      </c>
      <c r="K43" s="34" t="s">
        <v>1085</v>
      </c>
      <c r="L43" s="34" t="s">
        <v>1085</v>
      </c>
      <c r="M43" s="34" t="s">
        <v>1085</v>
      </c>
      <c r="N43" s="34" t="s">
        <v>1085</v>
      </c>
      <c r="O43" s="34" t="s">
        <v>1085</v>
      </c>
      <c r="P43" s="34" t="s">
        <v>1085</v>
      </c>
      <c r="Q43" s="80" t="n">
        <v>0</v>
      </c>
      <c r="R43" s="34" t="s">
        <v>1085</v>
      </c>
      <c r="S43" s="80" t="n">
        <v>0</v>
      </c>
      <c r="T43" s="76" t="n">
        <v>1976</v>
      </c>
      <c r="U43" s="80" t="n">
        <f aca="false">(1-T43/2965)*80+5</f>
        <v>31.6846543001686</v>
      </c>
      <c r="V43" s="76" t="n">
        <v>1576</v>
      </c>
      <c r="W43" s="83" t="n">
        <f aca="false">(1-V42/3425)*80+5</f>
        <v>48.8189781021898</v>
      </c>
      <c r="Y43" s="80" t="n">
        <f aca="false">(SUM(S43,U43,W43)-MIN(S43,U43,W43))/2</f>
        <v>40.2518162011792</v>
      </c>
    </row>
    <row r="44" customFormat="false" ht="15" hidden="false" customHeight="false" outlineLevel="0" collapsed="false">
      <c r="A44" s="5" t="s">
        <v>560</v>
      </c>
      <c r="B44" s="5" t="s">
        <v>559</v>
      </c>
      <c r="C44" s="16" t="s">
        <v>1085</v>
      </c>
      <c r="D44" s="74" t="n">
        <v>2641</v>
      </c>
      <c r="E44" s="73" t="n">
        <v>866</v>
      </c>
      <c r="F44" s="68" t="n">
        <v>242</v>
      </c>
      <c r="G44" s="73" t="n">
        <v>1584</v>
      </c>
      <c r="H44" s="73" t="n">
        <v>2238</v>
      </c>
      <c r="I44" s="71" t="n">
        <v>784</v>
      </c>
      <c r="J44" s="3" t="s">
        <v>459</v>
      </c>
      <c r="K44" s="73" t="n">
        <v>1662</v>
      </c>
      <c r="L44" s="3" t="s">
        <v>459</v>
      </c>
      <c r="M44" s="68" t="n">
        <v>1080</v>
      </c>
      <c r="N44" s="73" t="n">
        <v>1667</v>
      </c>
      <c r="O44" s="73" t="n">
        <v>1655</v>
      </c>
      <c r="P44" s="4" t="s">
        <v>459</v>
      </c>
      <c r="Q44" s="70" t="n">
        <v>0</v>
      </c>
      <c r="R44" s="90" t="n">
        <v>2360</v>
      </c>
      <c r="S44" s="70" t="n">
        <v>0</v>
      </c>
      <c r="T44" s="73" t="n">
        <v>1825</v>
      </c>
      <c r="U44" s="70" t="n">
        <f aca="false">(1-T44/2965)*80+5</f>
        <v>35.7588532883643</v>
      </c>
      <c r="V44" s="73" t="n">
        <v>1594</v>
      </c>
      <c r="W44" s="72" t="n">
        <f aca="false">(1-V43/3425)*80+5</f>
        <v>48.1883211678832</v>
      </c>
      <c r="X44" s="5"/>
      <c r="Y44" s="70" t="n">
        <f aca="false">(SUM(S44,U44,W44)-MIN(S44,U44,W44))/2</f>
        <v>41.9735872281237</v>
      </c>
    </row>
    <row r="45" customFormat="false" ht="15" hidden="false" customHeight="false" outlineLevel="0" collapsed="false">
      <c r="A45" s="5" t="s">
        <v>209</v>
      </c>
      <c r="B45" s="9" t="s">
        <v>208</v>
      </c>
      <c r="C45" s="16" t="s">
        <v>1085</v>
      </c>
      <c r="D45" s="16" t="s">
        <v>459</v>
      </c>
      <c r="E45" s="71" t="n">
        <v>562</v>
      </c>
      <c r="F45" s="68" t="n">
        <v>727</v>
      </c>
      <c r="G45" s="73" t="n">
        <v>1389</v>
      </c>
      <c r="H45" s="71" t="n">
        <v>1594</v>
      </c>
      <c r="I45" s="73" t="n">
        <v>2291</v>
      </c>
      <c r="J45" s="73" t="n">
        <v>2433</v>
      </c>
      <c r="K45" s="73" t="n">
        <v>1087</v>
      </c>
      <c r="L45" s="71" t="n">
        <v>1488</v>
      </c>
      <c r="M45" s="68" t="n">
        <v>1347</v>
      </c>
      <c r="N45" s="68" t="n">
        <v>648</v>
      </c>
      <c r="O45" s="71" t="n">
        <v>860</v>
      </c>
      <c r="P45" s="71" t="n">
        <v>878</v>
      </c>
      <c r="Q45" s="70" t="n">
        <f aca="false">(1-P45/3198)*80+10</f>
        <v>68.036272670419</v>
      </c>
      <c r="R45" s="85" t="s">
        <v>459</v>
      </c>
      <c r="S45" s="70" t="n">
        <v>0</v>
      </c>
      <c r="T45" s="85" t="s">
        <v>459</v>
      </c>
      <c r="U45" s="70" t="n">
        <v>0</v>
      </c>
      <c r="V45" s="73" t="n">
        <v>1596</v>
      </c>
      <c r="W45" s="72" t="n">
        <f aca="false">(1-V44/3425)*80+5</f>
        <v>47.7678832116788</v>
      </c>
      <c r="X45" s="5"/>
      <c r="Y45" s="70" t="n">
        <f aca="false">(SUM(S45,U45,W45)-MIN(S45,U45,W45))/2</f>
        <v>23.8839416058394</v>
      </c>
    </row>
    <row r="46" customFormat="false" ht="15" hidden="false" customHeight="false" outlineLevel="0" collapsed="false">
      <c r="A46" s="5" t="s">
        <v>964</v>
      </c>
      <c r="B46" s="5" t="s">
        <v>963</v>
      </c>
      <c r="C46" s="16" t="s">
        <v>1085</v>
      </c>
      <c r="D46" s="16" t="s">
        <v>1085</v>
      </c>
      <c r="E46" s="71" t="n">
        <v>638</v>
      </c>
      <c r="F46" s="71" t="n">
        <v>1238</v>
      </c>
      <c r="G46" s="68" t="n">
        <v>213</v>
      </c>
      <c r="H46" s="68" t="n">
        <v>771</v>
      </c>
      <c r="I46" s="68" t="n">
        <v>433</v>
      </c>
      <c r="J46" s="68" t="n">
        <v>1035</v>
      </c>
      <c r="K46" s="71" t="n">
        <v>701</v>
      </c>
      <c r="L46" s="71" t="n">
        <v>1128</v>
      </c>
      <c r="M46" s="67" t="n">
        <v>61</v>
      </c>
      <c r="N46" s="71" t="n">
        <v>1029</v>
      </c>
      <c r="O46" s="73" t="n">
        <v>1651</v>
      </c>
      <c r="P46" s="4" t="s">
        <v>459</v>
      </c>
      <c r="Q46" s="70" t="n">
        <v>0</v>
      </c>
      <c r="R46" s="73" t="n">
        <v>954</v>
      </c>
      <c r="S46" s="70" t="n">
        <f aca="false">(1-R46/3055)*80+5</f>
        <v>60.0180032733224</v>
      </c>
      <c r="T46" s="4" t="s">
        <v>459</v>
      </c>
      <c r="U46" s="70" t="n">
        <v>0</v>
      </c>
      <c r="V46" s="73" t="n">
        <v>1615</v>
      </c>
      <c r="W46" s="72" t="n">
        <f aca="false">(1-V45/3425)*80+5</f>
        <v>47.7211678832117</v>
      </c>
      <c r="X46" s="5"/>
      <c r="Y46" s="70" t="n">
        <f aca="false">(SUM(S46,U46,W46)-MIN(S46,U46,W46))/2</f>
        <v>53.8695855782671</v>
      </c>
    </row>
    <row r="47" customFormat="false" ht="15" hidden="false" customHeight="false" outlineLevel="0" collapsed="false">
      <c r="A47" s="5" t="s">
        <v>894</v>
      </c>
      <c r="B47" s="9" t="s">
        <v>893</v>
      </c>
      <c r="C47" s="16" t="s">
        <v>1085</v>
      </c>
      <c r="D47" s="16" t="s">
        <v>1085</v>
      </c>
      <c r="E47" s="16" t="s">
        <v>1085</v>
      </c>
      <c r="F47" s="16" t="s">
        <v>1085</v>
      </c>
      <c r="G47" s="16" t="s">
        <v>1085</v>
      </c>
      <c r="H47" s="16" t="s">
        <v>1085</v>
      </c>
      <c r="I47" s="16" t="s">
        <v>1085</v>
      </c>
      <c r="J47" s="16" t="s">
        <v>1085</v>
      </c>
      <c r="K47" s="16" t="s">
        <v>1085</v>
      </c>
      <c r="L47" s="16" t="s">
        <v>1085</v>
      </c>
      <c r="M47" s="16" t="s">
        <v>1085</v>
      </c>
      <c r="N47" s="16" t="s">
        <v>1085</v>
      </c>
      <c r="O47" s="16" t="s">
        <v>1085</v>
      </c>
      <c r="P47" s="16" t="s">
        <v>1085</v>
      </c>
      <c r="Q47" s="16" t="s">
        <v>1085</v>
      </c>
      <c r="R47" s="16" t="s">
        <v>1085</v>
      </c>
      <c r="S47" s="70" t="n">
        <v>0</v>
      </c>
      <c r="T47" s="16" t="s">
        <v>1085</v>
      </c>
      <c r="U47" s="70" t="n">
        <v>0</v>
      </c>
      <c r="V47" s="73" t="n">
        <v>1622</v>
      </c>
      <c r="W47" s="72" t="n">
        <f aca="false">(1-V46/3425)*80+5</f>
        <v>47.2773722627737</v>
      </c>
      <c r="X47" s="5"/>
      <c r="Y47" s="70" t="n">
        <f aca="false">(SUM(S47,U47,W47)-MIN(S47,U47,W47))/2</f>
        <v>23.6386861313869</v>
      </c>
    </row>
    <row r="48" s="35" customFormat="true" ht="15" hidden="false" customHeight="false" outlineLevel="0" collapsed="false">
      <c r="A48" s="35" t="s">
        <v>564</v>
      </c>
      <c r="B48" s="30" t="s">
        <v>1092</v>
      </c>
      <c r="C48" s="34" t="s">
        <v>1085</v>
      </c>
      <c r="D48" s="34" t="s">
        <v>1085</v>
      </c>
      <c r="E48" s="34" t="s">
        <v>1085</v>
      </c>
      <c r="F48" s="34" t="s">
        <v>1085</v>
      </c>
      <c r="G48" s="34" t="s">
        <v>1085</v>
      </c>
      <c r="H48" s="34" t="s">
        <v>1085</v>
      </c>
      <c r="I48" s="34" t="s">
        <v>1085</v>
      </c>
      <c r="J48" s="34" t="s">
        <v>1085</v>
      </c>
      <c r="K48" s="34" t="s">
        <v>1085</v>
      </c>
      <c r="L48" s="34" t="s">
        <v>1085</v>
      </c>
      <c r="M48" s="34" t="s">
        <v>1085</v>
      </c>
      <c r="N48" s="34" t="s">
        <v>1085</v>
      </c>
      <c r="O48" s="34" t="s">
        <v>1085</v>
      </c>
      <c r="P48" s="79" t="s">
        <v>459</v>
      </c>
      <c r="Q48" s="80" t="n">
        <v>0</v>
      </c>
      <c r="R48" s="76" t="n">
        <v>1563</v>
      </c>
      <c r="S48" s="80" t="n">
        <f aca="false">(1-R48/3055)*80+5</f>
        <v>44.0703764320786</v>
      </c>
      <c r="T48" s="77" t="n">
        <v>1004</v>
      </c>
      <c r="U48" s="80" t="n">
        <f aca="false">(1-T48/2965)*80+10</f>
        <v>62.9106239460371</v>
      </c>
      <c r="V48" s="76" t="n">
        <v>1768</v>
      </c>
      <c r="W48" s="83" t="n">
        <f aca="false">(1-V47/3425)*80+5</f>
        <v>47.1138686131387</v>
      </c>
      <c r="Y48" s="80" t="n">
        <f aca="false">(SUM(S48,U48,W48)-MIN(S48,U48,W48))/2</f>
        <v>55.0122462795879</v>
      </c>
    </row>
    <row r="49" customFormat="false" ht="15" hidden="false" customHeight="false" outlineLevel="0" collapsed="false">
      <c r="A49" s="5" t="s">
        <v>444</v>
      </c>
      <c r="B49" s="5" t="s">
        <v>443</v>
      </c>
      <c r="C49" s="74" t="n">
        <v>864</v>
      </c>
      <c r="D49" s="74" t="n">
        <v>1017</v>
      </c>
      <c r="E49" s="73" t="n">
        <v>989</v>
      </c>
      <c r="F49" s="68" t="n">
        <v>919</v>
      </c>
      <c r="G49" s="71" t="n">
        <v>1238</v>
      </c>
      <c r="H49" s="71" t="n">
        <v>1463</v>
      </c>
      <c r="I49" s="68" t="n">
        <v>472</v>
      </c>
      <c r="J49" s="3" t="s">
        <v>459</v>
      </c>
      <c r="K49" s="73" t="n">
        <v>1589</v>
      </c>
      <c r="L49" s="73" t="n">
        <v>2138</v>
      </c>
      <c r="M49" s="68" t="n">
        <v>420</v>
      </c>
      <c r="N49" s="73" t="n">
        <v>1881</v>
      </c>
      <c r="O49" s="68" t="n">
        <v>481</v>
      </c>
      <c r="P49" s="68" t="n">
        <v>201</v>
      </c>
      <c r="Q49" s="70" t="n">
        <f aca="false">(1-P49/3198)*80+15</f>
        <v>89.9718574108818</v>
      </c>
      <c r="R49" s="73" t="n">
        <v>1417</v>
      </c>
      <c r="S49" s="70" t="n">
        <f aca="false">(1-R49/3055)*80+5</f>
        <v>47.8936170212766</v>
      </c>
      <c r="T49" s="71" t="n">
        <v>540</v>
      </c>
      <c r="U49" s="70" t="n">
        <f aca="false">(1-T49/2965)*80+10</f>
        <v>75.4300168634064</v>
      </c>
      <c r="V49" s="73" t="n">
        <v>1777</v>
      </c>
      <c r="W49" s="72" t="n">
        <f aca="false">(1-V48/3425)*80+5</f>
        <v>43.7036496350365</v>
      </c>
      <c r="X49" s="5"/>
      <c r="Y49" s="70" t="n">
        <f aca="false">(SUM(S49,U49,W49)-MIN(S49,U49,W49))/2</f>
        <v>61.6618169423415</v>
      </c>
    </row>
    <row r="50" customFormat="false" ht="15" hidden="false" customHeight="false" outlineLevel="0" collapsed="false">
      <c r="A50" s="5" t="s">
        <v>24</v>
      </c>
      <c r="B50" s="5" t="s">
        <v>24</v>
      </c>
      <c r="C50" s="16" t="s">
        <v>1085</v>
      </c>
      <c r="D50" s="16" t="s">
        <v>1085</v>
      </c>
      <c r="E50" s="16" t="s">
        <v>1085</v>
      </c>
      <c r="F50" s="16" t="s">
        <v>1085</v>
      </c>
      <c r="G50" s="16" t="s">
        <v>1085</v>
      </c>
      <c r="H50" s="71" t="n">
        <v>1453</v>
      </c>
      <c r="I50" s="73" t="n">
        <v>1419</v>
      </c>
      <c r="J50" s="71" t="n">
        <v>1184</v>
      </c>
      <c r="K50" s="73" t="n">
        <v>1558</v>
      </c>
      <c r="L50" s="68" t="n">
        <v>781</v>
      </c>
      <c r="M50" s="68" t="n">
        <v>1199</v>
      </c>
      <c r="N50" s="71" t="n">
        <v>1317</v>
      </c>
      <c r="O50" s="73" t="n">
        <v>1721</v>
      </c>
      <c r="P50" s="71" t="n">
        <v>1125</v>
      </c>
      <c r="Q50" s="70" t="n">
        <f aca="false">(1-P50/3198)*80+10</f>
        <v>61.8574108818011</v>
      </c>
      <c r="R50" s="71" t="n">
        <v>748</v>
      </c>
      <c r="S50" s="70" t="n">
        <f aca="false">(1-R50/3055)*80+10</f>
        <v>70.4124386252046</v>
      </c>
      <c r="T50" s="73" t="n">
        <v>1148</v>
      </c>
      <c r="U50" s="70" t="n">
        <f aca="false">(1-T50/2965)*80+5</f>
        <v>54.0252951096121</v>
      </c>
      <c r="V50" s="73" t="n">
        <v>1865</v>
      </c>
      <c r="W50" s="72" t="n">
        <f aca="false">(1-V49/3425)*80+5</f>
        <v>43.4934306569343</v>
      </c>
      <c r="X50" s="5"/>
      <c r="Y50" s="70" t="n">
        <f aca="false">(SUM(S50,U50,W50)-MIN(S50,U50,W50))/2</f>
        <v>62.2188668674084</v>
      </c>
    </row>
    <row r="51" customFormat="false" ht="15" hidden="false" customHeight="false" outlineLevel="0" collapsed="false">
      <c r="A51" s="5" t="s">
        <v>689</v>
      </c>
      <c r="B51" s="5" t="s">
        <v>556</v>
      </c>
      <c r="C51" s="16" t="s">
        <v>1085</v>
      </c>
      <c r="D51" s="16" t="s">
        <v>1085</v>
      </c>
      <c r="E51" s="16" t="s">
        <v>1085</v>
      </c>
      <c r="F51" s="16" t="s">
        <v>1085</v>
      </c>
      <c r="G51" s="16" t="s">
        <v>1085</v>
      </c>
      <c r="H51" s="16" t="s">
        <v>1085</v>
      </c>
      <c r="I51" s="16" t="s">
        <v>1085</v>
      </c>
      <c r="J51" s="68" t="n">
        <v>975</v>
      </c>
      <c r="K51" s="71" t="n">
        <v>971</v>
      </c>
      <c r="L51" s="71" t="n">
        <v>1447</v>
      </c>
      <c r="M51" s="67" t="n">
        <v>160</v>
      </c>
      <c r="N51" s="68" t="n">
        <v>602</v>
      </c>
      <c r="O51" s="73" t="n">
        <v>1499</v>
      </c>
      <c r="P51" s="71" t="n">
        <v>793</v>
      </c>
      <c r="Q51" s="70" t="n">
        <f aca="false">(1-P51/3198)*80+10</f>
        <v>70.1626016260163</v>
      </c>
      <c r="R51" s="71" t="n">
        <v>662</v>
      </c>
      <c r="S51" s="70" t="n">
        <f aca="false">(1-R51/3055)*80+10</f>
        <v>72.6644844517185</v>
      </c>
      <c r="T51" s="73" t="n">
        <v>1237</v>
      </c>
      <c r="U51" s="70" t="n">
        <f aca="false">(1-T51/2965)*80+5</f>
        <v>51.6239460370995</v>
      </c>
      <c r="V51" s="73" t="n">
        <v>1963</v>
      </c>
      <c r="W51" s="72" t="n">
        <f aca="false">(1-V118/3425)*80+5</f>
        <v>39.2189781021898</v>
      </c>
      <c r="X51" s="5"/>
      <c r="Y51" s="70" t="n">
        <f aca="false">(SUM(S51,U51,W51)-MIN(S51,U51,W51))/2</f>
        <v>62.144215244409</v>
      </c>
    </row>
    <row r="52" customFormat="false" ht="15" hidden="false" customHeight="false" outlineLevel="0" collapsed="false">
      <c r="A52" s="5" t="s">
        <v>568</v>
      </c>
      <c r="B52" s="5" t="s">
        <v>567</v>
      </c>
      <c r="C52" s="16" t="s">
        <v>1085</v>
      </c>
      <c r="D52" s="16" t="s">
        <v>1085</v>
      </c>
      <c r="E52" s="16" t="s">
        <v>1085</v>
      </c>
      <c r="F52" s="16" t="s">
        <v>1085</v>
      </c>
      <c r="G52" s="16" t="s">
        <v>1085</v>
      </c>
      <c r="H52" s="16" t="s">
        <v>1085</v>
      </c>
      <c r="I52" s="16" t="s">
        <v>1085</v>
      </c>
      <c r="J52" s="16" t="s">
        <v>1085</v>
      </c>
      <c r="K52" s="16" t="s">
        <v>1085</v>
      </c>
      <c r="L52" s="16" t="s">
        <v>1085</v>
      </c>
      <c r="M52" s="16" t="s">
        <v>1085</v>
      </c>
      <c r="N52" s="16" t="s">
        <v>1085</v>
      </c>
      <c r="O52" s="69" t="s">
        <v>459</v>
      </c>
      <c r="P52" s="4" t="s">
        <v>459</v>
      </c>
      <c r="Q52" s="70" t="n">
        <v>0</v>
      </c>
      <c r="R52" s="73" t="n">
        <v>1493</v>
      </c>
      <c r="S52" s="70" t="n">
        <f aca="false">(1-R52/3055)*80+5</f>
        <v>45.9034369885434</v>
      </c>
      <c r="T52" s="73" t="n">
        <v>1656</v>
      </c>
      <c r="U52" s="70" t="n">
        <f aca="false">(1-T52/2965)*80+5</f>
        <v>40.318718381113</v>
      </c>
      <c r="V52" s="73" t="n">
        <v>2047</v>
      </c>
      <c r="W52" s="72" t="n">
        <f aca="false">(1-V51/3425)*80+5</f>
        <v>39.148905109489</v>
      </c>
      <c r="X52" s="5"/>
      <c r="Y52" s="70" t="n">
        <f aca="false">(SUM(S52,U52,W52)-MIN(S52,U52,W52))/2</f>
        <v>43.1110776848282</v>
      </c>
    </row>
    <row r="53" customFormat="false" ht="15" hidden="false" customHeight="false" outlineLevel="0" collapsed="false">
      <c r="A53" s="5" t="s">
        <v>803</v>
      </c>
      <c r="B53" s="5" t="s">
        <v>802</v>
      </c>
      <c r="C53" s="16" t="s">
        <v>459</v>
      </c>
      <c r="D53" s="73" t="n">
        <v>2561</v>
      </c>
      <c r="E53" s="73" t="n">
        <v>2192</v>
      </c>
      <c r="F53" s="3" t="s">
        <v>459</v>
      </c>
      <c r="G53" s="73" t="n">
        <v>1709</v>
      </c>
      <c r="H53" s="3" t="s">
        <v>459</v>
      </c>
      <c r="I53" s="73" t="n">
        <v>2157</v>
      </c>
      <c r="J53" s="73" t="n">
        <v>2503</v>
      </c>
      <c r="K53" s="73" t="n">
        <v>1847</v>
      </c>
      <c r="L53" s="73" t="n">
        <v>2185</v>
      </c>
      <c r="M53" s="73" t="n">
        <v>2321</v>
      </c>
      <c r="N53" s="3" t="s">
        <v>459</v>
      </c>
      <c r="O53" s="69" t="s">
        <v>459</v>
      </c>
      <c r="P53" s="4" t="s">
        <v>459</v>
      </c>
      <c r="Q53" s="70" t="n">
        <v>0</v>
      </c>
      <c r="R53" s="73" t="n">
        <v>1630</v>
      </c>
      <c r="S53" s="70" t="n">
        <f aca="false">(1-R53/3055)*80+5</f>
        <v>42.315875613748</v>
      </c>
      <c r="T53" s="4" t="s">
        <v>459</v>
      </c>
      <c r="U53" s="70" t="n">
        <v>0</v>
      </c>
      <c r="V53" s="73" t="n">
        <v>2106</v>
      </c>
      <c r="W53" s="72" t="n">
        <f aca="false">(1-V52/3425)*80+5</f>
        <v>37.1868613138686</v>
      </c>
      <c r="X53" s="5"/>
      <c r="Y53" s="70" t="n">
        <f aca="false">(SUM(S53,U53,W53)-MIN(S53,U53,W53))/2</f>
        <v>39.7513684638083</v>
      </c>
    </row>
    <row r="54" customFormat="false" ht="15" hidden="false" customHeight="false" outlineLevel="0" collapsed="false">
      <c r="A54" s="13" t="s">
        <v>33</v>
      </c>
      <c r="B54" s="13" t="s">
        <v>32</v>
      </c>
      <c r="C54" s="16" t="s">
        <v>1085</v>
      </c>
      <c r="D54" s="16" t="s">
        <v>1085</v>
      </c>
      <c r="E54" s="16" t="s">
        <v>1085</v>
      </c>
      <c r="F54" s="16" t="s">
        <v>1085</v>
      </c>
      <c r="G54" s="16" t="s">
        <v>1085</v>
      </c>
      <c r="H54" s="16" t="s">
        <v>1085</v>
      </c>
      <c r="I54" s="16" t="s">
        <v>1085</v>
      </c>
      <c r="J54" s="16" t="s">
        <v>1085</v>
      </c>
      <c r="K54" s="16" t="s">
        <v>1085</v>
      </c>
      <c r="L54" s="16" t="s">
        <v>1085</v>
      </c>
      <c r="M54" s="16" t="s">
        <v>1085</v>
      </c>
      <c r="N54" s="16" t="s">
        <v>1085</v>
      </c>
      <c r="O54" s="16" t="s">
        <v>1085</v>
      </c>
      <c r="P54" s="16" t="s">
        <v>1085</v>
      </c>
      <c r="Q54" s="70" t="n">
        <v>0</v>
      </c>
      <c r="R54" s="16" t="s">
        <v>1085</v>
      </c>
      <c r="S54" s="70" t="n">
        <v>0</v>
      </c>
      <c r="T54" s="73" t="n">
        <v>1411</v>
      </c>
      <c r="U54" s="70" t="n">
        <f aca="false">(1-T54/2965)*80+5</f>
        <v>46.929173693086</v>
      </c>
      <c r="V54" s="73" t="n">
        <v>2151</v>
      </c>
      <c r="W54" s="72" t="n">
        <f aca="false">(1-V53/3425)*80+5</f>
        <v>35.8087591240876</v>
      </c>
      <c r="X54" s="5"/>
      <c r="Y54" s="70" t="n">
        <f aca="false">(SUM(S54,U54,W54)-MIN(S54,U54,W54))/2</f>
        <v>41.3689664085868</v>
      </c>
    </row>
    <row r="55" customFormat="false" ht="15" hidden="false" customHeight="false" outlineLevel="0" collapsed="false">
      <c r="A55" s="15" t="s">
        <v>677</v>
      </c>
      <c r="B55" s="5" t="s">
        <v>676</v>
      </c>
      <c r="C55" s="16" t="s">
        <v>1085</v>
      </c>
      <c r="D55" s="16" t="s">
        <v>1085</v>
      </c>
      <c r="E55" s="16" t="s">
        <v>1085</v>
      </c>
      <c r="F55" s="16" t="s">
        <v>1085</v>
      </c>
      <c r="G55" s="16" t="s">
        <v>1085</v>
      </c>
      <c r="H55" s="16" t="s">
        <v>1085</v>
      </c>
      <c r="I55" s="16" t="s">
        <v>1085</v>
      </c>
      <c r="J55" s="16" t="s">
        <v>1085</v>
      </c>
      <c r="K55" s="16" t="s">
        <v>1085</v>
      </c>
      <c r="L55" s="16" t="s">
        <v>1085</v>
      </c>
      <c r="M55" s="16" t="s">
        <v>1085</v>
      </c>
      <c r="N55" s="16" t="s">
        <v>1085</v>
      </c>
      <c r="O55" s="16" t="s">
        <v>1085</v>
      </c>
      <c r="P55" s="16" t="s">
        <v>1085</v>
      </c>
      <c r="Q55" s="70" t="n">
        <v>0</v>
      </c>
      <c r="R55" s="4" t="s">
        <v>459</v>
      </c>
      <c r="S55" s="70" t="n">
        <v>0</v>
      </c>
      <c r="T55" s="4" t="s">
        <v>459</v>
      </c>
      <c r="U55" s="70" t="n">
        <v>0</v>
      </c>
      <c r="V55" s="73" t="n">
        <v>2249</v>
      </c>
      <c r="W55" s="72" t="n">
        <f aca="false">(1-V54/3425)*80+5</f>
        <v>34.7576642335766</v>
      </c>
      <c r="X55" s="5"/>
      <c r="Y55" s="70" t="n">
        <f aca="false">(SUM(S55,U55,W55)-MIN(S55,U55,W55))/2</f>
        <v>17.3788321167883</v>
      </c>
    </row>
    <row r="56" customFormat="false" ht="15" hidden="false" customHeight="false" outlineLevel="0" collapsed="false">
      <c r="A56" s="5" t="s">
        <v>1074</v>
      </c>
      <c r="B56" s="9" t="s">
        <v>1073</v>
      </c>
      <c r="C56" s="16" t="s">
        <v>1085</v>
      </c>
      <c r="D56" s="16" t="s">
        <v>1085</v>
      </c>
      <c r="E56" s="16" t="s">
        <v>1085</v>
      </c>
      <c r="F56" s="16" t="s">
        <v>1085</v>
      </c>
      <c r="G56" s="4" t="s">
        <v>459</v>
      </c>
      <c r="H56" s="3" t="s">
        <v>459</v>
      </c>
      <c r="I56" s="71" t="n">
        <v>984</v>
      </c>
      <c r="J56" s="68" t="n">
        <v>1030</v>
      </c>
      <c r="K56" s="68" t="n">
        <v>247</v>
      </c>
      <c r="L56" s="67" t="n">
        <v>230</v>
      </c>
      <c r="M56" s="67" t="n">
        <v>165</v>
      </c>
      <c r="N56" s="68" t="n">
        <v>279</v>
      </c>
      <c r="O56" s="69" t="s">
        <v>459</v>
      </c>
      <c r="P56" s="69" t="s">
        <v>1086</v>
      </c>
      <c r="Q56" s="70" t="n">
        <v>0</v>
      </c>
      <c r="R56" s="69" t="s">
        <v>1086</v>
      </c>
      <c r="S56" s="70" t="n">
        <v>0</v>
      </c>
      <c r="T56" s="69" t="s">
        <v>1086</v>
      </c>
      <c r="U56" s="70" t="n">
        <v>0</v>
      </c>
      <c r="V56" s="3" t="s">
        <v>1086</v>
      </c>
      <c r="W56" s="72" t="n">
        <v>0</v>
      </c>
      <c r="X56" s="5"/>
      <c r="Y56" s="70" t="n">
        <f aca="false">(SUM(S56,U56,W56)-MIN(S56,U56,W56))/2</f>
        <v>0</v>
      </c>
    </row>
    <row r="57" customFormat="false" ht="15" hidden="false" customHeight="false" outlineLevel="0" collapsed="false">
      <c r="A57" s="5" t="s">
        <v>1093</v>
      </c>
      <c r="B57" s="5" t="s">
        <v>1094</v>
      </c>
      <c r="C57" s="16" t="s">
        <v>1085</v>
      </c>
      <c r="D57" s="16" t="s">
        <v>1085</v>
      </c>
      <c r="E57" s="16" t="s">
        <v>1085</v>
      </c>
      <c r="F57" s="16" t="s">
        <v>1085</v>
      </c>
      <c r="G57" s="16" t="s">
        <v>1085</v>
      </c>
      <c r="H57" s="16" t="s">
        <v>1085</v>
      </c>
      <c r="I57" s="73" t="n">
        <v>1370</v>
      </c>
      <c r="J57" s="68" t="n">
        <v>276</v>
      </c>
      <c r="K57" s="68" t="n">
        <v>478</v>
      </c>
      <c r="L57" s="68" t="n">
        <v>420</v>
      </c>
      <c r="M57" s="68" t="n">
        <v>895</v>
      </c>
      <c r="N57" s="3" t="s">
        <v>459</v>
      </c>
      <c r="O57" s="68" t="n">
        <v>661</v>
      </c>
      <c r="P57" s="68" t="n">
        <v>367</v>
      </c>
      <c r="Q57" s="70" t="n">
        <f aca="false">(1-P57/3198)*80+15</f>
        <v>85.8192620387742</v>
      </c>
      <c r="R57" s="71" t="n">
        <v>612</v>
      </c>
      <c r="S57" s="70" t="n">
        <f aca="false">(1-R57/3055)*80+10</f>
        <v>73.9738134206219</v>
      </c>
      <c r="T57" s="71" t="n">
        <v>392</v>
      </c>
      <c r="U57" s="70" t="n">
        <f aca="false">(1-T57/2965)*80+10</f>
        <v>79.4232715008432</v>
      </c>
      <c r="V57" s="3" t="s">
        <v>459</v>
      </c>
      <c r="W57" s="72" t="n">
        <v>0</v>
      </c>
      <c r="X57" s="5"/>
      <c r="Y57" s="70" t="n">
        <f aca="false">(SUM(S57,U57,W57)-MIN(S57,U57,W57))/2</f>
        <v>76.6985424607325</v>
      </c>
    </row>
    <row r="58" customFormat="false" ht="15" hidden="false" customHeight="false" outlineLevel="0" collapsed="false">
      <c r="A58" s="13" t="s">
        <v>576</v>
      </c>
      <c r="B58" s="13" t="s">
        <v>575</v>
      </c>
      <c r="C58" s="16" t="s">
        <v>1085</v>
      </c>
      <c r="D58" s="16" t="s">
        <v>1085</v>
      </c>
      <c r="E58" s="16" t="s">
        <v>1085</v>
      </c>
      <c r="F58" s="16" t="s">
        <v>1085</v>
      </c>
      <c r="G58" s="16" t="s">
        <v>1085</v>
      </c>
      <c r="H58" s="16" t="s">
        <v>1085</v>
      </c>
      <c r="I58" s="16" t="s">
        <v>1085</v>
      </c>
      <c r="J58" s="16" t="s">
        <v>1085</v>
      </c>
      <c r="K58" s="16" t="s">
        <v>1085</v>
      </c>
      <c r="L58" s="16" t="s">
        <v>1085</v>
      </c>
      <c r="M58" s="16" t="s">
        <v>1085</v>
      </c>
      <c r="N58" s="16" t="s">
        <v>1085</v>
      </c>
      <c r="O58" s="16" t="s">
        <v>1085</v>
      </c>
      <c r="P58" s="16" t="s">
        <v>1085</v>
      </c>
      <c r="Q58" s="70" t="n">
        <v>0</v>
      </c>
      <c r="R58" s="16" t="s">
        <v>1085</v>
      </c>
      <c r="S58" s="70" t="n">
        <v>0</v>
      </c>
      <c r="T58" s="71" t="n">
        <v>522</v>
      </c>
      <c r="U58" s="70" t="n">
        <f aca="false">(1-T58/2965)*80+10</f>
        <v>75.9156829679595</v>
      </c>
      <c r="V58" s="3" t="s">
        <v>459</v>
      </c>
      <c r="W58" s="72" t="n">
        <v>0</v>
      </c>
      <c r="X58" s="5"/>
      <c r="Y58" s="70" t="n">
        <f aca="false">(SUM(S58,U58,W58)-MIN(S58,U58,W58))/2</f>
        <v>37.9578414839798</v>
      </c>
    </row>
    <row r="59" customFormat="false" ht="15" hidden="false" customHeight="false" outlineLevel="0" collapsed="false">
      <c r="A59" s="5" t="s">
        <v>9</v>
      </c>
      <c r="B59" s="5" t="s">
        <v>9</v>
      </c>
      <c r="C59" s="74" t="n">
        <v>630</v>
      </c>
      <c r="D59" s="74" t="n">
        <v>578</v>
      </c>
      <c r="E59" s="73" t="n">
        <v>747</v>
      </c>
      <c r="F59" s="68" t="n">
        <v>156</v>
      </c>
      <c r="G59" s="68" t="n">
        <v>209</v>
      </c>
      <c r="H59" s="3" t="s">
        <v>459</v>
      </c>
      <c r="I59" s="68" t="n">
        <v>283</v>
      </c>
      <c r="J59" s="68" t="n">
        <v>626</v>
      </c>
      <c r="K59" s="68" t="n">
        <v>98</v>
      </c>
      <c r="L59" s="67" t="n">
        <v>213</v>
      </c>
      <c r="M59" s="68" t="n">
        <v>828</v>
      </c>
      <c r="N59" s="71" t="n">
        <v>810</v>
      </c>
      <c r="O59" s="68" t="n">
        <v>207</v>
      </c>
      <c r="P59" s="4" t="s">
        <v>459</v>
      </c>
      <c r="Q59" s="70" t="n">
        <v>0</v>
      </c>
      <c r="R59" s="4" t="s">
        <v>459</v>
      </c>
      <c r="S59" s="70" t="n">
        <v>0</v>
      </c>
      <c r="T59" s="71" t="n">
        <v>547</v>
      </c>
      <c r="U59" s="70" t="n">
        <f aca="false">(1-T59/2965)*80+10</f>
        <v>75.2411467116358</v>
      </c>
      <c r="V59" s="3" t="s">
        <v>459</v>
      </c>
      <c r="W59" s="72" t="n">
        <v>0</v>
      </c>
      <c r="X59" s="5"/>
      <c r="Y59" s="70" t="n">
        <f aca="false">(SUM(S59,U59,W59)-MIN(S59,U59,W59))/2</f>
        <v>37.6205733558179</v>
      </c>
    </row>
    <row r="60" customFormat="false" ht="15" hidden="false" customHeight="false" outlineLevel="0" collapsed="false">
      <c r="A60" s="5" t="s">
        <v>718</v>
      </c>
      <c r="B60" s="5" t="s">
        <v>717</v>
      </c>
      <c r="C60" s="16" t="s">
        <v>1085</v>
      </c>
      <c r="D60" s="16" t="s">
        <v>1085</v>
      </c>
      <c r="E60" s="16" t="s">
        <v>1085</v>
      </c>
      <c r="F60" s="16" t="s">
        <v>1085</v>
      </c>
      <c r="G60" s="16" t="s">
        <v>1085</v>
      </c>
      <c r="H60" s="16" t="s">
        <v>1085</v>
      </c>
      <c r="I60" s="16" t="s">
        <v>1085</v>
      </c>
      <c r="J60" s="3" t="s">
        <v>459</v>
      </c>
      <c r="K60" s="4" t="s">
        <v>459</v>
      </c>
      <c r="L60" s="71" t="n">
        <v>1716</v>
      </c>
      <c r="M60" s="3" t="s">
        <v>459</v>
      </c>
      <c r="N60" s="71" t="n">
        <v>968</v>
      </c>
      <c r="O60" s="69" t="s">
        <v>459</v>
      </c>
      <c r="P60" s="4" t="s">
        <v>459</v>
      </c>
      <c r="Q60" s="70" t="n">
        <v>0</v>
      </c>
      <c r="R60" s="73" t="n">
        <v>1422</v>
      </c>
      <c r="S60" s="70" t="n">
        <f aca="false">(1-R60/3055)*80+5</f>
        <v>47.7626841243863</v>
      </c>
      <c r="T60" s="71" t="n">
        <v>792</v>
      </c>
      <c r="U60" s="70" t="n">
        <f aca="false">(1-T60/2965)*80+10</f>
        <v>68.6306913996627</v>
      </c>
      <c r="V60" s="3" t="s">
        <v>459</v>
      </c>
      <c r="W60" s="72" t="n">
        <v>0</v>
      </c>
      <c r="X60" s="5"/>
      <c r="Y60" s="70" t="n">
        <f aca="false">(SUM(S60,U60,W60)-MIN(S60,U60,W60))/2</f>
        <v>58.1966877620245</v>
      </c>
    </row>
    <row r="61" customFormat="false" ht="15" hidden="false" customHeight="false" outlineLevel="0" collapsed="false">
      <c r="A61" s="5" t="s">
        <v>627</v>
      </c>
      <c r="B61" s="9" t="s">
        <v>626</v>
      </c>
      <c r="C61" s="16" t="s">
        <v>1085</v>
      </c>
      <c r="D61" s="16" t="s">
        <v>1085</v>
      </c>
      <c r="E61" s="16" t="s">
        <v>1085</v>
      </c>
      <c r="F61" s="16" t="s">
        <v>1085</v>
      </c>
      <c r="G61" s="16" t="s">
        <v>1085</v>
      </c>
      <c r="H61" s="16" t="s">
        <v>1085</v>
      </c>
      <c r="I61" s="16" t="s">
        <v>1085</v>
      </c>
      <c r="J61" s="16" t="s">
        <v>1085</v>
      </c>
      <c r="K61" s="16" t="s">
        <v>1085</v>
      </c>
      <c r="L61" s="16" t="s">
        <v>1085</v>
      </c>
      <c r="M61" s="16" t="s">
        <v>1085</v>
      </c>
      <c r="N61" s="16" t="s">
        <v>1085</v>
      </c>
      <c r="O61" s="69" t="s">
        <v>459</v>
      </c>
      <c r="P61" s="73" t="n">
        <v>1992</v>
      </c>
      <c r="Q61" s="70" t="n">
        <f aca="false">(1-P61/3198)*80+5</f>
        <v>35.1688555347092</v>
      </c>
      <c r="R61" s="73" t="n">
        <v>1155</v>
      </c>
      <c r="S61" s="70" t="n">
        <f aca="false">(1-R61/3055)*80+5</f>
        <v>54.7545008183306</v>
      </c>
      <c r="T61" s="71" t="n">
        <v>971</v>
      </c>
      <c r="U61" s="70" t="n">
        <f aca="false">(1-T61/2965)*80+10</f>
        <v>63.8010118043845</v>
      </c>
      <c r="V61" s="3" t="s">
        <v>459</v>
      </c>
      <c r="W61" s="72" t="n">
        <v>0</v>
      </c>
      <c r="X61" s="5"/>
      <c r="Y61" s="70" t="n">
        <f aca="false">(SUM(S61,U61,W61)-MIN(S61,U61,W61))/2</f>
        <v>59.2777563113575</v>
      </c>
    </row>
    <row r="62" customFormat="false" ht="15" hidden="false" customHeight="false" outlineLevel="0" collapsed="false">
      <c r="A62" s="5" t="s">
        <v>791</v>
      </c>
      <c r="B62" s="5" t="s">
        <v>1095</v>
      </c>
      <c r="C62" s="16" t="s">
        <v>1085</v>
      </c>
      <c r="D62" s="16" t="s">
        <v>1085</v>
      </c>
      <c r="E62" s="16" t="s">
        <v>1085</v>
      </c>
      <c r="F62" s="16" t="s">
        <v>1085</v>
      </c>
      <c r="G62" s="16" t="s">
        <v>1085</v>
      </c>
      <c r="H62" s="16" t="s">
        <v>1085</v>
      </c>
      <c r="I62" s="16" t="s">
        <v>1085</v>
      </c>
      <c r="J62" s="71" t="n">
        <v>1582</v>
      </c>
      <c r="K62" s="4" t="s">
        <v>459</v>
      </c>
      <c r="L62" s="73" t="n">
        <v>1886</v>
      </c>
      <c r="M62" s="3" t="s">
        <v>459</v>
      </c>
      <c r="N62" s="3" t="s">
        <v>459</v>
      </c>
      <c r="O62" s="71" t="n">
        <v>1373</v>
      </c>
      <c r="P62" s="4" t="s">
        <v>459</v>
      </c>
      <c r="Q62" s="70" t="n">
        <v>0</v>
      </c>
      <c r="R62" s="71" t="n">
        <v>655</v>
      </c>
      <c r="S62" s="70" t="n">
        <f aca="false">(1-R62/3055)*80+10</f>
        <v>72.847790507365</v>
      </c>
      <c r="T62" s="73" t="n">
        <v>1119</v>
      </c>
      <c r="U62" s="70" t="n">
        <f aca="false">(1-T62/2965)*80+5</f>
        <v>54.8077571669477</v>
      </c>
      <c r="V62" s="3" t="s">
        <v>459</v>
      </c>
      <c r="W62" s="72" t="n">
        <v>0</v>
      </c>
      <c r="X62" s="5"/>
      <c r="Y62" s="70" t="n">
        <f aca="false">(SUM(S62,U62,W62)-MIN(S62,U62,W62))/2</f>
        <v>63.8277738371564</v>
      </c>
    </row>
    <row r="63" customFormat="false" ht="15" hidden="false" customHeight="false" outlineLevel="0" collapsed="false">
      <c r="A63" s="5" t="s">
        <v>746</v>
      </c>
      <c r="B63" s="9" t="s">
        <v>745</v>
      </c>
      <c r="C63" s="16" t="s">
        <v>1085</v>
      </c>
      <c r="D63" s="16" t="s">
        <v>1085</v>
      </c>
      <c r="E63" s="73" t="n">
        <v>1799</v>
      </c>
      <c r="F63" s="73" t="n">
        <v>2026</v>
      </c>
      <c r="G63" s="71" t="n">
        <v>673</v>
      </c>
      <c r="H63" s="68" t="n">
        <v>1019</v>
      </c>
      <c r="I63" s="4" t="s">
        <v>459</v>
      </c>
      <c r="J63" s="68" t="n">
        <v>603</v>
      </c>
      <c r="K63" s="4" t="s">
        <v>459</v>
      </c>
      <c r="L63" s="71" t="n">
        <v>1078</v>
      </c>
      <c r="M63" s="3" t="s">
        <v>459</v>
      </c>
      <c r="N63" s="71" t="n">
        <v>1029</v>
      </c>
      <c r="O63" s="73" t="n">
        <v>1489</v>
      </c>
      <c r="P63" s="71" t="n">
        <v>646</v>
      </c>
      <c r="Q63" s="70" t="n">
        <f aca="false">(1-P63/3198)*80+10</f>
        <v>73.8398999374609</v>
      </c>
      <c r="R63" s="85" t="s">
        <v>459</v>
      </c>
      <c r="S63" s="70" t="n">
        <v>0</v>
      </c>
      <c r="T63" s="73" t="n">
        <v>1347</v>
      </c>
      <c r="U63" s="70" t="n">
        <f aca="false">(1-T63/2965)*80+5</f>
        <v>48.6559865092749</v>
      </c>
      <c r="V63" s="3" t="s">
        <v>459</v>
      </c>
      <c r="W63" s="72" t="n">
        <v>0</v>
      </c>
      <c r="X63" s="5"/>
      <c r="Y63" s="70" t="n">
        <f aca="false">(SUM(S63,U63,W63)-MIN(S63,U63,W63))/2</f>
        <v>24.3279932546374</v>
      </c>
    </row>
    <row r="64" customFormat="false" ht="15" hidden="false" customHeight="false" outlineLevel="0" collapsed="false">
      <c r="A64" s="5" t="s">
        <v>755</v>
      </c>
      <c r="B64" s="5" t="s">
        <v>754</v>
      </c>
      <c r="C64" s="16" t="s">
        <v>1085</v>
      </c>
      <c r="D64" s="16" t="s">
        <v>1085</v>
      </c>
      <c r="E64" s="16" t="s">
        <v>1085</v>
      </c>
      <c r="F64" s="16" t="s">
        <v>1085</v>
      </c>
      <c r="G64" s="16" t="s">
        <v>1085</v>
      </c>
      <c r="H64" s="16" t="s">
        <v>1085</v>
      </c>
      <c r="I64" s="71" t="n">
        <v>1222</v>
      </c>
      <c r="J64" s="68" t="n">
        <v>845</v>
      </c>
      <c r="K64" s="71" t="n">
        <v>969</v>
      </c>
      <c r="L64" s="67" t="n">
        <v>182</v>
      </c>
      <c r="M64" s="68" t="n">
        <v>891</v>
      </c>
      <c r="N64" s="73" t="n">
        <v>1383</v>
      </c>
      <c r="O64" s="68" t="n">
        <v>708</v>
      </c>
      <c r="P64" s="71" t="n">
        <v>696</v>
      </c>
      <c r="Q64" s="70" t="n">
        <f aca="false">(1-P64/3198)*80+10</f>
        <v>72.5891181988743</v>
      </c>
      <c r="R64" s="71" t="n">
        <v>490</v>
      </c>
      <c r="S64" s="70" t="n">
        <f aca="false">(1-R64/3055)*80+10</f>
        <v>77.1685761047463</v>
      </c>
      <c r="T64" s="73" t="n">
        <v>1745</v>
      </c>
      <c r="U64" s="70" t="n">
        <f aca="false">(1-T64/2965)*80+5</f>
        <v>37.9173693086003</v>
      </c>
      <c r="V64" s="3" t="s">
        <v>459</v>
      </c>
      <c r="W64" s="72" t="n">
        <v>0</v>
      </c>
      <c r="X64" s="5"/>
      <c r="Y64" s="70" t="n">
        <f aca="false">(SUM(S64,U64,W64)-MIN(S64,U64,W64))/2</f>
        <v>57.5429727066733</v>
      </c>
    </row>
    <row r="65" customFormat="false" ht="15" hidden="false" customHeight="false" outlineLevel="0" collapsed="false">
      <c r="A65" s="5" t="s">
        <v>714</v>
      </c>
      <c r="B65" s="9" t="s">
        <v>713</v>
      </c>
      <c r="C65" s="16" t="s">
        <v>1085</v>
      </c>
      <c r="D65" s="16" t="s">
        <v>1085</v>
      </c>
      <c r="E65" s="16" t="s">
        <v>1085</v>
      </c>
      <c r="F65" s="16" t="s">
        <v>1085</v>
      </c>
      <c r="G65" s="16" t="s">
        <v>1085</v>
      </c>
      <c r="H65" s="68" t="n">
        <v>961</v>
      </c>
      <c r="I65" s="68" t="n">
        <v>262</v>
      </c>
      <c r="J65" s="68" t="n">
        <v>506</v>
      </c>
      <c r="K65" s="73" t="n">
        <v>1086</v>
      </c>
      <c r="L65" s="68" t="n">
        <v>582</v>
      </c>
      <c r="M65" s="68" t="n">
        <v>927</v>
      </c>
      <c r="N65" s="68" t="n">
        <v>631</v>
      </c>
      <c r="O65" s="68" t="n">
        <v>614</v>
      </c>
      <c r="P65" s="71" t="n">
        <v>549</v>
      </c>
      <c r="Q65" s="70" t="n">
        <f aca="false">(1-P65/3198)*80+10</f>
        <v>76.2664165103189</v>
      </c>
      <c r="R65" s="73" t="n">
        <v>1281</v>
      </c>
      <c r="S65" s="70" t="n">
        <f aca="false">(1-R65/3055)*80+5</f>
        <v>51.4549918166939</v>
      </c>
      <c r="T65" s="85" t="s">
        <v>459</v>
      </c>
      <c r="U65" s="70" t="n">
        <v>0</v>
      </c>
      <c r="V65" s="3" t="s">
        <v>459</v>
      </c>
      <c r="W65" s="72" t="n">
        <v>0</v>
      </c>
      <c r="X65" s="5"/>
      <c r="Y65" s="70" t="n">
        <f aca="false">(SUM(S65,U65,W65)-MIN(S65,U65,W65))/2</f>
        <v>25.727495908347</v>
      </c>
    </row>
    <row r="66" customFormat="false" ht="15" hidden="false" customHeight="false" outlineLevel="0" collapsed="false">
      <c r="A66" s="5" t="s">
        <v>646</v>
      </c>
      <c r="B66" s="5" t="s">
        <v>645</v>
      </c>
      <c r="C66" s="16" t="s">
        <v>1085</v>
      </c>
      <c r="D66" s="16" t="s">
        <v>1085</v>
      </c>
      <c r="E66" s="16" t="s">
        <v>1085</v>
      </c>
      <c r="F66" s="16" t="s">
        <v>1085</v>
      </c>
      <c r="G66" s="16" t="s">
        <v>1085</v>
      </c>
      <c r="H66" s="16" t="s">
        <v>1085</v>
      </c>
      <c r="I66" s="4" t="s">
        <v>459</v>
      </c>
      <c r="J66" s="73" t="n">
        <v>1847</v>
      </c>
      <c r="K66" s="4" t="s">
        <v>459</v>
      </c>
      <c r="L66" s="71" t="n">
        <v>1308</v>
      </c>
      <c r="M66" s="73" t="n">
        <v>2223</v>
      </c>
      <c r="N66" s="3" t="s">
        <v>459</v>
      </c>
      <c r="O66" s="71" t="n">
        <v>1212</v>
      </c>
      <c r="P66" s="4" t="s">
        <v>459</v>
      </c>
      <c r="Q66" s="70" t="n">
        <v>0</v>
      </c>
      <c r="R66" s="73" t="n">
        <v>1377</v>
      </c>
      <c r="S66" s="70" t="n">
        <f aca="false">(1-R66/3055)*80+5</f>
        <v>48.9410801963994</v>
      </c>
      <c r="T66" s="4" t="s">
        <v>459</v>
      </c>
      <c r="U66" s="70" t="n">
        <v>0</v>
      </c>
      <c r="V66" s="3" t="s">
        <v>459</v>
      </c>
      <c r="W66" s="72" t="n">
        <v>0</v>
      </c>
      <c r="X66" s="5"/>
      <c r="Y66" s="70" t="n">
        <f aca="false">(SUM(S66,U66,W66)-MIN(S66,U66,W66))/2</f>
        <v>24.4705400981997</v>
      </c>
    </row>
    <row r="67" customFormat="false" ht="15" hidden="false" customHeight="false" outlineLevel="0" collapsed="false">
      <c r="A67" s="5" t="s">
        <v>588</v>
      </c>
      <c r="B67" s="9" t="s">
        <v>587</v>
      </c>
      <c r="C67" s="16" t="s">
        <v>1085</v>
      </c>
      <c r="D67" s="16" t="s">
        <v>1085</v>
      </c>
      <c r="E67" s="16" t="s">
        <v>1085</v>
      </c>
      <c r="F67" s="16" t="s">
        <v>1085</v>
      </c>
      <c r="G67" s="16" t="s">
        <v>1085</v>
      </c>
      <c r="H67" s="16" t="s">
        <v>1085</v>
      </c>
      <c r="I67" s="16" t="s">
        <v>1085</v>
      </c>
      <c r="J67" s="16" t="s">
        <v>1085</v>
      </c>
      <c r="K67" s="16" t="s">
        <v>1085</v>
      </c>
      <c r="L67" s="16" t="s">
        <v>1085</v>
      </c>
      <c r="M67" s="16" t="s">
        <v>1085</v>
      </c>
      <c r="N67" s="73" t="n">
        <v>1224</v>
      </c>
      <c r="O67" s="68" t="n">
        <v>403</v>
      </c>
      <c r="P67" s="71" t="n">
        <v>835</v>
      </c>
      <c r="Q67" s="70" t="n">
        <f aca="false">(1-P67/3198)*80+10</f>
        <v>69.1119449656035</v>
      </c>
      <c r="R67" s="73" t="n">
        <v>1603</v>
      </c>
      <c r="S67" s="70" t="n">
        <f aca="false">(1-R67/3055)*80+5</f>
        <v>43.0229132569558</v>
      </c>
      <c r="T67" s="85" t="s">
        <v>459</v>
      </c>
      <c r="U67" s="70" t="n">
        <v>0</v>
      </c>
      <c r="V67" s="3" t="s">
        <v>459</v>
      </c>
      <c r="W67" s="72" t="n">
        <v>0</v>
      </c>
      <c r="X67" s="5"/>
      <c r="Y67" s="70" t="n">
        <f aca="false">(SUM(S67,U67,W67)-MIN(S67,U67,W67))/2</f>
        <v>21.5114566284779</v>
      </c>
    </row>
    <row r="68" customFormat="false" ht="15" hidden="false" customHeight="false" outlineLevel="0" collapsed="false">
      <c r="A68" s="5" t="s">
        <v>562</v>
      </c>
      <c r="B68" s="5" t="s">
        <v>561</v>
      </c>
      <c r="C68" s="16" t="s">
        <v>1085</v>
      </c>
      <c r="D68" s="16" t="s">
        <v>1085</v>
      </c>
      <c r="E68" s="16" t="s">
        <v>1085</v>
      </c>
      <c r="F68" s="16" t="s">
        <v>1085</v>
      </c>
      <c r="G68" s="16" t="s">
        <v>1085</v>
      </c>
      <c r="H68" s="16" t="s">
        <v>1085</v>
      </c>
      <c r="I68" s="16" t="s">
        <v>1085</v>
      </c>
      <c r="J68" s="16" t="s">
        <v>1085</v>
      </c>
      <c r="K68" s="16" t="s">
        <v>1085</v>
      </c>
      <c r="L68" s="16" t="s">
        <v>1085</v>
      </c>
      <c r="M68" s="16" t="s">
        <v>1085</v>
      </c>
      <c r="N68" s="16" t="s">
        <v>1085</v>
      </c>
      <c r="O68" s="16" t="s">
        <v>1085</v>
      </c>
      <c r="P68" s="16" t="s">
        <v>1085</v>
      </c>
      <c r="Q68" s="16" t="s">
        <v>1085</v>
      </c>
      <c r="R68" s="16" t="s">
        <v>1085</v>
      </c>
      <c r="S68" s="16" t="s">
        <v>1085</v>
      </c>
      <c r="T68" s="16" t="s">
        <v>1085</v>
      </c>
      <c r="U68" s="16" t="s">
        <v>1085</v>
      </c>
      <c r="V68" s="16" t="s">
        <v>1085</v>
      </c>
      <c r="W68" s="16" t="s">
        <v>1085</v>
      </c>
      <c r="X68" s="16"/>
      <c r="Y68" s="70" t="n">
        <f aca="false">(SUM(S68,U68,W68)-MIN(S68,U68,W68))/2</f>
        <v>0</v>
      </c>
    </row>
    <row r="69" customFormat="false" ht="15" hidden="false" customHeight="false" outlineLevel="0" collapsed="false">
      <c r="A69" s="5" t="s">
        <v>635</v>
      </c>
      <c r="B69" s="5" t="s">
        <v>634</v>
      </c>
      <c r="C69" s="16" t="s">
        <v>1085</v>
      </c>
      <c r="D69" s="16" t="s">
        <v>1085</v>
      </c>
      <c r="E69" s="16" t="s">
        <v>1085</v>
      </c>
      <c r="F69" s="16" t="s">
        <v>1085</v>
      </c>
      <c r="G69" s="16" t="s">
        <v>1085</v>
      </c>
      <c r="H69" s="16" t="s">
        <v>1085</v>
      </c>
      <c r="I69" s="16" t="s">
        <v>1085</v>
      </c>
      <c r="J69" s="16" t="s">
        <v>1085</v>
      </c>
      <c r="K69" s="16" t="s">
        <v>1085</v>
      </c>
      <c r="L69" s="16" t="s">
        <v>1085</v>
      </c>
      <c r="M69" s="16" t="s">
        <v>1085</v>
      </c>
      <c r="N69" s="16" t="s">
        <v>1085</v>
      </c>
      <c r="O69" s="16" t="s">
        <v>1085</v>
      </c>
      <c r="P69" s="16" t="s">
        <v>1085</v>
      </c>
      <c r="Q69" s="16" t="s">
        <v>1085</v>
      </c>
      <c r="R69" s="16" t="s">
        <v>1085</v>
      </c>
      <c r="S69" s="16" t="s">
        <v>1085</v>
      </c>
      <c r="T69" s="16" t="s">
        <v>1085</v>
      </c>
      <c r="U69" s="16" t="s">
        <v>1085</v>
      </c>
      <c r="V69" s="16" t="s">
        <v>1085</v>
      </c>
      <c r="W69" s="16" t="s">
        <v>1085</v>
      </c>
      <c r="X69" s="5"/>
      <c r="Y69" s="70" t="n">
        <f aca="false">(SUM(S69,U69,W69)-MIN(S69,U69,W69))/2</f>
        <v>0</v>
      </c>
    </row>
    <row r="70" s="35" customFormat="true" ht="15" hidden="false" customHeight="false" outlineLevel="0" collapsed="false">
      <c r="A70" s="35" t="s">
        <v>550</v>
      </c>
      <c r="B70" s="30" t="s">
        <v>549</v>
      </c>
      <c r="C70" s="76" t="n">
        <v>1225</v>
      </c>
      <c r="D70" s="34" t="s">
        <v>459</v>
      </c>
      <c r="E70" s="77" t="n">
        <v>510</v>
      </c>
      <c r="F70" s="78" t="n">
        <v>239</v>
      </c>
      <c r="G70" s="36" t="s">
        <v>459</v>
      </c>
      <c r="H70" s="82" t="n">
        <v>114</v>
      </c>
      <c r="I70" s="36" t="s">
        <v>459</v>
      </c>
      <c r="J70" s="82" t="n">
        <v>93</v>
      </c>
      <c r="K70" s="78" t="n">
        <v>347</v>
      </c>
      <c r="L70" s="78" t="n">
        <v>390</v>
      </c>
      <c r="M70" s="82" t="n">
        <v>139</v>
      </c>
      <c r="N70" s="34" t="s">
        <v>459</v>
      </c>
      <c r="O70" s="79" t="s">
        <v>459</v>
      </c>
      <c r="P70" s="78" t="n">
        <v>264</v>
      </c>
      <c r="Q70" s="80" t="n">
        <f aca="false">(1-P70/3198)*80+15</f>
        <v>88.3958724202627</v>
      </c>
      <c r="R70" s="81" t="s">
        <v>459</v>
      </c>
      <c r="S70" s="80" t="n">
        <v>0</v>
      </c>
      <c r="T70" s="77" t="n">
        <v>919</v>
      </c>
      <c r="U70" s="80" t="n">
        <f aca="false">(1-T70/2965)*80+10</f>
        <v>65.2040472175379</v>
      </c>
      <c r="V70" s="34" t="s">
        <v>1085</v>
      </c>
      <c r="W70" s="34" t="s">
        <v>1085</v>
      </c>
      <c r="Y70" s="80" t="n">
        <f aca="false">(SUM(S70,U70,W70)-MIN(S70,U70,W70))/2</f>
        <v>32.602023608769</v>
      </c>
    </row>
    <row r="71" s="35" customFormat="true" ht="15" hidden="false" customHeight="false" outlineLevel="0" collapsed="false">
      <c r="A71" s="35" t="s">
        <v>570</v>
      </c>
      <c r="B71" s="35" t="s">
        <v>569</v>
      </c>
      <c r="C71" s="34" t="s">
        <v>1085</v>
      </c>
      <c r="D71" s="34" t="s">
        <v>1085</v>
      </c>
      <c r="E71" s="34" t="s">
        <v>1085</v>
      </c>
      <c r="F71" s="34" t="s">
        <v>1085</v>
      </c>
      <c r="G71" s="34" t="s">
        <v>1085</v>
      </c>
      <c r="H71" s="34" t="s">
        <v>1085</v>
      </c>
      <c r="I71" s="34" t="s">
        <v>1085</v>
      </c>
      <c r="J71" s="34" t="s">
        <v>1085</v>
      </c>
      <c r="K71" s="34" t="s">
        <v>1085</v>
      </c>
      <c r="L71" s="34" t="s">
        <v>1085</v>
      </c>
      <c r="M71" s="34" t="s">
        <v>1085</v>
      </c>
      <c r="N71" s="34" t="s">
        <v>1085</v>
      </c>
      <c r="O71" s="34" t="s">
        <v>1085</v>
      </c>
      <c r="P71" s="34" t="s">
        <v>1085</v>
      </c>
      <c r="Q71" s="34" t="s">
        <v>1085</v>
      </c>
      <c r="R71" s="34" t="s">
        <v>1085</v>
      </c>
      <c r="S71" s="34" t="s">
        <v>1085</v>
      </c>
      <c r="T71" s="34" t="s">
        <v>1085</v>
      </c>
      <c r="U71" s="34" t="s">
        <v>1085</v>
      </c>
      <c r="V71" s="34" t="s">
        <v>1085</v>
      </c>
      <c r="W71" s="34" t="s">
        <v>1085</v>
      </c>
      <c r="Y71" s="80"/>
    </row>
    <row r="72" customFormat="false" ht="15" hidden="false" customHeight="false" outlineLevel="0" collapsed="false">
      <c r="A72" s="5" t="s">
        <v>609</v>
      </c>
      <c r="B72" s="9" t="s">
        <v>608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5"/>
      <c r="Y72" s="70"/>
    </row>
    <row r="73" customFormat="false" ht="15" hidden="false" customHeight="false" outlineLevel="0" collapsed="false">
      <c r="A73" s="5" t="s">
        <v>724</v>
      </c>
      <c r="B73" s="5" t="s">
        <v>723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5"/>
      <c r="Y73" s="70"/>
    </row>
    <row r="74" customFormat="false" ht="15" hidden="false" customHeight="false" outlineLevel="0" collapsed="false">
      <c r="A74" s="5" t="s">
        <v>92</v>
      </c>
      <c r="B74" s="9" t="s">
        <v>91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5"/>
      <c r="Y74" s="70"/>
    </row>
    <row r="75" customFormat="false" ht="15" hidden="false" customHeight="false" outlineLevel="0" collapsed="false">
      <c r="A75" s="5" t="s">
        <v>39</v>
      </c>
      <c r="B75" s="9" t="s">
        <v>38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5"/>
      <c r="Y75" s="70"/>
    </row>
    <row r="76" customFormat="false" ht="15" hidden="false" customHeight="false" outlineLevel="0" collapsed="false">
      <c r="A76" s="5"/>
      <c r="B76" s="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5"/>
      <c r="Y76" s="70"/>
    </row>
    <row r="77" customFormat="false" ht="15" hidden="false" customHeight="false" outlineLevel="0" collapsed="false">
      <c r="A77" s="5"/>
      <c r="B77" s="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5"/>
      <c r="Y77" s="70"/>
    </row>
    <row r="78" customFormat="false" ht="15" hidden="false" customHeight="false" outlineLevel="0" collapsed="false">
      <c r="A78" s="5"/>
      <c r="B78" s="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5"/>
      <c r="Y78" s="70"/>
    </row>
    <row r="79" customFormat="false" ht="15" hidden="false" customHeight="false" outlineLevel="0" collapsed="false">
      <c r="A79" s="5"/>
      <c r="B79" s="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5"/>
      <c r="Y79" s="70"/>
    </row>
    <row r="80" customFormat="false" ht="15" hidden="false" customHeight="false" outlineLevel="0" collapsed="false">
      <c r="A80" s="5"/>
      <c r="B80" s="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5"/>
    </row>
    <row r="81" customFormat="false" ht="15" hidden="false" customHeight="false" outlineLevel="0" collapsed="false">
      <c r="A81" s="5"/>
      <c r="B81" s="5"/>
      <c r="C81" s="16"/>
      <c r="D81" s="16"/>
      <c r="X81" s="5"/>
    </row>
    <row r="84" customFormat="false" ht="15" hidden="false" customHeight="false" outlineLevel="0" collapsed="false">
      <c r="A84" s="35" t="s">
        <v>465</v>
      </c>
      <c r="B84" s="30" t="s">
        <v>464</v>
      </c>
      <c r="C84" s="75" t="n">
        <v>2930</v>
      </c>
      <c r="D84" s="34" t="s">
        <v>459</v>
      </c>
      <c r="E84" s="35"/>
      <c r="F84" s="35"/>
      <c r="G84" s="35"/>
      <c r="H84" s="35"/>
      <c r="I84" s="35"/>
      <c r="J84" s="36"/>
      <c r="X84" s="5"/>
    </row>
    <row r="85" customFormat="false" ht="15" hidden="false" customHeight="false" outlineLevel="0" collapsed="false">
      <c r="A85" s="35" t="s">
        <v>473</v>
      </c>
      <c r="B85" s="30" t="s">
        <v>472</v>
      </c>
      <c r="C85" s="34" t="s">
        <v>1085</v>
      </c>
      <c r="D85" s="35"/>
      <c r="E85" s="35"/>
      <c r="F85" s="35"/>
      <c r="G85" s="35"/>
      <c r="H85" s="35"/>
      <c r="I85" s="35"/>
      <c r="J85" s="36"/>
      <c r="X85" s="5"/>
    </row>
    <row r="86" customFormat="false" ht="15" hidden="false" customHeight="false" outlineLevel="0" collapsed="false">
      <c r="A86" s="35" t="s">
        <v>471</v>
      </c>
      <c r="B86" s="35" t="s">
        <v>470</v>
      </c>
      <c r="C86" s="34" t="s">
        <v>1085</v>
      </c>
      <c r="D86" s="35"/>
      <c r="E86" s="35"/>
      <c r="F86" s="35"/>
      <c r="G86" s="35"/>
      <c r="H86" s="35"/>
      <c r="I86" s="35"/>
      <c r="J86" s="36"/>
      <c r="X86" s="5"/>
    </row>
    <row r="87" customFormat="false" ht="15" hidden="false" customHeight="false" outlineLevel="0" collapsed="false">
      <c r="A87" s="35" t="s">
        <v>467</v>
      </c>
      <c r="B87" s="30" t="s">
        <v>466</v>
      </c>
      <c r="C87" s="34" t="s">
        <v>1085</v>
      </c>
      <c r="D87" s="35"/>
      <c r="E87" s="35"/>
      <c r="F87" s="35"/>
      <c r="G87" s="35"/>
      <c r="H87" s="35"/>
      <c r="I87" s="35"/>
      <c r="J87" s="36"/>
      <c r="X87" s="5"/>
    </row>
    <row r="88" customFormat="false" ht="15" hidden="false" customHeight="false" outlineLevel="0" collapsed="false">
      <c r="A88" s="35" t="s">
        <v>478</v>
      </c>
      <c r="B88" s="35" t="s">
        <v>477</v>
      </c>
      <c r="C88" s="34" t="s">
        <v>1085</v>
      </c>
      <c r="D88" s="91" t="n">
        <v>926</v>
      </c>
      <c r="E88" s="35"/>
      <c r="F88" s="35"/>
      <c r="G88" s="35"/>
      <c r="H88" s="35"/>
      <c r="I88" s="35"/>
      <c r="J88" s="36"/>
      <c r="X88" s="5"/>
    </row>
    <row r="89" customFormat="false" ht="15" hidden="false" customHeight="false" outlineLevel="0" collapsed="false">
      <c r="A89" s="35" t="s">
        <v>480</v>
      </c>
      <c r="B89" s="30" t="s">
        <v>479</v>
      </c>
      <c r="C89" s="34" t="s">
        <v>1085</v>
      </c>
      <c r="D89" s="34" t="s">
        <v>1085</v>
      </c>
      <c r="E89" s="34" t="s">
        <v>459</v>
      </c>
      <c r="F89" s="35"/>
      <c r="G89" s="35"/>
      <c r="H89" s="35"/>
      <c r="I89" s="35"/>
      <c r="J89" s="36"/>
      <c r="X89" s="5"/>
    </row>
    <row r="90" customFormat="false" ht="15" hidden="false" customHeight="false" outlineLevel="0" collapsed="false">
      <c r="A90" s="35" t="s">
        <v>482</v>
      </c>
      <c r="B90" s="30" t="s">
        <v>481</v>
      </c>
      <c r="C90" s="34" t="s">
        <v>1085</v>
      </c>
      <c r="D90" s="34" t="s">
        <v>1085</v>
      </c>
      <c r="E90" s="34" t="s">
        <v>459</v>
      </c>
      <c r="F90" s="35"/>
      <c r="G90" s="35"/>
      <c r="H90" s="35"/>
      <c r="I90" s="35"/>
      <c r="J90" s="36"/>
      <c r="X90" s="5"/>
    </row>
    <row r="91" customFormat="false" ht="15" hidden="false" customHeight="false" outlineLevel="0" collapsed="false">
      <c r="A91" s="35" t="s">
        <v>486</v>
      </c>
      <c r="B91" s="35" t="s">
        <v>485</v>
      </c>
      <c r="C91" s="34" t="s">
        <v>459</v>
      </c>
      <c r="D91" s="76" t="n">
        <v>2040</v>
      </c>
      <c r="E91" s="34" t="s">
        <v>459</v>
      </c>
      <c r="F91" s="35"/>
      <c r="G91" s="35"/>
      <c r="H91" s="35"/>
      <c r="I91" s="35"/>
      <c r="J91" s="36"/>
      <c r="X91" s="5"/>
    </row>
    <row r="92" s="35" customFormat="true" ht="15" hidden="false" customHeight="false" outlineLevel="0" collapsed="false">
      <c r="A92" s="35" t="s">
        <v>490</v>
      </c>
      <c r="B92" s="35" t="s">
        <v>489</v>
      </c>
      <c r="C92" s="34" t="s">
        <v>1085</v>
      </c>
      <c r="D92" s="34" t="s">
        <v>1085</v>
      </c>
      <c r="E92" s="34" t="s">
        <v>1085</v>
      </c>
      <c r="F92" s="34" t="s">
        <v>459</v>
      </c>
      <c r="G92" s="36" t="s">
        <v>459</v>
      </c>
      <c r="H92" s="34"/>
      <c r="I92" s="36"/>
      <c r="J92" s="36"/>
      <c r="K92" s="36"/>
      <c r="L92" s="34"/>
      <c r="M92" s="34"/>
      <c r="N92" s="34"/>
      <c r="O92" s="34"/>
      <c r="P92" s="36"/>
      <c r="Q92" s="36"/>
      <c r="R92" s="36"/>
      <c r="S92" s="36"/>
      <c r="T92" s="36"/>
      <c r="U92" s="36"/>
      <c r="V92" s="34"/>
      <c r="W92" s="72"/>
      <c r="Y92" s="36"/>
    </row>
    <row r="93" customFormat="false" ht="15" hidden="false" customHeight="false" outlineLevel="0" collapsed="false">
      <c r="A93" s="35" t="s">
        <v>495</v>
      </c>
      <c r="B93" s="35" t="s">
        <v>494</v>
      </c>
      <c r="C93" s="34" t="s">
        <v>1085</v>
      </c>
      <c r="D93" s="34" t="s">
        <v>1085</v>
      </c>
      <c r="E93" s="34" t="s">
        <v>1085</v>
      </c>
      <c r="F93" s="34" t="s">
        <v>1085</v>
      </c>
      <c r="G93" s="77" t="n">
        <v>1177</v>
      </c>
      <c r="H93" s="35"/>
      <c r="I93" s="35"/>
      <c r="J93" s="36"/>
      <c r="X93" s="5"/>
    </row>
    <row r="94" customFormat="false" ht="15" hidden="false" customHeight="false" outlineLevel="0" collapsed="false">
      <c r="A94" s="35" t="s">
        <v>497</v>
      </c>
      <c r="B94" s="30" t="s">
        <v>496</v>
      </c>
      <c r="C94" s="34" t="s">
        <v>1085</v>
      </c>
      <c r="D94" s="34" t="s">
        <v>459</v>
      </c>
      <c r="E94" s="34" t="s">
        <v>459</v>
      </c>
      <c r="F94" s="77" t="n">
        <v>1245</v>
      </c>
      <c r="G94" s="76" t="n">
        <v>1760</v>
      </c>
      <c r="H94" s="35"/>
      <c r="I94" s="35"/>
      <c r="J94" s="36"/>
      <c r="X94" s="5"/>
    </row>
    <row r="95" customFormat="false" ht="15" hidden="false" customHeight="false" outlineLevel="0" collapsed="false">
      <c r="A95" s="35" t="s">
        <v>499</v>
      </c>
      <c r="B95" s="30" t="s">
        <v>498</v>
      </c>
      <c r="C95" s="34" t="s">
        <v>1085</v>
      </c>
      <c r="D95" s="34" t="s">
        <v>1085</v>
      </c>
      <c r="E95" s="34" t="s">
        <v>1085</v>
      </c>
      <c r="F95" s="34" t="s">
        <v>1085</v>
      </c>
      <c r="G95" s="78" t="n">
        <v>152</v>
      </c>
      <c r="H95" s="35"/>
      <c r="I95" s="35"/>
      <c r="J95" s="36"/>
      <c r="X95" s="5"/>
    </row>
    <row r="96" customFormat="false" ht="15" hidden="false" customHeight="false" outlineLevel="0" collapsed="false">
      <c r="A96" s="35" t="s">
        <v>501</v>
      </c>
      <c r="B96" s="35" t="s">
        <v>500</v>
      </c>
      <c r="C96" s="34" t="s">
        <v>1085</v>
      </c>
      <c r="D96" s="34" t="s">
        <v>1085</v>
      </c>
      <c r="E96" s="34" t="s">
        <v>1085</v>
      </c>
      <c r="F96" s="34" t="s">
        <v>459</v>
      </c>
      <c r="G96" s="36" t="s">
        <v>459</v>
      </c>
      <c r="H96" s="35"/>
      <c r="I96" s="35"/>
      <c r="J96" s="36"/>
      <c r="X96" s="5"/>
    </row>
    <row r="97" s="35" customFormat="true" ht="15" hidden="false" customHeight="false" outlineLevel="0" collapsed="false">
      <c r="A97" s="35" t="s">
        <v>503</v>
      </c>
      <c r="B97" s="30" t="s">
        <v>502</v>
      </c>
      <c r="C97" s="34" t="s">
        <v>1085</v>
      </c>
      <c r="D97" s="34" t="s">
        <v>1085</v>
      </c>
      <c r="E97" s="76" t="n">
        <v>2225</v>
      </c>
      <c r="F97" s="34" t="s">
        <v>459</v>
      </c>
      <c r="G97" s="76" t="n">
        <v>1848</v>
      </c>
      <c r="H97" s="34"/>
      <c r="I97" s="36"/>
      <c r="J97" s="36"/>
      <c r="K97" s="36"/>
      <c r="L97" s="34"/>
      <c r="M97" s="34"/>
      <c r="N97" s="34"/>
      <c r="O97" s="34"/>
      <c r="P97" s="36"/>
      <c r="Q97" s="36"/>
      <c r="R97" s="36"/>
      <c r="S97" s="36"/>
      <c r="T97" s="36"/>
      <c r="U97" s="36"/>
      <c r="V97" s="34"/>
      <c r="W97" s="72"/>
      <c r="Y97" s="36"/>
    </row>
    <row r="98" customFormat="false" ht="15" hidden="false" customHeight="false" outlineLevel="0" collapsed="false">
      <c r="A98" s="35" t="s">
        <v>504</v>
      </c>
      <c r="B98" s="30" t="s">
        <v>23</v>
      </c>
      <c r="C98" s="34" t="s">
        <v>1085</v>
      </c>
      <c r="D98" s="34" t="s">
        <v>1085</v>
      </c>
      <c r="E98" s="34" t="s">
        <v>1085</v>
      </c>
      <c r="F98" s="34" t="s">
        <v>459</v>
      </c>
      <c r="G98" s="36" t="s">
        <v>459</v>
      </c>
      <c r="H98" s="34" t="s">
        <v>459</v>
      </c>
      <c r="I98" s="35"/>
      <c r="J98" s="36"/>
      <c r="X98" s="5"/>
    </row>
    <row r="99" s="35" customFormat="true" ht="15" hidden="false" customHeight="false" outlineLevel="0" collapsed="false">
      <c r="A99" s="35" t="s">
        <v>508</v>
      </c>
      <c r="B99" s="30" t="s">
        <v>507</v>
      </c>
      <c r="C99" s="34" t="s">
        <v>1085</v>
      </c>
      <c r="D99" s="91" t="n">
        <v>1608</v>
      </c>
      <c r="E99" s="76" t="n">
        <v>1465</v>
      </c>
      <c r="F99" s="76" t="n">
        <v>1891</v>
      </c>
      <c r="G99" s="77" t="n">
        <v>630</v>
      </c>
      <c r="H99" s="34" t="s">
        <v>459</v>
      </c>
      <c r="I99" s="36" t="s">
        <v>459</v>
      </c>
      <c r="J99" s="36"/>
      <c r="K99" s="36"/>
      <c r="L99" s="34"/>
      <c r="M99" s="34"/>
      <c r="N99" s="34"/>
      <c r="O99" s="34"/>
      <c r="P99" s="36"/>
      <c r="Q99" s="36"/>
      <c r="R99" s="36"/>
      <c r="S99" s="36"/>
      <c r="T99" s="36"/>
      <c r="U99" s="36"/>
      <c r="V99" s="34"/>
      <c r="W99" s="72"/>
      <c r="Y99" s="36"/>
    </row>
    <row r="100" customFormat="false" ht="15" hidden="false" customHeight="false" outlineLevel="0" collapsed="false">
      <c r="A100" s="35" t="s">
        <v>514</v>
      </c>
      <c r="B100" s="35" t="s">
        <v>1096</v>
      </c>
      <c r="C100" s="75" t="n">
        <v>2328</v>
      </c>
      <c r="D100" s="91" t="n">
        <v>1507</v>
      </c>
      <c r="E100" s="76" t="n">
        <v>2525</v>
      </c>
      <c r="F100" s="76" t="n">
        <v>1651</v>
      </c>
      <c r="G100" s="77" t="n">
        <v>1288</v>
      </c>
      <c r="H100" s="77" t="n">
        <v>1539</v>
      </c>
      <c r="I100" s="36" t="s">
        <v>459</v>
      </c>
      <c r="J100" s="36"/>
      <c r="X100" s="5"/>
    </row>
    <row r="101" customFormat="false" ht="15" hidden="false" customHeight="false" outlineLevel="0" collapsed="false">
      <c r="A101" s="35" t="s">
        <v>512</v>
      </c>
      <c r="B101" s="35" t="s">
        <v>511</v>
      </c>
      <c r="C101" s="34" t="s">
        <v>1085</v>
      </c>
      <c r="D101" s="34" t="s">
        <v>459</v>
      </c>
      <c r="E101" s="76" t="n">
        <v>1282</v>
      </c>
      <c r="F101" s="77" t="n">
        <v>1511</v>
      </c>
      <c r="G101" s="36" t="s">
        <v>459</v>
      </c>
      <c r="H101" s="78" t="n">
        <v>785</v>
      </c>
      <c r="I101" s="36" t="s">
        <v>459</v>
      </c>
      <c r="J101" s="36"/>
      <c r="X101" s="5"/>
    </row>
    <row r="102" customFormat="false" ht="15" hidden="false" customHeight="false" outlineLevel="0" collapsed="false">
      <c r="A102" s="35" t="s">
        <v>516</v>
      </c>
      <c r="B102" s="30" t="s">
        <v>515</v>
      </c>
      <c r="C102" s="34" t="s">
        <v>1085</v>
      </c>
      <c r="D102" s="34" t="s">
        <v>1085</v>
      </c>
      <c r="E102" s="76" t="n">
        <v>2184</v>
      </c>
      <c r="F102" s="34" t="s">
        <v>459</v>
      </c>
      <c r="G102" s="76" t="n">
        <v>1916</v>
      </c>
      <c r="H102" s="34" t="s">
        <v>459</v>
      </c>
      <c r="I102" s="36" t="s">
        <v>459</v>
      </c>
      <c r="J102" s="76" t="n">
        <v>2532</v>
      </c>
      <c r="X102" s="5"/>
    </row>
    <row r="103" s="35" customFormat="true" ht="15" hidden="false" customHeight="false" outlineLevel="0" collapsed="false">
      <c r="A103" s="35" t="s">
        <v>519</v>
      </c>
      <c r="B103" s="35" t="s">
        <v>518</v>
      </c>
      <c r="C103" s="34" t="s">
        <v>1085</v>
      </c>
      <c r="D103" s="34" t="s">
        <v>1085</v>
      </c>
      <c r="E103" s="76" t="n">
        <v>2456</v>
      </c>
      <c r="F103" s="76" t="n">
        <v>1710</v>
      </c>
      <c r="G103" s="76" t="n">
        <v>2278</v>
      </c>
      <c r="H103" s="77" t="n">
        <v>1864</v>
      </c>
      <c r="I103" s="77" t="n">
        <v>1182</v>
      </c>
      <c r="J103" s="76" t="n">
        <v>2148</v>
      </c>
      <c r="K103" s="36" t="s">
        <v>459</v>
      </c>
      <c r="L103" s="34"/>
      <c r="M103" s="34"/>
      <c r="N103" s="34"/>
      <c r="O103" s="34"/>
      <c r="P103" s="36"/>
      <c r="Q103" s="36"/>
      <c r="R103" s="36"/>
      <c r="S103" s="36"/>
      <c r="T103" s="36"/>
      <c r="U103" s="36"/>
      <c r="V103" s="34"/>
      <c r="W103" s="72"/>
      <c r="Y103" s="36"/>
    </row>
    <row r="104" customFormat="false" ht="15" hidden="false" customHeight="false" outlineLevel="0" collapsed="false">
      <c r="A104" s="35" t="s">
        <v>521</v>
      </c>
      <c r="B104" s="35" t="s">
        <v>520</v>
      </c>
      <c r="C104" s="34" t="s">
        <v>1085</v>
      </c>
      <c r="D104" s="34" t="s">
        <v>1085</v>
      </c>
      <c r="E104" s="76" t="n">
        <v>1610</v>
      </c>
      <c r="F104" s="76" t="n">
        <v>2037</v>
      </c>
      <c r="G104" s="76" t="n">
        <v>1789</v>
      </c>
      <c r="H104" s="34" t="s">
        <v>459</v>
      </c>
      <c r="I104" s="76" t="n">
        <v>2309</v>
      </c>
      <c r="J104" s="34" t="s">
        <v>459</v>
      </c>
      <c r="K104" s="36" t="s">
        <v>459</v>
      </c>
      <c r="L104" s="34"/>
      <c r="O104" s="79"/>
      <c r="X104" s="5"/>
    </row>
    <row r="105" customFormat="false" ht="15" hidden="false" customHeight="false" outlineLevel="0" collapsed="false">
      <c r="A105" s="35" t="s">
        <v>523</v>
      </c>
      <c r="B105" s="30" t="s">
        <v>522</v>
      </c>
      <c r="C105" s="34" t="s">
        <v>1085</v>
      </c>
      <c r="D105" s="34" t="s">
        <v>1085</v>
      </c>
      <c r="E105" s="34" t="s">
        <v>1085</v>
      </c>
      <c r="F105" s="34" t="s">
        <v>1085</v>
      </c>
      <c r="G105" s="34" t="s">
        <v>1085</v>
      </c>
      <c r="H105" s="34" t="s">
        <v>1085</v>
      </c>
      <c r="I105" s="34" t="s">
        <v>1085</v>
      </c>
      <c r="J105" s="77" t="n">
        <v>1545</v>
      </c>
      <c r="K105" s="77" t="n">
        <v>792</v>
      </c>
      <c r="L105" s="78" t="n">
        <v>488</v>
      </c>
      <c r="O105" s="69"/>
      <c r="X105" s="5"/>
    </row>
    <row r="106" customFormat="false" ht="15" hidden="false" customHeight="false" outlineLevel="0" collapsed="false">
      <c r="A106" s="35" t="s">
        <v>525</v>
      </c>
      <c r="B106" s="35" t="s">
        <v>524</v>
      </c>
      <c r="C106" s="34" t="s">
        <v>1085</v>
      </c>
      <c r="D106" s="34" t="s">
        <v>1085</v>
      </c>
      <c r="E106" s="34" t="s">
        <v>1085</v>
      </c>
      <c r="F106" s="34" t="s">
        <v>1085</v>
      </c>
      <c r="G106" s="34" t="s">
        <v>1085</v>
      </c>
      <c r="H106" s="34" t="s">
        <v>1085</v>
      </c>
      <c r="I106" s="34" t="s">
        <v>1085</v>
      </c>
      <c r="J106" s="34" t="s">
        <v>1085</v>
      </c>
      <c r="K106" s="36" t="s">
        <v>459</v>
      </c>
      <c r="L106" s="34" t="s">
        <v>459</v>
      </c>
      <c r="O106" s="69"/>
      <c r="X106" s="5"/>
    </row>
    <row r="107" customFormat="false" ht="15" hidden="false" customHeight="false" outlineLevel="0" collapsed="false">
      <c r="A107" s="35" t="s">
        <v>527</v>
      </c>
      <c r="B107" s="35" t="s">
        <v>526</v>
      </c>
      <c r="C107" s="34" t="s">
        <v>459</v>
      </c>
      <c r="D107" s="91" t="n">
        <v>1195</v>
      </c>
      <c r="E107" s="34" t="s">
        <v>459</v>
      </c>
      <c r="F107" s="78" t="n">
        <v>976</v>
      </c>
      <c r="G107" s="76" t="n">
        <v>1880</v>
      </c>
      <c r="H107" s="78" t="n">
        <v>847</v>
      </c>
      <c r="I107" s="76" t="n">
        <v>2090</v>
      </c>
      <c r="J107" s="77" t="n">
        <v>1546</v>
      </c>
      <c r="K107" s="76" t="n">
        <v>1669</v>
      </c>
      <c r="L107" s="34" t="s">
        <v>459</v>
      </c>
      <c r="O107" s="69"/>
      <c r="X107" s="5"/>
    </row>
    <row r="108" s="35" customFormat="true" ht="15" hidden="false" customHeight="false" outlineLevel="0" collapsed="false">
      <c r="A108" s="35" t="s">
        <v>484</v>
      </c>
      <c r="B108" s="30" t="s">
        <v>483</v>
      </c>
      <c r="C108" s="34" t="s">
        <v>1085</v>
      </c>
      <c r="D108" s="34" t="s">
        <v>1085</v>
      </c>
      <c r="E108" s="34" t="s">
        <v>459</v>
      </c>
      <c r="F108" s="34" t="s">
        <v>1085</v>
      </c>
      <c r="G108" s="34" t="s">
        <v>1085</v>
      </c>
      <c r="H108" s="34" t="s">
        <v>1085</v>
      </c>
      <c r="I108" s="34" t="s">
        <v>1085</v>
      </c>
      <c r="J108" s="34" t="s">
        <v>1085</v>
      </c>
      <c r="K108" s="34" t="s">
        <v>1085</v>
      </c>
      <c r="L108" s="34" t="s">
        <v>459</v>
      </c>
      <c r="M108" s="34"/>
      <c r="N108" s="34"/>
      <c r="O108" s="79"/>
      <c r="P108" s="36"/>
      <c r="Q108" s="36"/>
      <c r="R108" s="36"/>
      <c r="S108" s="36"/>
      <c r="T108" s="36"/>
      <c r="U108" s="36"/>
      <c r="V108" s="34"/>
      <c r="W108" s="72"/>
      <c r="Y108" s="36"/>
    </row>
    <row r="109" customFormat="false" ht="15" hidden="false" customHeight="false" outlineLevel="0" collapsed="false">
      <c r="A109" s="35" t="s">
        <v>530</v>
      </c>
      <c r="B109" s="30" t="s">
        <v>529</v>
      </c>
      <c r="C109" s="34" t="s">
        <v>1085</v>
      </c>
      <c r="D109" s="34" t="s">
        <v>459</v>
      </c>
      <c r="E109" s="34" t="s">
        <v>459</v>
      </c>
      <c r="F109" s="76" t="n">
        <v>1952</v>
      </c>
      <c r="G109" s="36" t="s">
        <v>459</v>
      </c>
      <c r="H109" s="77" t="n">
        <v>1755</v>
      </c>
      <c r="I109" s="36" t="s">
        <v>459</v>
      </c>
      <c r="J109" s="34" t="s">
        <v>459</v>
      </c>
      <c r="K109" s="36" t="s">
        <v>459</v>
      </c>
      <c r="L109" s="77" t="n">
        <v>1388</v>
      </c>
      <c r="O109" s="69"/>
      <c r="X109" s="5"/>
    </row>
    <row r="110" s="35" customFormat="true" ht="15" hidden="false" customHeight="false" outlineLevel="0" collapsed="false">
      <c r="A110" s="35" t="s">
        <v>532</v>
      </c>
      <c r="B110" s="35" t="s">
        <v>531</v>
      </c>
      <c r="C110" s="34" t="s">
        <v>1085</v>
      </c>
      <c r="D110" s="34" t="s">
        <v>1085</v>
      </c>
      <c r="E110" s="34" t="s">
        <v>1085</v>
      </c>
      <c r="F110" s="34" t="s">
        <v>1085</v>
      </c>
      <c r="G110" s="34" t="s">
        <v>1085</v>
      </c>
      <c r="H110" s="34" t="s">
        <v>1085</v>
      </c>
      <c r="I110" s="76" t="n">
        <v>2104</v>
      </c>
      <c r="J110" s="76" t="n">
        <v>1929</v>
      </c>
      <c r="K110" s="76" t="n">
        <v>1160</v>
      </c>
      <c r="L110" s="34" t="s">
        <v>459</v>
      </c>
      <c r="M110" s="34" t="s">
        <v>459</v>
      </c>
      <c r="N110" s="34"/>
      <c r="O110" s="79"/>
      <c r="P110" s="36"/>
      <c r="Q110" s="36"/>
      <c r="R110" s="36"/>
      <c r="S110" s="36"/>
      <c r="T110" s="36"/>
      <c r="U110" s="36"/>
      <c r="V110" s="34"/>
      <c r="W110" s="72"/>
      <c r="Y110" s="36"/>
    </row>
    <row r="111" customFormat="false" ht="15" hidden="false" customHeight="false" outlineLevel="0" collapsed="false">
      <c r="A111" s="35" t="s">
        <v>535</v>
      </c>
      <c r="B111" s="30" t="s">
        <v>534</v>
      </c>
      <c r="C111" s="75" t="n">
        <v>2518</v>
      </c>
      <c r="D111" s="91" t="n">
        <v>1642</v>
      </c>
      <c r="E111" s="76" t="n">
        <v>1894</v>
      </c>
      <c r="F111" s="34" t="s">
        <v>459</v>
      </c>
      <c r="G111" s="76" t="n">
        <v>2335</v>
      </c>
      <c r="H111" s="34" t="s">
        <v>459</v>
      </c>
      <c r="I111" s="76" t="n">
        <v>2179</v>
      </c>
      <c r="J111" s="78" t="n">
        <v>371</v>
      </c>
      <c r="K111" s="36" t="s">
        <v>459</v>
      </c>
      <c r="L111" s="76" t="n">
        <v>2202</v>
      </c>
      <c r="M111" s="34" t="s">
        <v>459</v>
      </c>
      <c r="N111" s="34"/>
      <c r="O111" s="79"/>
      <c r="X111" s="5"/>
    </row>
    <row r="112" customFormat="false" ht="15" hidden="false" customHeight="false" outlineLevel="0" collapsed="false">
      <c r="A112" s="35" t="s">
        <v>510</v>
      </c>
      <c r="B112" s="30" t="s">
        <v>509</v>
      </c>
      <c r="C112" s="34" t="s">
        <v>1085</v>
      </c>
      <c r="D112" s="34" t="s">
        <v>1085</v>
      </c>
      <c r="E112" s="76" t="n">
        <v>1668</v>
      </c>
      <c r="F112" s="76" t="n">
        <v>1898</v>
      </c>
      <c r="G112" s="76" t="n">
        <v>2390</v>
      </c>
      <c r="H112" s="77" t="n">
        <v>1577</v>
      </c>
      <c r="I112" s="36" t="s">
        <v>459</v>
      </c>
      <c r="J112" s="34" t="s">
        <v>1085</v>
      </c>
      <c r="K112" s="77" t="n">
        <v>585</v>
      </c>
      <c r="L112" s="77" t="n">
        <v>1512</v>
      </c>
      <c r="M112" s="34" t="s">
        <v>459</v>
      </c>
      <c r="N112" s="34"/>
      <c r="O112" s="79"/>
      <c r="X112" s="5"/>
    </row>
    <row r="113" customFormat="false" ht="15" hidden="false" customHeight="false" outlineLevel="0" collapsed="false">
      <c r="A113" s="35" t="s">
        <v>537</v>
      </c>
      <c r="B113" s="30" t="s">
        <v>536</v>
      </c>
      <c r="C113" s="76" t="n">
        <v>1737</v>
      </c>
      <c r="D113" s="91" t="n">
        <v>1542</v>
      </c>
      <c r="E113" s="76" t="n">
        <v>1327</v>
      </c>
      <c r="F113" s="78" t="n">
        <v>930</v>
      </c>
      <c r="G113" s="36" t="s">
        <v>459</v>
      </c>
      <c r="H113" s="77" t="n">
        <v>1560</v>
      </c>
      <c r="I113" s="76" t="n">
        <v>1811</v>
      </c>
      <c r="J113" s="77" t="n">
        <v>1623</v>
      </c>
      <c r="K113" s="76" t="n">
        <v>1612</v>
      </c>
      <c r="L113" s="77" t="n">
        <v>1608</v>
      </c>
      <c r="M113" s="77" t="n">
        <v>1989</v>
      </c>
      <c r="N113" s="34"/>
      <c r="O113" s="79"/>
      <c r="X113" s="5"/>
      <c r="Z113" s="5"/>
    </row>
    <row r="114" customFormat="false" ht="15" hidden="false" customHeight="false" outlineLevel="0" collapsed="false">
      <c r="A114" s="35" t="s">
        <v>540</v>
      </c>
      <c r="B114" s="30" t="s">
        <v>539</v>
      </c>
      <c r="C114" s="34" t="s">
        <v>1085</v>
      </c>
      <c r="D114" s="34" t="s">
        <v>1085</v>
      </c>
      <c r="E114" s="34" t="s">
        <v>1085</v>
      </c>
      <c r="F114" s="34" t="s">
        <v>1085</v>
      </c>
      <c r="G114" s="34" t="s">
        <v>1085</v>
      </c>
      <c r="H114" s="78" t="n">
        <v>845</v>
      </c>
      <c r="I114" s="36" t="s">
        <v>459</v>
      </c>
      <c r="J114" s="77" t="n">
        <v>1635</v>
      </c>
      <c r="K114" s="36" t="s">
        <v>459</v>
      </c>
      <c r="L114" s="78" t="n">
        <v>472</v>
      </c>
      <c r="M114" s="78" t="n">
        <v>1041</v>
      </c>
      <c r="N114" s="77" t="n">
        <v>849</v>
      </c>
      <c r="O114" s="78" t="n">
        <v>790</v>
      </c>
      <c r="X114" s="5"/>
      <c r="Z114" s="5"/>
    </row>
    <row r="115" customFormat="false" ht="15" hidden="false" customHeight="false" outlineLevel="0" collapsed="false">
      <c r="A115" s="35" t="s">
        <v>542</v>
      </c>
      <c r="B115" s="35" t="s">
        <v>541</v>
      </c>
      <c r="C115" s="76" t="n">
        <v>1711</v>
      </c>
      <c r="D115" s="91" t="n">
        <v>1357</v>
      </c>
      <c r="E115" s="34" t="s">
        <v>459</v>
      </c>
      <c r="F115" s="77" t="n">
        <v>1563</v>
      </c>
      <c r="G115" s="76" t="n">
        <v>2300</v>
      </c>
      <c r="H115" s="77" t="n">
        <v>1532</v>
      </c>
      <c r="I115" s="36" t="s">
        <v>459</v>
      </c>
      <c r="J115" s="76" t="n">
        <v>1829</v>
      </c>
      <c r="K115" s="76" t="n">
        <v>1641</v>
      </c>
      <c r="L115" s="77" t="n">
        <v>1215</v>
      </c>
      <c r="M115" s="76" t="n">
        <v>2208</v>
      </c>
      <c r="N115" s="34"/>
      <c r="O115" s="79"/>
      <c r="X115" s="5"/>
      <c r="Z115" s="5"/>
    </row>
    <row r="116" s="35" customFormat="true" ht="15" hidden="false" customHeight="false" outlineLevel="0" collapsed="false">
      <c r="A116" s="35" t="s">
        <v>544</v>
      </c>
      <c r="B116" s="30" t="s">
        <v>543</v>
      </c>
      <c r="C116" s="34" t="s">
        <v>1085</v>
      </c>
      <c r="D116" s="34" t="s">
        <v>1085</v>
      </c>
      <c r="E116" s="34" t="s">
        <v>1085</v>
      </c>
      <c r="F116" s="34" t="s">
        <v>1085</v>
      </c>
      <c r="G116" s="34" t="s">
        <v>1085</v>
      </c>
      <c r="H116" s="34" t="s">
        <v>1085</v>
      </c>
      <c r="I116" s="34" t="s">
        <v>1085</v>
      </c>
      <c r="J116" s="34" t="s">
        <v>459</v>
      </c>
      <c r="K116" s="76" t="n">
        <v>1185</v>
      </c>
      <c r="L116" s="34" t="s">
        <v>459</v>
      </c>
      <c r="M116" s="76" t="n">
        <v>2327</v>
      </c>
      <c r="N116" s="34" t="s">
        <v>459</v>
      </c>
      <c r="O116" s="76" t="n">
        <v>1765</v>
      </c>
      <c r="P116" s="36" t="s">
        <v>459</v>
      </c>
      <c r="Q116" s="36"/>
      <c r="R116" s="36"/>
      <c r="S116" s="36"/>
      <c r="T116" s="36"/>
      <c r="U116" s="36"/>
      <c r="V116" s="34"/>
      <c r="W116" s="72"/>
      <c r="Y116" s="36"/>
    </row>
    <row r="117" customFormat="false" ht="15" hidden="false" customHeight="false" outlineLevel="0" collapsed="false">
      <c r="A117" s="35" t="s">
        <v>553</v>
      </c>
      <c r="B117" s="35" t="s">
        <v>552</v>
      </c>
      <c r="C117" s="34" t="s">
        <v>1085</v>
      </c>
      <c r="D117" s="34" t="s">
        <v>1085</v>
      </c>
      <c r="E117" s="77" t="n">
        <v>455</v>
      </c>
      <c r="F117" s="77" t="n">
        <v>1308</v>
      </c>
      <c r="G117" s="77" t="n">
        <v>989</v>
      </c>
      <c r="H117" s="77" t="n">
        <v>1671</v>
      </c>
      <c r="I117" s="77" t="n">
        <v>992</v>
      </c>
      <c r="J117" s="78" t="n">
        <v>254</v>
      </c>
      <c r="K117" s="77" t="n">
        <v>865</v>
      </c>
      <c r="L117" s="78" t="n">
        <v>776</v>
      </c>
      <c r="M117" s="78" t="n">
        <v>630</v>
      </c>
      <c r="N117" s="78" t="n">
        <v>578</v>
      </c>
      <c r="O117" s="77" t="n">
        <v>1110</v>
      </c>
      <c r="P117" s="78" t="n">
        <v>397</v>
      </c>
      <c r="Q117" s="80" t="n">
        <f aca="false">(1-P117/3198)*80+15</f>
        <v>85.0687929956223</v>
      </c>
      <c r="R117" s="76" t="n">
        <v>1088</v>
      </c>
      <c r="S117" s="80" t="n">
        <f aca="false">(1-R117/3055)*80+5</f>
        <v>56.5090016366612</v>
      </c>
      <c r="T117" s="77" t="n">
        <v>889</v>
      </c>
      <c r="U117" s="80" t="n">
        <f aca="false">(1-T117/2965)*80+10</f>
        <v>66.0134907251265</v>
      </c>
      <c r="X117" s="5"/>
      <c r="Y117" s="80" t="n">
        <f aca="false">(SUM(Q117,S117,U117)-MIN(Q117,S117,U117))/2</f>
        <v>75.5411418603744</v>
      </c>
      <c r="Z117" s="5"/>
    </row>
    <row r="118" customFormat="false" ht="15" hidden="false" customHeight="false" outlineLevel="0" collapsed="false">
      <c r="A118" s="42" t="s">
        <v>555</v>
      </c>
      <c r="B118" s="42" t="s">
        <v>554</v>
      </c>
      <c r="C118" s="61" t="s">
        <v>1085</v>
      </c>
      <c r="D118" s="61" t="s">
        <v>1085</v>
      </c>
      <c r="E118" s="61" t="s">
        <v>1085</v>
      </c>
      <c r="F118" s="61" t="s">
        <v>1085</v>
      </c>
      <c r="G118" s="61" t="s">
        <v>1085</v>
      </c>
      <c r="H118" s="61" t="s">
        <v>1085</v>
      </c>
      <c r="I118" s="61" t="s">
        <v>1085</v>
      </c>
      <c r="J118" s="61" t="s">
        <v>1085</v>
      </c>
      <c r="K118" s="61" t="s">
        <v>1085</v>
      </c>
      <c r="L118" s="61" t="s">
        <v>1085</v>
      </c>
      <c r="M118" s="61" t="s">
        <v>1085</v>
      </c>
      <c r="N118" s="61" t="s">
        <v>1085</v>
      </c>
      <c r="O118" s="92" t="n">
        <v>1590</v>
      </c>
      <c r="P118" s="92" t="n">
        <v>1963</v>
      </c>
      <c r="Q118" s="93" t="n">
        <f aca="false">(1-P118/3198)*80+5</f>
        <v>35.8943089430894</v>
      </c>
      <c r="R118" s="94" t="s">
        <v>459</v>
      </c>
      <c r="S118" s="93" t="n">
        <v>0</v>
      </c>
      <c r="T118" s="92" t="n">
        <v>1634</v>
      </c>
      <c r="U118" s="93" t="n">
        <f aca="false">(1-T118/2965)*80+5</f>
        <v>40.9123102866779</v>
      </c>
      <c r="V118" s="92" t="n">
        <v>1960</v>
      </c>
      <c r="W118" s="95" t="n">
        <f aca="false">(1-V119/3425)*80+5</f>
        <v>40.5737226277372</v>
      </c>
      <c r="X118" s="42"/>
      <c r="Y118" s="93" t="n">
        <f aca="false">(SUM(S118,U118,W118)-MIN(S118,U118,W118))/2</f>
        <v>40.7430164572076</v>
      </c>
      <c r="Z118" s="42"/>
    </row>
    <row r="119" s="35" customFormat="true" ht="15" hidden="false" customHeight="false" outlineLevel="0" collapsed="false">
      <c r="A119" s="35" t="s">
        <v>558</v>
      </c>
      <c r="B119" s="35" t="s">
        <v>557</v>
      </c>
      <c r="C119" s="34" t="s">
        <v>1085</v>
      </c>
      <c r="D119" s="34" t="s">
        <v>1085</v>
      </c>
      <c r="E119" s="34" t="s">
        <v>1085</v>
      </c>
      <c r="F119" s="34" t="s">
        <v>1085</v>
      </c>
      <c r="G119" s="34" t="s">
        <v>1085</v>
      </c>
      <c r="H119" s="34" t="s">
        <v>1085</v>
      </c>
      <c r="I119" s="34" t="s">
        <v>1085</v>
      </c>
      <c r="J119" s="34" t="s">
        <v>1085</v>
      </c>
      <c r="K119" s="34" t="s">
        <v>1085</v>
      </c>
      <c r="L119" s="34" t="s">
        <v>1085</v>
      </c>
      <c r="M119" s="34" t="s">
        <v>459</v>
      </c>
      <c r="N119" s="76" t="n">
        <v>1761</v>
      </c>
      <c r="O119" s="76" t="n">
        <v>1426</v>
      </c>
      <c r="P119" s="36" t="s">
        <v>459</v>
      </c>
      <c r="Q119" s="80" t="n">
        <v>0</v>
      </c>
      <c r="R119" s="36" t="s">
        <v>459</v>
      </c>
      <c r="S119" s="80" t="n">
        <v>0</v>
      </c>
      <c r="T119" s="36" t="s">
        <v>459</v>
      </c>
      <c r="U119" s="80" t="n">
        <v>0</v>
      </c>
      <c r="V119" s="76" t="n">
        <v>1902</v>
      </c>
      <c r="W119" s="83" t="n">
        <f aca="false">(1-V50/3425)*80+5</f>
        <v>41.4379562043796</v>
      </c>
      <c r="Y119" s="80" t="n">
        <f aca="false">(SUM(S119,U119,W119)-MIN(S119,U119,W119))/2</f>
        <v>20.7189781021898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2020-03-14T20:35:39Z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