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4207DD44-02C2-5D43-957A-1E3C906D6467}" xr6:coauthVersionLast="36" xr6:coauthVersionMax="36" xr10:uidLastSave="{00000000-0000-0000-0000-000000000000}"/>
  <bookViews>
    <workbookView xWindow="0" yWindow="460" windowWidth="17140" windowHeight="1326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9" i="2" l="1"/>
  <c r="E328" i="2"/>
  <c r="E327" i="2" l="1"/>
  <c r="E326" i="2" l="1"/>
  <c r="E325" i="2"/>
  <c r="E324" i="2" l="1"/>
  <c r="E322" i="2" l="1"/>
  <c r="E321" i="2" l="1"/>
  <c r="E320" i="2" l="1"/>
  <c r="E319" i="2" l="1"/>
  <c r="E318" i="2" l="1"/>
  <c r="W119" i="4" l="1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Y64" i="4"/>
  <c r="U64" i="4"/>
  <c r="S64" i="4"/>
  <c r="Q64" i="4"/>
  <c r="U63" i="4"/>
  <c r="Y63" i="4" s="1"/>
  <c r="Q63" i="4"/>
  <c r="U62" i="4"/>
  <c r="S62" i="4"/>
  <c r="U61" i="4"/>
  <c r="Y61" i="4" s="1"/>
  <c r="S61" i="4"/>
  <c r="Q61" i="4"/>
  <c r="U60" i="4"/>
  <c r="S60" i="4"/>
  <c r="Y60" i="4" s="1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Y46" i="4" s="1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Y38" i="4" s="1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Y33" i="4" s="1"/>
  <c r="Q33" i="4"/>
  <c r="W32" i="4"/>
  <c r="U32" i="4"/>
  <c r="Y32" i="4" s="1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Y22" i="4" s="1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Y12" i="4" s="1"/>
  <c r="S12" i="4"/>
  <c r="Q12" i="4"/>
  <c r="W11" i="4"/>
  <c r="U11" i="4"/>
  <c r="W10" i="4"/>
  <c r="U10" i="4"/>
  <c r="Q10" i="4"/>
  <c r="W9" i="4"/>
  <c r="U9" i="4"/>
  <c r="S9" i="4"/>
  <c r="W8" i="4"/>
  <c r="U8" i="4"/>
  <c r="W7" i="4"/>
  <c r="U7" i="4"/>
  <c r="Y7" i="4" s="1"/>
  <c r="W6" i="4"/>
  <c r="U6" i="4"/>
  <c r="S6" i="4"/>
  <c r="Q6" i="4"/>
  <c r="W5" i="4"/>
  <c r="U5" i="4"/>
  <c r="Y5" i="4" s="1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28" i="4" l="1"/>
  <c r="Y25" i="4"/>
  <c r="Y52" i="4"/>
  <c r="Y49" i="4"/>
  <c r="Y36" i="4"/>
  <c r="Y53" i="4"/>
  <c r="Y16" i="4"/>
  <c r="Y30" i="4"/>
  <c r="Y23" i="4"/>
  <c r="Y26" i="4"/>
  <c r="Y57" i="4"/>
  <c r="Y9" i="4"/>
  <c r="Y37" i="4"/>
  <c r="Y41" i="4"/>
  <c r="Y31" i="4"/>
  <c r="Y118" i="4"/>
  <c r="Y11" i="4"/>
  <c r="Y14" i="4"/>
  <c r="Y29" i="4"/>
  <c r="Y39" i="4"/>
  <c r="Y43" i="4"/>
  <c r="Y18" i="4"/>
  <c r="Y34" i="4"/>
  <c r="Y50" i="4"/>
  <c r="Y8" i="4"/>
  <c r="Y19" i="4"/>
  <c r="Y35" i="4"/>
  <c r="Y54" i="4"/>
  <c r="Y117" i="4"/>
  <c r="Y48" i="4"/>
  <c r="Y13" i="4"/>
  <c r="Y42" i="4"/>
  <c r="Y51" i="4"/>
  <c r="Y17" i="4"/>
  <c r="Y27" i="4"/>
  <c r="Y62" i="4"/>
  <c r="Y10" i="4"/>
  <c r="Y24" i="4"/>
  <c r="Y44" i="4"/>
  <c r="Y6" i="4"/>
  <c r="Y21" i="4"/>
  <c r="Y40" i="4"/>
</calcChain>
</file>

<file path=xl/sharedStrings.xml><?xml version="1.0" encoding="utf-8"?>
<sst xmlns="http://schemas.openxmlformats.org/spreadsheetml/2006/main" count="2710" uniqueCount="1001">
  <si>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</si>
  <si>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</si>
  <si>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</si>
  <si>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</si>
  <si>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</si>
  <si>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</si>
  <si>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</si>
  <si>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</si>
  <si>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</si>
  <si>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</si>
  <si>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</si>
  <si>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</si>
  <si>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</si>
  <si>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</si>
  <si>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Anderew</t>
  </si>
  <si>
    <t>hfuwu5</t>
  </si>
  <si>
    <t>hfuwu5@gmail.com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</si>
  <si>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</si>
  <si>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</si>
  <si>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</si>
  <si>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</si>
  <si>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</si>
  <si>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</si>
  <si>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</si>
  <si>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</si>
  <si>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</si>
  <si>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</si>
  <si>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</si>
  <si>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</si>
  <si>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</si>
  <si>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</si>
  <si>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</si>
  <si>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</si>
  <si>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</si>
  <si>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</si>
  <si>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</si>
  <si>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</si>
  <si>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</si>
  <si>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</si>
  <si>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</si>
  <si>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</si>
  <si>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</si>
  <si>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</si>
  <si>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</si>
  <si>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</si>
  <si>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</si>
  <si>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</si>
  <si>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Jialin</t>
  </si>
  <si>
    <t>fish444556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</si>
  <si>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</si>
  <si>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</si>
  <si>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</si>
  <si>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</si>
  <si>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</si>
  <si>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</si>
  <si>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</si>
  <si>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</si>
  <si>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</si>
  <si>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</si>
  <si>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</si>
  <si>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</si>
  <si>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</si>
  <si>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</si>
  <si>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</si>
  <si>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</si>
  <si>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</si>
  <si>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</si>
  <si>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</si>
  <si>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</si>
  <si>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</si>
  <si>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</si>
  <si>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</si>
  <si>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</si>
  <si>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</si>
  <si>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</si>
  <si>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</si>
  <si>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galiniunan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</si>
  <si>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</si>
  <si>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</si>
  <si>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</si>
  <si>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</si>
  <si>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</si>
  <si>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</si>
  <si>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</si>
  <si>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</si>
  <si>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</si>
  <si>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</si>
  <si>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</si>
  <si>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</si>
  <si>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</si>
  <si>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</si>
  <si>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</si>
  <si>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</si>
  <si>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</si>
  <si>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</si>
  <si>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Dong Li</t>
  </si>
  <si>
    <t>aruba1</t>
  </si>
  <si>
    <t>dongli.pek@gmail.com</t>
  </si>
  <si>
    <t>蔽芾棠</t>
  </si>
  <si>
    <t>bifeitang</t>
  </si>
  <si>
    <t>SSQ</t>
  </si>
  <si>
    <t>Schlumberger</t>
  </si>
  <si>
    <t>DJZ</t>
  </si>
  <si>
    <t>Duuuuu</t>
  </si>
  <si>
    <t>Maximum</t>
  </si>
  <si>
    <t>thumbpixels</t>
  </si>
  <si>
    <t>thumbpixels@gmail.com</t>
  </si>
  <si>
    <t>Adam</t>
  </si>
  <si>
    <t>adayxiang</t>
  </si>
  <si>
    <t>Tiffany</t>
  </si>
  <si>
    <t>tift</t>
  </si>
  <si>
    <t>Facebook</t>
  </si>
  <si>
    <t>tiffanytingliu@gmail.com</t>
  </si>
  <si>
    <t>Jiashen</t>
  </si>
  <si>
    <t>jasonzzzzz</t>
  </si>
  <si>
    <t>DellEMC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</si>
  <si>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</si>
  <si>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</si>
  <si>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</si>
  <si>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</si>
  <si>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</si>
  <si>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</si>
  <si>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</si>
  <si>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</si>
  <si>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</si>
  <si>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</si>
  <si>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</si>
  <si>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</si>
  <si>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</si>
  <si>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</si>
  <si>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</si>
  <si>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</si>
  <si>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</si>
  <si>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</si>
  <si>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</si>
  <si>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</si>
  <si>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</si>
  <si>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</si>
  <si>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</si>
  <si>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</si>
  <si>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</si>
  <si>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</si>
  <si>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</si>
  <si>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</si>
  <si>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</si>
  <si>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</si>
  <si>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</si>
  <si>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</si>
  <si>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</si>
  <si>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</si>
  <si>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</si>
  <si>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</si>
  <si>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</si>
  <si>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</si>
  <si>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</si>
  <si>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</si>
  <si>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</si>
  <si>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</si>
  <si>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</si>
  <si>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</si>
  <si>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</si>
  <si>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</si>
  <si>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</si>
  <si>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</si>
  <si>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</si>
  <si>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</si>
  <si>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</si>
  <si>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</si>
  <si>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</si>
  <si>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Tianlong</t>
  </si>
  <si>
    <t>Erwin_Ke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</si>
  <si>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</si>
  <si>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</si>
  <si>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</si>
  <si>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</si>
  <si>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</si>
  <si>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</si>
  <si>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</si>
  <si>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</si>
  <si>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</si>
  <si>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</si>
  <si>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</si>
  <si>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</si>
  <si>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</si>
  <si>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</si>
  <si>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</si>
  <si>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Phc</t>
  </si>
  <si>
    <t>BingleLove</t>
  </si>
  <si>
    <t>hp1100@nyu.edu</t>
  </si>
  <si>
    <t>我叫黄文友</t>
  </si>
  <si>
    <t>wenyou</t>
  </si>
  <si>
    <t>Comcast</t>
  </si>
  <si>
    <t>Jason_wong</t>
  </si>
  <si>
    <t>jason_wong1</t>
  </si>
  <si>
    <t>Yahoo</t>
  </si>
  <si>
    <t>wangzhiyu0517@gmail.com</t>
  </si>
  <si>
    <t>machaohcun</t>
  </si>
  <si>
    <t>machaochun1@gmail.com</t>
  </si>
  <si>
    <t>disinuo</t>
  </si>
  <si>
    <t>JasmineApple</t>
  </si>
  <si>
    <t>zlpmichelle</t>
  </si>
  <si>
    <t>hellowordsunny@gmail.com</t>
  </si>
  <si>
    <t>码工小文</t>
  </si>
  <si>
    <t>wendy_sun</t>
  </si>
  <si>
    <t>小红豆程序员</t>
  </si>
  <si>
    <t>清都江水郎</t>
  </si>
  <si>
    <t>qingdu_river</t>
  </si>
  <si>
    <t>阳帅</t>
  </si>
  <si>
    <t>dennanisny</t>
  </si>
  <si>
    <t>dennanisny@hotmail.com</t>
  </si>
  <si>
    <t>鑫儿</t>
  </si>
  <si>
    <t>SUPERJOSY</t>
  </si>
  <si>
    <t>josyconcordia@gmail.com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</si>
  <si>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</si>
  <si>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</si>
  <si>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</si>
  <si>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</si>
  <si>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</si>
  <si>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</si>
  <si>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</si>
  <si>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</si>
  <si>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</si>
  <si>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</si>
  <si>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</si>
  <si>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</si>
  <si>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</si>
  <si>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</si>
  <si>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</si>
  <si>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</si>
  <si>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</si>
  <si>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</si>
  <si>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</si>
  <si>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</si>
  <si>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</si>
  <si>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</si>
  <si>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</si>
  <si>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</si>
  <si>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</si>
  <si>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</si>
  <si>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</si>
  <si>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</si>
  <si>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</si>
  <si>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</si>
  <si>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</si>
  <si>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</si>
  <si>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</si>
  <si>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greeneyes</t>
  </si>
  <si>
    <t>红尘</t>
  </si>
  <si>
    <t>hongchenjack</t>
  </si>
  <si>
    <t>一月</t>
  </si>
  <si>
    <t>Yiyue15</t>
  </si>
  <si>
    <t>anhpp</t>
  </si>
  <si>
    <t>anhpp123@gmail.com</t>
  </si>
  <si>
    <t>iwfahalfbloodunicorn</t>
  </si>
  <si>
    <t>Lambert</t>
  </si>
  <si>
    <t>LambertTao</t>
  </si>
  <si>
    <t>XUN</t>
  </si>
  <si>
    <t>xcao65</t>
  </si>
  <si>
    <t>shangxy</t>
  </si>
  <si>
    <t>张志强</t>
  </si>
  <si>
    <t>hialvin</t>
  </si>
  <si>
    <t>Lisanaaa</t>
  </si>
  <si>
    <t>Grab</t>
  </si>
  <si>
    <t>LUKE</t>
  </si>
  <si>
    <t>xinchao0509</t>
  </si>
  <si>
    <t>陈六</t>
  </si>
  <si>
    <t>insomniacat</t>
  </si>
  <si>
    <t>lilyliao</t>
  </si>
  <si>
    <t>lilllllllll</t>
  </si>
  <si>
    <t>Tom Tan</t>
  </si>
  <si>
    <t>chongtan111200</t>
  </si>
  <si>
    <t>辑</t>
  </si>
  <si>
    <t>luozj14</t>
  </si>
  <si>
    <t>phc</t>
  </si>
  <si>
    <t>舒心</t>
  </si>
  <si>
    <t>overloading</t>
  </si>
  <si>
    <t>linshuhsin@gmail.com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</si>
  <si>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</si>
  <si>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</si>
  <si>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</si>
  <si>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</si>
  <si>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</si>
  <si>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</si>
  <si>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</si>
  <si>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</si>
  <si>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Bloomberg</t>
  </si>
  <si>
    <t>H</t>
  </si>
  <si>
    <t>lihao199408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</si>
  <si>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</si>
  <si>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</si>
  <si>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</si>
  <si>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</si>
  <si>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</si>
  <si>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</si>
  <si>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</si>
  <si>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</si>
  <si>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</si>
  <si>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</si>
  <si>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Twilio</t>
  </si>
  <si>
    <t>wangyxjason@gmail.com</t>
  </si>
  <si>
    <t>淼儿</t>
  </si>
  <si>
    <t>cindywmiao</t>
  </si>
  <si>
    <t>刘宇航</t>
  </si>
  <si>
    <t>PHISSTOOD</t>
  </si>
  <si>
    <t>lostleaf</t>
  </si>
  <si>
    <t>starseeker</t>
  </si>
  <si>
    <t>xxnzym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</si>
  <si>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</si>
  <si>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</si>
  <si>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</si>
  <si>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</si>
  <si>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</si>
  <si>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</si>
  <si>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</si>
  <si>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</si>
  <si>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Ai</t>
  </si>
  <si>
    <t>KurosuHa</t>
  </si>
  <si>
    <t>小鹿</t>
  </si>
  <si>
    <t>Blue_Epoch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</si>
  <si>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</si>
  <si>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</si>
  <si>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</si>
  <si>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</si>
  <si>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</si>
  <si>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</si>
  <si>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</si>
  <si>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</si>
  <si>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</si>
  <si>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</si>
  <si>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</si>
  <si>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</si>
  <si>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</si>
  <si>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</si>
  <si>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</si>
  <si>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</si>
  <si>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kun</t>
  </si>
  <si>
    <t>infmount</t>
  </si>
  <si>
    <t>Zhaoxin</t>
  </si>
  <si>
    <t>zzhong511</t>
  </si>
  <si>
    <t>好雨知世杰</t>
  </si>
  <si>
    <t>freemanzhang</t>
  </si>
  <si>
    <t>风君</t>
  </si>
  <si>
    <t>Neo_Chen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</si>
  <si>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</si>
  <si>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</si>
  <si>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Luye</t>
  </si>
  <si>
    <t>dickbomb</t>
  </si>
  <si>
    <t>T.I</t>
  </si>
  <si>
    <t>tichen47</t>
  </si>
  <si>
    <t>xhou</t>
  </si>
  <si>
    <t>Q.A.Sequenzin</t>
  </si>
  <si>
    <t>sequenzf</t>
  </si>
  <si>
    <t>柳正来</t>
  </si>
  <si>
    <t>lzl124631x</t>
  </si>
  <si>
    <t>beta</t>
  </si>
  <si>
    <t>sunhui</t>
  </si>
  <si>
    <t>杨珺</t>
  </si>
  <si>
    <t>harttle</t>
  </si>
  <si>
    <t>Baidu</t>
  </si>
  <si>
    <t>Null</t>
  </si>
  <si>
    <t>Jony_Cho</t>
  </si>
  <si>
    <t>即将拥有六块腹肌</t>
  </si>
  <si>
    <t>CrhnbP</t>
  </si>
  <si>
    <t>JerryHaMa</t>
  </si>
  <si>
    <t>黄文友</t>
  </si>
  <si>
    <t>费晓天</t>
  </si>
  <si>
    <t>notfxt</t>
  </si>
  <si>
    <t>Young</t>
  </si>
  <si>
    <t>ShangqiYang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</si>
  <si>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</si>
  <si>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</si>
  <si>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</si>
  <si>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</si>
  <si>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</si>
  <si>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</si>
  <si>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</si>
  <si>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</si>
  <si>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</si>
  <si>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</si>
  <si>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</si>
  <si>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</si>
  <si>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</si>
  <si>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</si>
  <si>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</si>
  <si>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</si>
  <si>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</si>
  <si>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</si>
  <si>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</si>
  <si>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</si>
  <si>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</si>
  <si>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</si>
  <si>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</si>
  <si>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</si>
  <si>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</si>
  <si>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</si>
  <si>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</si>
  <si>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</si>
  <si>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</si>
  <si>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</si>
  <si>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</si>
  <si>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</si>
  <si>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</si>
  <si>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</si>
  <si>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</si>
  <si>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</si>
  <si>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</si>
  <si>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</si>
  <si>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</si>
  <si>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</si>
  <si>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</si>
  <si>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</si>
  <si>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</si>
  <si>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</si>
  <si>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</si>
  <si>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</si>
  <si>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</si>
  <si>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</si>
  <si>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</si>
  <si>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</si>
  <si>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</si>
  <si>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</si>
  <si>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</si>
  <si>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</si>
  <si>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</si>
  <si>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</si>
  <si>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</si>
  <si>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</si>
  <si>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</si>
  <si>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</si>
  <si>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</si>
  <si>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</si>
  <si>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</si>
  <si>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</si>
  <si>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</si>
  <si>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</si>
  <si>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</si>
  <si>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</si>
  <si>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</si>
  <si>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</si>
  <si>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</si>
  <si>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</si>
  <si>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</si>
  <si>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</si>
  <si>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</si>
  <si>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</si>
  <si>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</si>
  <si>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</si>
  <si>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</si>
  <si>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</si>
  <si>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</si>
  <si>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</si>
  <si>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</si>
  <si>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</si>
  <si>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</si>
  <si>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</si>
  <si>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</si>
  <si>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</si>
  <si>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</si>
  <si>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</si>
  <si>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</si>
  <si>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</si>
  <si>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</si>
  <si>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</si>
  <si>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</si>
  <si>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</si>
  <si>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</si>
  <si>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</si>
  <si>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</si>
  <si>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</si>
  <si>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</si>
  <si>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</si>
  <si>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</si>
  <si>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</si>
  <si>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</si>
  <si>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</si>
  <si>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</si>
  <si>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</si>
  <si>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</si>
  <si>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</si>
  <si>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</si>
  <si>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</si>
  <si>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</si>
  <si>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</si>
  <si>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</si>
  <si>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</si>
  <si>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</si>
  <si>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</si>
  <si>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huangkeqi1995@gmail.com</t>
  </si>
  <si>
    <t>MicroSoft</t>
  </si>
  <si>
    <t xml:space="preserve">num = 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</si>
  <si>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</si>
  <si>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</si>
  <si>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</si>
  <si>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</si>
  <si>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</si>
  <si>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</si>
  <si>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</si>
  <si>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</si>
  <si>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</si>
  <si>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</si>
  <si>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</si>
  <si>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</si>
  <si>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</si>
  <si>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</si>
  <si>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</si>
  <si>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</si>
  <si>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</si>
  <si>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</si>
  <si>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</si>
  <si>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</si>
  <si>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</si>
  <si>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</si>
  <si>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</si>
  <si>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</si>
  <si>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</si>
  <si>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</si>
  <si>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</si>
  <si>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</si>
  <si>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</si>
  <si>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</si>
  <si>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</si>
  <si>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</si>
  <si>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</si>
  <si>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</si>
  <si>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</si>
  <si>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</si>
  <si>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</si>
  <si>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</si>
  <si>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</si>
  <si>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</si>
  <si>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</si>
  <si>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</si>
  <si>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</si>
  <si>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</si>
  <si>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</si>
  <si>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</si>
  <si>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</si>
  <si>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</si>
  <si>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</si>
  <si>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</si>
  <si>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</si>
  <si>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</si>
  <si>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</si>
  <si>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</si>
  <si>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</si>
  <si>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</si>
  <si>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</si>
  <si>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</si>
  <si>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</si>
  <si>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</si>
  <si>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</si>
  <si>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</si>
  <si>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</si>
  <si>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</si>
  <si>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</si>
  <si>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</si>
  <si>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</si>
  <si>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</si>
  <si>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</si>
  <si>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</si>
  <si>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</si>
  <si>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</si>
  <si>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</si>
  <si>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</si>
  <si>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</si>
  <si>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</si>
  <si>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</si>
  <si>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</si>
  <si>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</si>
  <si>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</si>
  <si>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</si>
  <si>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</si>
  <si>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</si>
  <si>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</si>
  <si>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</si>
  <si>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</si>
  <si>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</si>
  <si>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</si>
  <si>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</si>
  <si>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</si>
  <si>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</si>
  <si>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</si>
  <si>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</si>
  <si>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</si>
  <si>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</si>
  <si>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</si>
  <si>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</si>
  <si>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</si>
  <si>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</si>
  <si>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</si>
  <si>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</si>
  <si>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</si>
  <si>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</si>
  <si>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</si>
  <si>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</si>
  <si>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</si>
  <si>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</si>
  <si>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</si>
  <si>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</si>
  <si>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</si>
  <si>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</si>
  <si>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</si>
  <si>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</si>
  <si>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</si>
  <si>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</si>
  <si>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</si>
  <si>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</si>
  <si>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</si>
  <si>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</si>
  <si>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</si>
  <si>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</si>
  <si>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</si>
  <si>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</si>
  <si>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</si>
  <si>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</si>
  <si>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</si>
  <si>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</si>
  <si>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</si>
  <si>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</si>
  <si>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</si>
  <si>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</si>
  <si>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</si>
  <si>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</si>
  <si>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</si>
  <si>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</si>
  <si>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</si>
  <si>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</si>
  <si>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</si>
  <si>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</si>
  <si>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</si>
  <si>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</si>
  <si>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</si>
  <si>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</si>
  <si>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</si>
  <si>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</si>
  <si>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</si>
  <si>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</si>
  <si>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</si>
  <si>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</si>
  <si>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</si>
  <si>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</si>
  <si>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</si>
  <si>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</si>
  <si>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</si>
  <si>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</si>
  <si>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</si>
  <si>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</si>
  <si>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</si>
  <si>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</si>
  <si>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</si>
  <si>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</si>
  <si>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</si>
  <si>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</si>
  <si>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</si>
  <si>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</si>
  <si>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</si>
  <si>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</si>
  <si>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</si>
  <si>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</si>
  <si>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</si>
  <si>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</si>
  <si>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</si>
  <si>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</si>
  <si>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</si>
  <si>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</si>
  <si>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</si>
  <si>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</si>
  <si>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</si>
  <si>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</si>
  <si>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</si>
  <si>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</si>
  <si>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</si>
  <si>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</si>
  <si>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</si>
  <si>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</si>
  <si>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</si>
  <si>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</si>
  <si>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</si>
  <si>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</si>
  <si>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</si>
  <si>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</si>
  <si>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</si>
  <si>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</si>
  <si>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</si>
  <si>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</si>
  <si>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</si>
  <si>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</si>
  <si>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</si>
  <si>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</si>
  <si>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</si>
  <si>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</si>
  <si>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</si>
  <si>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</si>
  <si>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</si>
  <si>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</si>
  <si>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</si>
  <si>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</si>
  <si>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</si>
  <si>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</si>
  <si>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</si>
  <si>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</si>
  <si>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</si>
  <si>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</si>
  <si>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</si>
  <si>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</si>
  <si>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</si>
  <si>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</si>
  <si>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</si>
  <si>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</si>
  <si>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</si>
  <si>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</si>
  <si>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</si>
  <si>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</si>
  <si>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</si>
  <si>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</si>
  <si>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</si>
  <si>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</si>
  <si>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</si>
  <si>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</si>
  <si>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</si>
  <si>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</si>
  <si>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</si>
  <si>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</si>
  <si>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</si>
  <si>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</si>
  <si>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</si>
  <si>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</si>
  <si>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</si>
  <si>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</si>
  <si>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</si>
  <si>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</si>
  <si>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</si>
  <si>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</si>
  <si>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</si>
  <si>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</si>
  <si>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</si>
  <si>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</si>
  <si>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</si>
  <si>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</si>
  <si>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</si>
  <si>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</si>
  <si>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</si>
  <si>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</si>
  <si>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</si>
  <si>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</si>
  <si>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</si>
  <si>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</si>
  <si>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</si>
  <si>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</si>
  <si>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</si>
  <si>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</si>
  <si>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</si>
  <si>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</si>
  <si>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</si>
  <si>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</si>
  <si>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</si>
  <si>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</si>
  <si>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</si>
  <si>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</si>
  <si>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</si>
  <si>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</si>
  <si>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</si>
  <si>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</si>
  <si>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</si>
  <si>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</si>
  <si>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</si>
  <si>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</si>
  <si>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</si>
  <si>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</si>
  <si>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</si>
  <si>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</si>
  <si>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</si>
  <si>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</si>
  <si>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</si>
  <si>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</si>
  <si>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</si>
  <si>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</si>
  <si>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</si>
  <si>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</si>
  <si>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</si>
  <si>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</si>
  <si>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</si>
  <si>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</si>
  <si>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</si>
  <si>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</si>
  <si>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</si>
  <si>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</si>
  <si>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</si>
  <si>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</si>
  <si>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</si>
  <si>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</si>
  <si>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</si>
  <si>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</si>
  <si>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</si>
  <si>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</si>
  <si>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</si>
  <si>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</si>
  <si>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</si>
  <si>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</si>
  <si>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</si>
  <si>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</si>
  <si>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</si>
  <si>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</si>
  <si>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</si>
  <si>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</si>
  <si>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</si>
  <si>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</si>
  <si>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</si>
  <si>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</si>
  <si>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</si>
  <si>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</si>
  <si>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</si>
  <si>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</si>
  <si>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</si>
  <si>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</si>
  <si>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</si>
  <si>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</si>
  <si>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</si>
  <si>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</si>
  <si>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</si>
  <si>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</si>
  <si>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</si>
  <si>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</si>
  <si>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</si>
  <si>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</si>
  <si>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</si>
  <si>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</si>
  <si>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</si>
  <si>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</si>
  <si>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</si>
  <si>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</si>
  <si>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</si>
  <si>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</si>
  <si>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</si>
  <si>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</si>
  <si>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</si>
  <si>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</si>
  <si>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</si>
  <si>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</si>
  <si>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</si>
  <si>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</si>
  <si>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</si>
  <si>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</si>
  <si>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</si>
  <si>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</si>
  <si>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</si>
  <si>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</si>
  <si>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</si>
  <si>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</si>
  <si>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</si>
  <si>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</si>
  <si>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</si>
  <si>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</si>
  <si>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</si>
  <si>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</si>
  <si>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</si>
  <si>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</si>
  <si>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</si>
  <si>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</si>
  <si>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</si>
  <si>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</si>
  <si>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</si>
  <si>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</si>
  <si>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</si>
  <si>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</si>
  <si>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</si>
  <si>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</si>
  <si>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</si>
  <si>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</si>
  <si>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</si>
  <si>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</si>
  <si>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</si>
  <si>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</si>
  <si>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</si>
  <si>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</si>
  <si>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</si>
  <si>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</si>
  <si>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</si>
  <si>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</si>
  <si>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</si>
  <si>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</si>
  <si>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</si>
  <si>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</si>
  <si>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</si>
  <si>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</si>
  <si>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</si>
  <si>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</si>
  <si>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</si>
  <si>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</si>
  <si>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</si>
  <si>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</si>
  <si>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</si>
  <si>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</si>
  <si>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</si>
  <si>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</si>
  <si>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</si>
  <si>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</si>
  <si>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</si>
  <si>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</si>
  <si>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</si>
  <si>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</si>
  <si>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</si>
  <si>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</si>
  <si>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</si>
  <si>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</si>
  <si>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</si>
  <si>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</si>
  <si>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</si>
  <si>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</si>
  <si>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</si>
  <si>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</si>
  <si>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</si>
  <si>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</si>
  <si>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</si>
  <si>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</si>
  <si>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</si>
  <si>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</si>
  <si>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</si>
  <si>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</si>
  <si>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</si>
  <si>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</si>
  <si>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</si>
  <si>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</si>
  <si>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</si>
  <si>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</si>
  <si>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</si>
  <si>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</si>
  <si>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</si>
  <si>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</si>
  <si>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</si>
  <si>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pikapika</t>
  </si>
  <si>
    <t>bugattiforsamsam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</si>
  <si>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</si>
  <si>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</si>
  <si>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</si>
  <si>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</si>
  <si>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</si>
  <si>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</si>
  <si>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</si>
  <si>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</si>
  <si>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</si>
  <si>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</si>
  <si>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</si>
  <si>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</si>
  <si>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</si>
  <si>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</si>
  <si>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</si>
  <si>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</si>
  <si>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</si>
  <si>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</si>
  <si>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</si>
  <si>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</si>
  <si>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Ke</t>
  </si>
  <si>
    <t>Kerathy</t>
  </si>
  <si>
    <t>xianglaniunan</t>
  </si>
  <si>
    <t>王大大</t>
  </si>
  <si>
    <t>wangchuqiao93</t>
  </si>
  <si>
    <t>小赖</t>
  </si>
  <si>
    <t>laikwunsing</t>
  </si>
  <si>
    <t>obihai</t>
  </si>
  <si>
    <t>星河滚烫</t>
  </si>
  <si>
    <t>毅仔</t>
  </si>
  <si>
    <t>biss</t>
  </si>
  <si>
    <t>Comedian</t>
  </si>
  <si>
    <t>ZihaoXue1995</t>
  </si>
  <si>
    <t>Zoe</t>
  </si>
  <si>
    <t>Zoe_Du</t>
  </si>
  <si>
    <t>黑化肥</t>
  </si>
  <si>
    <t>aChris</t>
  </si>
  <si>
    <t>陈吉鹏</t>
  </si>
  <si>
    <t>Xiangning</t>
  </si>
  <si>
    <t>BlinkBamboo</t>
  </si>
  <si>
    <t>VanCN</t>
  </si>
  <si>
    <t>melody</t>
  </si>
  <si>
    <t>YanJF</t>
  </si>
  <si>
    <t>优踢丽特瑞安</t>
  </si>
  <si>
    <t>2valor</t>
  </si>
  <si>
    <t>任得欣</t>
  </si>
  <si>
    <t>oooo0oooo0ooo</t>
  </si>
  <si>
    <t>哦</t>
  </si>
  <si>
    <t>Gaby</t>
  </si>
  <si>
    <t>成彦儒</t>
  </si>
  <si>
    <t>左茜</t>
  </si>
  <si>
    <t>人工智障</t>
  </si>
  <si>
    <t>BestQian</t>
  </si>
  <si>
    <t>allen980123</t>
  </si>
  <si>
    <t>FighterNan</t>
  </si>
  <si>
    <t>滕菲</t>
  </si>
  <si>
    <t>yanrcheng2</t>
  </si>
  <si>
    <t>gabyXuan</t>
  </si>
  <si>
    <t>thewisp</t>
  </si>
  <si>
    <t>kid1412z</t>
  </si>
  <si>
    <t>尼古拉</t>
  </si>
  <si>
    <t>UCSD</t>
  </si>
  <si>
    <t>user7687</t>
  </si>
  <si>
    <t>吃饱了的阿阿</t>
  </si>
  <si>
    <t>aruhanliu2</t>
  </si>
  <si>
    <t>lozy219</t>
  </si>
  <si>
    <t>小何</t>
  </si>
  <si>
    <t>Juny1He</t>
  </si>
  <si>
    <t>李子琦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</si>
</sst>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4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Noto Sans CJK SC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6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 vertical="center"/>
    </xf>
    <xf numFmtId="49" fontId="0" fillId="0" borderId="0" xfId="0" applyNumberFormat="1"/>
    <xf numFmtId="0" fontId="10" fillId="0" borderId="0" xfId="0" applyFont="1"/>
    <xf numFmtId="49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8" fillId="0" borderId="0" xfId="0" applyFont="1"/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1" applyFont="1" applyBorder="1" applyAlignment="1" applyProtection="1"/>
    <xf numFmtId="0" fontId="10" fillId="0" borderId="0" xfId="0" applyFont="1" applyAlignment="1">
      <alignment horizontal="center"/>
    </xf>
    <xf numFmtId="0" fontId="11" fillId="0" borderId="0" xfId="0" applyFont="1"/>
    <xf numFmtId="0" fontId="13" fillId="0" borderId="0" xfId="1" applyFont="1" applyBorder="1" applyProtection="1"/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49" fontId="15" fillId="0" borderId="0" xfId="0" applyNumberFormat="1" applyFont="1"/>
    <xf numFmtId="0" fontId="16" fillId="0" borderId="0" xfId="0" applyFont="1"/>
    <xf numFmtId="49" fontId="14" fillId="0" borderId="0" xfId="0" applyNumberFormat="1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3" fillId="0" borderId="0" xfId="0" applyFont="1" applyAlignment="1">
      <alignment horizontal="center"/>
    </xf>
    <xf numFmtId="0" fontId="19" fillId="0" borderId="0" xfId="0" applyFont="1"/>
    <xf numFmtId="0" fontId="1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6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 vertical="center"/>
    </xf>
    <xf numFmtId="0" fontId="22" fillId="0" borderId="0" xfId="0" applyFont="1"/>
    <xf numFmtId="49" fontId="21" fillId="0" borderId="0" xfId="0" applyNumberFormat="1" applyFont="1"/>
    <xf numFmtId="16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qiangw1218@gmail.com" TargetMode="External"/><Relationship Id="rId18" Type="http://schemas.openxmlformats.org/officeDocument/2006/relationships/hyperlink" Target="mailto:ljr941226@gmail.com" TargetMode="External"/><Relationship Id="rId26" Type="http://schemas.openxmlformats.org/officeDocument/2006/relationships/hyperlink" Target="mailto:yangzhenyu2017@163.com" TargetMode="External"/><Relationship Id="rId39" Type="http://schemas.openxmlformats.org/officeDocument/2006/relationships/hyperlink" Target="mailto:anhpp123@gmail.com" TargetMode="External"/><Relationship Id="rId21" Type="http://schemas.openxmlformats.org/officeDocument/2006/relationships/hyperlink" Target="mailto:amangoworks@gmail.com" TargetMode="External"/><Relationship Id="rId34" Type="http://schemas.openxmlformats.org/officeDocument/2006/relationships/hyperlink" Target="mailto:bh1517zhr@gmail.com" TargetMode="External"/><Relationship Id="rId42" Type="http://schemas.openxmlformats.org/officeDocument/2006/relationships/hyperlink" Target="mailto:pingjing@gmail.com" TargetMode="External"/><Relationship Id="rId47" Type="http://schemas.openxmlformats.org/officeDocument/2006/relationships/hyperlink" Target="mailto:jonathanyuheng@gmail.com" TargetMode="External"/><Relationship Id="rId7" Type="http://schemas.openxmlformats.org/officeDocument/2006/relationships/hyperlink" Target="mailto:haiqianz@usc.edu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ffanytingliu@gmail.com" TargetMode="External"/><Relationship Id="rId29" Type="http://schemas.openxmlformats.org/officeDocument/2006/relationships/hyperlink" Target="mailto:wangzhiyu051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xiaoyuzhang0217@gmail.com" TargetMode="External"/><Relationship Id="rId32" Type="http://schemas.openxmlformats.org/officeDocument/2006/relationships/hyperlink" Target="mailto:josyconcordia@gmail.com" TargetMode="External"/><Relationship Id="rId37" Type="http://schemas.openxmlformats.org/officeDocument/2006/relationships/hyperlink" Target="mailto:wdy317138@gmail.com" TargetMode="External"/><Relationship Id="rId40" Type="http://schemas.openxmlformats.org/officeDocument/2006/relationships/hyperlink" Target="mailto:linshuhsin@gmail.com" TargetMode="External"/><Relationship Id="rId45" Type="http://schemas.openxmlformats.org/officeDocument/2006/relationships/hyperlink" Target="mailto:zhengxu1994620@gmail.com" TargetMode="External"/><Relationship Id="rId5" Type="http://schemas.openxmlformats.org/officeDocument/2006/relationships/hyperlink" Target="mailto:yli792@usc.edu" TargetMode="External"/><Relationship Id="rId15" Type="http://schemas.openxmlformats.org/officeDocument/2006/relationships/hyperlink" Target="mailto:thumbpixels@gmail.com" TargetMode="External"/><Relationship Id="rId23" Type="http://schemas.openxmlformats.org/officeDocument/2006/relationships/hyperlink" Target="mailto:tongliu562@gmail.com" TargetMode="External"/><Relationship Id="rId28" Type="http://schemas.openxmlformats.org/officeDocument/2006/relationships/hyperlink" Target="mailto:hp1100@nyu.edu" TargetMode="External"/><Relationship Id="rId36" Type="http://schemas.openxmlformats.org/officeDocument/2006/relationships/hyperlink" Target="mailto:yuhanwu2018@gmail.com" TargetMode="External"/><Relationship Id="rId10" Type="http://schemas.openxmlformats.org/officeDocument/2006/relationships/hyperlink" Target="mailto:chenketao007@gmail.com" TargetMode="External"/><Relationship Id="rId19" Type="http://schemas.openxmlformats.org/officeDocument/2006/relationships/hyperlink" Target="mailto:weidong6686@gmail.com" TargetMode="External"/><Relationship Id="rId31" Type="http://schemas.openxmlformats.org/officeDocument/2006/relationships/hyperlink" Target="mailto:dennanisny@hotmail.com" TargetMode="External"/><Relationship Id="rId44" Type="http://schemas.openxmlformats.org/officeDocument/2006/relationships/hyperlink" Target="mailto:nickyfoto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805482395@qq.com" TargetMode="External"/><Relationship Id="rId14" Type="http://schemas.openxmlformats.org/officeDocument/2006/relationships/hyperlink" Target="mailto:rizeng.zheng@gmail.com" TargetMode="External"/><Relationship Id="rId22" Type="http://schemas.openxmlformats.org/officeDocument/2006/relationships/hyperlink" Target="mailto:litian930220@gmail.com" TargetMode="External"/><Relationship Id="rId27" Type="http://schemas.openxmlformats.org/officeDocument/2006/relationships/hyperlink" Target="mailto:lichuan@umich.edu" TargetMode="External"/><Relationship Id="rId30" Type="http://schemas.openxmlformats.org/officeDocument/2006/relationships/hyperlink" Target="mailto:hellowordsunny@gmail.com" TargetMode="External"/><Relationship Id="rId35" Type="http://schemas.openxmlformats.org/officeDocument/2006/relationships/hyperlink" Target="mailto:leo.6.wgao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ws1255@nyu.edu" TargetMode="External"/><Relationship Id="rId3" Type="http://schemas.openxmlformats.org/officeDocument/2006/relationships/hyperlink" Target="mailto:hcai.pku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jiashenzzzzz@gmail.com" TargetMode="External"/><Relationship Id="rId25" Type="http://schemas.openxmlformats.org/officeDocument/2006/relationships/hyperlink" Target="mailto:zerotrac2259@gmail.com" TargetMode="External"/><Relationship Id="rId33" Type="http://schemas.openxmlformats.org/officeDocument/2006/relationships/hyperlink" Target="mailto:xinganlu1@gmail.com" TargetMode="External"/><Relationship Id="rId38" Type="http://schemas.openxmlformats.org/officeDocument/2006/relationships/hyperlink" Target="mailto:johnkelvinson@gmail.com" TargetMode="External"/><Relationship Id="rId46" Type="http://schemas.openxmlformats.org/officeDocument/2006/relationships/hyperlink" Target="mailto:arron1990spring@gmail.com" TargetMode="External"/><Relationship Id="rId20" Type="http://schemas.openxmlformats.org/officeDocument/2006/relationships/hyperlink" Target="mailto:yinfirefire@gmail.com" TargetMode="External"/><Relationship Id="rId41" Type="http://schemas.openxmlformats.org/officeDocument/2006/relationships/hyperlink" Target="mailto:huanglanzhigua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8"/>
  <sheetViews>
    <sheetView tabSelected="1" topLeftCell="A144" zoomScaleNormal="100" workbookViewId="0">
      <selection activeCell="B168" sqref="B168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/>
    </row>
    <row r="6" spans="1:10">
      <c r="A6" s="5" t="s">
        <v>14</v>
      </c>
      <c r="B6" s="5" t="s">
        <v>15</v>
      </c>
      <c r="C6" s="1">
        <v>43362</v>
      </c>
      <c r="D6" s="6"/>
      <c r="E6" s="4"/>
      <c r="F6" s="3" t="s">
        <v>0</v>
      </c>
      <c r="H6" s="7"/>
      <c r="I6" s="5"/>
      <c r="J6" s="8" t="s">
        <v>16</v>
      </c>
    </row>
    <row r="7" spans="1:10">
      <c r="A7" s="9" t="s">
        <v>17</v>
      </c>
      <c r="B7" s="5" t="s">
        <v>18</v>
      </c>
      <c r="C7" s="1">
        <v>43363</v>
      </c>
      <c r="D7" s="6"/>
      <c r="E7" s="4"/>
      <c r="F7" s="3" t="s">
        <v>0</v>
      </c>
      <c r="H7" s="7"/>
      <c r="I7" s="5"/>
      <c r="J7" s="5"/>
    </row>
    <row r="8" spans="1:10">
      <c r="A8" s="9" t="s">
        <v>19</v>
      </c>
      <c r="B8" s="5" t="s">
        <v>20</v>
      </c>
      <c r="C8" s="1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spans="1:10">
      <c r="A9" s="9" t="s">
        <v>23</v>
      </c>
      <c r="B9" s="5" t="s">
        <v>24</v>
      </c>
      <c r="C9" s="1">
        <v>43375</v>
      </c>
      <c r="D9" s="6"/>
      <c r="E9" s="4"/>
      <c r="F9" s="13" t="s">
        <v>25</v>
      </c>
      <c r="H9" s="7"/>
      <c r="I9" s="5"/>
      <c r="J9" s="5"/>
    </row>
    <row r="10" spans="1:10">
      <c r="A10" s="5" t="s">
        <v>26</v>
      </c>
      <c r="B10" s="5" t="s">
        <v>26</v>
      </c>
      <c r="C10" s="1">
        <v>43386</v>
      </c>
      <c r="D10" s="6"/>
      <c r="E10" s="4"/>
      <c r="F10" s="3" t="s">
        <v>0</v>
      </c>
      <c r="H10" s="7"/>
      <c r="I10" s="5"/>
      <c r="J10" s="8" t="s">
        <v>27</v>
      </c>
    </row>
    <row r="11" spans="1:10">
      <c r="A11" s="5" t="s">
        <v>28</v>
      </c>
      <c r="B11" s="5" t="s">
        <v>28</v>
      </c>
      <c r="C11" s="1">
        <v>43395</v>
      </c>
      <c r="D11" s="6"/>
      <c r="E11" s="4"/>
      <c r="F11" s="3" t="s">
        <v>29</v>
      </c>
      <c r="G11" s="4" t="s">
        <v>1</v>
      </c>
      <c r="H11" s="7"/>
      <c r="I11" s="5"/>
      <c r="J11" s="5"/>
    </row>
    <row r="12" spans="1:10">
      <c r="A12" s="9" t="s">
        <v>30</v>
      </c>
      <c r="B12" s="5" t="s">
        <v>31</v>
      </c>
      <c r="C12" s="1">
        <v>43398</v>
      </c>
      <c r="D12" s="6"/>
      <c r="E12" s="4"/>
      <c r="F12" s="3" t="s">
        <v>32</v>
      </c>
      <c r="G12" s="4" t="s">
        <v>33</v>
      </c>
      <c r="H12" s="7"/>
      <c r="I12" s="5"/>
      <c r="J12" s="8" t="s">
        <v>34</v>
      </c>
    </row>
    <row r="13" spans="1:10">
      <c r="A13" s="9" t="s">
        <v>35</v>
      </c>
      <c r="B13" s="5" t="s">
        <v>36</v>
      </c>
      <c r="C13" s="1">
        <v>43428</v>
      </c>
      <c r="D13" s="6"/>
      <c r="E13" s="4"/>
      <c r="F13" s="3" t="s">
        <v>37</v>
      </c>
      <c r="H13" s="7"/>
      <c r="I13" s="5"/>
      <c r="J13" s="12" t="s">
        <v>38</v>
      </c>
    </row>
    <row r="14" spans="1:10">
      <c r="A14" s="14" t="s">
        <v>39</v>
      </c>
      <c r="B14" s="14" t="s">
        <v>40</v>
      </c>
      <c r="C14" s="1">
        <v>43453</v>
      </c>
      <c r="D14" s="6"/>
      <c r="E14" s="4"/>
      <c r="F14" s="3" t="s">
        <v>0</v>
      </c>
      <c r="H14" s="7"/>
      <c r="I14" s="5"/>
      <c r="J14" s="5"/>
    </row>
    <row r="15" spans="1:10">
      <c r="A15" s="14" t="s">
        <v>41</v>
      </c>
      <c r="B15" s="14" t="s">
        <v>42</v>
      </c>
      <c r="C15" s="1">
        <v>43453</v>
      </c>
      <c r="D15" s="6"/>
      <c r="E15" s="4"/>
      <c r="F15" s="3" t="s">
        <v>0</v>
      </c>
      <c r="G15" s="4" t="s">
        <v>1</v>
      </c>
      <c r="H15" s="7"/>
      <c r="I15" s="5"/>
      <c r="J15" s="5"/>
    </row>
    <row r="16" spans="1:10">
      <c r="A16" s="9" t="s">
        <v>43</v>
      </c>
      <c r="B16" s="5" t="s">
        <v>44</v>
      </c>
      <c r="C16" s="1">
        <v>43470</v>
      </c>
      <c r="D16" s="6"/>
      <c r="E16" s="4"/>
      <c r="F16" s="3" t="s">
        <v>45</v>
      </c>
      <c r="G16" s="4" t="s">
        <v>46</v>
      </c>
      <c r="H16" s="7"/>
      <c r="I16" s="5"/>
      <c r="J16" s="5"/>
    </row>
    <row r="17" spans="1:10" s="5" customFormat="1">
      <c r="A17" s="5" t="s">
        <v>47</v>
      </c>
      <c r="B17" s="5" t="s">
        <v>48</v>
      </c>
      <c r="C17" s="1">
        <v>43513</v>
      </c>
      <c r="D17" s="6"/>
      <c r="E17" s="4"/>
      <c r="F17" s="3" t="s">
        <v>0</v>
      </c>
      <c r="G17" s="4"/>
      <c r="H17" s="7"/>
    </row>
    <row r="18" spans="1:10" s="5" customFormat="1">
      <c r="A18" s="5" t="s">
        <v>49</v>
      </c>
      <c r="B18" s="5" t="s">
        <v>50</v>
      </c>
      <c r="C18" s="1">
        <v>43523</v>
      </c>
      <c r="D18" s="6"/>
      <c r="E18" s="4"/>
      <c r="F18" s="3" t="s">
        <v>0</v>
      </c>
      <c r="G18" s="4"/>
      <c r="H18" s="7"/>
      <c r="J18" s="8" t="s">
        <v>51</v>
      </c>
    </row>
    <row r="19" spans="1:10" s="5" customFormat="1">
      <c r="A19" s="10" t="s">
        <v>52</v>
      </c>
      <c r="B19" s="5" t="s">
        <v>53</v>
      </c>
      <c r="C19" s="1">
        <v>43527</v>
      </c>
      <c r="D19" s="6"/>
      <c r="E19" s="4"/>
      <c r="F19" s="3" t="s">
        <v>0</v>
      </c>
      <c r="G19" s="4"/>
      <c r="H19" s="7"/>
    </row>
    <row r="20" spans="1:10">
      <c r="A20" s="5" t="s">
        <v>54</v>
      </c>
      <c r="B20" s="5" t="s">
        <v>55</v>
      </c>
      <c r="C20" s="1">
        <v>43527</v>
      </c>
      <c r="D20" s="6"/>
      <c r="E20" s="4"/>
      <c r="F20" s="3" t="s">
        <v>0</v>
      </c>
      <c r="G20" s="4" t="s">
        <v>56</v>
      </c>
      <c r="H20" s="7"/>
      <c r="I20" s="5"/>
      <c r="J20" s="5"/>
    </row>
    <row r="21" spans="1:10" s="5" customFormat="1">
      <c r="A21" s="10" t="s">
        <v>57</v>
      </c>
      <c r="B21" s="5" t="s">
        <v>58</v>
      </c>
      <c r="C21" s="1">
        <v>43534</v>
      </c>
      <c r="D21" s="6"/>
      <c r="E21" s="4"/>
      <c r="F21" s="3" t="s">
        <v>0</v>
      </c>
      <c r="G21" s="4"/>
      <c r="H21" s="7"/>
    </row>
    <row r="22" spans="1:10" s="5" customFormat="1">
      <c r="A22" s="5" t="s">
        <v>59</v>
      </c>
      <c r="B22" s="5" t="s">
        <v>60</v>
      </c>
      <c r="C22" s="1">
        <v>43544</v>
      </c>
      <c r="D22" s="6"/>
      <c r="E22" s="4"/>
      <c r="F22" s="3" t="s">
        <v>0</v>
      </c>
      <c r="G22" s="4" t="s">
        <v>61</v>
      </c>
      <c r="H22" s="7"/>
    </row>
    <row r="23" spans="1:10" s="5" customFormat="1">
      <c r="A23" s="5" t="s">
        <v>62</v>
      </c>
      <c r="B23" s="5" t="s">
        <v>63</v>
      </c>
      <c r="C23" s="1">
        <v>43544</v>
      </c>
      <c r="D23" s="6"/>
      <c r="E23" s="4"/>
      <c r="F23" s="3" t="s">
        <v>64</v>
      </c>
      <c r="G23" s="4"/>
      <c r="H23" s="7"/>
    </row>
    <row r="24" spans="1:10" s="5" customFormat="1">
      <c r="A24" s="15" t="s">
        <v>65</v>
      </c>
      <c r="B24" s="16" t="s">
        <v>66</v>
      </c>
      <c r="C24" s="1">
        <v>43546</v>
      </c>
      <c r="D24" s="6"/>
      <c r="E24" s="4"/>
      <c r="F24" s="3" t="s">
        <v>67</v>
      </c>
      <c r="G24" s="4"/>
      <c r="H24" s="7"/>
    </row>
    <row r="25" spans="1:10" s="5" customFormat="1">
      <c r="A25" s="16" t="s">
        <v>68</v>
      </c>
      <c r="B25" s="16" t="s">
        <v>69</v>
      </c>
      <c r="C25" s="1">
        <v>43548</v>
      </c>
      <c r="D25" s="6"/>
      <c r="E25" s="4"/>
      <c r="F25" s="3" t="s">
        <v>0</v>
      </c>
      <c r="G25" s="4"/>
      <c r="H25" s="7"/>
    </row>
    <row r="26" spans="1:10" s="5" customFormat="1">
      <c r="A26" s="15" t="s">
        <v>70</v>
      </c>
      <c r="B26" s="16" t="s">
        <v>71</v>
      </c>
      <c r="C26" s="1">
        <v>43565</v>
      </c>
      <c r="D26" s="6"/>
      <c r="E26" s="4"/>
      <c r="F26" s="3" t="s">
        <v>0</v>
      </c>
      <c r="G26" s="4"/>
      <c r="H26" s="7"/>
    </row>
    <row r="27" spans="1:10" s="5" customFormat="1">
      <c r="A27" s="15" t="s">
        <v>72</v>
      </c>
      <c r="B27" s="16" t="s">
        <v>73</v>
      </c>
      <c r="C27" s="1">
        <v>43569</v>
      </c>
      <c r="D27" s="6"/>
      <c r="E27" s="4"/>
      <c r="F27" s="3" t="s">
        <v>0</v>
      </c>
      <c r="G27" s="4"/>
      <c r="H27" s="7"/>
      <c r="J27" s="8" t="s">
        <v>74</v>
      </c>
    </row>
    <row r="28" spans="1:10" s="5" customFormat="1">
      <c r="A28" s="9" t="s">
        <v>75</v>
      </c>
      <c r="B28" s="5" t="s">
        <v>954</v>
      </c>
      <c r="C28" s="1">
        <v>43576</v>
      </c>
      <c r="D28" s="1"/>
      <c r="E28" s="7"/>
      <c r="F28" s="17" t="s">
        <v>0</v>
      </c>
      <c r="G28" s="7"/>
      <c r="H28" s="7"/>
      <c r="J28" s="8" t="s">
        <v>77</v>
      </c>
    </row>
    <row r="29" spans="1:10" s="5" customFormat="1">
      <c r="A29" s="5" t="s">
        <v>78</v>
      </c>
      <c r="B29" s="16" t="s">
        <v>79</v>
      </c>
      <c r="C29" s="1">
        <v>43577</v>
      </c>
      <c r="D29" s="1"/>
      <c r="E29" s="7"/>
      <c r="F29" s="17" t="s">
        <v>0</v>
      </c>
      <c r="G29" s="7" t="s">
        <v>80</v>
      </c>
      <c r="H29" s="7"/>
      <c r="J29" s="8" t="s">
        <v>81</v>
      </c>
    </row>
    <row r="30" spans="1:10" s="5" customFormat="1">
      <c r="A30" s="15" t="s">
        <v>82</v>
      </c>
      <c r="B30" s="16" t="s">
        <v>83</v>
      </c>
      <c r="C30" s="1">
        <v>43578</v>
      </c>
      <c r="D30" s="6"/>
      <c r="E30" s="4"/>
      <c r="F30" s="17" t="s">
        <v>0</v>
      </c>
      <c r="G30" s="4" t="s">
        <v>84</v>
      </c>
      <c r="H30" s="7"/>
      <c r="J30" s="8" t="s">
        <v>85</v>
      </c>
    </row>
    <row r="31" spans="1:10" s="5" customFormat="1">
      <c r="A31" s="15" t="s">
        <v>86</v>
      </c>
      <c r="B31" s="16" t="s">
        <v>87</v>
      </c>
      <c r="C31" s="1">
        <v>43581</v>
      </c>
      <c r="D31" s="6"/>
      <c r="E31" s="4"/>
      <c r="F31" s="17" t="s">
        <v>0</v>
      </c>
      <c r="G31" s="4" t="s">
        <v>1</v>
      </c>
      <c r="H31" s="7"/>
    </row>
    <row r="32" spans="1:10" s="5" customFormat="1">
      <c r="A32" s="15" t="s">
        <v>88</v>
      </c>
      <c r="B32" s="16" t="s">
        <v>89</v>
      </c>
      <c r="C32" s="1">
        <v>43582</v>
      </c>
      <c r="D32" s="6"/>
      <c r="E32" s="4"/>
      <c r="F32" s="17" t="s">
        <v>0</v>
      </c>
      <c r="G32" s="4"/>
      <c r="H32" s="7"/>
    </row>
    <row r="33" spans="1:11" s="5" customFormat="1">
      <c r="A33" s="15" t="s">
        <v>90</v>
      </c>
      <c r="B33" s="5" t="s">
        <v>91</v>
      </c>
      <c r="C33" s="1">
        <v>43586</v>
      </c>
      <c r="D33" s="6"/>
      <c r="E33" s="4"/>
      <c r="F33" s="17" t="s">
        <v>92</v>
      </c>
      <c r="G33" s="4" t="s">
        <v>1</v>
      </c>
      <c r="H33" s="7"/>
      <c r="J33" s="8" t="s">
        <v>93</v>
      </c>
      <c r="K33" s="16" t="s">
        <v>94</v>
      </c>
    </row>
    <row r="34" spans="1:11" s="5" customFormat="1">
      <c r="A34" s="9" t="s">
        <v>98</v>
      </c>
      <c r="B34" s="5" t="s">
        <v>99</v>
      </c>
      <c r="C34" s="1">
        <v>43596</v>
      </c>
      <c r="D34" s="6"/>
      <c r="E34" s="4"/>
      <c r="F34" s="3" t="s">
        <v>100</v>
      </c>
      <c r="G34" s="4" t="s">
        <v>101</v>
      </c>
      <c r="H34" s="7"/>
    </row>
    <row r="35" spans="1:11" s="5" customFormat="1">
      <c r="A35" s="5" t="s">
        <v>102</v>
      </c>
      <c r="B35" s="5" t="s">
        <v>103</v>
      </c>
      <c r="C35" s="1">
        <v>43606</v>
      </c>
      <c r="D35" s="1"/>
      <c r="E35" s="7"/>
      <c r="F35" s="17" t="s">
        <v>0</v>
      </c>
      <c r="G35" s="7"/>
      <c r="H35" s="7"/>
    </row>
    <row r="36" spans="1:11" s="5" customFormat="1">
      <c r="A36" s="16" t="s">
        <v>104</v>
      </c>
      <c r="B36" s="16" t="s">
        <v>105</v>
      </c>
      <c r="C36" s="1">
        <v>43606</v>
      </c>
      <c r="D36" s="6"/>
      <c r="E36" s="4"/>
      <c r="F36" s="18" t="s">
        <v>57</v>
      </c>
      <c r="G36" s="4" t="s">
        <v>33</v>
      </c>
      <c r="H36" s="7"/>
      <c r="J36" s="8" t="s">
        <v>106</v>
      </c>
    </row>
    <row r="37" spans="1:11" s="5" customFormat="1">
      <c r="A37" s="16" t="s">
        <v>107</v>
      </c>
      <c r="B37" s="16" t="s">
        <v>108</v>
      </c>
      <c r="C37" s="1">
        <v>43613</v>
      </c>
      <c r="D37" s="6"/>
      <c r="E37" s="4"/>
      <c r="F37" s="17" t="s">
        <v>0</v>
      </c>
      <c r="G37" s="4" t="s">
        <v>1</v>
      </c>
      <c r="H37" s="7"/>
    </row>
    <row r="38" spans="1:11" s="5" customFormat="1">
      <c r="A38" s="16" t="s">
        <v>109</v>
      </c>
      <c r="B38" s="16" t="s">
        <v>110</v>
      </c>
      <c r="C38" s="1">
        <v>43614</v>
      </c>
      <c r="D38" s="6"/>
      <c r="E38" s="4"/>
      <c r="F38" s="17" t="s">
        <v>0</v>
      </c>
      <c r="G38" s="4" t="s">
        <v>111</v>
      </c>
      <c r="H38" s="7"/>
      <c r="J38" s="8" t="s">
        <v>112</v>
      </c>
    </row>
    <row r="39" spans="1:11" s="5" customFormat="1">
      <c r="A39" s="16" t="s">
        <v>113</v>
      </c>
      <c r="B39" s="16" t="s">
        <v>114</v>
      </c>
      <c r="C39" s="1">
        <v>43618</v>
      </c>
      <c r="D39" s="6"/>
      <c r="E39" s="4"/>
      <c r="F39" s="17" t="s">
        <v>0</v>
      </c>
      <c r="G39" s="4" t="s">
        <v>115</v>
      </c>
      <c r="H39" s="7"/>
      <c r="J39" s="8" t="s">
        <v>116</v>
      </c>
    </row>
    <row r="40" spans="1:11" s="5" customFormat="1">
      <c r="A40" s="15" t="s">
        <v>117</v>
      </c>
      <c r="B40" s="16" t="s">
        <v>118</v>
      </c>
      <c r="C40" s="1">
        <v>43620</v>
      </c>
      <c r="D40" s="6"/>
      <c r="E40" s="4"/>
      <c r="F40" s="17" t="s">
        <v>0</v>
      </c>
      <c r="H40" s="7" t="s">
        <v>119</v>
      </c>
    </row>
    <row r="41" spans="1:11" s="5" customFormat="1">
      <c r="A41" s="16" t="s">
        <v>120</v>
      </c>
      <c r="B41" s="16" t="s">
        <v>121</v>
      </c>
      <c r="C41" s="1">
        <v>43620</v>
      </c>
      <c r="D41" s="6"/>
      <c r="E41" s="4"/>
      <c r="F41" s="19" t="s">
        <v>113</v>
      </c>
      <c r="G41" s="4" t="s">
        <v>33</v>
      </c>
      <c r="H41" s="7"/>
    </row>
    <row r="42" spans="1:11" s="5" customFormat="1">
      <c r="A42" s="10" t="s">
        <v>122</v>
      </c>
      <c r="B42" s="20" t="s">
        <v>123</v>
      </c>
      <c r="C42" s="1">
        <v>43626</v>
      </c>
      <c r="D42" s="1"/>
      <c r="E42" s="7"/>
      <c r="F42" s="17" t="s">
        <v>92</v>
      </c>
      <c r="G42" s="7" t="s">
        <v>111</v>
      </c>
      <c r="H42" s="7" t="s">
        <v>124</v>
      </c>
    </row>
    <row r="43" spans="1:11" s="5" customFormat="1">
      <c r="A43" s="21" t="s">
        <v>125</v>
      </c>
      <c r="B43" s="20" t="s">
        <v>126</v>
      </c>
      <c r="C43" s="1">
        <v>43626</v>
      </c>
      <c r="D43" s="1"/>
      <c r="E43" s="7"/>
      <c r="F43" s="17" t="s">
        <v>92</v>
      </c>
      <c r="G43" s="7"/>
      <c r="H43" s="7"/>
      <c r="J43" s="8" t="s">
        <v>127</v>
      </c>
    </row>
    <row r="44" spans="1:11" s="5" customFormat="1">
      <c r="A44" s="10" t="s">
        <v>128</v>
      </c>
      <c r="B44" s="5" t="s">
        <v>129</v>
      </c>
      <c r="C44" s="1">
        <v>43628</v>
      </c>
      <c r="D44" s="6"/>
      <c r="E44" s="4"/>
      <c r="F44" s="17" t="s">
        <v>92</v>
      </c>
      <c r="G44" s="4"/>
      <c r="H44" s="7"/>
    </row>
    <row r="45" spans="1:11" s="5" customFormat="1">
      <c r="A45" s="21" t="s">
        <v>130</v>
      </c>
      <c r="B45" s="5" t="s">
        <v>130</v>
      </c>
      <c r="C45" s="1">
        <v>43629</v>
      </c>
      <c r="D45" s="6"/>
      <c r="E45" s="4"/>
      <c r="F45" s="22" t="s">
        <v>131</v>
      </c>
      <c r="G45" s="4"/>
      <c r="H45" s="7"/>
      <c r="J45" s="8" t="s">
        <v>132</v>
      </c>
    </row>
    <row r="46" spans="1:11" s="5" customFormat="1">
      <c r="A46" s="21" t="s">
        <v>133</v>
      </c>
      <c r="B46" s="5" t="s">
        <v>134</v>
      </c>
      <c r="C46" s="1">
        <v>43634</v>
      </c>
      <c r="D46" s="6"/>
      <c r="E46" s="4"/>
      <c r="F46" s="17" t="s">
        <v>0</v>
      </c>
      <c r="G46" s="4" t="s">
        <v>135</v>
      </c>
      <c r="H46" s="7"/>
      <c r="J46" s="8" t="s">
        <v>136</v>
      </c>
    </row>
    <row r="47" spans="1:11" s="5" customFormat="1">
      <c r="A47" s="10" t="s">
        <v>137</v>
      </c>
      <c r="B47" s="5" t="s">
        <v>138</v>
      </c>
      <c r="C47" s="1">
        <v>43638</v>
      </c>
      <c r="D47" s="6"/>
      <c r="E47" s="4"/>
      <c r="F47" s="17" t="s">
        <v>0</v>
      </c>
      <c r="G47" s="4"/>
      <c r="H47" s="7"/>
    </row>
    <row r="48" spans="1:11" s="5" customFormat="1">
      <c r="A48" s="10" t="s">
        <v>139</v>
      </c>
      <c r="B48" s="21" t="s">
        <v>140</v>
      </c>
      <c r="C48" s="1">
        <v>43646</v>
      </c>
      <c r="D48" s="6"/>
      <c r="E48" s="4"/>
      <c r="F48" s="17" t="s">
        <v>0</v>
      </c>
      <c r="G48" s="4"/>
      <c r="H48" s="7"/>
      <c r="J48" s="8" t="s">
        <v>141</v>
      </c>
    </row>
    <row r="49" spans="1:10" s="5" customFormat="1">
      <c r="A49" s="21" t="s">
        <v>142</v>
      </c>
      <c r="B49" s="5" t="s">
        <v>143</v>
      </c>
      <c r="C49" s="1">
        <v>43646</v>
      </c>
      <c r="D49" s="6"/>
      <c r="E49" s="4"/>
      <c r="F49" s="17" t="s">
        <v>0</v>
      </c>
      <c r="H49" s="7"/>
      <c r="J49" s="8" t="s">
        <v>144</v>
      </c>
    </row>
    <row r="50" spans="1:10" s="5" customFormat="1">
      <c r="A50" s="21" t="s">
        <v>147</v>
      </c>
      <c r="B50" s="5" t="s">
        <v>148</v>
      </c>
      <c r="C50" s="1">
        <v>43658</v>
      </c>
      <c r="D50" s="6"/>
      <c r="E50" s="4"/>
      <c r="F50" s="17" t="s">
        <v>0</v>
      </c>
      <c r="G50" s="4" t="s">
        <v>111</v>
      </c>
      <c r="H50" s="7"/>
    </row>
    <row r="51" spans="1:10" s="5" customFormat="1">
      <c r="A51" s="21" t="s">
        <v>149</v>
      </c>
      <c r="B51" s="5" t="s">
        <v>150</v>
      </c>
      <c r="C51" s="1">
        <v>43660</v>
      </c>
      <c r="D51" s="6"/>
      <c r="E51" s="4"/>
      <c r="F51" s="19" t="s">
        <v>120</v>
      </c>
      <c r="G51" s="4"/>
      <c r="H51" s="7"/>
    </row>
    <row r="52" spans="1:10" s="5" customFormat="1">
      <c r="A52" s="10" t="s">
        <v>151</v>
      </c>
      <c r="B52" s="5" t="s">
        <v>152</v>
      </c>
      <c r="C52" s="1">
        <v>43661</v>
      </c>
      <c r="D52" s="6"/>
      <c r="E52" s="4"/>
      <c r="F52" s="17" t="s">
        <v>92</v>
      </c>
      <c r="G52" s="4"/>
      <c r="H52" s="7"/>
      <c r="J52" s="8" t="s">
        <v>153</v>
      </c>
    </row>
    <row r="53" spans="1:10" s="5" customFormat="1">
      <c r="A53" s="21" t="s">
        <v>154</v>
      </c>
      <c r="B53" s="5" t="s">
        <v>155</v>
      </c>
      <c r="C53" s="1">
        <v>43662</v>
      </c>
      <c r="D53" s="6"/>
      <c r="E53" s="4"/>
      <c r="F53" s="17" t="s">
        <v>92</v>
      </c>
      <c r="G53" s="4"/>
      <c r="H53" s="7"/>
      <c r="J53" s="8" t="s">
        <v>156</v>
      </c>
    </row>
    <row r="54" spans="1:10" s="5" customFormat="1">
      <c r="A54" s="21" t="s">
        <v>157</v>
      </c>
      <c r="B54" s="5" t="s">
        <v>158</v>
      </c>
      <c r="C54" s="1">
        <v>43669</v>
      </c>
      <c r="D54" s="6"/>
      <c r="E54" s="4"/>
      <c r="F54" s="17" t="s">
        <v>159</v>
      </c>
      <c r="G54" s="4"/>
      <c r="H54" s="7"/>
      <c r="J54" s="8" t="s">
        <v>160</v>
      </c>
    </row>
    <row r="55" spans="1:10" s="5" customFormat="1">
      <c r="A55" s="21" t="s">
        <v>161</v>
      </c>
      <c r="B55" s="5" t="s">
        <v>162</v>
      </c>
      <c r="C55" s="1">
        <v>43675</v>
      </c>
      <c r="D55" s="6"/>
      <c r="E55" s="4"/>
      <c r="F55" s="18" t="s">
        <v>57</v>
      </c>
      <c r="G55" s="4"/>
      <c r="H55" s="7"/>
    </row>
    <row r="56" spans="1:10" s="5" customFormat="1">
      <c r="A56" s="10" t="s">
        <v>163</v>
      </c>
      <c r="B56" s="5" t="s">
        <v>164</v>
      </c>
      <c r="C56" s="1">
        <v>43678</v>
      </c>
      <c r="D56" s="6"/>
      <c r="E56" s="4"/>
      <c r="F56" s="17" t="s">
        <v>0</v>
      </c>
      <c r="G56" s="4"/>
      <c r="H56" s="7"/>
    </row>
    <row r="57" spans="1:10" s="5" customFormat="1">
      <c r="A57" s="21" t="s">
        <v>165</v>
      </c>
      <c r="B57" s="5" t="s">
        <v>166</v>
      </c>
      <c r="C57" s="1">
        <v>43678</v>
      </c>
      <c r="D57" s="6"/>
      <c r="E57" s="4"/>
      <c r="F57" s="17" t="s">
        <v>0</v>
      </c>
      <c r="G57" s="4"/>
      <c r="H57" s="7"/>
    </row>
    <row r="58" spans="1:10" s="5" customFormat="1">
      <c r="A58" s="10" t="s">
        <v>167</v>
      </c>
      <c r="B58" s="5" t="s">
        <v>168</v>
      </c>
      <c r="C58" s="1">
        <v>43681</v>
      </c>
      <c r="D58" s="6"/>
      <c r="E58" s="4"/>
      <c r="F58" s="17" t="s">
        <v>0</v>
      </c>
      <c r="G58" s="98" t="s">
        <v>539</v>
      </c>
      <c r="H58" s="7"/>
    </row>
    <row r="59" spans="1:10" s="5" customFormat="1">
      <c r="A59" s="5" t="s">
        <v>169</v>
      </c>
      <c r="B59" s="5" t="s">
        <v>170</v>
      </c>
      <c r="C59" s="1">
        <v>43690</v>
      </c>
      <c r="D59" s="6"/>
      <c r="E59" s="4"/>
      <c r="F59" s="17" t="s">
        <v>0</v>
      </c>
      <c r="G59" s="4"/>
      <c r="H59" s="7"/>
    </row>
    <row r="60" spans="1:10" s="5" customFormat="1">
      <c r="A60" s="5" t="s">
        <v>171</v>
      </c>
      <c r="B60" s="5" t="s">
        <v>172</v>
      </c>
      <c r="C60" s="1">
        <v>43702</v>
      </c>
      <c r="D60" s="6"/>
      <c r="E60" s="4"/>
      <c r="F60" s="17" t="s">
        <v>145</v>
      </c>
      <c r="G60" s="4"/>
      <c r="H60" s="7"/>
    </row>
    <row r="61" spans="1:10" s="5" customFormat="1">
      <c r="A61" s="5" t="s">
        <v>173</v>
      </c>
      <c r="B61" s="5" t="s">
        <v>173</v>
      </c>
      <c r="C61" s="1">
        <v>43702</v>
      </c>
      <c r="D61" s="6"/>
      <c r="E61" s="4"/>
      <c r="F61" s="17" t="s">
        <v>92</v>
      </c>
      <c r="G61" s="4"/>
      <c r="H61" s="7"/>
    </row>
    <row r="62" spans="1:10" s="5" customFormat="1">
      <c r="A62" s="5" t="s">
        <v>174</v>
      </c>
      <c r="B62" s="5" t="s">
        <v>175</v>
      </c>
      <c r="C62" s="1">
        <v>43703</v>
      </c>
      <c r="D62" s="6"/>
      <c r="E62" s="4"/>
      <c r="F62" s="17" t="s">
        <v>92</v>
      </c>
      <c r="G62" s="4"/>
      <c r="H62" s="7"/>
    </row>
    <row r="63" spans="1:10" s="5" customFormat="1">
      <c r="A63" s="10" t="s">
        <v>176</v>
      </c>
      <c r="B63" s="5" t="s">
        <v>177</v>
      </c>
      <c r="C63" s="1">
        <v>43704</v>
      </c>
      <c r="D63" s="6"/>
      <c r="E63" s="4"/>
      <c r="F63" s="17" t="s">
        <v>92</v>
      </c>
      <c r="G63" s="4" t="s">
        <v>111</v>
      </c>
      <c r="H63" s="7" t="s">
        <v>124</v>
      </c>
      <c r="J63" s="8" t="s">
        <v>178</v>
      </c>
    </row>
    <row r="64" spans="1:10" s="5" customFormat="1">
      <c r="A64" s="10" t="s">
        <v>179</v>
      </c>
      <c r="B64" s="5" t="s">
        <v>180</v>
      </c>
      <c r="C64" s="1">
        <v>43707</v>
      </c>
      <c r="D64" s="6"/>
      <c r="E64" s="4"/>
      <c r="F64" s="7" t="s">
        <v>78</v>
      </c>
      <c r="G64" s="4"/>
      <c r="H64" s="7"/>
      <c r="J64" s="8" t="s">
        <v>181</v>
      </c>
    </row>
    <row r="65" spans="1:10" s="5" customFormat="1">
      <c r="A65" s="20" t="s">
        <v>182</v>
      </c>
      <c r="B65" s="20" t="s">
        <v>182</v>
      </c>
      <c r="C65" s="1">
        <v>43711</v>
      </c>
      <c r="D65" s="6"/>
      <c r="E65" s="4"/>
      <c r="F65" s="17" t="s">
        <v>113</v>
      </c>
      <c r="G65" s="4"/>
      <c r="H65" s="7"/>
    </row>
    <row r="66" spans="1:10" s="5" customFormat="1">
      <c r="A66" s="10" t="s">
        <v>183</v>
      </c>
      <c r="B66" s="20" t="s">
        <v>184</v>
      </c>
      <c r="C66" s="1">
        <v>43712</v>
      </c>
      <c r="D66" s="6"/>
      <c r="E66" s="4"/>
      <c r="F66" s="17" t="s">
        <v>41</v>
      </c>
      <c r="G66" s="4" t="s">
        <v>185</v>
      </c>
      <c r="H66" s="7"/>
    </row>
    <row r="67" spans="1:10" s="5" customFormat="1">
      <c r="A67" s="20" t="s">
        <v>186</v>
      </c>
      <c r="B67" s="20" t="s">
        <v>187</v>
      </c>
      <c r="C67" s="1">
        <v>43715</v>
      </c>
      <c r="D67" s="6"/>
      <c r="E67" s="4"/>
      <c r="F67" s="17" t="s">
        <v>174</v>
      </c>
      <c r="G67" s="4"/>
      <c r="H67" s="7"/>
      <c r="J67" s="8" t="s">
        <v>188</v>
      </c>
    </row>
    <row r="68" spans="1:10" s="5" customFormat="1">
      <c r="A68" s="10" t="s">
        <v>189</v>
      </c>
      <c r="B68" s="20" t="s">
        <v>190</v>
      </c>
      <c r="C68" s="1">
        <v>43716</v>
      </c>
      <c r="D68" s="6"/>
      <c r="E68" s="4"/>
      <c r="F68" s="17" t="s">
        <v>186</v>
      </c>
      <c r="G68" s="4" t="s">
        <v>191</v>
      </c>
      <c r="H68" s="7"/>
    </row>
    <row r="69" spans="1:10" s="5" customFormat="1">
      <c r="A69" s="21" t="s">
        <v>192</v>
      </c>
      <c r="B69" s="20" t="s">
        <v>193</v>
      </c>
      <c r="C69" s="1">
        <v>43718</v>
      </c>
      <c r="D69" s="6"/>
      <c r="E69" s="4"/>
      <c r="F69" s="17" t="s">
        <v>0</v>
      </c>
      <c r="G69" s="4" t="s">
        <v>194</v>
      </c>
      <c r="H69" s="7"/>
      <c r="J69" s="8" t="s">
        <v>195</v>
      </c>
    </row>
    <row r="70" spans="1:10" s="5" customFormat="1">
      <c r="A70" s="21" t="s">
        <v>198</v>
      </c>
      <c r="B70" s="20" t="s">
        <v>198</v>
      </c>
      <c r="C70" s="1">
        <v>43722</v>
      </c>
      <c r="D70" s="6"/>
      <c r="E70" s="4"/>
      <c r="F70" s="17" t="s">
        <v>0</v>
      </c>
      <c r="G70" s="4"/>
      <c r="H70" s="7"/>
    </row>
    <row r="71" spans="1:10" s="5" customFormat="1">
      <c r="A71" s="21" t="s">
        <v>199</v>
      </c>
      <c r="B71" s="20" t="s">
        <v>200</v>
      </c>
      <c r="C71" s="1">
        <v>43726</v>
      </c>
      <c r="D71" s="6"/>
      <c r="E71" s="4"/>
      <c r="F71" s="17" t="s">
        <v>0</v>
      </c>
      <c r="G71" s="4"/>
      <c r="H71" s="7"/>
      <c r="J71" s="8" t="s">
        <v>201</v>
      </c>
    </row>
    <row r="72" spans="1:10" s="5" customFormat="1">
      <c r="A72" s="10" t="s">
        <v>202</v>
      </c>
      <c r="B72" s="5" t="s">
        <v>203</v>
      </c>
      <c r="C72" s="1">
        <v>43732</v>
      </c>
      <c r="D72" s="6"/>
      <c r="E72" s="4"/>
      <c r="F72" s="18" t="s">
        <v>204</v>
      </c>
      <c r="G72" s="4"/>
      <c r="H72" s="7"/>
    </row>
    <row r="73" spans="1:10" s="5" customFormat="1">
      <c r="A73" s="10" t="s">
        <v>205</v>
      </c>
      <c r="B73" s="20" t="s">
        <v>206</v>
      </c>
      <c r="C73" s="1">
        <v>43737</v>
      </c>
      <c r="D73" s="6"/>
      <c r="E73" s="4"/>
      <c r="F73" s="17" t="s">
        <v>158</v>
      </c>
      <c r="G73" s="4"/>
      <c r="H73" s="7"/>
    </row>
    <row r="74" spans="1:10" s="5" customFormat="1">
      <c r="A74" s="10" t="s">
        <v>207</v>
      </c>
      <c r="B74" s="20" t="s">
        <v>208</v>
      </c>
      <c r="C74" s="1">
        <v>43738</v>
      </c>
      <c r="D74" s="6"/>
      <c r="E74" s="4"/>
      <c r="F74" s="17" t="s">
        <v>0</v>
      </c>
      <c r="G74" s="4" t="s">
        <v>61</v>
      </c>
      <c r="H74" s="7"/>
      <c r="J74" s="8" t="s">
        <v>209</v>
      </c>
    </row>
    <row r="75" spans="1:10" s="5" customFormat="1">
      <c r="A75" s="10" t="s">
        <v>210</v>
      </c>
      <c r="B75" s="20" t="s">
        <v>211</v>
      </c>
      <c r="C75" s="1">
        <v>43741</v>
      </c>
      <c r="D75" s="6"/>
      <c r="E75" s="4"/>
      <c r="F75" s="17" t="s">
        <v>0</v>
      </c>
      <c r="G75" s="4"/>
      <c r="H75" s="7"/>
      <c r="J75" s="5" t="s">
        <v>212</v>
      </c>
    </row>
    <row r="76" spans="1:10" s="5" customFormat="1">
      <c r="A76" s="10" t="s">
        <v>213</v>
      </c>
      <c r="B76" s="20" t="s">
        <v>214</v>
      </c>
      <c r="C76" s="1">
        <v>43743</v>
      </c>
      <c r="D76" s="6"/>
      <c r="E76" s="4"/>
      <c r="F76" s="17" t="s">
        <v>0</v>
      </c>
      <c r="G76" s="4"/>
      <c r="H76" s="7"/>
      <c r="J76" s="8" t="s">
        <v>215</v>
      </c>
    </row>
    <row r="77" spans="1:10" s="5" customFormat="1">
      <c r="A77" s="21" t="s">
        <v>216</v>
      </c>
      <c r="B77" s="20" t="s">
        <v>217</v>
      </c>
      <c r="C77" s="1">
        <v>43749</v>
      </c>
      <c r="D77" s="6"/>
      <c r="E77" s="4"/>
      <c r="F77" s="18" t="s">
        <v>205</v>
      </c>
      <c r="H77" s="7"/>
      <c r="J77" s="8" t="s">
        <v>218</v>
      </c>
    </row>
    <row r="78" spans="1:10" s="5" customFormat="1">
      <c r="A78" s="10" t="s">
        <v>219</v>
      </c>
      <c r="B78" s="20" t="s">
        <v>220</v>
      </c>
      <c r="C78" s="1">
        <v>43752</v>
      </c>
      <c r="D78" s="6"/>
      <c r="E78" s="4"/>
      <c r="F78" s="17" t="s">
        <v>158</v>
      </c>
      <c r="G78" s="4"/>
      <c r="H78" s="7"/>
    </row>
    <row r="79" spans="1:10" s="5" customFormat="1">
      <c r="A79" s="21" t="s">
        <v>223</v>
      </c>
      <c r="B79" s="20" t="s">
        <v>224</v>
      </c>
      <c r="C79" s="1">
        <v>43757</v>
      </c>
      <c r="D79" s="6"/>
      <c r="E79" s="4"/>
      <c r="F79" s="17" t="s">
        <v>0</v>
      </c>
      <c r="G79" s="4" t="s">
        <v>33</v>
      </c>
      <c r="H79" s="7"/>
    </row>
    <row r="80" spans="1:10" s="5" customFormat="1">
      <c r="A80" s="5" t="s">
        <v>225</v>
      </c>
      <c r="B80" s="5" t="s">
        <v>226</v>
      </c>
      <c r="C80" s="1">
        <v>43763</v>
      </c>
      <c r="D80" s="6"/>
      <c r="E80" s="4"/>
      <c r="F80" s="17" t="s">
        <v>0</v>
      </c>
      <c r="G80" s="4"/>
      <c r="H80" s="7"/>
    </row>
    <row r="81" spans="1:10" s="5" customFormat="1">
      <c r="A81" s="10" t="s">
        <v>227</v>
      </c>
      <c r="B81" s="5" t="s">
        <v>228</v>
      </c>
      <c r="C81" s="1">
        <v>43766</v>
      </c>
      <c r="D81" s="6"/>
      <c r="E81" s="4"/>
      <c r="F81" s="18" t="s">
        <v>30</v>
      </c>
      <c r="G81" s="4"/>
      <c r="H81" s="7"/>
    </row>
    <row r="82" spans="1:10" s="5" customFormat="1">
      <c r="A82" s="10" t="s">
        <v>229</v>
      </c>
      <c r="B82" s="5" t="s">
        <v>230</v>
      </c>
      <c r="C82" s="1">
        <v>43767</v>
      </c>
      <c r="D82" s="6"/>
      <c r="E82" s="4"/>
      <c r="F82" s="17" t="s">
        <v>0</v>
      </c>
      <c r="G82" s="4"/>
      <c r="H82" s="7"/>
    </row>
    <row r="83" spans="1:10" s="5" customFormat="1">
      <c r="A83" s="16" t="s">
        <v>231</v>
      </c>
      <c r="B83" s="16" t="s">
        <v>232</v>
      </c>
      <c r="C83" s="1">
        <v>43770</v>
      </c>
      <c r="D83" s="6"/>
      <c r="E83" s="4"/>
      <c r="F83" s="17" t="s">
        <v>0</v>
      </c>
      <c r="G83" s="4" t="s">
        <v>33</v>
      </c>
      <c r="H83" s="7"/>
      <c r="J83" s="8" t="s">
        <v>233</v>
      </c>
    </row>
    <row r="84" spans="1:10" s="5" customFormat="1">
      <c r="A84" s="10" t="s">
        <v>234</v>
      </c>
      <c r="B84" s="5" t="s">
        <v>235</v>
      </c>
      <c r="C84" s="1">
        <v>43778</v>
      </c>
      <c r="D84" s="6"/>
      <c r="E84" s="4"/>
      <c r="F84" s="17" t="s">
        <v>0</v>
      </c>
      <c r="G84" s="4" t="s">
        <v>236</v>
      </c>
      <c r="H84" s="7"/>
      <c r="J84" s="8" t="s">
        <v>237</v>
      </c>
    </row>
    <row r="85" spans="1:10" s="5" customFormat="1">
      <c r="A85" s="10" t="s">
        <v>238</v>
      </c>
      <c r="B85" s="5" t="s">
        <v>239</v>
      </c>
      <c r="C85" s="1">
        <v>43415</v>
      </c>
      <c r="D85" s="6"/>
      <c r="E85" s="4"/>
      <c r="F85" s="17" t="s">
        <v>107</v>
      </c>
      <c r="G85" s="4" t="s">
        <v>33</v>
      </c>
      <c r="H85" s="7"/>
      <c r="J85" s="8" t="s">
        <v>240</v>
      </c>
    </row>
    <row r="86" spans="1:10" s="5" customFormat="1">
      <c r="A86" s="10" t="s">
        <v>241</v>
      </c>
      <c r="B86" s="5" t="s">
        <v>242</v>
      </c>
      <c r="C86" s="1">
        <v>43415</v>
      </c>
      <c r="D86" s="6"/>
      <c r="E86" s="4"/>
      <c r="F86" s="17" t="s">
        <v>0</v>
      </c>
      <c r="G86" s="4"/>
      <c r="H86" s="7"/>
      <c r="J86" s="8" t="s">
        <v>243</v>
      </c>
    </row>
    <row r="87" spans="1:10" s="5" customFormat="1">
      <c r="A87" s="10" t="s">
        <v>244</v>
      </c>
      <c r="B87" s="5" t="s">
        <v>245</v>
      </c>
      <c r="C87" s="1">
        <v>43784</v>
      </c>
      <c r="D87" s="6"/>
      <c r="E87" s="4"/>
      <c r="F87" s="17" t="s">
        <v>92</v>
      </c>
      <c r="G87" s="4"/>
      <c r="H87" s="7"/>
    </row>
    <row r="88" spans="1:10" s="5" customFormat="1">
      <c r="A88" s="10" t="s">
        <v>251</v>
      </c>
      <c r="B88" s="5" t="s">
        <v>251</v>
      </c>
      <c r="C88" s="1">
        <v>43804</v>
      </c>
      <c r="D88" s="6"/>
      <c r="E88" s="4"/>
      <c r="F88" s="17" t="s">
        <v>0</v>
      </c>
      <c r="G88" s="4"/>
      <c r="H88" s="7"/>
      <c r="J88" s="8" t="s">
        <v>252</v>
      </c>
    </row>
    <row r="89" spans="1:10" s="5" customFormat="1">
      <c r="A89" s="5" t="s">
        <v>253</v>
      </c>
      <c r="B89" s="5" t="s">
        <v>253</v>
      </c>
      <c r="C89" s="1">
        <v>43806</v>
      </c>
      <c r="D89" s="6"/>
      <c r="E89" s="4"/>
      <c r="F89" s="17" t="s">
        <v>0</v>
      </c>
      <c r="G89" s="4"/>
      <c r="H89" s="7"/>
    </row>
    <row r="90" spans="1:10" s="5" customFormat="1">
      <c r="A90" s="10" t="s">
        <v>254</v>
      </c>
      <c r="B90" s="5" t="s">
        <v>255</v>
      </c>
      <c r="C90" s="1">
        <v>43807</v>
      </c>
      <c r="D90" s="6"/>
      <c r="E90" s="4"/>
      <c r="F90" s="17" t="s">
        <v>0</v>
      </c>
      <c r="G90" s="4"/>
      <c r="H90" s="7"/>
    </row>
    <row r="91" spans="1:10" s="5" customFormat="1">
      <c r="A91" s="10" t="s">
        <v>259</v>
      </c>
      <c r="B91" s="5" t="s">
        <v>260</v>
      </c>
      <c r="C91" s="1">
        <v>43817</v>
      </c>
      <c r="D91" s="6"/>
      <c r="E91" s="4"/>
      <c r="F91" s="18" t="s">
        <v>72</v>
      </c>
      <c r="G91" s="4"/>
      <c r="H91" s="7"/>
    </row>
    <row r="92" spans="1:10" s="5" customFormat="1">
      <c r="A92" s="5" t="s">
        <v>261</v>
      </c>
      <c r="B92" s="26" t="s">
        <v>261</v>
      </c>
      <c r="C92" s="1">
        <v>43817</v>
      </c>
      <c r="D92" s="6"/>
      <c r="E92" s="4"/>
      <c r="F92" s="17" t="s">
        <v>0</v>
      </c>
      <c r="G92" s="4" t="s">
        <v>262</v>
      </c>
      <c r="H92" s="7"/>
    </row>
    <row r="93" spans="1:10" s="5" customFormat="1">
      <c r="A93" s="5" t="s">
        <v>263</v>
      </c>
      <c r="B93" s="5" t="s">
        <v>264</v>
      </c>
      <c r="C93" s="1">
        <v>43824</v>
      </c>
      <c r="D93" s="6"/>
      <c r="E93" s="4"/>
      <c r="F93" s="17" t="s">
        <v>0</v>
      </c>
      <c r="G93" s="4"/>
      <c r="H93" s="7"/>
    </row>
    <row r="94" spans="1:10" s="5" customFormat="1">
      <c r="A94" s="10" t="s">
        <v>265</v>
      </c>
      <c r="B94" s="5" t="s">
        <v>266</v>
      </c>
      <c r="C94" s="1">
        <v>43825</v>
      </c>
      <c r="D94" s="6"/>
      <c r="E94" s="4"/>
      <c r="F94" s="17" t="s">
        <v>0</v>
      </c>
      <c r="G94" s="4"/>
      <c r="H94" s="7"/>
    </row>
    <row r="95" spans="1:10" s="5" customFormat="1">
      <c r="A95" s="10" t="s">
        <v>267</v>
      </c>
      <c r="B95" s="5" t="s">
        <v>268</v>
      </c>
      <c r="C95" s="1">
        <v>43825</v>
      </c>
      <c r="D95" s="6"/>
      <c r="E95" s="4"/>
      <c r="F95" s="17" t="s">
        <v>0</v>
      </c>
      <c r="G95" s="4"/>
      <c r="H95" s="7"/>
    </row>
    <row r="96" spans="1:10" s="5" customFormat="1">
      <c r="A96" s="16" t="s">
        <v>269</v>
      </c>
      <c r="B96" s="5" t="s">
        <v>270</v>
      </c>
      <c r="C96" s="1">
        <v>43827</v>
      </c>
      <c r="D96" s="6"/>
      <c r="E96" s="4"/>
      <c r="F96" s="17" t="s">
        <v>231</v>
      </c>
      <c r="G96" s="4"/>
      <c r="H96" s="7"/>
    </row>
    <row r="97" spans="1:10">
      <c r="A97" s="10" t="s">
        <v>271</v>
      </c>
      <c r="B97" s="5" t="s">
        <v>272</v>
      </c>
      <c r="C97" s="1">
        <v>43827</v>
      </c>
      <c r="D97" s="6"/>
      <c r="E97" s="4"/>
      <c r="F97" s="4" t="s">
        <v>273</v>
      </c>
      <c r="G97" s="4" t="s">
        <v>33</v>
      </c>
      <c r="H97" s="7"/>
      <c r="I97" s="5"/>
      <c r="J97" s="5"/>
    </row>
    <row r="98" spans="1:10">
      <c r="A98" s="10" t="s">
        <v>274</v>
      </c>
      <c r="B98" s="5" t="s">
        <v>275</v>
      </c>
      <c r="C98" s="1">
        <v>43829</v>
      </c>
      <c r="F98" s="17" t="s">
        <v>0</v>
      </c>
      <c r="J98" s="8" t="s">
        <v>276</v>
      </c>
    </row>
    <row r="99" spans="1:10">
      <c r="A99" t="s">
        <v>277</v>
      </c>
      <c r="B99" s="5" t="s">
        <v>278</v>
      </c>
      <c r="C99" s="1">
        <v>43829</v>
      </c>
      <c r="F99" s="17" t="s">
        <v>0</v>
      </c>
      <c r="G99" s="4" t="s">
        <v>279</v>
      </c>
      <c r="J99" s="8" t="s">
        <v>280</v>
      </c>
    </row>
    <row r="100" spans="1:10">
      <c r="A100" s="10" t="s">
        <v>281</v>
      </c>
      <c r="B100" s="5" t="s">
        <v>282</v>
      </c>
      <c r="C100" s="1">
        <v>43829</v>
      </c>
      <c r="F100" s="17" t="s">
        <v>0</v>
      </c>
    </row>
    <row r="101" spans="1:10">
      <c r="A101" s="5" t="s">
        <v>283</v>
      </c>
      <c r="B101" s="26" t="s">
        <v>284</v>
      </c>
      <c r="C101" s="1">
        <v>43830</v>
      </c>
      <c r="D101" s="1"/>
      <c r="E101" s="7"/>
      <c r="F101" s="17" t="s">
        <v>0</v>
      </c>
      <c r="G101" s="7" t="s">
        <v>285</v>
      </c>
    </row>
    <row r="102" spans="1:10">
      <c r="A102" t="s">
        <v>286</v>
      </c>
      <c r="B102" s="5" t="s">
        <v>287</v>
      </c>
      <c r="C102" s="1">
        <v>43833</v>
      </c>
      <c r="F102" s="17" t="s">
        <v>0</v>
      </c>
    </row>
    <row r="103" spans="1:10">
      <c r="A103" t="s">
        <v>288</v>
      </c>
      <c r="B103" s="5" t="s">
        <v>289</v>
      </c>
      <c r="C103" s="1">
        <v>43833</v>
      </c>
      <c r="F103" s="3" t="s">
        <v>234</v>
      </c>
    </row>
    <row r="104" spans="1:10">
      <c r="A104" s="10" t="s">
        <v>290</v>
      </c>
      <c r="B104" s="26" t="s">
        <v>291</v>
      </c>
      <c r="C104" s="1">
        <v>43834</v>
      </c>
      <c r="D104" s="1"/>
      <c r="E104" s="7"/>
      <c r="F104" s="17" t="s">
        <v>0</v>
      </c>
      <c r="G104" s="7" t="s">
        <v>292</v>
      </c>
      <c r="J104" s="8" t="s">
        <v>293</v>
      </c>
    </row>
    <row r="105" spans="1:10">
      <c r="A105" t="s">
        <v>294</v>
      </c>
      <c r="B105" s="5" t="s">
        <v>295</v>
      </c>
      <c r="C105" s="1">
        <v>43834</v>
      </c>
      <c r="F105" s="17" t="s">
        <v>0</v>
      </c>
    </row>
    <row r="106" spans="1:10">
      <c r="A106" s="5" t="s">
        <v>296</v>
      </c>
      <c r="B106" s="5" t="s">
        <v>297</v>
      </c>
      <c r="C106" s="1">
        <v>43834</v>
      </c>
      <c r="F106" s="19" t="s">
        <v>95</v>
      </c>
      <c r="G106" s="4" t="s">
        <v>298</v>
      </c>
      <c r="J106" s="8" t="s">
        <v>299</v>
      </c>
    </row>
    <row r="107" spans="1:10">
      <c r="A107" s="10" t="s">
        <v>300</v>
      </c>
      <c r="B107" t="s">
        <v>301</v>
      </c>
      <c r="C107" s="1">
        <v>43835</v>
      </c>
      <c r="F107" s="3" t="s">
        <v>277</v>
      </c>
    </row>
    <row r="108" spans="1:10">
      <c r="A108" t="s">
        <v>304</v>
      </c>
      <c r="B108" t="s">
        <v>304</v>
      </c>
      <c r="C108" s="1">
        <v>43836</v>
      </c>
      <c r="F108" s="17" t="s">
        <v>0</v>
      </c>
    </row>
    <row r="109" spans="1:10">
      <c r="A109" s="5" t="s">
        <v>305</v>
      </c>
      <c r="B109" s="26" t="s">
        <v>306</v>
      </c>
      <c r="C109" s="1">
        <v>43836</v>
      </c>
      <c r="D109" s="1"/>
      <c r="E109" s="7"/>
      <c r="F109" s="17" t="s">
        <v>0</v>
      </c>
      <c r="G109" s="7" t="s">
        <v>46</v>
      </c>
    </row>
    <row r="110" spans="1:10">
      <c r="A110" s="5" t="s">
        <v>307</v>
      </c>
      <c r="B110" t="s">
        <v>308</v>
      </c>
      <c r="C110" s="1">
        <v>43837</v>
      </c>
      <c r="F110" s="17" t="s">
        <v>0</v>
      </c>
      <c r="I110" s="8"/>
    </row>
    <row r="111" spans="1:10">
      <c r="A111" s="5" t="s">
        <v>309</v>
      </c>
      <c r="B111" t="s">
        <v>310</v>
      </c>
      <c r="C111" s="1">
        <v>43838</v>
      </c>
      <c r="F111" s="18" t="s">
        <v>72</v>
      </c>
      <c r="J111" s="8" t="s">
        <v>311</v>
      </c>
    </row>
    <row r="112" spans="1:10">
      <c r="A112" s="10" t="s">
        <v>312</v>
      </c>
      <c r="B112" t="s">
        <v>313</v>
      </c>
      <c r="C112" s="1">
        <v>43838</v>
      </c>
      <c r="F112" s="17" t="s">
        <v>0</v>
      </c>
      <c r="J112" s="8" t="s">
        <v>314</v>
      </c>
    </row>
    <row r="113" spans="1:10">
      <c r="A113" s="5" t="s">
        <v>315</v>
      </c>
      <c r="B113" t="s">
        <v>316</v>
      </c>
      <c r="C113" s="1">
        <v>43839</v>
      </c>
      <c r="F113" s="17" t="s">
        <v>0</v>
      </c>
      <c r="G113" s="4" t="s">
        <v>33</v>
      </c>
    </row>
    <row r="114" spans="1:10">
      <c r="A114" s="10" t="s">
        <v>317</v>
      </c>
      <c r="B114" t="s">
        <v>318</v>
      </c>
      <c r="C114" s="1">
        <v>43839</v>
      </c>
      <c r="F114" s="17" t="s">
        <v>0</v>
      </c>
    </row>
    <row r="115" spans="1:10">
      <c r="A115" s="10" t="s">
        <v>319</v>
      </c>
      <c r="B115" s="26" t="s">
        <v>320</v>
      </c>
      <c r="C115" s="1">
        <v>43839</v>
      </c>
      <c r="D115" s="1"/>
      <c r="E115" s="7"/>
      <c r="F115" s="17" t="s">
        <v>0</v>
      </c>
      <c r="J115" s="8" t="s">
        <v>321</v>
      </c>
    </row>
    <row r="116" spans="1:10">
      <c r="A116" s="5" t="s">
        <v>322</v>
      </c>
      <c r="B116" t="s">
        <v>323</v>
      </c>
      <c r="C116" s="1">
        <v>43840</v>
      </c>
      <c r="F116" s="17" t="s">
        <v>0</v>
      </c>
      <c r="J116" s="8" t="s">
        <v>324</v>
      </c>
    </row>
    <row r="117" spans="1:10">
      <c r="A117" s="5" t="s">
        <v>45</v>
      </c>
      <c r="B117" s="26" t="s">
        <v>325</v>
      </c>
      <c r="C117" s="1">
        <v>43840</v>
      </c>
      <c r="D117" s="1"/>
      <c r="E117" s="7"/>
      <c r="F117" s="17" t="s">
        <v>0</v>
      </c>
      <c r="G117" s="7" t="s">
        <v>33</v>
      </c>
    </row>
    <row r="118" spans="1:10">
      <c r="A118" t="s">
        <v>326</v>
      </c>
      <c r="B118" t="s">
        <v>327</v>
      </c>
      <c r="C118" s="1">
        <v>43841</v>
      </c>
      <c r="F118" s="17" t="s">
        <v>0</v>
      </c>
    </row>
    <row r="119" spans="1:10">
      <c r="A119" s="10" t="s">
        <v>328</v>
      </c>
      <c r="B119" t="s">
        <v>329</v>
      </c>
      <c r="C119" s="1">
        <v>43841</v>
      </c>
      <c r="F119" s="17" t="s">
        <v>244</v>
      </c>
    </row>
    <row r="120" spans="1:10">
      <c r="A120" t="s">
        <v>330</v>
      </c>
      <c r="B120" t="s">
        <v>330</v>
      </c>
      <c r="C120" s="1">
        <v>43841</v>
      </c>
      <c r="F120" s="18" t="s">
        <v>205</v>
      </c>
    </row>
    <row r="121" spans="1:10">
      <c r="A121" s="10" t="s">
        <v>331</v>
      </c>
      <c r="B121" t="s">
        <v>332</v>
      </c>
      <c r="C121" s="1">
        <v>43842</v>
      </c>
      <c r="F121" s="17" t="s">
        <v>0</v>
      </c>
    </row>
    <row r="122" spans="1:10">
      <c r="A122" t="s">
        <v>333</v>
      </c>
      <c r="B122" t="s">
        <v>334</v>
      </c>
      <c r="C122" s="1">
        <v>43842</v>
      </c>
      <c r="F122" s="17" t="s">
        <v>0</v>
      </c>
    </row>
    <row r="123" spans="1:10">
      <c r="A123" t="s">
        <v>335</v>
      </c>
      <c r="B123" t="s">
        <v>336</v>
      </c>
      <c r="C123" s="1">
        <v>43842</v>
      </c>
      <c r="F123" s="17" t="s">
        <v>0</v>
      </c>
    </row>
    <row r="124" spans="1:10">
      <c r="A124" t="s">
        <v>337</v>
      </c>
      <c r="B124" t="s">
        <v>338</v>
      </c>
      <c r="C124" s="1">
        <v>43843</v>
      </c>
      <c r="F124" s="3" t="s">
        <v>41</v>
      </c>
    </row>
    <row r="125" spans="1:10">
      <c r="A125" s="10" t="s">
        <v>339</v>
      </c>
      <c r="B125" t="s">
        <v>340</v>
      </c>
      <c r="C125" s="1">
        <v>43843</v>
      </c>
      <c r="F125" s="17" t="s">
        <v>0</v>
      </c>
    </row>
    <row r="126" spans="1:10">
      <c r="A126" s="10" t="s">
        <v>341</v>
      </c>
      <c r="B126" t="s">
        <v>342</v>
      </c>
      <c r="C126" s="1">
        <v>43843</v>
      </c>
      <c r="F126" s="3" t="s">
        <v>142</v>
      </c>
    </row>
    <row r="127" spans="1:10">
      <c r="A127" s="10" t="s">
        <v>343</v>
      </c>
      <c r="B127" t="s">
        <v>344</v>
      </c>
      <c r="C127" s="1">
        <v>43844</v>
      </c>
      <c r="F127" s="17" t="s">
        <v>0</v>
      </c>
    </row>
    <row r="128" spans="1:10">
      <c r="A128" s="5" t="s">
        <v>345</v>
      </c>
      <c r="B128" s="5" t="s">
        <v>346</v>
      </c>
      <c r="C128" s="1">
        <v>43845</v>
      </c>
      <c r="D128" s="1"/>
      <c r="E128" s="7"/>
      <c r="F128" s="17" t="s">
        <v>0</v>
      </c>
      <c r="G128" s="7" t="s">
        <v>33</v>
      </c>
    </row>
    <row r="129" spans="1:8">
      <c r="A129" s="21" t="s">
        <v>347</v>
      </c>
      <c r="B129" s="27" t="s">
        <v>348</v>
      </c>
      <c r="C129" s="1">
        <v>43845</v>
      </c>
      <c r="F129" s="3" t="s">
        <v>349</v>
      </c>
    </row>
    <row r="130" spans="1:8">
      <c r="A130" s="21" t="s">
        <v>350</v>
      </c>
      <c r="B130" s="20" t="s">
        <v>351</v>
      </c>
      <c r="C130" s="1">
        <v>43846</v>
      </c>
      <c r="D130" s="1"/>
      <c r="E130" s="7"/>
      <c r="F130" s="17" t="s">
        <v>0</v>
      </c>
    </row>
    <row r="131" spans="1:8">
      <c r="A131" s="10" t="s">
        <v>352</v>
      </c>
      <c r="B131" s="5" t="s">
        <v>353</v>
      </c>
      <c r="C131" s="1">
        <v>43847</v>
      </c>
      <c r="F131" s="17" t="s">
        <v>0</v>
      </c>
      <c r="G131" s="4" t="s">
        <v>46</v>
      </c>
    </row>
    <row r="132" spans="1:8">
      <c r="A132" t="s">
        <v>354</v>
      </c>
      <c r="B132" t="s">
        <v>355</v>
      </c>
      <c r="C132" s="1">
        <v>43848</v>
      </c>
      <c r="F132" s="3" t="s">
        <v>244</v>
      </c>
    </row>
    <row r="133" spans="1:8">
      <c r="A133" s="10" t="s">
        <v>356</v>
      </c>
      <c r="B133" t="s">
        <v>357</v>
      </c>
      <c r="C133" s="1">
        <v>43848</v>
      </c>
      <c r="F133" s="3" t="s">
        <v>333</v>
      </c>
      <c r="G133" s="4" t="s">
        <v>358</v>
      </c>
    </row>
    <row r="134" spans="1:8">
      <c r="A134" t="s">
        <v>359</v>
      </c>
      <c r="B134" t="s">
        <v>360</v>
      </c>
      <c r="C134" s="1">
        <v>43849</v>
      </c>
      <c r="F134" s="17" t="s">
        <v>0</v>
      </c>
    </row>
    <row r="135" spans="1:8">
      <c r="A135" s="10" t="s">
        <v>361</v>
      </c>
      <c r="B135" t="s">
        <v>362</v>
      </c>
      <c r="C135" s="1">
        <v>43850</v>
      </c>
      <c r="F135" s="17" t="s">
        <v>0</v>
      </c>
    </row>
    <row r="136" spans="1:8">
      <c r="A136" t="s">
        <v>363</v>
      </c>
      <c r="B136" t="s">
        <v>363</v>
      </c>
      <c r="C136" s="1">
        <v>43852</v>
      </c>
      <c r="F136" s="18" t="s">
        <v>364</v>
      </c>
    </row>
    <row r="137" spans="1:8">
      <c r="A137" s="28" t="s">
        <v>365</v>
      </c>
      <c r="B137" t="s">
        <v>366</v>
      </c>
      <c r="C137" s="1">
        <v>43855</v>
      </c>
      <c r="F137" s="29" t="s">
        <v>167</v>
      </c>
    </row>
    <row r="138" spans="1:8">
      <c r="A138" s="16" t="s">
        <v>367</v>
      </c>
      <c r="B138" s="16" t="s">
        <v>368</v>
      </c>
      <c r="C138" s="1">
        <v>43856</v>
      </c>
      <c r="F138" s="3" t="s">
        <v>0</v>
      </c>
    </row>
    <row r="139" spans="1:8">
      <c r="A139" t="s">
        <v>952</v>
      </c>
      <c r="B139" t="s">
        <v>953</v>
      </c>
      <c r="C139" s="1">
        <v>43857</v>
      </c>
      <c r="F139" s="3" t="s">
        <v>0</v>
      </c>
    </row>
    <row r="140" spans="1:8" s="100" customFormat="1">
      <c r="A140" s="95" t="s">
        <v>594</v>
      </c>
      <c r="B140" s="96" t="s">
        <v>595</v>
      </c>
      <c r="C140" s="97">
        <v>43857</v>
      </c>
      <c r="D140" s="97"/>
      <c r="E140" s="98"/>
      <c r="F140" s="99" t="s">
        <v>0</v>
      </c>
      <c r="G140" s="98" t="s">
        <v>46</v>
      </c>
      <c r="H140" s="98"/>
    </row>
    <row r="141" spans="1:8">
      <c r="A141" t="s">
        <v>955</v>
      </c>
      <c r="B141" t="s">
        <v>956</v>
      </c>
      <c r="C141" s="1">
        <v>43859</v>
      </c>
      <c r="F141" s="3" t="s">
        <v>186</v>
      </c>
    </row>
    <row r="142" spans="1:8">
      <c r="A142" t="s">
        <v>957</v>
      </c>
      <c r="B142" t="s">
        <v>958</v>
      </c>
      <c r="C142" s="1">
        <v>43862</v>
      </c>
      <c r="F142" s="99" t="s">
        <v>0</v>
      </c>
    </row>
    <row r="143" spans="1:8">
      <c r="A143" t="s">
        <v>961</v>
      </c>
      <c r="B143" t="s">
        <v>962</v>
      </c>
      <c r="C143" s="1">
        <v>43863</v>
      </c>
      <c r="F143" s="99" t="s">
        <v>0</v>
      </c>
    </row>
    <row r="144" spans="1:8">
      <c r="A144" t="s">
        <v>965</v>
      </c>
      <c r="B144" t="s">
        <v>966</v>
      </c>
      <c r="C144" s="1">
        <v>43863</v>
      </c>
      <c r="F144" s="3" t="s">
        <v>269</v>
      </c>
    </row>
    <row r="145" spans="1:8">
      <c r="A145" t="s">
        <v>967</v>
      </c>
      <c r="B145" t="s">
        <v>972</v>
      </c>
      <c r="C145" s="1">
        <v>43865</v>
      </c>
      <c r="F145" s="99" t="s">
        <v>0</v>
      </c>
    </row>
    <row r="146" spans="1:8">
      <c r="A146" t="s">
        <v>969</v>
      </c>
      <c r="B146" t="s">
        <v>968</v>
      </c>
      <c r="C146" s="1">
        <v>43865</v>
      </c>
      <c r="F146" s="3" t="s">
        <v>312</v>
      </c>
    </row>
    <row r="147" spans="1:8" s="16" customFormat="1">
      <c r="A147" s="15" t="s">
        <v>883</v>
      </c>
      <c r="B147" s="101" t="s">
        <v>884</v>
      </c>
      <c r="C147" s="1">
        <v>43865</v>
      </c>
      <c r="D147" s="102"/>
      <c r="E147" s="19"/>
      <c r="F147" s="103" t="s">
        <v>0</v>
      </c>
      <c r="G147" s="19"/>
      <c r="H147" s="19"/>
    </row>
    <row r="148" spans="1:8">
      <c r="A148" t="s">
        <v>970</v>
      </c>
      <c r="B148" t="s">
        <v>971</v>
      </c>
      <c r="C148" s="1">
        <v>43865</v>
      </c>
      <c r="F148" s="3" t="s">
        <v>45</v>
      </c>
    </row>
    <row r="149" spans="1:8" s="16" customFormat="1">
      <c r="A149" s="14" t="s">
        <v>973</v>
      </c>
      <c r="B149" s="14" t="s">
        <v>196</v>
      </c>
      <c r="C149" s="102">
        <v>43866</v>
      </c>
      <c r="D149" s="104"/>
      <c r="E149" s="103"/>
      <c r="F149" s="103" t="s">
        <v>0</v>
      </c>
      <c r="G149" s="19"/>
      <c r="H149" s="19"/>
    </row>
    <row r="150" spans="1:8">
      <c r="A150" t="s">
        <v>975</v>
      </c>
      <c r="B150" t="s">
        <v>974</v>
      </c>
      <c r="C150" s="1">
        <v>43867</v>
      </c>
      <c r="F150" s="3" t="s">
        <v>72</v>
      </c>
    </row>
    <row r="151" spans="1:8">
      <c r="A151" t="s">
        <v>977</v>
      </c>
      <c r="B151" t="s">
        <v>976</v>
      </c>
      <c r="C151" s="1">
        <v>43867</v>
      </c>
      <c r="F151" s="103" t="s">
        <v>0</v>
      </c>
    </row>
    <row r="152" spans="1:8">
      <c r="A152" t="s">
        <v>979</v>
      </c>
      <c r="B152" t="s">
        <v>978</v>
      </c>
      <c r="C152" s="1">
        <v>43870</v>
      </c>
      <c r="F152" s="103" t="s">
        <v>0</v>
      </c>
    </row>
    <row r="153" spans="1:8">
      <c r="A153" t="s">
        <v>987</v>
      </c>
      <c r="B153" t="s">
        <v>990</v>
      </c>
      <c r="C153" s="1">
        <v>43870</v>
      </c>
      <c r="F153" s="103" t="s">
        <v>0</v>
      </c>
    </row>
    <row r="154" spans="1:8">
      <c r="A154" t="s">
        <v>986</v>
      </c>
      <c r="B154" t="s">
        <v>986</v>
      </c>
      <c r="C154" s="1">
        <v>43870</v>
      </c>
      <c r="F154" s="103" t="s">
        <v>0</v>
      </c>
      <c r="H154" s="4" t="s">
        <v>993</v>
      </c>
    </row>
    <row r="155" spans="1:8">
      <c r="A155" t="s">
        <v>983</v>
      </c>
      <c r="B155" t="s">
        <v>985</v>
      </c>
      <c r="C155" s="1">
        <v>43870</v>
      </c>
      <c r="F155" s="18" t="s">
        <v>364</v>
      </c>
    </row>
    <row r="156" spans="1:8">
      <c r="A156" t="s">
        <v>982</v>
      </c>
      <c r="B156" t="s">
        <v>984</v>
      </c>
      <c r="C156" s="1">
        <v>43870</v>
      </c>
      <c r="F156" s="18" t="s">
        <v>364</v>
      </c>
    </row>
    <row r="157" spans="1:8">
      <c r="A157" t="s">
        <v>981</v>
      </c>
      <c r="B157" t="s">
        <v>988</v>
      </c>
      <c r="C157" s="1">
        <v>43870</v>
      </c>
      <c r="F157" s="103" t="s">
        <v>0</v>
      </c>
    </row>
    <row r="158" spans="1:8">
      <c r="A158" t="s">
        <v>980</v>
      </c>
      <c r="B158" t="s">
        <v>989</v>
      </c>
      <c r="C158" s="1">
        <v>43870</v>
      </c>
      <c r="F158" s="103" t="s">
        <v>0</v>
      </c>
    </row>
    <row r="159" spans="1:8">
      <c r="A159" t="s">
        <v>992</v>
      </c>
      <c r="B159" t="s">
        <v>991</v>
      </c>
      <c r="C159" s="1">
        <v>43870</v>
      </c>
      <c r="F159" s="103" t="s">
        <v>0</v>
      </c>
      <c r="G159" s="4" t="s">
        <v>279</v>
      </c>
    </row>
    <row r="160" spans="1:8">
      <c r="A160" t="s">
        <v>995</v>
      </c>
      <c r="B160" t="s">
        <v>996</v>
      </c>
      <c r="C160" s="1">
        <v>43871</v>
      </c>
      <c r="F160" s="3" t="s">
        <v>269</v>
      </c>
    </row>
    <row r="161" spans="1:7">
      <c r="A161" t="s">
        <v>1000</v>
      </c>
      <c r="B161" t="s">
        <v>994</v>
      </c>
      <c r="C161" s="1">
        <v>43872</v>
      </c>
      <c r="F161" s="103" t="s">
        <v>0</v>
      </c>
    </row>
    <row r="162" spans="1:7">
      <c r="A162" t="s">
        <v>998</v>
      </c>
      <c r="B162" t="s">
        <v>999</v>
      </c>
      <c r="C162" s="1">
        <v>43875</v>
      </c>
      <c r="F162" s="103" t="s">
        <v>0</v>
      </c>
    </row>
    <row r="163" spans="1:7">
      <c r="A163" t="s">
        <v>997</v>
      </c>
      <c r="B163" t="s">
        <v>997</v>
      </c>
      <c r="C163" s="1">
        <v>43875</v>
      </c>
      <c r="F163" s="103" t="s">
        <v>0</v>
      </c>
    </row>
    <row r="164" spans="1:7">
      <c r="A164" s="100" t="s">
        <v>95</v>
      </c>
      <c r="B164" s="100" t="s">
        <v>96</v>
      </c>
      <c r="C164" s="97">
        <v>43876</v>
      </c>
      <c r="D164" s="97"/>
      <c r="E164" s="98"/>
      <c r="F164" s="105" t="s">
        <v>158</v>
      </c>
      <c r="G164" s="98" t="s">
        <v>1</v>
      </c>
    </row>
    <row r="328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6" r:id="rId4" xr:uid="{00000000-0004-0000-0000-000003000000}"/>
    <hyperlink ref="J8" r:id="rId5" xr:uid="{00000000-0004-0000-0000-000004000000}"/>
    <hyperlink ref="J10" r:id="rId6" xr:uid="{00000000-0004-0000-0000-000005000000}"/>
    <hyperlink ref="J12" r:id="rId7" xr:uid="{00000000-0004-0000-0000-000006000000}"/>
    <hyperlink ref="J13" r:id="rId8" xr:uid="{00000000-0004-0000-0000-000007000000}"/>
    <hyperlink ref="J18" r:id="rId9" xr:uid="{00000000-0004-0000-0000-000008000000}"/>
    <hyperlink ref="J27" r:id="rId10" xr:uid="{00000000-0004-0000-0000-000009000000}"/>
    <hyperlink ref="J28" r:id="rId11" xr:uid="{00000000-0004-0000-0000-00000A000000}"/>
    <hyperlink ref="J29" r:id="rId12" xr:uid="{00000000-0004-0000-0000-00000B000000}"/>
    <hyperlink ref="J30" r:id="rId13" xr:uid="{00000000-0004-0000-0000-00000C000000}"/>
    <hyperlink ref="J33" r:id="rId14" xr:uid="{00000000-0004-0000-0000-00000D000000}"/>
    <hyperlink ref="J36" r:id="rId15" xr:uid="{00000000-0004-0000-0000-00000E000000}"/>
    <hyperlink ref="J38" r:id="rId16" xr:uid="{00000000-0004-0000-0000-00000F000000}"/>
    <hyperlink ref="J39" r:id="rId17" xr:uid="{00000000-0004-0000-0000-000010000000}"/>
    <hyperlink ref="J43" r:id="rId18" xr:uid="{00000000-0004-0000-0000-000011000000}"/>
    <hyperlink ref="J45" r:id="rId19" xr:uid="{00000000-0004-0000-0000-000012000000}"/>
    <hyperlink ref="J46" r:id="rId20" xr:uid="{00000000-0004-0000-0000-000013000000}"/>
    <hyperlink ref="J48" r:id="rId21" xr:uid="{00000000-0004-0000-0000-000014000000}"/>
    <hyperlink ref="J49" r:id="rId22" xr:uid="{00000000-0004-0000-0000-000015000000}"/>
    <hyperlink ref="J52" r:id="rId23" xr:uid="{00000000-0004-0000-0000-000016000000}"/>
    <hyperlink ref="J53" r:id="rId24" xr:uid="{00000000-0004-0000-0000-000017000000}"/>
    <hyperlink ref="J54" r:id="rId25" xr:uid="{00000000-0004-0000-0000-000018000000}"/>
    <hyperlink ref="J63" r:id="rId26" xr:uid="{00000000-0004-0000-0000-000019000000}"/>
    <hyperlink ref="J64" r:id="rId27" xr:uid="{00000000-0004-0000-0000-00001A000000}"/>
    <hyperlink ref="J67" r:id="rId28" xr:uid="{00000000-0004-0000-0000-00001B000000}"/>
    <hyperlink ref="J69" r:id="rId29" xr:uid="{00000000-0004-0000-0000-00001C000000}"/>
    <hyperlink ref="J71" r:id="rId30" xr:uid="{00000000-0004-0000-0000-00001D000000}"/>
    <hyperlink ref="J74" r:id="rId31" xr:uid="{00000000-0004-0000-0000-00001E000000}"/>
    <hyperlink ref="J75" r:id="rId32" xr:uid="{00000000-0004-0000-0000-00001F000000}"/>
    <hyperlink ref="J76" r:id="rId33" xr:uid="{00000000-0004-0000-0000-000020000000}"/>
    <hyperlink ref="J77" r:id="rId34" xr:uid="{00000000-0004-0000-0000-000021000000}"/>
    <hyperlink ref="J83" r:id="rId35" xr:uid="{00000000-0004-0000-0000-000022000000}"/>
    <hyperlink ref="J84" r:id="rId36" xr:uid="{00000000-0004-0000-0000-000023000000}"/>
    <hyperlink ref="J85" r:id="rId37" xr:uid="{00000000-0004-0000-0000-000024000000}"/>
    <hyperlink ref="J86" r:id="rId38" xr:uid="{00000000-0004-0000-0000-000025000000}"/>
    <hyperlink ref="J88" r:id="rId39" xr:uid="{00000000-0004-0000-0000-000026000000}"/>
    <hyperlink ref="J98" r:id="rId40" xr:uid="{00000000-0004-0000-0000-000027000000}"/>
    <hyperlink ref="J99" r:id="rId41" xr:uid="{00000000-0004-0000-0000-000028000000}"/>
    <hyperlink ref="J104" r:id="rId42" xr:uid="{00000000-0004-0000-0000-000029000000}"/>
    <hyperlink ref="J106" r:id="rId43" xr:uid="{00000000-0004-0000-0000-00002A000000}"/>
    <hyperlink ref="J111" r:id="rId44" xr:uid="{00000000-0004-0000-0000-00002B000000}"/>
    <hyperlink ref="J112" r:id="rId45" xr:uid="{00000000-0004-0000-0000-00002C000000}"/>
    <hyperlink ref="J115" r:id="rId46" xr:uid="{00000000-0004-0000-0000-00002D000000}"/>
    <hyperlink ref="J116" r:id="rId47" xr:uid="{00000000-0004-0000-0000-00002E000000}"/>
  </hyperlinks>
  <pageMargins left="0.7" right="0.7" top="0.75" bottom="0.75" header="0.51180555555555496" footer="0.51180555555555496"/>
  <pageSetup firstPageNumber="0" orientation="portrait" horizontalDpi="300" vertic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9"/>
  <sheetViews>
    <sheetView topLeftCell="A306" zoomScaleNormal="100" workbookViewId="0">
      <selection activeCell="C330" sqref="C330"/>
    </sheetView>
  </sheetViews>
  <sheetFormatPr baseColWidth="10" defaultColWidth="11.6640625" defaultRowHeight="15"/>
  <cols>
    <col min="1" max="1" width="19" customWidth="1"/>
    <col min="2" max="2" width="25.1640625" style="30" customWidth="1"/>
    <col min="3" max="4" width="15.33203125" customWidth="1"/>
    <col min="6" max="6" width="20.6640625" customWidth="1"/>
    <col min="7" max="7" width="27.33203125" customWidth="1"/>
    <col min="8" max="8" width="26.83203125" customWidth="1"/>
  </cols>
  <sheetData>
    <row r="1" spans="1:10">
      <c r="A1" s="31" t="s">
        <v>369</v>
      </c>
      <c r="B1" s="32" t="s">
        <v>370</v>
      </c>
      <c r="C1" s="23">
        <v>43345</v>
      </c>
      <c r="D1" s="33">
        <v>43347</v>
      </c>
      <c r="E1" s="24">
        <f t="shared" ref="E1:E64" si="0">D1-C1</f>
        <v>2</v>
      </c>
      <c r="F1" s="4"/>
      <c r="G1" s="4"/>
      <c r="H1" s="7"/>
      <c r="I1" s="5"/>
      <c r="J1" s="5"/>
    </row>
    <row r="2" spans="1:10">
      <c r="A2" s="34" t="s">
        <v>371</v>
      </c>
      <c r="B2" s="32" t="s">
        <v>370</v>
      </c>
      <c r="C2" s="23">
        <v>43346</v>
      </c>
      <c r="D2" s="33">
        <v>43349</v>
      </c>
      <c r="E2" s="24">
        <f t="shared" si="0"/>
        <v>3</v>
      </c>
      <c r="F2" s="4"/>
      <c r="G2" s="4"/>
      <c r="H2" s="7"/>
      <c r="I2" s="5"/>
      <c r="J2" s="5"/>
    </row>
    <row r="3" spans="1:10">
      <c r="A3" s="34" t="s">
        <v>372</v>
      </c>
      <c r="B3" s="32" t="s">
        <v>373</v>
      </c>
      <c r="C3" s="23">
        <v>43345</v>
      </c>
      <c r="D3" s="33">
        <v>43350</v>
      </c>
      <c r="E3" s="24">
        <f t="shared" si="0"/>
        <v>5</v>
      </c>
      <c r="F3" s="4"/>
      <c r="G3" s="4"/>
      <c r="H3" s="7"/>
      <c r="I3" s="5"/>
      <c r="J3" s="5"/>
    </row>
    <row r="4" spans="1:10">
      <c r="A4" s="34" t="s">
        <v>374</v>
      </c>
      <c r="B4" s="32" t="s">
        <v>370</v>
      </c>
      <c r="C4" s="23">
        <v>43352</v>
      </c>
      <c r="D4" s="33">
        <v>43353</v>
      </c>
      <c r="E4" s="24">
        <f t="shared" si="0"/>
        <v>1</v>
      </c>
      <c r="F4" s="4"/>
      <c r="G4" s="4"/>
      <c r="H4" s="7"/>
      <c r="I4" s="5"/>
      <c r="J4" s="5"/>
    </row>
    <row r="5" spans="1:10">
      <c r="A5" s="31" t="s">
        <v>375</v>
      </c>
      <c r="B5" s="32" t="s">
        <v>376</v>
      </c>
      <c r="C5" s="23">
        <v>43346</v>
      </c>
      <c r="D5" s="33">
        <v>43353</v>
      </c>
      <c r="E5" s="24">
        <f t="shared" si="0"/>
        <v>7</v>
      </c>
      <c r="F5" s="4"/>
      <c r="G5" s="4"/>
      <c r="H5" s="7"/>
      <c r="I5" s="5"/>
      <c r="J5" s="5"/>
    </row>
    <row r="6" spans="1:10">
      <c r="A6" s="31" t="s">
        <v>377</v>
      </c>
      <c r="B6" s="32" t="s">
        <v>378</v>
      </c>
      <c r="C6" s="23">
        <v>43349</v>
      </c>
      <c r="D6" s="33">
        <v>43353</v>
      </c>
      <c r="E6" s="24">
        <f t="shared" si="0"/>
        <v>4</v>
      </c>
      <c r="F6" s="4"/>
      <c r="G6" s="4"/>
      <c r="H6" s="7"/>
      <c r="I6" s="5"/>
      <c r="J6" s="5"/>
    </row>
    <row r="7" spans="1:10">
      <c r="A7" s="34" t="s">
        <v>379</v>
      </c>
      <c r="B7" s="32" t="s">
        <v>380</v>
      </c>
      <c r="C7" s="23">
        <v>43345</v>
      </c>
      <c r="D7" s="33">
        <v>43353</v>
      </c>
      <c r="E7" s="24">
        <f t="shared" si="0"/>
        <v>8</v>
      </c>
      <c r="F7" s="4"/>
      <c r="G7" s="4"/>
      <c r="H7" s="7"/>
      <c r="I7" s="5"/>
      <c r="J7" s="5"/>
    </row>
    <row r="8" spans="1:10">
      <c r="A8" s="34" t="s">
        <v>381</v>
      </c>
      <c r="B8" s="32" t="s">
        <v>382</v>
      </c>
      <c r="C8" s="23">
        <v>43349</v>
      </c>
      <c r="D8" s="33">
        <v>43354</v>
      </c>
      <c r="E8" s="24">
        <f t="shared" si="0"/>
        <v>5</v>
      </c>
      <c r="F8" s="4"/>
      <c r="G8" s="4"/>
      <c r="H8" s="7"/>
      <c r="I8" s="5"/>
      <c r="J8" s="5"/>
    </row>
    <row r="9" spans="1:10">
      <c r="A9" s="31" t="s">
        <v>383</v>
      </c>
      <c r="B9" s="32" t="s">
        <v>384</v>
      </c>
      <c r="C9" s="23">
        <v>43345</v>
      </c>
      <c r="D9" s="33">
        <v>43356</v>
      </c>
      <c r="E9" s="24">
        <f t="shared" si="0"/>
        <v>11</v>
      </c>
      <c r="F9" s="4"/>
      <c r="G9" s="4"/>
      <c r="H9" s="7"/>
      <c r="I9" s="5"/>
      <c r="J9" s="5"/>
    </row>
    <row r="10" spans="1:10">
      <c r="A10" s="31" t="s">
        <v>385</v>
      </c>
      <c r="B10" s="32" t="s">
        <v>370</v>
      </c>
      <c r="C10" s="23">
        <v>43352</v>
      </c>
      <c r="D10" s="33">
        <v>43356</v>
      </c>
      <c r="E10" s="24">
        <f t="shared" si="0"/>
        <v>4</v>
      </c>
      <c r="F10" s="4"/>
      <c r="G10" s="4"/>
      <c r="H10" s="7"/>
      <c r="I10" s="5"/>
      <c r="J10" s="5"/>
    </row>
    <row r="11" spans="1:10">
      <c r="A11" s="34" t="s">
        <v>386</v>
      </c>
      <c r="B11" s="32" t="s">
        <v>387</v>
      </c>
      <c r="C11" s="23">
        <v>43345</v>
      </c>
      <c r="D11" s="33">
        <v>43358</v>
      </c>
      <c r="E11" s="24">
        <f t="shared" si="0"/>
        <v>13</v>
      </c>
      <c r="F11" s="25" t="s">
        <v>279</v>
      </c>
      <c r="G11" s="4"/>
      <c r="H11" s="7"/>
      <c r="I11" s="5"/>
      <c r="J11" s="5"/>
    </row>
    <row r="12" spans="1:10">
      <c r="A12" s="34" t="s">
        <v>388</v>
      </c>
      <c r="B12" s="32" t="s">
        <v>389</v>
      </c>
      <c r="C12" s="23">
        <v>43354</v>
      </c>
      <c r="D12" s="33">
        <v>43360</v>
      </c>
      <c r="E12" s="24">
        <f t="shared" si="0"/>
        <v>6</v>
      </c>
      <c r="F12" s="24"/>
      <c r="G12" s="25"/>
      <c r="H12" s="25"/>
      <c r="I12" s="34"/>
      <c r="J12" s="34"/>
    </row>
    <row r="13" spans="1:10">
      <c r="A13" s="31" t="s">
        <v>390</v>
      </c>
      <c r="B13" s="32" t="s">
        <v>391</v>
      </c>
      <c r="C13" s="23">
        <v>43359</v>
      </c>
      <c r="D13" s="33">
        <v>43364</v>
      </c>
      <c r="E13" s="24">
        <f t="shared" si="0"/>
        <v>5</v>
      </c>
      <c r="F13" s="4"/>
      <c r="G13" s="4"/>
      <c r="H13" s="7"/>
      <c r="I13" s="5"/>
      <c r="J13" s="5"/>
    </row>
    <row r="14" spans="1:10">
      <c r="A14" s="31" t="s">
        <v>392</v>
      </c>
      <c r="B14" s="32" t="s">
        <v>393</v>
      </c>
      <c r="C14" s="23">
        <v>43359</v>
      </c>
      <c r="D14" s="33">
        <v>43367</v>
      </c>
      <c r="E14" s="24">
        <f t="shared" si="0"/>
        <v>8</v>
      </c>
      <c r="F14" s="4"/>
      <c r="G14" s="4"/>
      <c r="H14" s="7"/>
      <c r="I14" s="5"/>
      <c r="J14" s="5"/>
    </row>
    <row r="15" spans="1:10">
      <c r="A15" s="31" t="s">
        <v>394</v>
      </c>
      <c r="B15" s="32" t="s">
        <v>395</v>
      </c>
      <c r="C15" s="23">
        <v>43358</v>
      </c>
      <c r="D15" s="33">
        <v>43367</v>
      </c>
      <c r="E15" s="24">
        <f t="shared" si="0"/>
        <v>9</v>
      </c>
      <c r="F15" s="4"/>
      <c r="G15" s="4"/>
      <c r="H15" s="7"/>
      <c r="I15" s="5"/>
      <c r="J15" s="5"/>
    </row>
    <row r="16" spans="1:10">
      <c r="A16" s="34" t="s">
        <v>396</v>
      </c>
      <c r="B16" s="32" t="s">
        <v>397</v>
      </c>
      <c r="C16" s="23">
        <v>43349</v>
      </c>
      <c r="D16" s="33">
        <v>43368</v>
      </c>
      <c r="E16" s="24">
        <f t="shared" si="0"/>
        <v>19</v>
      </c>
      <c r="F16" s="4"/>
      <c r="G16" s="4"/>
      <c r="H16" s="7"/>
      <c r="I16" s="5"/>
      <c r="J16" s="5"/>
    </row>
    <row r="17" spans="1:10">
      <c r="A17" s="31" t="s">
        <v>398</v>
      </c>
      <c r="B17" s="32" t="s">
        <v>399</v>
      </c>
      <c r="C17" s="23">
        <v>43365</v>
      </c>
      <c r="D17" s="33">
        <v>43369</v>
      </c>
      <c r="E17" s="24">
        <f t="shared" si="0"/>
        <v>4</v>
      </c>
      <c r="F17" s="4"/>
      <c r="G17" s="4"/>
      <c r="H17" s="7"/>
      <c r="I17" s="5"/>
      <c r="J17" s="5"/>
    </row>
    <row r="18" spans="1:10">
      <c r="A18" s="34" t="s">
        <v>400</v>
      </c>
      <c r="B18" s="32" t="s">
        <v>401</v>
      </c>
      <c r="C18" s="23">
        <v>43369</v>
      </c>
      <c r="D18" s="33">
        <v>43379</v>
      </c>
      <c r="E18" s="24">
        <f t="shared" si="0"/>
        <v>10</v>
      </c>
      <c r="F18" s="4"/>
      <c r="G18" s="4"/>
      <c r="H18" s="7"/>
      <c r="I18" s="5"/>
      <c r="J18" s="5"/>
    </row>
    <row r="19" spans="1:10">
      <c r="A19" s="34" t="s">
        <v>402</v>
      </c>
      <c r="B19" s="32" t="s">
        <v>403</v>
      </c>
      <c r="C19" s="23">
        <v>43375</v>
      </c>
      <c r="D19" s="33">
        <v>43379</v>
      </c>
      <c r="E19" s="24">
        <f t="shared" si="0"/>
        <v>4</v>
      </c>
      <c r="F19" s="4"/>
      <c r="G19" s="4"/>
      <c r="H19" s="7"/>
      <c r="I19" s="5"/>
      <c r="J19" s="5"/>
    </row>
    <row r="20" spans="1:10">
      <c r="A20" s="31" t="s">
        <v>404</v>
      </c>
      <c r="B20" s="32" t="s">
        <v>370</v>
      </c>
      <c r="C20" s="23">
        <v>43379</v>
      </c>
      <c r="D20" s="33">
        <v>43381</v>
      </c>
      <c r="E20" s="24">
        <f t="shared" si="0"/>
        <v>2</v>
      </c>
      <c r="F20" s="4"/>
      <c r="G20" s="4"/>
      <c r="H20" s="7"/>
      <c r="I20" s="5"/>
      <c r="J20" s="5"/>
    </row>
    <row r="21" spans="1:10">
      <c r="A21" s="34" t="s">
        <v>405</v>
      </c>
      <c r="B21" s="32" t="s">
        <v>406</v>
      </c>
      <c r="C21" s="23">
        <v>43379</v>
      </c>
      <c r="D21" s="33">
        <v>43383</v>
      </c>
      <c r="E21" s="24">
        <f t="shared" si="0"/>
        <v>4</v>
      </c>
      <c r="F21" s="4"/>
      <c r="G21" s="4"/>
      <c r="H21" s="7"/>
      <c r="I21" s="5"/>
      <c r="J21" s="5"/>
    </row>
    <row r="22" spans="1:10">
      <c r="A22" s="31" t="s">
        <v>407</v>
      </c>
      <c r="B22" s="32" t="s">
        <v>408</v>
      </c>
      <c r="C22" s="23">
        <v>43352</v>
      </c>
      <c r="D22" s="33">
        <v>43382</v>
      </c>
      <c r="E22" s="24">
        <f t="shared" si="0"/>
        <v>30</v>
      </c>
      <c r="F22" s="4"/>
      <c r="G22" s="4"/>
      <c r="H22" s="7"/>
      <c r="I22" s="5"/>
      <c r="J22" s="5"/>
    </row>
    <row r="23" spans="1:10">
      <c r="A23" s="31" t="s">
        <v>409</v>
      </c>
      <c r="B23" s="32" t="s">
        <v>410</v>
      </c>
      <c r="C23" s="23">
        <v>43379</v>
      </c>
      <c r="D23" s="33">
        <v>43384</v>
      </c>
      <c r="E23" s="24">
        <f t="shared" si="0"/>
        <v>5</v>
      </c>
      <c r="F23" s="4"/>
      <c r="G23" s="4"/>
      <c r="H23" s="7"/>
      <c r="I23" s="5"/>
      <c r="J23" s="5"/>
    </row>
    <row r="24" spans="1:10">
      <c r="A24" s="34" t="s">
        <v>411</v>
      </c>
      <c r="B24" s="32" t="s">
        <v>412</v>
      </c>
      <c r="C24" s="23">
        <v>43368</v>
      </c>
      <c r="D24" s="23">
        <v>43386</v>
      </c>
      <c r="E24" s="24">
        <f t="shared" si="0"/>
        <v>18</v>
      </c>
      <c r="F24" s="4"/>
      <c r="G24" s="4"/>
      <c r="H24" s="7"/>
      <c r="I24" s="5"/>
      <c r="J24" s="5"/>
    </row>
    <row r="25" spans="1:10">
      <c r="A25" s="31" t="s">
        <v>413</v>
      </c>
      <c r="B25" s="32" t="s">
        <v>414</v>
      </c>
      <c r="C25" s="23">
        <v>43365</v>
      </c>
      <c r="D25" s="23">
        <v>43386</v>
      </c>
      <c r="E25" s="24">
        <f t="shared" si="0"/>
        <v>21</v>
      </c>
      <c r="F25" s="4"/>
      <c r="G25" s="4"/>
      <c r="H25" s="7"/>
      <c r="I25" s="5"/>
      <c r="J25" s="5"/>
    </row>
    <row r="26" spans="1:10">
      <c r="A26" s="31" t="s">
        <v>25</v>
      </c>
      <c r="B26" s="32" t="s">
        <v>415</v>
      </c>
      <c r="C26" s="23">
        <v>43369</v>
      </c>
      <c r="D26" s="23">
        <v>43388</v>
      </c>
      <c r="E26" s="24">
        <f t="shared" si="0"/>
        <v>19</v>
      </c>
      <c r="F26" s="4"/>
      <c r="G26" s="4"/>
      <c r="H26" s="7"/>
      <c r="I26" s="5"/>
      <c r="J26" s="5"/>
    </row>
    <row r="27" spans="1:10">
      <c r="A27" s="31" t="s">
        <v>416</v>
      </c>
      <c r="B27" s="32" t="s">
        <v>417</v>
      </c>
      <c r="C27" s="23">
        <v>43352</v>
      </c>
      <c r="D27" s="23">
        <v>43393</v>
      </c>
      <c r="E27" s="24">
        <f t="shared" si="0"/>
        <v>41</v>
      </c>
      <c r="F27" s="24"/>
      <c r="G27" s="25" t="s">
        <v>1</v>
      </c>
      <c r="H27" s="25"/>
      <c r="I27" s="34"/>
      <c r="J27" s="34"/>
    </row>
    <row r="28" spans="1:10">
      <c r="A28" s="31" t="s">
        <v>418</v>
      </c>
      <c r="B28" s="32" t="s">
        <v>419</v>
      </c>
      <c r="C28" s="23">
        <v>43352</v>
      </c>
      <c r="D28" s="23">
        <v>43396</v>
      </c>
      <c r="E28" s="24">
        <f t="shared" si="0"/>
        <v>44</v>
      </c>
      <c r="F28" s="4"/>
      <c r="G28" s="4"/>
      <c r="H28" s="7"/>
      <c r="I28" s="5"/>
      <c r="J28" s="5"/>
    </row>
    <row r="29" spans="1:10">
      <c r="A29" s="31" t="s">
        <v>420</v>
      </c>
      <c r="B29" s="32" t="s">
        <v>421</v>
      </c>
      <c r="C29" s="23">
        <v>43362</v>
      </c>
      <c r="D29" s="23">
        <v>43396</v>
      </c>
      <c r="E29" s="24">
        <f t="shared" si="0"/>
        <v>34</v>
      </c>
      <c r="F29" s="4"/>
      <c r="G29" s="4"/>
      <c r="H29" s="7"/>
      <c r="I29" s="5"/>
      <c r="J29" s="5"/>
    </row>
    <row r="30" spans="1:10">
      <c r="A30" s="34" t="s">
        <v>422</v>
      </c>
      <c r="B30" s="32" t="s">
        <v>423</v>
      </c>
      <c r="C30" s="23">
        <v>43355</v>
      </c>
      <c r="D30" s="23">
        <v>43397</v>
      </c>
      <c r="E30" s="24">
        <f t="shared" si="0"/>
        <v>42</v>
      </c>
      <c r="F30" s="4"/>
      <c r="G30" s="4"/>
      <c r="H30" s="7"/>
      <c r="I30" s="5"/>
      <c r="J30" s="5"/>
    </row>
    <row r="31" spans="1:10">
      <c r="A31" s="34" t="s">
        <v>424</v>
      </c>
      <c r="B31" s="32" t="s">
        <v>425</v>
      </c>
      <c r="C31" s="23">
        <v>43345</v>
      </c>
      <c r="D31" s="23">
        <v>43397</v>
      </c>
      <c r="E31" s="24">
        <f t="shared" si="0"/>
        <v>52</v>
      </c>
      <c r="F31" s="4"/>
      <c r="G31" s="4"/>
      <c r="H31" s="7"/>
      <c r="I31" s="5"/>
      <c r="J31" s="5"/>
    </row>
    <row r="32" spans="1:10">
      <c r="A32" s="31" t="s">
        <v>426</v>
      </c>
      <c r="B32" s="32" t="s">
        <v>427</v>
      </c>
      <c r="C32" s="23">
        <v>43358</v>
      </c>
      <c r="D32" s="23">
        <v>43400</v>
      </c>
      <c r="E32" s="24">
        <f t="shared" si="0"/>
        <v>42</v>
      </c>
      <c r="F32" s="24"/>
      <c r="G32" s="25"/>
      <c r="H32" s="25"/>
      <c r="I32" s="34"/>
      <c r="J32" s="34"/>
    </row>
    <row r="33" spans="1:10">
      <c r="A33" s="34" t="s">
        <v>428</v>
      </c>
      <c r="B33" s="32" t="s">
        <v>429</v>
      </c>
      <c r="C33" s="23">
        <v>43362</v>
      </c>
      <c r="D33" s="23">
        <v>43407</v>
      </c>
      <c r="E33" s="24">
        <f t="shared" si="0"/>
        <v>45</v>
      </c>
      <c r="F33" s="4"/>
      <c r="G33" s="4"/>
      <c r="H33" s="7"/>
      <c r="I33" s="5"/>
      <c r="J33" s="5"/>
    </row>
    <row r="34" spans="1:10">
      <c r="A34" s="34" t="s">
        <v>430</v>
      </c>
      <c r="B34" s="32" t="s">
        <v>431</v>
      </c>
      <c r="C34" s="23">
        <v>43362</v>
      </c>
      <c r="D34" s="23">
        <v>43412</v>
      </c>
      <c r="E34" s="24">
        <f t="shared" si="0"/>
        <v>50</v>
      </c>
      <c r="F34" s="4"/>
      <c r="G34" s="4"/>
      <c r="H34" s="7"/>
      <c r="I34" s="5"/>
      <c r="J34" s="5"/>
    </row>
    <row r="35" spans="1:10">
      <c r="A35" s="31" t="s">
        <v>432</v>
      </c>
      <c r="B35" s="32" t="s">
        <v>433</v>
      </c>
      <c r="C35" s="23">
        <v>43400</v>
      </c>
      <c r="D35" s="23">
        <v>43415</v>
      </c>
      <c r="E35" s="24">
        <f t="shared" si="0"/>
        <v>15</v>
      </c>
      <c r="F35" s="24"/>
      <c r="G35" s="4"/>
      <c r="H35" s="7"/>
      <c r="I35" s="5"/>
      <c r="J35" s="5"/>
    </row>
    <row r="36" spans="1:10">
      <c r="A36" s="34" t="s">
        <v>434</v>
      </c>
      <c r="B36" s="32" t="s">
        <v>435</v>
      </c>
      <c r="C36" s="23">
        <v>43402</v>
      </c>
      <c r="D36" s="23">
        <v>43415</v>
      </c>
      <c r="E36" s="24">
        <f t="shared" si="0"/>
        <v>13</v>
      </c>
      <c r="F36" s="24"/>
      <c r="G36" s="4"/>
      <c r="H36" s="7"/>
      <c r="I36" s="5"/>
      <c r="J36" s="5"/>
    </row>
    <row r="37" spans="1:10">
      <c r="A37" s="34" t="s">
        <v>436</v>
      </c>
      <c r="B37" s="32" t="s">
        <v>437</v>
      </c>
      <c r="C37" s="23">
        <v>43345</v>
      </c>
      <c r="D37" s="23">
        <v>43421</v>
      </c>
      <c r="E37" s="24">
        <f t="shared" si="0"/>
        <v>76</v>
      </c>
      <c r="F37" s="35"/>
      <c r="G37" s="4"/>
      <c r="H37" s="7"/>
      <c r="I37" s="5"/>
      <c r="J37" s="5"/>
    </row>
    <row r="38" spans="1:10">
      <c r="A38" s="31" t="s">
        <v>394</v>
      </c>
      <c r="B38" s="32" t="s">
        <v>395</v>
      </c>
      <c r="C38" s="23">
        <v>43408</v>
      </c>
      <c r="D38" s="23">
        <v>43421</v>
      </c>
      <c r="E38" s="24">
        <f t="shared" si="0"/>
        <v>13</v>
      </c>
      <c r="F38" s="24" t="s">
        <v>21</v>
      </c>
      <c r="G38" s="34"/>
      <c r="H38" s="7"/>
      <c r="I38" s="5"/>
      <c r="J38" s="5"/>
    </row>
    <row r="39" spans="1:10">
      <c r="A39" s="31" t="s">
        <v>438</v>
      </c>
      <c r="B39" s="32" t="s">
        <v>439</v>
      </c>
      <c r="C39" s="23">
        <v>43352</v>
      </c>
      <c r="D39" s="23">
        <v>43421</v>
      </c>
      <c r="E39" s="24">
        <f t="shared" si="0"/>
        <v>69</v>
      </c>
      <c r="F39" s="36"/>
      <c r="G39" s="34"/>
      <c r="H39" s="7"/>
      <c r="I39" s="5"/>
      <c r="J39" s="5"/>
    </row>
    <row r="40" spans="1:10">
      <c r="A40" s="34" t="s">
        <v>440</v>
      </c>
      <c r="B40" s="32" t="s">
        <v>441</v>
      </c>
      <c r="C40" s="23">
        <v>43386</v>
      </c>
      <c r="D40" s="23">
        <v>43422</v>
      </c>
      <c r="E40" s="24">
        <f t="shared" si="0"/>
        <v>36</v>
      </c>
      <c r="F40" s="24" t="s">
        <v>442</v>
      </c>
      <c r="G40" s="34"/>
      <c r="H40" s="7"/>
      <c r="I40" s="5"/>
      <c r="J40" s="5"/>
    </row>
    <row r="41" spans="1:10">
      <c r="A41" s="31" t="s">
        <v>443</v>
      </c>
      <c r="B41" s="32" t="s">
        <v>444</v>
      </c>
      <c r="C41" s="23">
        <v>43345</v>
      </c>
      <c r="D41" s="23">
        <v>43422</v>
      </c>
      <c r="E41" s="24">
        <f t="shared" si="0"/>
        <v>77</v>
      </c>
      <c r="F41" s="35"/>
      <c r="G41" s="4"/>
      <c r="H41" s="7"/>
      <c r="I41" s="5"/>
      <c r="J41" s="5"/>
    </row>
    <row r="42" spans="1:10">
      <c r="A42" s="31" t="s">
        <v>445</v>
      </c>
      <c r="B42" s="32" t="s">
        <v>446</v>
      </c>
      <c r="C42" s="23">
        <v>43345</v>
      </c>
      <c r="D42" s="23">
        <v>43423</v>
      </c>
      <c r="E42" s="24">
        <f t="shared" si="0"/>
        <v>78</v>
      </c>
      <c r="F42" s="36"/>
      <c r="G42" s="25"/>
      <c r="H42" s="25"/>
      <c r="I42" s="34"/>
      <c r="J42" s="34"/>
    </row>
    <row r="43" spans="1:10">
      <c r="A43" s="31" t="s">
        <v>420</v>
      </c>
      <c r="B43" s="32" t="s">
        <v>421</v>
      </c>
      <c r="C43" s="23">
        <v>43404</v>
      </c>
      <c r="D43" s="23">
        <v>43423</v>
      </c>
      <c r="E43" s="24">
        <f t="shared" si="0"/>
        <v>19</v>
      </c>
      <c r="F43" s="24" t="s">
        <v>0</v>
      </c>
      <c r="G43" s="24" t="s">
        <v>111</v>
      </c>
      <c r="H43" s="37" t="s">
        <v>447</v>
      </c>
      <c r="I43" s="5"/>
      <c r="J43" s="5"/>
    </row>
    <row r="44" spans="1:10">
      <c r="A44" s="31" t="s">
        <v>448</v>
      </c>
      <c r="B44" s="32" t="s">
        <v>449</v>
      </c>
      <c r="C44" s="23">
        <v>43380</v>
      </c>
      <c r="D44" s="23">
        <v>43427</v>
      </c>
      <c r="E44" s="24">
        <f t="shared" si="0"/>
        <v>47</v>
      </c>
      <c r="F44" s="24" t="s">
        <v>0</v>
      </c>
      <c r="G44" s="34"/>
      <c r="H44" s="7"/>
      <c r="I44" s="5"/>
      <c r="J44" s="5"/>
    </row>
    <row r="45" spans="1:10">
      <c r="A45" s="34" t="s">
        <v>450</v>
      </c>
      <c r="B45" s="32" t="s">
        <v>451</v>
      </c>
      <c r="C45" s="23">
        <v>43345</v>
      </c>
      <c r="D45" s="23">
        <v>43432</v>
      </c>
      <c r="E45" s="24">
        <f t="shared" si="0"/>
        <v>87</v>
      </c>
      <c r="F45" s="25"/>
      <c r="G45" s="34"/>
      <c r="H45" s="7"/>
      <c r="I45" s="5"/>
      <c r="J45" s="5"/>
    </row>
    <row r="46" spans="1:10">
      <c r="A46" s="31" t="s">
        <v>452</v>
      </c>
      <c r="B46" s="32" t="s">
        <v>453</v>
      </c>
      <c r="C46" s="23">
        <v>43398</v>
      </c>
      <c r="D46" s="23">
        <v>43449</v>
      </c>
      <c r="E46" s="24">
        <f t="shared" si="0"/>
        <v>51</v>
      </c>
      <c r="F46" s="24" t="s">
        <v>32</v>
      </c>
      <c r="G46" s="34"/>
      <c r="H46" s="25"/>
      <c r="I46" s="34"/>
      <c r="J46" s="34"/>
    </row>
    <row r="47" spans="1:10">
      <c r="A47" s="34" t="s">
        <v>454</v>
      </c>
      <c r="B47" s="32" t="s">
        <v>454</v>
      </c>
      <c r="C47" s="23">
        <v>43443</v>
      </c>
      <c r="D47" s="23">
        <v>43450</v>
      </c>
      <c r="E47" s="24">
        <f t="shared" si="0"/>
        <v>7</v>
      </c>
      <c r="F47" s="25" t="s">
        <v>455</v>
      </c>
      <c r="G47" s="25" t="s">
        <v>456</v>
      </c>
      <c r="H47" s="7"/>
      <c r="I47" s="5"/>
      <c r="J47" s="5"/>
    </row>
    <row r="48" spans="1:10">
      <c r="A48" s="31" t="s">
        <v>457</v>
      </c>
      <c r="B48" s="32" t="s">
        <v>458</v>
      </c>
      <c r="C48" s="23">
        <v>43345</v>
      </c>
      <c r="D48" s="23">
        <v>43461</v>
      </c>
      <c r="E48" s="24">
        <f t="shared" si="0"/>
        <v>116</v>
      </c>
      <c r="F48" s="25"/>
      <c r="G48" s="24" t="s">
        <v>459</v>
      </c>
      <c r="H48" s="25"/>
      <c r="I48" s="34"/>
      <c r="J48" s="34"/>
    </row>
    <row r="49" spans="1:10">
      <c r="A49" s="34" t="s">
        <v>256</v>
      </c>
      <c r="B49" s="32" t="s">
        <v>257</v>
      </c>
      <c r="C49" s="23">
        <v>43364</v>
      </c>
      <c r="D49" s="23">
        <v>43461</v>
      </c>
      <c r="E49" s="24">
        <f t="shared" si="0"/>
        <v>97</v>
      </c>
      <c r="F49" s="24" t="s">
        <v>0</v>
      </c>
      <c r="G49" s="25"/>
      <c r="H49" s="7"/>
      <c r="I49" s="5"/>
      <c r="J49" s="5"/>
    </row>
    <row r="50" spans="1:10">
      <c r="A50" s="34" t="s">
        <v>460</v>
      </c>
      <c r="B50" s="32" t="s">
        <v>461</v>
      </c>
      <c r="C50" s="23">
        <v>43426</v>
      </c>
      <c r="D50" s="23">
        <v>43468</v>
      </c>
      <c r="E50" s="24">
        <f t="shared" si="0"/>
        <v>42</v>
      </c>
      <c r="F50" s="24" t="s">
        <v>462</v>
      </c>
      <c r="G50" s="25"/>
      <c r="H50" s="7"/>
      <c r="I50" s="5"/>
      <c r="J50" s="5"/>
    </row>
    <row r="51" spans="1:10">
      <c r="A51" s="34" t="s">
        <v>463</v>
      </c>
      <c r="B51" s="32" t="s">
        <v>464</v>
      </c>
      <c r="C51" s="23">
        <v>43415</v>
      </c>
      <c r="D51" s="23">
        <v>43469</v>
      </c>
      <c r="E51" s="25">
        <f t="shared" si="0"/>
        <v>54</v>
      </c>
      <c r="F51" s="38" t="s">
        <v>75</v>
      </c>
      <c r="G51" s="25"/>
      <c r="H51" s="7"/>
      <c r="I51" s="5"/>
      <c r="J51" s="5"/>
    </row>
    <row r="52" spans="1:10">
      <c r="A52" s="34" t="s">
        <v>465</v>
      </c>
      <c r="B52" s="32" t="s">
        <v>466</v>
      </c>
      <c r="C52" s="23">
        <v>43352</v>
      </c>
      <c r="D52" s="23">
        <v>43472</v>
      </c>
      <c r="E52" s="25">
        <f t="shared" si="0"/>
        <v>120</v>
      </c>
      <c r="F52" s="25"/>
      <c r="G52" s="24" t="s">
        <v>1</v>
      </c>
      <c r="H52" s="39"/>
      <c r="I52" s="40"/>
      <c r="J52" s="40"/>
    </row>
    <row r="53" spans="1:10">
      <c r="A53" s="34" t="s">
        <v>379</v>
      </c>
      <c r="B53" s="41" t="s">
        <v>380</v>
      </c>
      <c r="C53" s="23">
        <v>43452</v>
      </c>
      <c r="D53" s="23">
        <v>43472</v>
      </c>
      <c r="E53" s="25">
        <f t="shared" si="0"/>
        <v>20</v>
      </c>
      <c r="F53" s="24" t="s">
        <v>0</v>
      </c>
      <c r="G53" s="34"/>
      <c r="H53" s="7"/>
      <c r="I53" s="5"/>
      <c r="J53" s="5"/>
    </row>
    <row r="54" spans="1:10">
      <c r="A54" s="34" t="s">
        <v>467</v>
      </c>
      <c r="B54" s="32" t="s">
        <v>468</v>
      </c>
      <c r="C54" s="23">
        <v>43464</v>
      </c>
      <c r="D54" s="23">
        <v>43476</v>
      </c>
      <c r="E54" s="25">
        <f t="shared" si="0"/>
        <v>12</v>
      </c>
      <c r="F54" s="25" t="s">
        <v>469</v>
      </c>
      <c r="G54" s="34"/>
      <c r="H54" s="25"/>
      <c r="I54" s="34"/>
      <c r="J54" s="34"/>
    </row>
    <row r="55" spans="1:10">
      <c r="A55" s="42" t="s">
        <v>469</v>
      </c>
      <c r="B55" s="32" t="s">
        <v>470</v>
      </c>
      <c r="C55" s="23">
        <v>43441</v>
      </c>
      <c r="D55" s="23">
        <v>43485</v>
      </c>
      <c r="E55" s="25">
        <f t="shared" si="0"/>
        <v>44</v>
      </c>
      <c r="F55" s="24" t="s">
        <v>29</v>
      </c>
      <c r="G55" s="4"/>
      <c r="H55" s="7"/>
      <c r="I55" s="5"/>
      <c r="J55" s="43" t="s">
        <v>471</v>
      </c>
    </row>
    <row r="56" spans="1:10">
      <c r="A56" s="34" t="s">
        <v>21</v>
      </c>
      <c r="B56" s="32" t="s">
        <v>472</v>
      </c>
      <c r="C56" s="23">
        <v>43352</v>
      </c>
      <c r="D56" s="23">
        <v>43491</v>
      </c>
      <c r="E56" s="25">
        <f t="shared" si="0"/>
        <v>139</v>
      </c>
      <c r="F56" s="24" t="s">
        <v>0</v>
      </c>
      <c r="G56" s="25" t="s">
        <v>7</v>
      </c>
      <c r="H56" s="7"/>
      <c r="I56" s="5"/>
      <c r="J56" s="5"/>
    </row>
    <row r="57" spans="1:10">
      <c r="A57" s="34" t="s">
        <v>473</v>
      </c>
      <c r="B57" s="32" t="s">
        <v>474</v>
      </c>
      <c r="C57" s="23">
        <v>43431</v>
      </c>
      <c r="D57" s="23">
        <v>43491</v>
      </c>
      <c r="E57" s="25">
        <f t="shared" si="0"/>
        <v>60</v>
      </c>
      <c r="F57" s="24" t="s">
        <v>462</v>
      </c>
      <c r="G57" s="25"/>
      <c r="H57" s="25"/>
      <c r="I57" s="34"/>
      <c r="J57" s="34"/>
    </row>
    <row r="58" spans="1:10">
      <c r="A58" s="34" t="s">
        <v>475</v>
      </c>
      <c r="B58" s="32" t="s">
        <v>476</v>
      </c>
      <c r="C58" s="23">
        <v>43469</v>
      </c>
      <c r="D58" s="23">
        <v>43493</v>
      </c>
      <c r="E58" s="25">
        <f t="shared" si="0"/>
        <v>24</v>
      </c>
      <c r="F58" s="44" t="s">
        <v>477</v>
      </c>
      <c r="G58" s="25" t="s">
        <v>33</v>
      </c>
      <c r="H58" s="25"/>
      <c r="I58" s="34"/>
      <c r="J58" s="34"/>
    </row>
    <row r="59" spans="1:10">
      <c r="A59" s="31" t="s">
        <v>457</v>
      </c>
      <c r="B59" s="32" t="s">
        <v>458</v>
      </c>
      <c r="C59" s="23">
        <v>43467</v>
      </c>
      <c r="D59" s="23">
        <v>43495</v>
      </c>
      <c r="E59" s="25">
        <f t="shared" si="0"/>
        <v>28</v>
      </c>
      <c r="F59" s="24" t="s">
        <v>0</v>
      </c>
      <c r="G59" s="25" t="s">
        <v>459</v>
      </c>
      <c r="H59" s="25"/>
      <c r="I59" s="34"/>
      <c r="J59" s="34"/>
    </row>
    <row r="60" spans="1:10">
      <c r="A60" s="34" t="s">
        <v>478</v>
      </c>
      <c r="B60" s="32" t="s">
        <v>479</v>
      </c>
      <c r="C60" s="23">
        <v>43493</v>
      </c>
      <c r="D60" s="23">
        <v>43497</v>
      </c>
      <c r="E60" s="25">
        <f t="shared" si="0"/>
        <v>4</v>
      </c>
      <c r="F60" s="25" t="s">
        <v>480</v>
      </c>
      <c r="G60" s="25"/>
      <c r="H60" s="25"/>
      <c r="I60" s="34"/>
      <c r="J60" s="34"/>
    </row>
    <row r="61" spans="1:10">
      <c r="A61" s="42" t="s">
        <v>481</v>
      </c>
      <c r="B61" s="41" t="s">
        <v>482</v>
      </c>
      <c r="C61" s="23">
        <v>43451</v>
      </c>
      <c r="D61" s="23">
        <v>43499</v>
      </c>
      <c r="E61" s="25">
        <f t="shared" si="0"/>
        <v>48</v>
      </c>
      <c r="F61" s="25" t="s">
        <v>462</v>
      </c>
      <c r="G61" s="25"/>
      <c r="H61" s="25"/>
      <c r="I61" s="34"/>
      <c r="J61" s="34"/>
    </row>
    <row r="62" spans="1:10">
      <c r="A62" s="45" t="s">
        <v>483</v>
      </c>
      <c r="B62" s="32" t="s">
        <v>484</v>
      </c>
      <c r="C62" s="23">
        <v>43497</v>
      </c>
      <c r="D62" s="23">
        <v>43498</v>
      </c>
      <c r="E62" s="25">
        <f t="shared" si="0"/>
        <v>1</v>
      </c>
      <c r="F62" s="25" t="s">
        <v>480</v>
      </c>
      <c r="G62" s="25"/>
      <c r="H62" s="25"/>
      <c r="I62" s="34"/>
      <c r="J62" s="34"/>
    </row>
    <row r="63" spans="1:10">
      <c r="A63" s="31" t="s">
        <v>485</v>
      </c>
      <c r="B63" s="32" t="s">
        <v>486</v>
      </c>
      <c r="C63" s="23">
        <v>43346</v>
      </c>
      <c r="D63" s="23">
        <v>43506</v>
      </c>
      <c r="E63" s="25">
        <f t="shared" si="0"/>
        <v>160</v>
      </c>
      <c r="F63" s="25"/>
      <c r="G63" s="25"/>
      <c r="H63" s="25"/>
      <c r="I63" s="34"/>
      <c r="J63" s="34"/>
    </row>
    <row r="64" spans="1:10">
      <c r="A64" s="34" t="s">
        <v>261</v>
      </c>
      <c r="B64" s="32" t="s">
        <v>261</v>
      </c>
      <c r="C64" s="23">
        <v>43345</v>
      </c>
      <c r="D64" s="23">
        <v>43508</v>
      </c>
      <c r="E64" s="25">
        <f t="shared" si="0"/>
        <v>163</v>
      </c>
      <c r="F64" s="25"/>
      <c r="G64" s="25" t="s">
        <v>262</v>
      </c>
      <c r="H64" s="25"/>
      <c r="I64" s="34"/>
      <c r="J64" s="43" t="s">
        <v>487</v>
      </c>
    </row>
    <row r="65" spans="1:10">
      <c r="A65" s="34" t="s">
        <v>305</v>
      </c>
      <c r="B65" s="32" t="s">
        <v>306</v>
      </c>
      <c r="C65" s="23">
        <v>43444</v>
      </c>
      <c r="D65" s="23">
        <v>43510</v>
      </c>
      <c r="E65" s="25">
        <f t="shared" ref="E65:E128" si="1">D65-C65</f>
        <v>66</v>
      </c>
      <c r="F65" s="24" t="s">
        <v>0</v>
      </c>
      <c r="G65" s="25" t="s">
        <v>488</v>
      </c>
      <c r="H65" s="25"/>
      <c r="I65" s="34"/>
      <c r="J65" s="34"/>
    </row>
    <row r="66" spans="1:10">
      <c r="A66" s="34" t="s">
        <v>489</v>
      </c>
      <c r="B66" s="32" t="s">
        <v>325</v>
      </c>
      <c r="C66" s="23">
        <v>43450</v>
      </c>
      <c r="D66" s="23">
        <v>43510</v>
      </c>
      <c r="E66" s="25">
        <f t="shared" si="1"/>
        <v>60</v>
      </c>
      <c r="F66" s="25" t="s">
        <v>490</v>
      </c>
      <c r="G66" s="25" t="s">
        <v>33</v>
      </c>
      <c r="H66" s="25"/>
      <c r="I66" s="34"/>
      <c r="J66" s="34"/>
    </row>
    <row r="67" spans="1:10">
      <c r="A67" s="34" t="s">
        <v>491</v>
      </c>
      <c r="B67" s="32" t="s">
        <v>491</v>
      </c>
      <c r="C67" s="23">
        <v>43346</v>
      </c>
      <c r="D67" s="23">
        <v>43512</v>
      </c>
      <c r="E67" s="25">
        <f t="shared" si="1"/>
        <v>166</v>
      </c>
      <c r="F67" s="25"/>
      <c r="G67" s="25"/>
      <c r="H67" s="25"/>
      <c r="I67" s="34"/>
      <c r="J67" s="34"/>
    </row>
    <row r="68" spans="1:10">
      <c r="A68" s="34" t="s">
        <v>103</v>
      </c>
      <c r="B68" s="32" t="s">
        <v>103</v>
      </c>
      <c r="C68" s="23">
        <v>43438</v>
      </c>
      <c r="D68" s="23">
        <v>43512</v>
      </c>
      <c r="E68" s="25">
        <f t="shared" si="1"/>
        <v>74</v>
      </c>
      <c r="F68" s="25" t="s">
        <v>492</v>
      </c>
      <c r="G68" s="25" t="s">
        <v>493</v>
      </c>
      <c r="H68" s="37" t="s">
        <v>447</v>
      </c>
      <c r="I68" s="34"/>
      <c r="J68" s="46" t="s">
        <v>494</v>
      </c>
    </row>
    <row r="69" spans="1:10">
      <c r="A69" s="31" t="s">
        <v>495</v>
      </c>
      <c r="B69" s="32" t="s">
        <v>496</v>
      </c>
      <c r="C69" s="23">
        <v>43423</v>
      </c>
      <c r="D69" s="23">
        <v>43517</v>
      </c>
      <c r="E69" s="25">
        <f t="shared" si="1"/>
        <v>94</v>
      </c>
      <c r="F69" s="24" t="s">
        <v>0</v>
      </c>
      <c r="H69" s="25" t="s">
        <v>497</v>
      </c>
      <c r="I69" s="34"/>
      <c r="J69" s="34"/>
    </row>
    <row r="70" spans="1:10">
      <c r="A70" s="31" t="s">
        <v>416</v>
      </c>
      <c r="B70" s="32" t="s">
        <v>417</v>
      </c>
      <c r="C70" s="23">
        <v>43442</v>
      </c>
      <c r="D70" s="23">
        <v>43522</v>
      </c>
      <c r="E70" s="25">
        <f t="shared" si="1"/>
        <v>80</v>
      </c>
      <c r="F70" s="24" t="s">
        <v>0</v>
      </c>
      <c r="G70" s="25" t="s">
        <v>1</v>
      </c>
      <c r="H70" s="25"/>
      <c r="I70" s="34"/>
      <c r="J70" s="43" t="s">
        <v>498</v>
      </c>
    </row>
    <row r="71" spans="1:10">
      <c r="A71" s="31" t="s">
        <v>499</v>
      </c>
      <c r="B71" s="32" t="s">
        <v>500</v>
      </c>
      <c r="C71" s="23">
        <v>43345</v>
      </c>
      <c r="D71" s="23">
        <v>43522</v>
      </c>
      <c r="E71" s="25">
        <f t="shared" si="1"/>
        <v>177</v>
      </c>
      <c r="F71" s="25"/>
      <c r="G71" s="25" t="s">
        <v>1</v>
      </c>
      <c r="H71" s="25" t="s">
        <v>501</v>
      </c>
      <c r="I71" s="34"/>
      <c r="J71" s="34"/>
    </row>
    <row r="72" spans="1:10">
      <c r="A72" s="34" t="s">
        <v>502</v>
      </c>
      <c r="B72" s="32" t="s">
        <v>503</v>
      </c>
      <c r="C72" s="23">
        <v>43509</v>
      </c>
      <c r="D72" s="33">
        <v>43524</v>
      </c>
      <c r="E72" s="24">
        <f t="shared" si="1"/>
        <v>15</v>
      </c>
      <c r="F72" s="24" t="s">
        <v>64</v>
      </c>
      <c r="G72" s="34"/>
      <c r="H72" s="25"/>
      <c r="I72" s="34"/>
      <c r="J72" s="34"/>
    </row>
    <row r="73" spans="1:10">
      <c r="A73" s="34" t="s">
        <v>386</v>
      </c>
      <c r="B73" s="32" t="s">
        <v>387</v>
      </c>
      <c r="C73" s="23">
        <v>43414</v>
      </c>
      <c r="D73" s="23">
        <v>43526</v>
      </c>
      <c r="E73" s="24">
        <f t="shared" si="1"/>
        <v>112</v>
      </c>
      <c r="F73" s="24" t="s">
        <v>0</v>
      </c>
      <c r="G73" s="25" t="s">
        <v>279</v>
      </c>
      <c r="H73" s="37"/>
      <c r="I73" s="34"/>
      <c r="J73" s="34"/>
    </row>
    <row r="74" spans="1:10">
      <c r="A74" s="31" t="s">
        <v>504</v>
      </c>
      <c r="B74" s="32" t="s">
        <v>505</v>
      </c>
      <c r="C74" s="23">
        <v>43350</v>
      </c>
      <c r="D74" s="23">
        <v>43526</v>
      </c>
      <c r="E74" s="24">
        <f t="shared" si="1"/>
        <v>176</v>
      </c>
      <c r="F74" s="25"/>
      <c r="G74" s="25"/>
      <c r="H74" s="25"/>
      <c r="I74" s="34"/>
      <c r="J74" s="34"/>
    </row>
    <row r="75" spans="1:10">
      <c r="A75" s="34" t="s">
        <v>506</v>
      </c>
      <c r="B75" s="32" t="s">
        <v>507</v>
      </c>
      <c r="C75" s="23">
        <v>43352</v>
      </c>
      <c r="D75" s="23">
        <v>43526</v>
      </c>
      <c r="E75" s="24">
        <f t="shared" si="1"/>
        <v>174</v>
      </c>
      <c r="F75" s="24" t="s">
        <v>0</v>
      </c>
      <c r="G75" s="25"/>
      <c r="H75" s="25"/>
      <c r="I75" s="34"/>
      <c r="J75" s="34"/>
    </row>
    <row r="76" spans="1:10">
      <c r="A76" s="42" t="s">
        <v>508</v>
      </c>
      <c r="B76" s="41" t="s">
        <v>509</v>
      </c>
      <c r="C76" s="23">
        <v>43452</v>
      </c>
      <c r="D76" s="23">
        <v>43526</v>
      </c>
      <c r="E76" s="24">
        <f t="shared" si="1"/>
        <v>74</v>
      </c>
      <c r="F76" s="24" t="s">
        <v>0</v>
      </c>
      <c r="G76" s="25" t="s">
        <v>456</v>
      </c>
      <c r="H76" s="25"/>
      <c r="I76" s="34"/>
      <c r="J76" s="34"/>
    </row>
    <row r="77" spans="1:10">
      <c r="A77" s="31" t="s">
        <v>510</v>
      </c>
      <c r="B77" s="32" t="s">
        <v>511</v>
      </c>
      <c r="C77" s="23">
        <v>43345</v>
      </c>
      <c r="D77" s="23">
        <v>43529</v>
      </c>
      <c r="E77" s="25">
        <f t="shared" si="1"/>
        <v>184</v>
      </c>
      <c r="F77" s="25"/>
      <c r="H77" s="37" t="s">
        <v>512</v>
      </c>
      <c r="I77" s="34"/>
      <c r="J77" s="34"/>
    </row>
    <row r="78" spans="1:10">
      <c r="A78" s="34" t="s">
        <v>513</v>
      </c>
      <c r="B78" s="32" t="s">
        <v>514</v>
      </c>
      <c r="C78" s="23">
        <v>43453</v>
      </c>
      <c r="D78" s="23">
        <v>43531</v>
      </c>
      <c r="E78" s="25">
        <f t="shared" si="1"/>
        <v>78</v>
      </c>
      <c r="F78" s="24" t="s">
        <v>0</v>
      </c>
      <c r="G78" s="25" t="s">
        <v>33</v>
      </c>
      <c r="H78" s="25"/>
      <c r="I78" s="34"/>
      <c r="J78" s="43" t="s">
        <v>515</v>
      </c>
    </row>
    <row r="79" spans="1:10">
      <c r="A79" s="31" t="s">
        <v>516</v>
      </c>
      <c r="B79" s="32" t="s">
        <v>517</v>
      </c>
      <c r="C79" s="23">
        <v>43469</v>
      </c>
      <c r="D79" s="23">
        <v>43531</v>
      </c>
      <c r="E79" s="25">
        <f t="shared" si="1"/>
        <v>62</v>
      </c>
      <c r="F79" s="25" t="s">
        <v>469</v>
      </c>
      <c r="G79" s="25" t="s">
        <v>1</v>
      </c>
      <c r="H79" s="25"/>
      <c r="I79" s="34"/>
      <c r="J79" s="34"/>
    </row>
    <row r="80" spans="1:10">
      <c r="A80" s="34" t="s">
        <v>492</v>
      </c>
      <c r="B80" s="32" t="s">
        <v>455</v>
      </c>
      <c r="C80" s="23">
        <v>43436</v>
      </c>
      <c r="D80" s="23">
        <v>43531</v>
      </c>
      <c r="E80" s="25">
        <f t="shared" si="1"/>
        <v>95</v>
      </c>
      <c r="F80" s="24" t="s">
        <v>518</v>
      </c>
      <c r="G80" s="25"/>
      <c r="H80" s="25"/>
      <c r="I80" s="34"/>
      <c r="J80" s="46" t="s">
        <v>519</v>
      </c>
    </row>
    <row r="81" spans="1:10">
      <c r="A81" s="45" t="s">
        <v>520</v>
      </c>
      <c r="B81" s="32" t="s">
        <v>521</v>
      </c>
      <c r="C81" s="23">
        <v>43527</v>
      </c>
      <c r="D81" s="23">
        <v>43532</v>
      </c>
      <c r="E81" s="25">
        <f t="shared" si="1"/>
        <v>5</v>
      </c>
      <c r="F81" s="47" t="s">
        <v>516</v>
      </c>
      <c r="G81" s="25" t="s">
        <v>1</v>
      </c>
      <c r="H81" s="25"/>
      <c r="I81" s="34"/>
      <c r="J81" s="34"/>
    </row>
    <row r="82" spans="1:10">
      <c r="A82" s="31" t="s">
        <v>522</v>
      </c>
      <c r="B82" s="32" t="s">
        <v>523</v>
      </c>
      <c r="C82" s="23">
        <v>43368</v>
      </c>
      <c r="D82" s="23">
        <v>43532</v>
      </c>
      <c r="E82" s="25">
        <f t="shared" si="1"/>
        <v>164</v>
      </c>
      <c r="F82" s="44" t="s">
        <v>524</v>
      </c>
      <c r="G82" s="25"/>
      <c r="H82" s="25"/>
      <c r="I82" s="34"/>
      <c r="J82" s="34"/>
    </row>
    <row r="83" spans="1:10">
      <c r="A83" s="34" t="s">
        <v>525</v>
      </c>
      <c r="B83" s="32" t="s">
        <v>526</v>
      </c>
      <c r="C83" s="23">
        <v>43487</v>
      </c>
      <c r="D83" s="23">
        <v>43533</v>
      </c>
      <c r="E83" s="25">
        <f t="shared" si="1"/>
        <v>46</v>
      </c>
      <c r="F83" s="25" t="s">
        <v>506</v>
      </c>
      <c r="G83" s="25"/>
      <c r="H83" s="25"/>
      <c r="I83" s="34"/>
      <c r="J83" s="34"/>
    </row>
    <row r="84" spans="1:10">
      <c r="A84" s="34" t="s">
        <v>527</v>
      </c>
      <c r="B84" s="32" t="s">
        <v>527</v>
      </c>
      <c r="C84" s="23">
        <v>43478</v>
      </c>
      <c r="D84" s="23">
        <v>43534</v>
      </c>
      <c r="E84" s="25">
        <f t="shared" si="1"/>
        <v>56</v>
      </c>
      <c r="F84" s="25" t="s">
        <v>528</v>
      </c>
      <c r="G84" s="25"/>
      <c r="H84" s="25"/>
      <c r="I84" s="34"/>
      <c r="J84" s="34"/>
    </row>
    <row r="85" spans="1:10">
      <c r="A85" s="45" t="s">
        <v>529</v>
      </c>
      <c r="B85" s="32" t="s">
        <v>530</v>
      </c>
      <c r="C85" s="23">
        <v>43509</v>
      </c>
      <c r="D85" s="23">
        <v>43535</v>
      </c>
      <c r="E85" s="25">
        <f t="shared" si="1"/>
        <v>26</v>
      </c>
      <c r="F85" s="24" t="s">
        <v>64</v>
      </c>
      <c r="G85" s="25"/>
      <c r="H85" s="25"/>
      <c r="I85" s="34"/>
      <c r="J85" s="34"/>
    </row>
    <row r="86" spans="1:10">
      <c r="A86" s="31" t="s">
        <v>531</v>
      </c>
      <c r="B86" s="32" t="s">
        <v>532</v>
      </c>
      <c r="C86" s="23">
        <v>43448</v>
      </c>
      <c r="D86" s="23">
        <v>43539</v>
      </c>
      <c r="E86" s="25">
        <f t="shared" si="1"/>
        <v>91</v>
      </c>
      <c r="F86" s="25" t="s">
        <v>518</v>
      </c>
      <c r="G86" s="25" t="s">
        <v>33</v>
      </c>
      <c r="H86" s="25"/>
      <c r="I86" s="34"/>
      <c r="J86" s="34"/>
    </row>
    <row r="87" spans="1:10">
      <c r="A87" s="45" t="s">
        <v>533</v>
      </c>
      <c r="B87" s="32" t="s">
        <v>534</v>
      </c>
      <c r="C87" s="23">
        <v>43523</v>
      </c>
      <c r="D87" s="23">
        <v>43540</v>
      </c>
      <c r="E87" s="25">
        <f t="shared" si="1"/>
        <v>17</v>
      </c>
      <c r="F87" s="24" t="s">
        <v>0</v>
      </c>
      <c r="G87" s="25"/>
      <c r="H87" s="25"/>
      <c r="I87" s="34"/>
      <c r="J87" s="34"/>
    </row>
    <row r="88" spans="1:10">
      <c r="A88" s="31" t="s">
        <v>535</v>
      </c>
      <c r="B88" s="32" t="s">
        <v>536</v>
      </c>
      <c r="C88" s="23">
        <v>43434</v>
      </c>
      <c r="D88" s="23">
        <v>43540</v>
      </c>
      <c r="E88" s="25">
        <f t="shared" si="1"/>
        <v>106</v>
      </c>
      <c r="F88" s="24" t="s">
        <v>0</v>
      </c>
      <c r="G88" s="25"/>
      <c r="H88" s="25"/>
      <c r="I88" s="34"/>
      <c r="J88" s="34"/>
    </row>
    <row r="89" spans="1:10">
      <c r="A89" s="31" t="s">
        <v>537</v>
      </c>
      <c r="B89" s="32" t="s">
        <v>538</v>
      </c>
      <c r="C89" s="23">
        <v>43379</v>
      </c>
      <c r="D89" s="23">
        <v>43540</v>
      </c>
      <c r="E89" s="25">
        <f t="shared" si="1"/>
        <v>161</v>
      </c>
      <c r="F89" s="24" t="s">
        <v>0</v>
      </c>
      <c r="G89" s="25" t="s">
        <v>539</v>
      </c>
      <c r="H89" s="37" t="s">
        <v>447</v>
      </c>
      <c r="I89" s="34"/>
      <c r="J89" s="34"/>
    </row>
    <row r="90" spans="1:10">
      <c r="A90" s="34" t="s">
        <v>540</v>
      </c>
      <c r="B90" s="32" t="s">
        <v>541</v>
      </c>
      <c r="C90" s="23">
        <v>43526</v>
      </c>
      <c r="D90" s="23">
        <v>43540</v>
      </c>
      <c r="E90" s="25">
        <f t="shared" si="1"/>
        <v>14</v>
      </c>
      <c r="F90" s="24" t="s">
        <v>47</v>
      </c>
      <c r="G90" s="25"/>
      <c r="H90" s="25"/>
      <c r="I90" s="34"/>
      <c r="J90" s="34"/>
    </row>
    <row r="91" spans="1:10">
      <c r="A91" s="31" t="s">
        <v>542</v>
      </c>
      <c r="B91" s="32" t="s">
        <v>543</v>
      </c>
      <c r="C91" s="23">
        <v>43485</v>
      </c>
      <c r="D91" s="23">
        <v>43545</v>
      </c>
      <c r="E91" s="25">
        <f t="shared" si="1"/>
        <v>60</v>
      </c>
      <c r="F91" s="44" t="s">
        <v>207</v>
      </c>
      <c r="G91" s="25" t="s">
        <v>1</v>
      </c>
      <c r="H91" s="25"/>
      <c r="I91" s="34"/>
      <c r="J91" s="34"/>
    </row>
    <row r="92" spans="1:10">
      <c r="A92" s="34" t="s">
        <v>544</v>
      </c>
      <c r="B92" s="32" t="s">
        <v>545</v>
      </c>
      <c r="C92" s="23">
        <v>43467</v>
      </c>
      <c r="D92" s="23">
        <v>43545</v>
      </c>
      <c r="E92" s="25">
        <f t="shared" si="1"/>
        <v>78</v>
      </c>
      <c r="F92" s="44" t="s">
        <v>23</v>
      </c>
      <c r="G92" s="25"/>
      <c r="H92" s="25"/>
      <c r="I92" s="34"/>
      <c r="J92" s="34"/>
    </row>
    <row r="93" spans="1:10">
      <c r="A93" s="34" t="s">
        <v>546</v>
      </c>
      <c r="B93" s="32" t="s">
        <v>547</v>
      </c>
      <c r="C93" s="23">
        <v>43494</v>
      </c>
      <c r="D93" s="23">
        <v>43546</v>
      </c>
      <c r="E93" s="25">
        <f t="shared" si="1"/>
        <v>52</v>
      </c>
      <c r="F93" s="25" t="s">
        <v>518</v>
      </c>
      <c r="G93" s="25" t="s">
        <v>33</v>
      </c>
      <c r="H93" s="37" t="s">
        <v>447</v>
      </c>
      <c r="I93" s="34"/>
      <c r="J93" s="34"/>
    </row>
    <row r="94" spans="1:10">
      <c r="A94" s="31" t="s">
        <v>548</v>
      </c>
      <c r="B94" s="32" t="s">
        <v>549</v>
      </c>
      <c r="C94" s="23">
        <v>43532</v>
      </c>
      <c r="D94" s="23">
        <v>43547</v>
      </c>
      <c r="E94" s="25">
        <f t="shared" si="1"/>
        <v>15</v>
      </c>
      <c r="F94" s="37" t="s">
        <v>550</v>
      </c>
      <c r="G94" s="25"/>
      <c r="H94" s="25"/>
      <c r="I94" s="34"/>
      <c r="J94" s="34"/>
    </row>
    <row r="95" spans="1:10">
      <c r="A95" s="31" t="s">
        <v>551</v>
      </c>
      <c r="B95" s="32" t="s">
        <v>552</v>
      </c>
      <c r="C95" s="23">
        <v>43544</v>
      </c>
      <c r="D95" s="33">
        <v>43548</v>
      </c>
      <c r="E95" s="24">
        <f t="shared" si="1"/>
        <v>4</v>
      </c>
      <c r="F95" s="24" t="s">
        <v>0</v>
      </c>
      <c r="G95" s="25"/>
      <c r="H95" s="25"/>
      <c r="I95" s="34"/>
      <c r="J95" s="34"/>
    </row>
    <row r="96" spans="1:10">
      <c r="A96" s="45" t="s">
        <v>553</v>
      </c>
      <c r="B96" s="32" t="s">
        <v>554</v>
      </c>
      <c r="C96" s="23">
        <v>43510</v>
      </c>
      <c r="D96" s="33">
        <v>43548</v>
      </c>
      <c r="E96" s="24">
        <f t="shared" si="1"/>
        <v>38</v>
      </c>
      <c r="F96" s="38" t="s">
        <v>542</v>
      </c>
      <c r="G96" s="25"/>
      <c r="H96" s="25"/>
      <c r="I96" s="34"/>
      <c r="J96" s="34"/>
    </row>
    <row r="97" spans="1:10">
      <c r="A97" s="34" t="s">
        <v>555</v>
      </c>
      <c r="B97" s="32" t="s">
        <v>556</v>
      </c>
      <c r="C97" s="23">
        <v>43386</v>
      </c>
      <c r="D97" s="33">
        <v>43551</v>
      </c>
      <c r="E97" s="25">
        <f t="shared" si="1"/>
        <v>165</v>
      </c>
      <c r="F97" s="44" t="s">
        <v>485</v>
      </c>
      <c r="G97" s="37" t="s">
        <v>557</v>
      </c>
      <c r="H97" s="25"/>
      <c r="I97" s="34"/>
      <c r="J97" s="34"/>
    </row>
    <row r="98" spans="1:10">
      <c r="A98" s="45" t="s">
        <v>558</v>
      </c>
      <c r="B98" s="32" t="s">
        <v>559</v>
      </c>
      <c r="C98" s="23">
        <v>43544</v>
      </c>
      <c r="D98" s="33">
        <v>43551</v>
      </c>
      <c r="E98" s="25">
        <f t="shared" si="1"/>
        <v>7</v>
      </c>
      <c r="F98" s="24" t="s">
        <v>0</v>
      </c>
      <c r="G98" s="25"/>
      <c r="H98" s="25"/>
      <c r="I98" s="34"/>
      <c r="J98" s="34"/>
    </row>
    <row r="99" spans="1:10">
      <c r="A99" s="31" t="s">
        <v>477</v>
      </c>
      <c r="B99" s="32" t="s">
        <v>560</v>
      </c>
      <c r="C99" s="23">
        <v>43441</v>
      </c>
      <c r="D99" s="23">
        <v>43556</v>
      </c>
      <c r="E99" s="25">
        <f t="shared" si="1"/>
        <v>115</v>
      </c>
      <c r="F99" s="24" t="s">
        <v>561</v>
      </c>
      <c r="G99" s="25" t="s">
        <v>1</v>
      </c>
      <c r="H99" s="25"/>
      <c r="I99" s="34"/>
      <c r="J99" s="43" t="s">
        <v>562</v>
      </c>
    </row>
    <row r="100" spans="1:10">
      <c r="A100" s="34" t="s">
        <v>563</v>
      </c>
      <c r="B100" s="32" t="s">
        <v>564</v>
      </c>
      <c r="C100" s="23">
        <v>43544</v>
      </c>
      <c r="D100" s="23">
        <v>43561</v>
      </c>
      <c r="E100" s="25">
        <f t="shared" si="1"/>
        <v>17</v>
      </c>
      <c r="F100" s="24" t="s">
        <v>0</v>
      </c>
      <c r="G100" s="25"/>
      <c r="H100" s="25"/>
      <c r="I100" s="34"/>
      <c r="J100" s="34"/>
    </row>
    <row r="101" spans="1:10">
      <c r="A101" s="31" t="s">
        <v>565</v>
      </c>
      <c r="B101" s="32" t="s">
        <v>566</v>
      </c>
      <c r="C101" s="23">
        <v>43535</v>
      </c>
      <c r="D101" s="23">
        <v>43561</v>
      </c>
      <c r="E101" s="25">
        <f t="shared" si="1"/>
        <v>26</v>
      </c>
      <c r="F101" s="38" t="s">
        <v>98</v>
      </c>
      <c r="G101" s="25" t="s">
        <v>33</v>
      </c>
      <c r="H101" s="25"/>
      <c r="I101" s="34"/>
      <c r="J101" s="34"/>
    </row>
    <row r="102" spans="1:10">
      <c r="A102" s="34" t="s">
        <v>567</v>
      </c>
      <c r="B102" s="32" t="s">
        <v>568</v>
      </c>
      <c r="C102" s="23">
        <v>43491</v>
      </c>
      <c r="D102" s="23">
        <v>43563</v>
      </c>
      <c r="E102" s="25">
        <f t="shared" si="1"/>
        <v>72</v>
      </c>
      <c r="F102" s="44" t="s">
        <v>569</v>
      </c>
      <c r="G102" s="25"/>
      <c r="H102" s="25"/>
      <c r="I102" s="34"/>
      <c r="J102" s="34"/>
    </row>
    <row r="103" spans="1:10">
      <c r="A103" s="34" t="s">
        <v>570</v>
      </c>
      <c r="B103" s="32" t="s">
        <v>571</v>
      </c>
      <c r="C103" s="23">
        <v>43545</v>
      </c>
      <c r="D103" s="23">
        <v>43564</v>
      </c>
      <c r="E103" s="25">
        <f t="shared" si="1"/>
        <v>19</v>
      </c>
      <c r="F103" s="24" t="s">
        <v>0</v>
      </c>
      <c r="G103" s="25"/>
      <c r="H103" s="25"/>
      <c r="I103" s="34"/>
      <c r="J103" s="34"/>
    </row>
    <row r="104" spans="1:10">
      <c r="A104" s="34" t="s">
        <v>142</v>
      </c>
      <c r="B104" s="32" t="s">
        <v>572</v>
      </c>
      <c r="C104" s="23">
        <v>43544</v>
      </c>
      <c r="D104" s="23">
        <v>43566</v>
      </c>
      <c r="E104" s="25">
        <f t="shared" si="1"/>
        <v>22</v>
      </c>
      <c r="F104" s="24" t="s">
        <v>0</v>
      </c>
      <c r="G104" s="25"/>
      <c r="H104" s="25"/>
      <c r="I104" s="34"/>
      <c r="J104" s="34"/>
    </row>
    <row r="105" spans="1:10">
      <c r="A105" s="31" t="s">
        <v>75</v>
      </c>
      <c r="B105" s="32" t="s">
        <v>954</v>
      </c>
      <c r="C105" s="23">
        <v>43368</v>
      </c>
      <c r="D105" s="23">
        <v>43567</v>
      </c>
      <c r="E105" s="25">
        <f t="shared" si="1"/>
        <v>199</v>
      </c>
      <c r="F105" s="24" t="s">
        <v>0</v>
      </c>
      <c r="G105" s="25"/>
      <c r="H105" s="25"/>
      <c r="I105" s="34"/>
      <c r="J105" s="34"/>
    </row>
    <row r="106" spans="1:10">
      <c r="A106" s="34" t="s">
        <v>573</v>
      </c>
      <c r="B106" s="32" t="s">
        <v>574</v>
      </c>
      <c r="C106" s="23">
        <v>43520</v>
      </c>
      <c r="D106" s="23">
        <v>43568</v>
      </c>
      <c r="E106" s="25">
        <f t="shared" si="1"/>
        <v>48</v>
      </c>
      <c r="F106" s="24" t="s">
        <v>0</v>
      </c>
      <c r="G106" s="25"/>
      <c r="H106" s="25"/>
      <c r="I106" s="34"/>
      <c r="J106" s="34"/>
    </row>
    <row r="107" spans="1:10">
      <c r="A107" s="34" t="s">
        <v>575</v>
      </c>
      <c r="B107" s="32" t="s">
        <v>576</v>
      </c>
      <c r="C107" s="23">
        <v>43544</v>
      </c>
      <c r="D107" s="23">
        <v>43568</v>
      </c>
      <c r="E107" s="25">
        <f t="shared" si="1"/>
        <v>24</v>
      </c>
      <c r="F107" s="24" t="s">
        <v>0</v>
      </c>
      <c r="G107" s="25" t="s">
        <v>33</v>
      </c>
      <c r="H107" s="37" t="s">
        <v>447</v>
      </c>
      <c r="I107" s="34"/>
      <c r="J107" s="34"/>
    </row>
    <row r="108" spans="1:10">
      <c r="A108" s="34" t="s">
        <v>577</v>
      </c>
      <c r="B108" s="32" t="s">
        <v>578</v>
      </c>
      <c r="C108" s="23">
        <v>43346</v>
      </c>
      <c r="D108" s="23">
        <v>43570</v>
      </c>
      <c r="E108" s="25">
        <f t="shared" si="1"/>
        <v>224</v>
      </c>
      <c r="F108" s="25"/>
      <c r="G108" s="25" t="s">
        <v>33</v>
      </c>
      <c r="H108" s="25"/>
      <c r="I108" s="34"/>
      <c r="J108" s="34"/>
    </row>
    <row r="109" spans="1:10">
      <c r="A109" s="31" t="s">
        <v>98</v>
      </c>
      <c r="B109" s="32" t="s">
        <v>99</v>
      </c>
      <c r="C109" s="23">
        <v>43469</v>
      </c>
      <c r="D109" s="23">
        <v>43571</v>
      </c>
      <c r="E109" s="25">
        <f t="shared" si="1"/>
        <v>102</v>
      </c>
      <c r="F109" s="24" t="s">
        <v>490</v>
      </c>
      <c r="G109" s="25" t="s">
        <v>101</v>
      </c>
      <c r="H109" s="25"/>
      <c r="I109" s="34"/>
      <c r="J109" s="34"/>
    </row>
    <row r="110" spans="1:10">
      <c r="A110" s="34" t="s">
        <v>579</v>
      </c>
      <c r="B110" s="32" t="s">
        <v>580</v>
      </c>
      <c r="C110" s="23">
        <v>43540</v>
      </c>
      <c r="D110" s="23">
        <v>43572</v>
      </c>
      <c r="E110" s="25">
        <f t="shared" si="1"/>
        <v>32</v>
      </c>
      <c r="F110" s="24" t="s">
        <v>0</v>
      </c>
      <c r="G110" s="25" t="s">
        <v>1</v>
      </c>
      <c r="H110" s="25"/>
      <c r="I110" s="34"/>
      <c r="J110" s="34"/>
    </row>
    <row r="111" spans="1:10">
      <c r="A111" s="31" t="s">
        <v>581</v>
      </c>
      <c r="B111" s="41" t="s">
        <v>582</v>
      </c>
      <c r="C111" s="23">
        <v>43463</v>
      </c>
      <c r="D111" s="23">
        <v>43572</v>
      </c>
      <c r="E111" s="25">
        <f t="shared" si="1"/>
        <v>109</v>
      </c>
      <c r="F111" s="24" t="s">
        <v>0</v>
      </c>
      <c r="G111" s="25" t="s">
        <v>1</v>
      </c>
      <c r="H111" s="25"/>
      <c r="I111" s="34"/>
      <c r="J111" s="46" t="s">
        <v>583</v>
      </c>
    </row>
    <row r="112" spans="1:10">
      <c r="A112" s="34" t="s">
        <v>584</v>
      </c>
      <c r="B112" s="32" t="s">
        <v>585</v>
      </c>
      <c r="C112" s="23">
        <v>43544</v>
      </c>
      <c r="D112" s="23">
        <v>43573</v>
      </c>
      <c r="E112" s="25">
        <f t="shared" si="1"/>
        <v>29</v>
      </c>
      <c r="F112" s="24" t="s">
        <v>64</v>
      </c>
      <c r="G112" s="25"/>
      <c r="H112" s="25"/>
      <c r="I112" s="34"/>
      <c r="J112" s="34"/>
    </row>
    <row r="113" spans="1:10">
      <c r="A113" s="31" t="s">
        <v>586</v>
      </c>
      <c r="B113" s="32" t="s">
        <v>587</v>
      </c>
      <c r="C113" s="23">
        <v>43484</v>
      </c>
      <c r="D113" s="23">
        <v>43574</v>
      </c>
      <c r="E113" s="25">
        <f t="shared" si="1"/>
        <v>90</v>
      </c>
      <c r="F113" s="44" t="s">
        <v>98</v>
      </c>
      <c r="G113" s="25" t="s">
        <v>1</v>
      </c>
      <c r="H113" s="25"/>
      <c r="I113" s="34"/>
      <c r="J113" s="34"/>
    </row>
    <row r="114" spans="1:10">
      <c r="A114" s="34" t="s">
        <v>588</v>
      </c>
      <c r="B114" s="32" t="s">
        <v>589</v>
      </c>
      <c r="C114" s="23">
        <v>43442</v>
      </c>
      <c r="D114" s="23">
        <v>43575</v>
      </c>
      <c r="E114" s="25">
        <f t="shared" si="1"/>
        <v>133</v>
      </c>
      <c r="F114" s="25" t="s">
        <v>480</v>
      </c>
      <c r="G114" s="25" t="s">
        <v>33</v>
      </c>
      <c r="H114" s="37" t="s">
        <v>447</v>
      </c>
      <c r="I114" s="34"/>
      <c r="J114" s="34"/>
    </row>
    <row r="115" spans="1:10">
      <c r="A115" s="45" t="s">
        <v>590</v>
      </c>
      <c r="B115" s="32" t="s">
        <v>591</v>
      </c>
      <c r="C115" s="23">
        <v>43526</v>
      </c>
      <c r="D115" s="23">
        <v>43575</v>
      </c>
      <c r="E115" s="25">
        <f t="shared" si="1"/>
        <v>49</v>
      </c>
      <c r="F115" s="24" t="s">
        <v>588</v>
      </c>
      <c r="G115" s="25" t="s">
        <v>111</v>
      </c>
      <c r="H115" s="37" t="s">
        <v>447</v>
      </c>
      <c r="I115" s="34"/>
      <c r="J115" s="34"/>
    </row>
    <row r="116" spans="1:10">
      <c r="A116" s="45" t="s">
        <v>592</v>
      </c>
      <c r="B116" s="32" t="s">
        <v>593</v>
      </c>
      <c r="C116" s="23">
        <v>43572</v>
      </c>
      <c r="D116" s="23">
        <v>43575</v>
      </c>
      <c r="E116" s="25">
        <f t="shared" si="1"/>
        <v>3</v>
      </c>
      <c r="F116" s="24" t="s">
        <v>0</v>
      </c>
      <c r="G116" s="25"/>
      <c r="H116" s="25"/>
      <c r="I116" s="34"/>
      <c r="J116" s="34"/>
    </row>
    <row r="117" spans="1:10">
      <c r="A117" s="31" t="s">
        <v>594</v>
      </c>
      <c r="B117" s="32" t="s">
        <v>595</v>
      </c>
      <c r="C117" s="23">
        <v>43544</v>
      </c>
      <c r="D117" s="23">
        <v>43578</v>
      </c>
      <c r="E117" s="25">
        <f t="shared" si="1"/>
        <v>34</v>
      </c>
      <c r="F117" s="24" t="s">
        <v>0</v>
      </c>
      <c r="G117" s="25" t="s">
        <v>46</v>
      </c>
      <c r="H117" s="25"/>
      <c r="I117" s="34"/>
      <c r="J117" s="34"/>
    </row>
    <row r="118" spans="1:10">
      <c r="A118" s="34" t="s">
        <v>596</v>
      </c>
      <c r="B118" s="32" t="s">
        <v>597</v>
      </c>
      <c r="C118" s="23">
        <v>43543</v>
      </c>
      <c r="D118" s="23">
        <v>43581</v>
      </c>
      <c r="E118" s="25">
        <f t="shared" si="1"/>
        <v>38</v>
      </c>
      <c r="F118" s="24" t="s">
        <v>0</v>
      </c>
      <c r="G118" s="25" t="s">
        <v>598</v>
      </c>
      <c r="H118" s="25"/>
      <c r="I118" s="34"/>
      <c r="J118" s="34"/>
    </row>
    <row r="119" spans="1:10">
      <c r="A119" s="31" t="s">
        <v>599</v>
      </c>
      <c r="B119" s="32" t="s">
        <v>600</v>
      </c>
      <c r="C119" s="23">
        <v>43421</v>
      </c>
      <c r="D119" s="23">
        <v>43582</v>
      </c>
      <c r="E119" s="25">
        <f t="shared" si="1"/>
        <v>161</v>
      </c>
      <c r="F119" s="24" t="s">
        <v>463</v>
      </c>
      <c r="G119" s="25" t="s">
        <v>33</v>
      </c>
      <c r="H119" s="25"/>
      <c r="I119" s="34"/>
      <c r="J119" s="43" t="s">
        <v>601</v>
      </c>
    </row>
    <row r="120" spans="1:10">
      <c r="A120" s="31" t="s">
        <v>207</v>
      </c>
      <c r="B120" s="32" t="s">
        <v>208</v>
      </c>
      <c r="C120" s="23">
        <v>43354</v>
      </c>
      <c r="D120" s="23">
        <v>43582</v>
      </c>
      <c r="E120" s="25">
        <f t="shared" si="1"/>
        <v>228</v>
      </c>
      <c r="F120" s="25" t="s">
        <v>577</v>
      </c>
      <c r="G120" s="25" t="s">
        <v>61</v>
      </c>
      <c r="H120" s="25"/>
      <c r="I120" s="34"/>
      <c r="J120" s="34"/>
    </row>
    <row r="121" spans="1:10">
      <c r="A121" s="45" t="s">
        <v>550</v>
      </c>
      <c r="B121" s="32" t="s">
        <v>602</v>
      </c>
      <c r="C121" s="23">
        <v>43517</v>
      </c>
      <c r="D121" s="23">
        <v>43583</v>
      </c>
      <c r="E121" s="25">
        <f t="shared" si="1"/>
        <v>66</v>
      </c>
      <c r="F121" s="25" t="s">
        <v>480</v>
      </c>
      <c r="G121" s="25" t="s">
        <v>46</v>
      </c>
      <c r="H121" s="25"/>
      <c r="I121" s="34"/>
      <c r="J121" s="34"/>
    </row>
    <row r="122" spans="1:10">
      <c r="A122" s="34" t="s">
        <v>462</v>
      </c>
      <c r="B122" s="32" t="s">
        <v>603</v>
      </c>
      <c r="C122" s="23">
        <v>43396</v>
      </c>
      <c r="D122" s="23">
        <v>43584</v>
      </c>
      <c r="E122" s="25">
        <f t="shared" si="1"/>
        <v>188</v>
      </c>
      <c r="F122" s="24" t="s">
        <v>577</v>
      </c>
      <c r="G122" s="25" t="s">
        <v>459</v>
      </c>
      <c r="H122" s="25"/>
      <c r="I122" s="34"/>
      <c r="J122" s="34"/>
    </row>
    <row r="123" spans="1:10">
      <c r="A123" s="31" t="s">
        <v>565</v>
      </c>
      <c r="B123" s="32" t="s">
        <v>566</v>
      </c>
      <c r="C123" s="23">
        <v>43573</v>
      </c>
      <c r="D123" s="23">
        <v>43584</v>
      </c>
      <c r="E123" s="25">
        <f t="shared" si="1"/>
        <v>11</v>
      </c>
      <c r="F123" s="24" t="s">
        <v>0</v>
      </c>
      <c r="G123" s="25" t="s">
        <v>33</v>
      </c>
      <c r="H123" s="25"/>
      <c r="I123" s="34"/>
      <c r="J123" s="34"/>
    </row>
    <row r="124" spans="1:10">
      <c r="A124" s="45" t="s">
        <v>604</v>
      </c>
      <c r="B124" s="32" t="s">
        <v>605</v>
      </c>
      <c r="C124" s="23">
        <v>43569</v>
      </c>
      <c r="D124" s="23">
        <v>43588</v>
      </c>
      <c r="E124" s="25">
        <f t="shared" si="1"/>
        <v>19</v>
      </c>
      <c r="F124" s="44" t="s">
        <v>98</v>
      </c>
      <c r="G124" s="25"/>
      <c r="H124" s="25"/>
      <c r="I124" s="34"/>
      <c r="J124" s="34"/>
    </row>
    <row r="125" spans="1:10">
      <c r="A125" s="34" t="s">
        <v>606</v>
      </c>
      <c r="B125" s="32" t="s">
        <v>607</v>
      </c>
      <c r="C125" s="23">
        <v>43544</v>
      </c>
      <c r="D125" s="23">
        <v>43589</v>
      </c>
      <c r="E125" s="25">
        <f t="shared" si="1"/>
        <v>45</v>
      </c>
      <c r="F125" s="24" t="s">
        <v>64</v>
      </c>
      <c r="G125" s="25"/>
      <c r="H125" s="25"/>
      <c r="I125" s="34"/>
      <c r="J125" s="34"/>
    </row>
    <row r="126" spans="1:10">
      <c r="A126" s="45" t="s">
        <v>608</v>
      </c>
      <c r="B126" s="32" t="s">
        <v>609</v>
      </c>
      <c r="C126" s="23">
        <v>43555</v>
      </c>
      <c r="D126" s="23">
        <v>43589</v>
      </c>
      <c r="E126" s="25">
        <f t="shared" si="1"/>
        <v>34</v>
      </c>
      <c r="F126" s="24" t="s">
        <v>0</v>
      </c>
      <c r="G126" s="25"/>
      <c r="H126" s="25"/>
      <c r="I126" s="34"/>
      <c r="J126" s="34"/>
    </row>
    <row r="127" spans="1:10">
      <c r="A127" s="45" t="s">
        <v>610</v>
      </c>
      <c r="B127" s="32" t="s">
        <v>611</v>
      </c>
      <c r="C127" s="23">
        <v>43524</v>
      </c>
      <c r="D127" s="23">
        <v>43590</v>
      </c>
      <c r="E127" s="25">
        <f t="shared" si="1"/>
        <v>66</v>
      </c>
      <c r="F127" s="38" t="s">
        <v>30</v>
      </c>
      <c r="G127" s="25"/>
      <c r="H127" s="25"/>
      <c r="I127" s="34"/>
      <c r="J127" s="34"/>
    </row>
    <row r="128" spans="1:10">
      <c r="A128" s="34" t="s">
        <v>612</v>
      </c>
      <c r="B128" s="32" t="s">
        <v>613</v>
      </c>
      <c r="C128" s="23">
        <v>43556</v>
      </c>
      <c r="D128" s="23">
        <v>43590</v>
      </c>
      <c r="E128" s="25">
        <f t="shared" si="1"/>
        <v>34</v>
      </c>
      <c r="F128" s="24" t="s">
        <v>0</v>
      </c>
      <c r="G128" s="4"/>
      <c r="H128" s="7"/>
      <c r="I128" s="5"/>
      <c r="J128" s="5"/>
    </row>
    <row r="129" spans="1:10">
      <c r="A129" s="34" t="s">
        <v>614</v>
      </c>
      <c r="B129" s="32" t="s">
        <v>615</v>
      </c>
      <c r="C129" s="23">
        <v>43577</v>
      </c>
      <c r="D129" s="23">
        <v>43591</v>
      </c>
      <c r="E129" s="25">
        <f t="shared" ref="E129:E192" si="2">D129-C129</f>
        <v>14</v>
      </c>
      <c r="F129" s="24" t="s">
        <v>0</v>
      </c>
      <c r="G129" s="25" t="s">
        <v>616</v>
      </c>
      <c r="H129" s="25"/>
      <c r="I129" s="34"/>
      <c r="J129" s="34"/>
    </row>
    <row r="130" spans="1:10">
      <c r="A130" s="45" t="s">
        <v>617</v>
      </c>
      <c r="B130" s="32" t="s">
        <v>618</v>
      </c>
      <c r="C130" s="23">
        <v>43548</v>
      </c>
      <c r="D130" s="23">
        <v>43594</v>
      </c>
      <c r="E130" s="25">
        <f t="shared" si="2"/>
        <v>46</v>
      </c>
      <c r="F130" s="37" t="s">
        <v>619</v>
      </c>
      <c r="G130" s="25" t="s">
        <v>61</v>
      </c>
      <c r="H130" s="25"/>
      <c r="I130" s="34"/>
      <c r="J130" s="34"/>
    </row>
    <row r="131" spans="1:10">
      <c r="A131" s="45" t="s">
        <v>620</v>
      </c>
      <c r="B131" s="32" t="s">
        <v>621</v>
      </c>
      <c r="C131" s="23">
        <v>43558</v>
      </c>
      <c r="D131" s="23">
        <v>43595</v>
      </c>
      <c r="E131" s="25">
        <f t="shared" si="2"/>
        <v>37</v>
      </c>
      <c r="F131" s="24" t="s">
        <v>0</v>
      </c>
      <c r="G131" s="25"/>
      <c r="H131" s="25"/>
      <c r="I131" s="34"/>
      <c r="J131" s="34"/>
    </row>
    <row r="132" spans="1:10">
      <c r="A132" s="45" t="s">
        <v>622</v>
      </c>
      <c r="B132" s="41">
        <v>1373757850</v>
      </c>
      <c r="C132" s="23">
        <v>43527</v>
      </c>
      <c r="D132" s="23">
        <v>43596</v>
      </c>
      <c r="E132" s="25">
        <f t="shared" si="2"/>
        <v>69</v>
      </c>
      <c r="F132" s="24" t="s">
        <v>0</v>
      </c>
      <c r="G132" s="25" t="s">
        <v>623</v>
      </c>
      <c r="H132" s="25"/>
      <c r="I132" s="34"/>
      <c r="J132" s="34"/>
    </row>
    <row r="133" spans="1:10">
      <c r="A133" s="34" t="s">
        <v>624</v>
      </c>
      <c r="B133" s="32" t="s">
        <v>625</v>
      </c>
      <c r="C133" s="23">
        <v>43541</v>
      </c>
      <c r="D133" s="23">
        <v>43596</v>
      </c>
      <c r="E133" s="25">
        <f t="shared" si="2"/>
        <v>55</v>
      </c>
      <c r="F133" s="24" t="s">
        <v>0</v>
      </c>
      <c r="G133" s="25"/>
      <c r="H133" s="25"/>
      <c r="I133" s="34"/>
      <c r="J133" s="34"/>
    </row>
    <row r="134" spans="1:10">
      <c r="A134" s="31" t="s">
        <v>626</v>
      </c>
      <c r="B134" s="32" t="s">
        <v>627</v>
      </c>
      <c r="C134" s="23">
        <v>43381</v>
      </c>
      <c r="D134" s="23">
        <v>43596</v>
      </c>
      <c r="E134" s="25">
        <f t="shared" si="2"/>
        <v>215</v>
      </c>
      <c r="F134" s="24" t="s">
        <v>0</v>
      </c>
      <c r="G134" s="25" t="s">
        <v>628</v>
      </c>
      <c r="H134" s="25"/>
      <c r="I134" s="34"/>
      <c r="J134" s="34"/>
    </row>
    <row r="135" spans="1:10">
      <c r="A135" s="34" t="s">
        <v>629</v>
      </c>
      <c r="B135" s="32" t="s">
        <v>629</v>
      </c>
      <c r="C135" s="23">
        <v>43449</v>
      </c>
      <c r="D135" s="23">
        <v>43596</v>
      </c>
      <c r="E135" s="25">
        <f t="shared" si="2"/>
        <v>147</v>
      </c>
      <c r="F135" s="25" t="s">
        <v>492</v>
      </c>
      <c r="G135" s="25"/>
      <c r="H135" s="25"/>
      <c r="I135" s="34"/>
      <c r="J135" s="34"/>
    </row>
    <row r="136" spans="1:10">
      <c r="A136" s="34" t="s">
        <v>630</v>
      </c>
      <c r="B136" s="32" t="s">
        <v>631</v>
      </c>
      <c r="C136" s="23">
        <v>43398</v>
      </c>
      <c r="D136" s="23">
        <v>43597</v>
      </c>
      <c r="E136" s="25">
        <f t="shared" si="2"/>
        <v>199</v>
      </c>
      <c r="F136" s="24" t="s">
        <v>32</v>
      </c>
      <c r="G136" s="25" t="s">
        <v>33</v>
      </c>
      <c r="H136" s="25"/>
      <c r="I136" s="34"/>
      <c r="J136" s="34"/>
    </row>
    <row r="137" spans="1:10">
      <c r="A137" s="45" t="s">
        <v>632</v>
      </c>
      <c r="B137" s="32" t="s">
        <v>633</v>
      </c>
      <c r="C137" s="23">
        <v>43584</v>
      </c>
      <c r="D137" s="23">
        <v>43599</v>
      </c>
      <c r="E137" s="25">
        <f t="shared" si="2"/>
        <v>15</v>
      </c>
      <c r="F137" s="25" t="s">
        <v>612</v>
      </c>
      <c r="G137" s="25"/>
      <c r="H137" s="25"/>
      <c r="I137" s="34"/>
      <c r="J137" s="34"/>
    </row>
    <row r="138" spans="1:10">
      <c r="A138" s="34" t="s">
        <v>634</v>
      </c>
      <c r="B138" s="32" t="s">
        <v>635</v>
      </c>
      <c r="C138" s="23">
        <v>43572</v>
      </c>
      <c r="D138" s="23">
        <v>43600</v>
      </c>
      <c r="E138" s="25">
        <f t="shared" si="2"/>
        <v>28</v>
      </c>
      <c r="F138" s="24" t="s">
        <v>0</v>
      </c>
      <c r="G138" s="25"/>
      <c r="H138" s="25"/>
      <c r="I138" s="34"/>
      <c r="J138" s="34"/>
    </row>
    <row r="139" spans="1:10">
      <c r="A139" s="31" t="s">
        <v>420</v>
      </c>
      <c r="B139" s="32" t="s">
        <v>421</v>
      </c>
      <c r="C139" s="23">
        <v>43577</v>
      </c>
      <c r="D139" s="23">
        <v>43601</v>
      </c>
      <c r="E139" s="25">
        <f t="shared" si="2"/>
        <v>24</v>
      </c>
      <c r="F139" s="24" t="s">
        <v>0</v>
      </c>
      <c r="G139" s="25"/>
      <c r="H139" s="25"/>
      <c r="I139" s="34"/>
      <c r="J139" s="34"/>
    </row>
    <row r="140" spans="1:10">
      <c r="A140" s="34" t="s">
        <v>636</v>
      </c>
      <c r="B140" s="32" t="s">
        <v>637</v>
      </c>
      <c r="C140" s="23">
        <v>43469</v>
      </c>
      <c r="D140" s="23">
        <v>43603</v>
      </c>
      <c r="E140" s="25">
        <f t="shared" si="2"/>
        <v>134</v>
      </c>
      <c r="F140" s="24" t="s">
        <v>0</v>
      </c>
      <c r="G140" s="4"/>
      <c r="H140" s="7"/>
      <c r="I140" s="5"/>
      <c r="J140" s="8" t="s">
        <v>638</v>
      </c>
    </row>
    <row r="141" spans="1:10">
      <c r="A141" s="45" t="s">
        <v>639</v>
      </c>
      <c r="B141" s="32" t="s">
        <v>640</v>
      </c>
      <c r="C141" s="23">
        <v>43527</v>
      </c>
      <c r="D141" s="23">
        <v>43603</v>
      </c>
      <c r="E141" s="25">
        <f t="shared" si="2"/>
        <v>76</v>
      </c>
      <c r="F141" s="24" t="s">
        <v>641</v>
      </c>
      <c r="G141" s="4"/>
      <c r="H141" s="7"/>
      <c r="I141" s="5"/>
      <c r="J141" s="5"/>
    </row>
    <row r="142" spans="1:10">
      <c r="A142" s="34" t="s">
        <v>345</v>
      </c>
      <c r="B142" s="32" t="s">
        <v>346</v>
      </c>
      <c r="C142" s="23">
        <v>43587</v>
      </c>
      <c r="D142" s="23">
        <v>43604</v>
      </c>
      <c r="E142" s="25">
        <f t="shared" si="2"/>
        <v>17</v>
      </c>
      <c r="F142" s="24" t="s">
        <v>0</v>
      </c>
      <c r="G142" s="25"/>
      <c r="H142" s="25"/>
      <c r="I142" s="34"/>
      <c r="J142" s="34"/>
    </row>
    <row r="143" spans="1:10">
      <c r="A143" s="45" t="s">
        <v>619</v>
      </c>
      <c r="B143" s="32" t="s">
        <v>642</v>
      </c>
      <c r="C143" s="23">
        <v>43544</v>
      </c>
      <c r="D143" s="23">
        <v>43608</v>
      </c>
      <c r="E143" s="25">
        <f t="shared" si="2"/>
        <v>64</v>
      </c>
      <c r="F143" s="24" t="s">
        <v>0</v>
      </c>
      <c r="G143" s="25" t="s">
        <v>643</v>
      </c>
      <c r="H143" s="25"/>
      <c r="I143" s="34"/>
      <c r="J143" s="34"/>
    </row>
    <row r="144" spans="1:10">
      <c r="A144" s="31" t="s">
        <v>626</v>
      </c>
      <c r="B144" s="32" t="s">
        <v>627</v>
      </c>
      <c r="C144" s="23">
        <v>43605</v>
      </c>
      <c r="D144" s="23">
        <v>43610</v>
      </c>
      <c r="E144" s="25">
        <f t="shared" si="2"/>
        <v>5</v>
      </c>
      <c r="F144" s="24" t="s">
        <v>0</v>
      </c>
      <c r="G144" s="25" t="s">
        <v>628</v>
      </c>
      <c r="H144" s="4"/>
    </row>
    <row r="145" spans="1:10">
      <c r="A145" s="34" t="s">
        <v>644</v>
      </c>
      <c r="B145" s="32" t="s">
        <v>645</v>
      </c>
      <c r="C145" s="23">
        <v>43544</v>
      </c>
      <c r="D145" s="23">
        <v>43610</v>
      </c>
      <c r="E145" s="25">
        <f t="shared" si="2"/>
        <v>66</v>
      </c>
      <c r="F145" s="24" t="s">
        <v>64</v>
      </c>
      <c r="G145" s="25" t="s">
        <v>646</v>
      </c>
      <c r="H145" s="25"/>
      <c r="I145" s="34"/>
      <c r="J145" s="34"/>
    </row>
    <row r="146" spans="1:10">
      <c r="A146" s="45" t="s">
        <v>647</v>
      </c>
      <c r="B146" s="32" t="s">
        <v>648</v>
      </c>
      <c r="C146" s="23">
        <v>43527</v>
      </c>
      <c r="D146" s="23">
        <v>43610</v>
      </c>
      <c r="E146" s="25">
        <f t="shared" si="2"/>
        <v>83</v>
      </c>
      <c r="F146" s="24" t="s">
        <v>29</v>
      </c>
      <c r="G146" s="4"/>
      <c r="H146" s="7"/>
      <c r="I146" s="5"/>
      <c r="J146" s="5"/>
    </row>
    <row r="147" spans="1:10">
      <c r="A147" s="34" t="s">
        <v>649</v>
      </c>
      <c r="B147" s="32" t="s">
        <v>650</v>
      </c>
      <c r="C147" s="23">
        <v>43591</v>
      </c>
      <c r="D147" s="23">
        <v>43617</v>
      </c>
      <c r="E147" s="25">
        <f t="shared" si="2"/>
        <v>26</v>
      </c>
      <c r="F147" s="24" t="s">
        <v>92</v>
      </c>
      <c r="G147" s="25"/>
      <c r="H147" s="25"/>
      <c r="I147" s="34"/>
      <c r="J147" s="34"/>
    </row>
    <row r="148" spans="1:10">
      <c r="A148" s="45" t="s">
        <v>651</v>
      </c>
      <c r="B148" s="32" t="s">
        <v>652</v>
      </c>
      <c r="C148" s="23">
        <v>43548</v>
      </c>
      <c r="D148" s="23">
        <v>43617</v>
      </c>
      <c r="E148" s="25">
        <f t="shared" si="2"/>
        <v>69</v>
      </c>
      <c r="F148" s="25" t="s">
        <v>146</v>
      </c>
      <c r="G148" s="25"/>
      <c r="H148" s="25"/>
      <c r="I148" s="34"/>
      <c r="J148" s="34"/>
    </row>
    <row r="149" spans="1:10">
      <c r="A149" s="34" t="s">
        <v>492</v>
      </c>
      <c r="B149" s="32" t="s">
        <v>455</v>
      </c>
      <c r="C149" s="23">
        <v>43541</v>
      </c>
      <c r="D149" s="23">
        <v>43617</v>
      </c>
      <c r="E149" s="25">
        <f t="shared" si="2"/>
        <v>76</v>
      </c>
      <c r="F149" s="25" t="s">
        <v>518</v>
      </c>
      <c r="G149" s="25" t="s">
        <v>456</v>
      </c>
      <c r="H149" s="37" t="s">
        <v>447</v>
      </c>
      <c r="I149" s="34"/>
      <c r="J149" s="34"/>
    </row>
    <row r="150" spans="1:10">
      <c r="A150" s="45" t="s">
        <v>653</v>
      </c>
      <c r="B150" s="32" t="s">
        <v>654</v>
      </c>
      <c r="C150" s="23">
        <v>43594</v>
      </c>
      <c r="D150" s="23">
        <v>43617</v>
      </c>
      <c r="E150" s="25">
        <f t="shared" si="2"/>
        <v>23</v>
      </c>
      <c r="F150" s="24" t="s">
        <v>39</v>
      </c>
      <c r="G150" s="25"/>
      <c r="H150" s="25"/>
      <c r="I150" s="34"/>
      <c r="J150" s="34"/>
    </row>
    <row r="151" spans="1:10">
      <c r="A151" s="34" t="s">
        <v>655</v>
      </c>
      <c r="B151" s="32" t="s">
        <v>656</v>
      </c>
      <c r="C151" s="23">
        <v>43613</v>
      </c>
      <c r="D151" s="23">
        <v>43617</v>
      </c>
      <c r="E151" s="25">
        <f t="shared" si="2"/>
        <v>4</v>
      </c>
      <c r="F151" s="24" t="s">
        <v>0</v>
      </c>
      <c r="G151" s="25"/>
      <c r="H151" s="25"/>
      <c r="I151" s="34"/>
      <c r="J151" s="34"/>
    </row>
    <row r="152" spans="1:10">
      <c r="A152" s="31" t="s">
        <v>531</v>
      </c>
      <c r="B152" s="32" t="s">
        <v>532</v>
      </c>
      <c r="C152" s="23">
        <v>43561</v>
      </c>
      <c r="D152" s="23">
        <v>43618</v>
      </c>
      <c r="E152" s="25">
        <f t="shared" si="2"/>
        <v>57</v>
      </c>
      <c r="F152" s="25" t="s">
        <v>518</v>
      </c>
      <c r="G152" s="25" t="s">
        <v>33</v>
      </c>
      <c r="H152" s="37" t="s">
        <v>447</v>
      </c>
      <c r="I152" s="34"/>
      <c r="J152" s="34"/>
    </row>
    <row r="153" spans="1:10">
      <c r="A153" s="31" t="s">
        <v>657</v>
      </c>
      <c r="B153" s="32" t="s">
        <v>658</v>
      </c>
      <c r="C153" s="23">
        <v>43352</v>
      </c>
      <c r="D153" s="23">
        <v>43619</v>
      </c>
      <c r="E153" s="25">
        <f t="shared" si="2"/>
        <v>267</v>
      </c>
      <c r="F153" s="24" t="s">
        <v>0</v>
      </c>
      <c r="G153" s="25" t="s">
        <v>33</v>
      </c>
      <c r="H153" s="25"/>
      <c r="I153" s="34"/>
      <c r="J153" s="34"/>
    </row>
    <row r="154" spans="1:10">
      <c r="A154" s="34" t="s">
        <v>659</v>
      </c>
      <c r="B154" s="32" t="s">
        <v>660</v>
      </c>
      <c r="C154" s="23">
        <v>43568</v>
      </c>
      <c r="D154" s="23">
        <v>43622</v>
      </c>
      <c r="E154" s="25">
        <f t="shared" si="2"/>
        <v>54</v>
      </c>
      <c r="F154" s="24" t="s">
        <v>0</v>
      </c>
      <c r="G154" s="25" t="s">
        <v>46</v>
      </c>
      <c r="H154" s="48"/>
      <c r="I154" s="49"/>
      <c r="J154" s="49"/>
    </row>
    <row r="155" spans="1:10">
      <c r="A155" s="34" t="s">
        <v>661</v>
      </c>
      <c r="B155" s="32" t="s">
        <v>662</v>
      </c>
      <c r="C155" s="23">
        <v>43591</v>
      </c>
      <c r="D155" s="23">
        <v>43623</v>
      </c>
      <c r="E155" s="25">
        <f t="shared" si="2"/>
        <v>32</v>
      </c>
      <c r="F155" s="24" t="s">
        <v>92</v>
      </c>
      <c r="G155" s="25"/>
      <c r="H155" s="25"/>
      <c r="I155" s="34"/>
      <c r="J155" s="34"/>
    </row>
    <row r="156" spans="1:10">
      <c r="A156" s="34" t="s">
        <v>663</v>
      </c>
      <c r="B156" s="32" t="s">
        <v>663</v>
      </c>
      <c r="C156" s="23">
        <v>43550</v>
      </c>
      <c r="D156" s="23">
        <v>43624</v>
      </c>
      <c r="E156" s="25">
        <f t="shared" si="2"/>
        <v>74</v>
      </c>
      <c r="F156" s="24" t="s">
        <v>492</v>
      </c>
      <c r="G156" s="25"/>
      <c r="H156" s="25"/>
      <c r="I156" s="34"/>
      <c r="J156" s="34"/>
    </row>
    <row r="157" spans="1:10">
      <c r="A157" s="31" t="s">
        <v>664</v>
      </c>
      <c r="B157" s="32" t="s">
        <v>665</v>
      </c>
      <c r="C157" s="23">
        <v>43597</v>
      </c>
      <c r="D157" s="23">
        <v>43625</v>
      </c>
      <c r="E157" s="25">
        <f t="shared" si="2"/>
        <v>28</v>
      </c>
      <c r="F157" s="24" t="s">
        <v>0</v>
      </c>
      <c r="G157" s="25"/>
      <c r="H157" s="25"/>
      <c r="I157" s="34"/>
      <c r="J157" s="34"/>
    </row>
    <row r="158" spans="1:10">
      <c r="A158" s="34" t="s">
        <v>666</v>
      </c>
      <c r="B158" s="32" t="s">
        <v>667</v>
      </c>
      <c r="C158" s="23">
        <v>43386</v>
      </c>
      <c r="D158" s="23">
        <v>43625</v>
      </c>
      <c r="E158" s="25">
        <f t="shared" si="2"/>
        <v>239</v>
      </c>
      <c r="F158" s="44" t="s">
        <v>485</v>
      </c>
      <c r="G158" s="25" t="s">
        <v>46</v>
      </c>
      <c r="H158" s="7"/>
      <c r="I158" s="5"/>
      <c r="J158" s="12" t="s">
        <v>668</v>
      </c>
    </row>
    <row r="159" spans="1:10">
      <c r="A159" s="42" t="s">
        <v>481</v>
      </c>
      <c r="B159" s="41" t="s">
        <v>482</v>
      </c>
      <c r="C159" s="23">
        <v>43590</v>
      </c>
      <c r="D159" s="23">
        <v>43626</v>
      </c>
      <c r="E159" s="25">
        <f t="shared" si="2"/>
        <v>36</v>
      </c>
      <c r="F159" s="24" t="s">
        <v>0</v>
      </c>
      <c r="G159" s="4"/>
      <c r="H159" s="7"/>
      <c r="I159" s="5"/>
      <c r="J159" s="5"/>
    </row>
    <row r="160" spans="1:10">
      <c r="A160" s="45" t="s">
        <v>669</v>
      </c>
      <c r="B160" s="32" t="s">
        <v>670</v>
      </c>
      <c r="C160" s="23">
        <v>43591</v>
      </c>
      <c r="D160" s="23">
        <v>43631</v>
      </c>
      <c r="E160" s="25">
        <f t="shared" si="2"/>
        <v>40</v>
      </c>
      <c r="F160" s="24" t="s">
        <v>0</v>
      </c>
      <c r="G160" s="25"/>
      <c r="H160" s="25"/>
      <c r="I160" s="34"/>
      <c r="J160" s="34"/>
    </row>
    <row r="161" spans="1:10">
      <c r="A161" s="45" t="s">
        <v>671</v>
      </c>
      <c r="B161" s="32" t="s">
        <v>672</v>
      </c>
      <c r="C161" s="23">
        <v>43594</v>
      </c>
      <c r="D161" s="23">
        <v>43631</v>
      </c>
      <c r="E161" s="25">
        <f t="shared" si="2"/>
        <v>37</v>
      </c>
      <c r="F161" s="47" t="s">
        <v>673</v>
      </c>
      <c r="G161" s="25"/>
      <c r="H161" s="25"/>
      <c r="I161" s="34"/>
      <c r="J161" s="34"/>
    </row>
    <row r="162" spans="1:10">
      <c r="A162" s="45" t="s">
        <v>674</v>
      </c>
      <c r="B162" s="32" t="s">
        <v>675</v>
      </c>
      <c r="C162" s="23">
        <v>43631</v>
      </c>
      <c r="D162" s="23">
        <v>43631</v>
      </c>
      <c r="E162" s="25">
        <f t="shared" si="2"/>
        <v>0</v>
      </c>
      <c r="F162" s="24" t="s">
        <v>130</v>
      </c>
      <c r="G162" s="25"/>
      <c r="H162" s="25"/>
      <c r="I162" s="34"/>
      <c r="J162" s="34"/>
    </row>
    <row r="163" spans="1:10">
      <c r="A163" s="34" t="s">
        <v>45</v>
      </c>
      <c r="B163" s="32" t="s">
        <v>325</v>
      </c>
      <c r="C163" s="23">
        <v>43619</v>
      </c>
      <c r="D163" s="23">
        <v>43637</v>
      </c>
      <c r="E163" s="25">
        <f t="shared" si="2"/>
        <v>18</v>
      </c>
      <c r="F163" s="25" t="s">
        <v>305</v>
      </c>
      <c r="G163" s="25" t="s">
        <v>33</v>
      </c>
      <c r="H163" s="25"/>
      <c r="I163" s="34"/>
      <c r="J163" s="34"/>
    </row>
    <row r="164" spans="1:10">
      <c r="A164" s="34" t="s">
        <v>676</v>
      </c>
      <c r="B164" s="32" t="s">
        <v>677</v>
      </c>
      <c r="C164" s="23">
        <v>43545</v>
      </c>
      <c r="D164" s="23">
        <v>43638</v>
      </c>
      <c r="E164" s="25">
        <f t="shared" si="2"/>
        <v>93</v>
      </c>
      <c r="F164" s="24" t="s">
        <v>0</v>
      </c>
      <c r="G164" s="25"/>
      <c r="H164" s="25"/>
      <c r="I164" s="34"/>
      <c r="J164" s="34"/>
    </row>
    <row r="165" spans="1:10">
      <c r="A165" s="31" t="s">
        <v>477</v>
      </c>
      <c r="B165" s="32" t="s">
        <v>560</v>
      </c>
      <c r="C165" s="23">
        <v>43621</v>
      </c>
      <c r="D165" s="23">
        <v>43643</v>
      </c>
      <c r="E165" s="25">
        <f t="shared" si="2"/>
        <v>22</v>
      </c>
      <c r="F165" s="24" t="s">
        <v>678</v>
      </c>
      <c r="G165" s="25" t="s">
        <v>1</v>
      </c>
      <c r="H165" s="25"/>
      <c r="I165" s="34"/>
      <c r="J165" s="34"/>
    </row>
    <row r="166" spans="1:10">
      <c r="A166" s="31" t="s">
        <v>679</v>
      </c>
      <c r="B166" s="32" t="s">
        <v>384</v>
      </c>
      <c r="C166" s="23">
        <v>43488</v>
      </c>
      <c r="D166" s="23">
        <v>43643</v>
      </c>
      <c r="E166" s="25">
        <f t="shared" si="2"/>
        <v>155</v>
      </c>
      <c r="F166" s="24" t="s">
        <v>0</v>
      </c>
      <c r="G166" s="25" t="s">
        <v>680</v>
      </c>
      <c r="H166" s="7"/>
      <c r="I166" s="5"/>
      <c r="J166" s="5"/>
    </row>
    <row r="167" spans="1:10">
      <c r="A167" s="45" t="s">
        <v>681</v>
      </c>
      <c r="B167" s="32" t="s">
        <v>682</v>
      </c>
      <c r="C167" s="23">
        <v>43628</v>
      </c>
      <c r="D167" s="23">
        <v>43644</v>
      </c>
      <c r="E167" s="25">
        <f t="shared" si="2"/>
        <v>16</v>
      </c>
      <c r="F167" s="24" t="s">
        <v>92</v>
      </c>
      <c r="G167" s="4"/>
      <c r="H167" s="7"/>
      <c r="I167" s="5"/>
      <c r="J167" s="5"/>
    </row>
    <row r="168" spans="1:10">
      <c r="A168" s="34" t="s">
        <v>683</v>
      </c>
      <c r="B168" s="32" t="s">
        <v>684</v>
      </c>
      <c r="C168" s="23">
        <v>43512</v>
      </c>
      <c r="D168" s="23">
        <v>43645</v>
      </c>
      <c r="E168" s="25">
        <f t="shared" si="2"/>
        <v>133</v>
      </c>
      <c r="F168" s="38" t="s">
        <v>599</v>
      </c>
      <c r="G168" s="25"/>
      <c r="H168" s="25"/>
      <c r="I168" s="34"/>
      <c r="J168" s="34"/>
    </row>
    <row r="169" spans="1:10">
      <c r="A169" s="50" t="s">
        <v>685</v>
      </c>
      <c r="B169" s="51" t="s">
        <v>686</v>
      </c>
      <c r="C169" s="23">
        <v>43630</v>
      </c>
      <c r="D169" s="23">
        <v>43645</v>
      </c>
      <c r="E169" s="25">
        <f t="shared" si="2"/>
        <v>15</v>
      </c>
      <c r="F169" s="25" t="s">
        <v>687</v>
      </c>
      <c r="G169" s="25"/>
      <c r="H169" s="25"/>
      <c r="I169" s="34"/>
      <c r="J169" s="34"/>
    </row>
    <row r="170" spans="1:10">
      <c r="A170" s="34" t="s">
        <v>305</v>
      </c>
      <c r="B170" s="32" t="s">
        <v>306</v>
      </c>
      <c r="C170" s="23">
        <v>43619</v>
      </c>
      <c r="D170" s="23">
        <v>43645</v>
      </c>
      <c r="E170" s="25">
        <f t="shared" si="2"/>
        <v>26</v>
      </c>
      <c r="F170" s="24" t="s">
        <v>0</v>
      </c>
      <c r="G170" s="25" t="s">
        <v>46</v>
      </c>
      <c r="H170" s="7"/>
      <c r="I170" s="5"/>
      <c r="J170" s="5"/>
    </row>
    <row r="171" spans="1:10">
      <c r="A171" s="34" t="s">
        <v>688</v>
      </c>
      <c r="B171" s="32" t="s">
        <v>689</v>
      </c>
      <c r="C171" s="23">
        <v>43575</v>
      </c>
      <c r="D171" s="23">
        <v>43653</v>
      </c>
      <c r="E171" s="25">
        <f t="shared" si="2"/>
        <v>78</v>
      </c>
      <c r="F171" s="24" t="s">
        <v>92</v>
      </c>
      <c r="G171" s="4"/>
      <c r="H171" s="4"/>
    </row>
    <row r="172" spans="1:10">
      <c r="A172" s="34" t="s">
        <v>690</v>
      </c>
      <c r="B172" s="32" t="s">
        <v>690</v>
      </c>
      <c r="C172" s="23">
        <v>43548</v>
      </c>
      <c r="D172" s="23">
        <v>43657</v>
      </c>
      <c r="E172" s="25">
        <f t="shared" si="2"/>
        <v>109</v>
      </c>
      <c r="F172" s="37" t="s">
        <v>619</v>
      </c>
      <c r="G172" s="25" t="s">
        <v>691</v>
      </c>
      <c r="H172" s="25"/>
      <c r="I172" s="34"/>
      <c r="J172" s="34"/>
    </row>
    <row r="173" spans="1:10">
      <c r="A173" s="34" t="s">
        <v>692</v>
      </c>
      <c r="B173" s="32" t="s">
        <v>693</v>
      </c>
      <c r="C173" s="23">
        <v>43617</v>
      </c>
      <c r="D173" s="23">
        <v>43659</v>
      </c>
      <c r="E173" s="25">
        <f t="shared" si="2"/>
        <v>42</v>
      </c>
      <c r="F173" s="47" t="s">
        <v>694</v>
      </c>
      <c r="G173" s="25" t="s">
        <v>1</v>
      </c>
      <c r="H173" s="25" t="s">
        <v>695</v>
      </c>
      <c r="I173" s="34"/>
      <c r="J173" s="34"/>
    </row>
    <row r="174" spans="1:10">
      <c r="A174" s="34" t="s">
        <v>696</v>
      </c>
      <c r="B174" s="32" t="s">
        <v>697</v>
      </c>
      <c r="C174" s="23">
        <v>43620</v>
      </c>
      <c r="D174" s="23">
        <v>43659</v>
      </c>
      <c r="E174" s="25">
        <f t="shared" si="2"/>
        <v>39</v>
      </c>
      <c r="F174" s="24" t="s">
        <v>0</v>
      </c>
      <c r="G174" s="25" t="s">
        <v>459</v>
      </c>
      <c r="H174" s="25"/>
      <c r="I174" s="34"/>
      <c r="J174" s="34"/>
    </row>
    <row r="175" spans="1:10">
      <c r="A175" s="34" t="s">
        <v>528</v>
      </c>
      <c r="B175" s="32" t="s">
        <v>528</v>
      </c>
      <c r="C175" s="23">
        <v>43477</v>
      </c>
      <c r="D175" s="23">
        <v>43659</v>
      </c>
      <c r="E175" s="25">
        <f t="shared" si="2"/>
        <v>182</v>
      </c>
      <c r="F175" s="25" t="s">
        <v>469</v>
      </c>
      <c r="G175" s="25"/>
      <c r="H175" s="25"/>
      <c r="I175" s="34"/>
      <c r="J175" s="34"/>
    </row>
    <row r="176" spans="1:10">
      <c r="A176" s="34" t="s">
        <v>698</v>
      </c>
      <c r="B176" s="32" t="s">
        <v>699</v>
      </c>
      <c r="C176" s="23">
        <v>43502</v>
      </c>
      <c r="D176" s="23">
        <v>43659</v>
      </c>
      <c r="E176" s="25">
        <f t="shared" si="2"/>
        <v>157</v>
      </c>
      <c r="F176" s="24" t="s">
        <v>0</v>
      </c>
      <c r="G176" s="25" t="s">
        <v>33</v>
      </c>
      <c r="H176" s="25"/>
      <c r="I176" s="34"/>
      <c r="J176" s="34"/>
    </row>
    <row r="177" spans="1:10">
      <c r="A177" s="34" t="s">
        <v>700</v>
      </c>
      <c r="B177" s="32" t="s">
        <v>701</v>
      </c>
      <c r="C177" s="23">
        <v>43632</v>
      </c>
      <c r="D177" s="23">
        <v>43659</v>
      </c>
      <c r="E177" s="25">
        <f t="shared" si="2"/>
        <v>27</v>
      </c>
      <c r="F177" s="25" t="s">
        <v>113</v>
      </c>
      <c r="G177" s="25"/>
      <c r="H177" s="25"/>
      <c r="I177" s="34"/>
      <c r="J177" s="34"/>
    </row>
    <row r="178" spans="1:10">
      <c r="A178" s="34" t="s">
        <v>702</v>
      </c>
      <c r="B178" s="32" t="s">
        <v>703</v>
      </c>
      <c r="C178" s="23">
        <v>43398</v>
      </c>
      <c r="D178" s="23">
        <v>43666</v>
      </c>
      <c r="E178" s="25">
        <f t="shared" si="2"/>
        <v>268</v>
      </c>
      <c r="F178" s="24" t="s">
        <v>32</v>
      </c>
      <c r="G178" s="25" t="s">
        <v>33</v>
      </c>
      <c r="H178" s="37" t="s">
        <v>447</v>
      </c>
      <c r="I178" s="34"/>
      <c r="J178" s="34"/>
    </row>
    <row r="179" spans="1:10">
      <c r="A179" s="45" t="s">
        <v>704</v>
      </c>
      <c r="B179" s="32" t="s">
        <v>705</v>
      </c>
      <c r="C179" s="23">
        <v>43576</v>
      </c>
      <c r="D179" s="23">
        <v>43666</v>
      </c>
      <c r="E179" s="25">
        <f t="shared" si="2"/>
        <v>90</v>
      </c>
      <c r="F179" s="24" t="s">
        <v>0</v>
      </c>
      <c r="G179" s="25" t="s">
        <v>1</v>
      </c>
      <c r="H179" s="25"/>
      <c r="I179" s="34"/>
      <c r="J179" s="34"/>
    </row>
    <row r="180" spans="1:10">
      <c r="A180" s="50" t="s">
        <v>706</v>
      </c>
      <c r="B180" s="32" t="s">
        <v>707</v>
      </c>
      <c r="C180" s="23">
        <v>43665</v>
      </c>
      <c r="D180" s="23">
        <v>43666</v>
      </c>
      <c r="E180" s="25">
        <f t="shared" si="2"/>
        <v>1</v>
      </c>
      <c r="F180" s="24" t="s">
        <v>708</v>
      </c>
      <c r="G180" s="4"/>
      <c r="H180" s="7"/>
      <c r="I180" s="5"/>
      <c r="J180" s="5"/>
    </row>
    <row r="181" spans="1:10">
      <c r="A181" s="45" t="s">
        <v>709</v>
      </c>
      <c r="B181" s="32" t="s">
        <v>710</v>
      </c>
      <c r="C181" s="23">
        <v>43544</v>
      </c>
      <c r="D181" s="23">
        <v>43666</v>
      </c>
      <c r="E181" s="25">
        <f t="shared" si="2"/>
        <v>122</v>
      </c>
      <c r="F181" s="24" t="s">
        <v>64</v>
      </c>
      <c r="G181" s="25" t="s">
        <v>1</v>
      </c>
      <c r="H181" s="25" t="s">
        <v>711</v>
      </c>
      <c r="I181" s="34"/>
      <c r="J181" s="34"/>
    </row>
    <row r="182" spans="1:10">
      <c r="A182" s="45" t="s">
        <v>622</v>
      </c>
      <c r="B182" s="41">
        <v>1373757850</v>
      </c>
      <c r="C182" s="23">
        <v>43620</v>
      </c>
      <c r="D182" s="23">
        <v>43667</v>
      </c>
      <c r="E182" s="25">
        <f t="shared" si="2"/>
        <v>47</v>
      </c>
      <c r="F182" s="24" t="s">
        <v>0</v>
      </c>
      <c r="G182" s="25" t="s">
        <v>623</v>
      </c>
      <c r="H182" s="25"/>
      <c r="I182" s="34"/>
      <c r="J182" s="34"/>
    </row>
    <row r="183" spans="1:10">
      <c r="A183" s="34" t="s">
        <v>712</v>
      </c>
      <c r="B183" s="32" t="s">
        <v>713</v>
      </c>
      <c r="C183" s="23">
        <v>43539</v>
      </c>
      <c r="D183" s="23">
        <v>43673</v>
      </c>
      <c r="E183" s="25">
        <f t="shared" si="2"/>
        <v>134</v>
      </c>
      <c r="F183" s="38" t="s">
        <v>30</v>
      </c>
      <c r="G183" s="25"/>
      <c r="H183" s="25"/>
      <c r="I183" s="34"/>
      <c r="J183" s="34"/>
    </row>
    <row r="184" spans="1:10">
      <c r="A184" s="34" t="s">
        <v>714</v>
      </c>
      <c r="B184" s="32" t="s">
        <v>715</v>
      </c>
      <c r="C184" s="23">
        <v>43345</v>
      </c>
      <c r="D184" s="23">
        <v>43673</v>
      </c>
      <c r="E184" s="25">
        <f t="shared" si="2"/>
        <v>328</v>
      </c>
      <c r="F184" s="24" t="s">
        <v>0</v>
      </c>
      <c r="G184" s="4"/>
      <c r="H184" s="7"/>
      <c r="I184" s="5"/>
      <c r="J184" s="5"/>
    </row>
    <row r="185" spans="1:10">
      <c r="A185" s="34" t="s">
        <v>716</v>
      </c>
      <c r="B185" s="32" t="s">
        <v>717</v>
      </c>
      <c r="C185" s="23">
        <v>43619</v>
      </c>
      <c r="D185" s="23">
        <v>43674</v>
      </c>
      <c r="E185" s="25">
        <f t="shared" si="2"/>
        <v>55</v>
      </c>
      <c r="F185" s="24" t="s">
        <v>0</v>
      </c>
      <c r="G185" s="25"/>
      <c r="H185" s="25"/>
      <c r="I185" s="34"/>
      <c r="J185" s="34"/>
    </row>
    <row r="186" spans="1:10">
      <c r="A186" s="45" t="s">
        <v>718</v>
      </c>
      <c r="B186" s="32" t="s">
        <v>719</v>
      </c>
      <c r="C186" s="23">
        <v>43632</v>
      </c>
      <c r="D186" s="23">
        <v>43680</v>
      </c>
      <c r="E186" s="25">
        <f t="shared" si="2"/>
        <v>48</v>
      </c>
      <c r="F186" s="24" t="s">
        <v>0</v>
      </c>
      <c r="G186" s="25" t="s">
        <v>720</v>
      </c>
      <c r="H186" s="25"/>
      <c r="I186" s="34"/>
      <c r="J186" s="34"/>
    </row>
    <row r="187" spans="1:10">
      <c r="A187" s="45" t="s">
        <v>221</v>
      </c>
      <c r="B187" s="32" t="s">
        <v>222</v>
      </c>
      <c r="C187" s="23">
        <v>43618</v>
      </c>
      <c r="D187" s="23">
        <v>43682</v>
      </c>
      <c r="E187" s="25">
        <f t="shared" si="2"/>
        <v>64</v>
      </c>
      <c r="F187" s="24" t="s">
        <v>92</v>
      </c>
      <c r="G187" s="25"/>
      <c r="H187" s="25"/>
      <c r="I187" s="34"/>
      <c r="J187" s="34"/>
    </row>
    <row r="188" spans="1:10">
      <c r="A188" s="34" t="s">
        <v>573</v>
      </c>
      <c r="B188" s="32" t="s">
        <v>574</v>
      </c>
      <c r="C188" s="23">
        <v>43638</v>
      </c>
      <c r="D188" s="23">
        <v>43687</v>
      </c>
      <c r="E188" s="25">
        <f t="shared" si="2"/>
        <v>49</v>
      </c>
      <c r="F188" s="24" t="s">
        <v>0</v>
      </c>
      <c r="G188" s="25"/>
      <c r="H188" s="25"/>
      <c r="I188" s="34"/>
      <c r="J188" s="34"/>
    </row>
    <row r="189" spans="1:10">
      <c r="A189" s="45" t="s">
        <v>721</v>
      </c>
      <c r="B189" s="32" t="s">
        <v>722</v>
      </c>
      <c r="C189" s="23">
        <v>43579</v>
      </c>
      <c r="D189" s="23">
        <v>43689</v>
      </c>
      <c r="E189" s="25">
        <f t="shared" si="2"/>
        <v>110</v>
      </c>
      <c r="F189" s="24" t="s">
        <v>0</v>
      </c>
      <c r="G189" s="25" t="s">
        <v>7</v>
      </c>
      <c r="H189" s="37" t="s">
        <v>447</v>
      </c>
      <c r="I189" s="34"/>
      <c r="J189" s="34"/>
    </row>
    <row r="190" spans="1:10">
      <c r="A190" s="50" t="s">
        <v>723</v>
      </c>
      <c r="B190" s="32" t="s">
        <v>724</v>
      </c>
      <c r="C190" s="23">
        <v>43673</v>
      </c>
      <c r="D190" s="23">
        <v>43694</v>
      </c>
      <c r="E190" s="25">
        <f t="shared" si="2"/>
        <v>21</v>
      </c>
      <c r="F190" s="47" t="s">
        <v>599</v>
      </c>
      <c r="G190" s="25"/>
      <c r="H190" s="48"/>
      <c r="I190" s="49"/>
      <c r="J190" s="49"/>
    </row>
    <row r="191" spans="1:10">
      <c r="A191" s="34" t="s">
        <v>725</v>
      </c>
      <c r="B191" s="32" t="s">
        <v>726</v>
      </c>
      <c r="C191" s="23">
        <v>43578</v>
      </c>
      <c r="D191" s="23">
        <v>43694</v>
      </c>
      <c r="E191" s="25">
        <f t="shared" si="2"/>
        <v>116</v>
      </c>
      <c r="F191" s="24" t="s">
        <v>0</v>
      </c>
      <c r="G191" s="25" t="s">
        <v>7</v>
      </c>
      <c r="H191" s="48"/>
      <c r="I191" s="49"/>
      <c r="J191" s="49"/>
    </row>
    <row r="192" spans="1:10">
      <c r="A192" s="34" t="s">
        <v>727</v>
      </c>
      <c r="B192" s="32" t="s">
        <v>728</v>
      </c>
      <c r="C192" s="23">
        <v>43602</v>
      </c>
      <c r="D192" s="23">
        <v>43694</v>
      </c>
      <c r="E192" s="25">
        <f t="shared" si="2"/>
        <v>92</v>
      </c>
      <c r="F192" s="24" t="s">
        <v>0</v>
      </c>
      <c r="G192" s="25"/>
      <c r="H192" s="25" t="s">
        <v>729</v>
      </c>
      <c r="I192" s="34"/>
      <c r="J192" s="34"/>
    </row>
    <row r="193" spans="1:10">
      <c r="A193" s="45" t="s">
        <v>730</v>
      </c>
      <c r="B193" s="32" t="s">
        <v>731</v>
      </c>
      <c r="C193" s="23">
        <v>43682</v>
      </c>
      <c r="D193" s="23">
        <v>43695</v>
      </c>
      <c r="E193" s="25">
        <f t="shared" ref="E193:E256" si="3">D193-C193</f>
        <v>13</v>
      </c>
      <c r="F193" s="47" t="s">
        <v>732</v>
      </c>
      <c r="G193" s="25"/>
      <c r="H193" s="25"/>
      <c r="I193" s="34"/>
      <c r="J193" s="34"/>
    </row>
    <row r="194" spans="1:10">
      <c r="A194" s="34" t="s">
        <v>92</v>
      </c>
      <c r="B194" s="32" t="s">
        <v>733</v>
      </c>
      <c r="C194" s="23">
        <v>43544</v>
      </c>
      <c r="D194" s="23">
        <v>43695</v>
      </c>
      <c r="E194" s="25">
        <f t="shared" si="3"/>
        <v>151</v>
      </c>
      <c r="F194" s="24" t="s">
        <v>0</v>
      </c>
      <c r="H194" s="25" t="s">
        <v>734</v>
      </c>
      <c r="I194" s="34"/>
      <c r="J194" s="34"/>
    </row>
    <row r="195" spans="1:10">
      <c r="A195" s="45" t="s">
        <v>735</v>
      </c>
      <c r="B195" s="32" t="s">
        <v>736</v>
      </c>
      <c r="C195" s="23">
        <v>43688</v>
      </c>
      <c r="D195" s="23">
        <v>43695</v>
      </c>
      <c r="E195" s="25">
        <f t="shared" si="3"/>
        <v>7</v>
      </c>
      <c r="F195" s="24" t="s">
        <v>92</v>
      </c>
      <c r="G195" s="25"/>
      <c r="H195" s="25"/>
      <c r="I195" s="34"/>
      <c r="J195" s="34"/>
    </row>
    <row r="196" spans="1:10">
      <c r="A196" s="50" t="s">
        <v>737</v>
      </c>
      <c r="B196" s="32" t="s">
        <v>738</v>
      </c>
      <c r="C196" s="23">
        <v>43653</v>
      </c>
      <c r="D196" s="23">
        <v>43697</v>
      </c>
      <c r="E196" s="25">
        <f t="shared" si="3"/>
        <v>44</v>
      </c>
      <c r="F196" s="24" t="s">
        <v>0</v>
      </c>
      <c r="G196" s="25" t="s">
        <v>279</v>
      </c>
      <c r="H196" s="25"/>
      <c r="I196" s="34"/>
      <c r="J196" s="34"/>
    </row>
    <row r="197" spans="1:10">
      <c r="A197" s="50" t="s">
        <v>739</v>
      </c>
      <c r="B197" s="32" t="s">
        <v>740</v>
      </c>
      <c r="C197" s="23">
        <v>43668</v>
      </c>
      <c r="D197" s="23">
        <v>43698</v>
      </c>
      <c r="E197" s="25">
        <f t="shared" si="3"/>
        <v>30</v>
      </c>
      <c r="F197" s="24" t="s">
        <v>26</v>
      </c>
      <c r="G197" s="25"/>
      <c r="H197" s="25"/>
      <c r="I197" s="34"/>
      <c r="J197" s="34"/>
    </row>
    <row r="198" spans="1:10">
      <c r="A198" s="34" t="s">
        <v>741</v>
      </c>
      <c r="B198" s="32" t="s">
        <v>742</v>
      </c>
      <c r="C198" s="23">
        <v>43618</v>
      </c>
      <c r="D198" s="23">
        <v>43699</v>
      </c>
      <c r="E198" s="25">
        <f t="shared" si="3"/>
        <v>81</v>
      </c>
      <c r="F198" s="24" t="s">
        <v>37</v>
      </c>
      <c r="G198" s="25"/>
      <c r="H198" s="25"/>
      <c r="I198" s="34"/>
      <c r="J198" s="34"/>
    </row>
    <row r="199" spans="1:10">
      <c r="A199" s="45" t="s">
        <v>743</v>
      </c>
      <c r="B199" s="32" t="s">
        <v>744</v>
      </c>
      <c r="C199" s="23">
        <v>43587</v>
      </c>
      <c r="D199" s="23">
        <v>43700</v>
      </c>
      <c r="E199" s="25">
        <f t="shared" si="3"/>
        <v>113</v>
      </c>
      <c r="F199" s="24" t="s">
        <v>0</v>
      </c>
      <c r="G199" s="25"/>
      <c r="H199" s="25"/>
      <c r="I199" s="34"/>
      <c r="J199" s="34"/>
    </row>
    <row r="200" spans="1:10">
      <c r="A200" s="50" t="s">
        <v>745</v>
      </c>
      <c r="B200" s="41" t="s">
        <v>746</v>
      </c>
      <c r="C200" s="23">
        <v>43624</v>
      </c>
      <c r="D200" s="23">
        <v>43700</v>
      </c>
      <c r="E200" s="25">
        <f t="shared" si="3"/>
        <v>76</v>
      </c>
      <c r="F200" s="24" t="s">
        <v>747</v>
      </c>
      <c r="H200" s="25" t="s">
        <v>748</v>
      </c>
      <c r="I200" s="34"/>
      <c r="J200" s="34"/>
    </row>
    <row r="201" spans="1:10">
      <c r="A201" s="50" t="s">
        <v>749</v>
      </c>
      <c r="B201" s="32" t="s">
        <v>750</v>
      </c>
      <c r="C201" s="23">
        <v>43685</v>
      </c>
      <c r="D201" s="23">
        <v>43701</v>
      </c>
      <c r="E201" s="25">
        <f t="shared" si="3"/>
        <v>16</v>
      </c>
      <c r="F201" s="24" t="s">
        <v>125</v>
      </c>
      <c r="G201" s="25" t="s">
        <v>1</v>
      </c>
      <c r="H201" s="25"/>
      <c r="I201" s="34"/>
      <c r="J201" s="34"/>
    </row>
    <row r="202" spans="1:10">
      <c r="A202" s="50" t="s">
        <v>350</v>
      </c>
      <c r="B202" s="41" t="s">
        <v>351</v>
      </c>
      <c r="C202" s="23">
        <v>43626</v>
      </c>
      <c r="D202" s="23">
        <v>43701</v>
      </c>
      <c r="E202" s="25">
        <f t="shared" si="3"/>
        <v>75</v>
      </c>
      <c r="F202" s="24" t="s">
        <v>92</v>
      </c>
      <c r="G202" s="25"/>
      <c r="H202" s="25"/>
      <c r="I202" s="34"/>
      <c r="J202" s="34"/>
    </row>
    <row r="203" spans="1:10">
      <c r="A203" s="34" t="s">
        <v>678</v>
      </c>
      <c r="B203" s="32" t="s">
        <v>751</v>
      </c>
      <c r="C203" s="23">
        <v>43361</v>
      </c>
      <c r="D203" s="23">
        <v>43702</v>
      </c>
      <c r="E203" s="25">
        <f t="shared" si="3"/>
        <v>341</v>
      </c>
      <c r="F203" s="24" t="s">
        <v>0</v>
      </c>
      <c r="G203" s="25" t="s">
        <v>752</v>
      </c>
      <c r="H203" s="25"/>
      <c r="I203" s="34"/>
      <c r="J203" s="43" t="s">
        <v>753</v>
      </c>
    </row>
    <row r="204" spans="1:10">
      <c r="A204" s="45" t="s">
        <v>131</v>
      </c>
      <c r="B204" s="32" t="s">
        <v>67</v>
      </c>
      <c r="C204" s="23">
        <v>43620</v>
      </c>
      <c r="D204" s="23">
        <v>43703</v>
      </c>
      <c r="E204" s="25">
        <f t="shared" si="3"/>
        <v>83</v>
      </c>
      <c r="F204" s="25" t="s">
        <v>725</v>
      </c>
      <c r="G204" s="25" t="s">
        <v>1</v>
      </c>
      <c r="H204" s="25"/>
      <c r="I204" s="34"/>
      <c r="J204" s="34"/>
    </row>
    <row r="205" spans="1:10">
      <c r="A205" s="45" t="s">
        <v>754</v>
      </c>
      <c r="B205" s="32" t="s">
        <v>755</v>
      </c>
      <c r="C205" s="23">
        <v>43640</v>
      </c>
      <c r="D205" s="23">
        <v>43708</v>
      </c>
      <c r="E205" s="25">
        <f t="shared" si="3"/>
        <v>68</v>
      </c>
      <c r="F205" s="37" t="s">
        <v>709</v>
      </c>
      <c r="G205" s="25"/>
      <c r="H205" s="25"/>
      <c r="I205" s="34"/>
      <c r="J205" s="34"/>
    </row>
    <row r="206" spans="1:10">
      <c r="A206" s="42" t="s">
        <v>756</v>
      </c>
      <c r="B206" s="41" t="s">
        <v>756</v>
      </c>
      <c r="C206" s="23">
        <v>43622</v>
      </c>
      <c r="D206" s="23">
        <v>43708</v>
      </c>
      <c r="E206" s="25">
        <f t="shared" si="3"/>
        <v>86</v>
      </c>
      <c r="F206" s="37" t="s">
        <v>757</v>
      </c>
      <c r="G206" s="25"/>
      <c r="H206" s="25"/>
      <c r="I206" s="34"/>
      <c r="J206" s="34"/>
    </row>
    <row r="207" spans="1:10">
      <c r="A207" s="45" t="s">
        <v>758</v>
      </c>
      <c r="B207" s="32" t="s">
        <v>759</v>
      </c>
      <c r="C207" s="23">
        <v>43630</v>
      </c>
      <c r="D207" s="23">
        <v>43709</v>
      </c>
      <c r="E207" s="25">
        <f t="shared" si="3"/>
        <v>79</v>
      </c>
      <c r="F207" s="24" t="s">
        <v>0</v>
      </c>
      <c r="G207" s="25"/>
      <c r="H207" s="25"/>
      <c r="I207" s="34"/>
      <c r="J207" s="34"/>
    </row>
    <row r="208" spans="1:10">
      <c r="A208" s="50" t="s">
        <v>683</v>
      </c>
      <c r="B208" s="32" t="s">
        <v>760</v>
      </c>
      <c r="C208" s="23">
        <v>43647</v>
      </c>
      <c r="D208" s="33">
        <v>43710</v>
      </c>
      <c r="E208" s="24">
        <f t="shared" si="3"/>
        <v>63</v>
      </c>
      <c r="F208" s="24" t="s">
        <v>0</v>
      </c>
      <c r="G208" s="25"/>
      <c r="H208" s="25"/>
      <c r="I208" s="34"/>
      <c r="J208" s="34"/>
    </row>
    <row r="209" spans="1:10">
      <c r="A209" s="45" t="s">
        <v>757</v>
      </c>
      <c r="B209" s="32" t="s">
        <v>761</v>
      </c>
      <c r="C209" s="23">
        <v>43522</v>
      </c>
      <c r="D209" s="33">
        <v>43710</v>
      </c>
      <c r="E209" s="24">
        <f t="shared" si="3"/>
        <v>188</v>
      </c>
      <c r="F209" s="25" t="s">
        <v>480</v>
      </c>
      <c r="G209" s="25"/>
      <c r="H209" s="25"/>
      <c r="I209" s="34"/>
      <c r="J209" s="34"/>
    </row>
    <row r="210" spans="1:10">
      <c r="A210" s="45" t="s">
        <v>290</v>
      </c>
      <c r="B210" s="32" t="s">
        <v>291</v>
      </c>
      <c r="C210" s="23">
        <v>43524</v>
      </c>
      <c r="D210" s="23">
        <v>43712</v>
      </c>
      <c r="E210" s="25">
        <f t="shared" si="3"/>
        <v>188</v>
      </c>
      <c r="F210" s="24" t="s">
        <v>0</v>
      </c>
      <c r="G210" s="25" t="s">
        <v>292</v>
      </c>
      <c r="H210" s="25"/>
      <c r="I210" s="34"/>
      <c r="J210" s="34"/>
    </row>
    <row r="211" spans="1:10">
      <c r="A211" s="34" t="s">
        <v>747</v>
      </c>
      <c r="B211" s="32" t="s">
        <v>762</v>
      </c>
      <c r="C211" s="23">
        <v>43598</v>
      </c>
      <c r="D211" s="23">
        <v>43712</v>
      </c>
      <c r="E211" s="25">
        <f t="shared" si="3"/>
        <v>114</v>
      </c>
      <c r="F211" s="24" t="s">
        <v>618</v>
      </c>
      <c r="G211" s="25" t="s">
        <v>763</v>
      </c>
      <c r="H211" s="25"/>
      <c r="I211" s="34"/>
      <c r="J211" s="34"/>
    </row>
    <row r="212" spans="1:10">
      <c r="A212" s="50" t="s">
        <v>764</v>
      </c>
      <c r="B212" s="41" t="s">
        <v>765</v>
      </c>
      <c r="C212" s="23">
        <v>43622</v>
      </c>
      <c r="D212" s="23">
        <v>43681</v>
      </c>
      <c r="E212" s="25">
        <f t="shared" si="3"/>
        <v>59</v>
      </c>
      <c r="F212" s="24" t="s">
        <v>0</v>
      </c>
      <c r="G212" s="25" t="s">
        <v>1</v>
      </c>
      <c r="H212" s="25"/>
      <c r="I212" s="34"/>
      <c r="J212" s="34"/>
    </row>
    <row r="213" spans="1:10">
      <c r="A213" s="45" t="s">
        <v>766</v>
      </c>
      <c r="B213" s="32" t="s">
        <v>767</v>
      </c>
      <c r="C213" s="23">
        <v>43688</v>
      </c>
      <c r="D213" s="23">
        <v>43715</v>
      </c>
      <c r="E213" s="25">
        <f t="shared" si="3"/>
        <v>27</v>
      </c>
      <c r="F213" s="24" t="s">
        <v>92</v>
      </c>
      <c r="G213" s="25"/>
      <c r="H213" s="25"/>
      <c r="I213" s="34"/>
      <c r="J213" s="34"/>
    </row>
    <row r="214" spans="1:10">
      <c r="A214" s="45" t="s">
        <v>768</v>
      </c>
      <c r="B214" s="32" t="s">
        <v>769</v>
      </c>
      <c r="C214" s="23">
        <v>43666</v>
      </c>
      <c r="D214" s="33">
        <v>43722</v>
      </c>
      <c r="E214" s="24">
        <f t="shared" si="3"/>
        <v>56</v>
      </c>
      <c r="F214" s="25" t="s">
        <v>770</v>
      </c>
      <c r="G214" s="25"/>
      <c r="H214" s="25"/>
      <c r="I214" s="34"/>
      <c r="J214" s="34"/>
    </row>
    <row r="215" spans="1:10">
      <c r="A215" s="34" t="s">
        <v>771</v>
      </c>
      <c r="B215" s="32" t="s">
        <v>772</v>
      </c>
      <c r="C215" s="23">
        <v>43702</v>
      </c>
      <c r="D215" s="33">
        <v>43722</v>
      </c>
      <c r="E215" s="24">
        <f t="shared" si="3"/>
        <v>20</v>
      </c>
      <c r="F215" s="24" t="s">
        <v>231</v>
      </c>
      <c r="G215" s="25"/>
      <c r="H215" s="25"/>
      <c r="I215" s="34"/>
      <c r="J215" s="34"/>
    </row>
    <row r="216" spans="1:10">
      <c r="A216" s="45" t="s">
        <v>773</v>
      </c>
      <c r="B216" s="41" t="s">
        <v>774</v>
      </c>
      <c r="C216" s="23">
        <v>43712</v>
      </c>
      <c r="D216" s="23">
        <v>43727</v>
      </c>
      <c r="E216" s="24">
        <f t="shared" si="3"/>
        <v>15</v>
      </c>
      <c r="F216" s="47" t="s">
        <v>775</v>
      </c>
      <c r="G216" s="25" t="s">
        <v>111</v>
      </c>
      <c r="H216" s="48" t="s">
        <v>124</v>
      </c>
      <c r="I216" s="49"/>
      <c r="J216" s="49"/>
    </row>
    <row r="217" spans="1:10">
      <c r="A217" s="45" t="s">
        <v>776</v>
      </c>
      <c r="B217" s="32" t="s">
        <v>777</v>
      </c>
      <c r="C217" s="23">
        <v>43709</v>
      </c>
      <c r="D217" s="23">
        <v>43728</v>
      </c>
      <c r="E217" s="25">
        <f t="shared" si="3"/>
        <v>19</v>
      </c>
      <c r="F217" s="47" t="s">
        <v>599</v>
      </c>
      <c r="G217" s="25" t="s">
        <v>33</v>
      </c>
      <c r="H217" s="25"/>
      <c r="I217" s="34"/>
      <c r="J217" s="34"/>
    </row>
    <row r="218" spans="1:10">
      <c r="A218" s="45" t="s">
        <v>778</v>
      </c>
      <c r="B218" s="41" t="s">
        <v>779</v>
      </c>
      <c r="C218" s="23">
        <v>43713</v>
      </c>
      <c r="D218" s="23">
        <v>43728</v>
      </c>
      <c r="E218" s="25">
        <f t="shared" si="3"/>
        <v>15</v>
      </c>
      <c r="F218" s="24" t="s">
        <v>100</v>
      </c>
      <c r="G218" s="4"/>
      <c r="H218" s="7"/>
      <c r="I218" s="5"/>
      <c r="J218" s="5"/>
    </row>
    <row r="219" spans="1:10">
      <c r="A219" s="50" t="s">
        <v>780</v>
      </c>
      <c r="B219" s="41" t="s">
        <v>781</v>
      </c>
      <c r="C219" s="23">
        <v>43725</v>
      </c>
      <c r="D219" s="23">
        <v>43730</v>
      </c>
      <c r="E219" s="25">
        <f t="shared" si="3"/>
        <v>5</v>
      </c>
      <c r="F219" s="24" t="s">
        <v>782</v>
      </c>
      <c r="G219" s="25" t="s">
        <v>783</v>
      </c>
      <c r="H219" s="25"/>
      <c r="I219" s="34"/>
      <c r="J219" s="34"/>
    </row>
    <row r="220" spans="1:10">
      <c r="A220" s="31" t="s">
        <v>784</v>
      </c>
      <c r="B220" s="32" t="s">
        <v>785</v>
      </c>
      <c r="C220" s="23">
        <v>43380</v>
      </c>
      <c r="D220" s="23">
        <v>43731</v>
      </c>
      <c r="E220" s="25">
        <f t="shared" si="3"/>
        <v>351</v>
      </c>
      <c r="F220" s="24" t="s">
        <v>0</v>
      </c>
      <c r="G220" s="25" t="s">
        <v>786</v>
      </c>
      <c r="H220" s="25"/>
      <c r="I220" s="34"/>
      <c r="J220" s="43" t="s">
        <v>787</v>
      </c>
    </row>
    <row r="221" spans="1:10">
      <c r="A221" s="50" t="s">
        <v>788</v>
      </c>
      <c r="B221" s="41" t="s">
        <v>789</v>
      </c>
      <c r="C221" s="23">
        <v>43718</v>
      </c>
      <c r="D221" s="23">
        <v>43734</v>
      </c>
      <c r="E221" s="25">
        <f t="shared" si="3"/>
        <v>16</v>
      </c>
      <c r="F221" s="24" t="s">
        <v>0</v>
      </c>
      <c r="G221" s="48"/>
      <c r="H221" s="48"/>
      <c r="I221" s="49"/>
      <c r="J221" s="49"/>
    </row>
    <row r="222" spans="1:10">
      <c r="A222" s="45" t="s">
        <v>790</v>
      </c>
      <c r="B222" s="41" t="s">
        <v>791</v>
      </c>
      <c r="C222" s="23">
        <v>43722</v>
      </c>
      <c r="D222" s="23">
        <v>43735</v>
      </c>
      <c r="E222" s="25">
        <f t="shared" si="3"/>
        <v>13</v>
      </c>
      <c r="F222" s="47" t="s">
        <v>775</v>
      </c>
      <c r="G222" s="25"/>
      <c r="H222" s="25"/>
      <c r="I222" s="34"/>
      <c r="J222" s="34"/>
    </row>
    <row r="223" spans="1:10">
      <c r="A223" s="45" t="s">
        <v>792</v>
      </c>
      <c r="B223" s="41" t="s">
        <v>793</v>
      </c>
      <c r="C223" s="23">
        <v>43731</v>
      </c>
      <c r="D223" s="23">
        <v>43735</v>
      </c>
      <c r="E223" s="25">
        <f t="shared" si="3"/>
        <v>4</v>
      </c>
      <c r="F223" s="24" t="s">
        <v>770</v>
      </c>
      <c r="G223" s="25"/>
      <c r="H223" s="25"/>
      <c r="I223" s="34"/>
      <c r="J223" s="34"/>
    </row>
    <row r="224" spans="1:10">
      <c r="A224" s="34" t="s">
        <v>231</v>
      </c>
      <c r="B224" s="32" t="s">
        <v>232</v>
      </c>
      <c r="C224" s="23">
        <v>43471</v>
      </c>
      <c r="D224" s="23">
        <v>43736</v>
      </c>
      <c r="E224" s="25">
        <f t="shared" si="3"/>
        <v>265</v>
      </c>
      <c r="F224" s="25" t="s">
        <v>469</v>
      </c>
      <c r="G224" s="25" t="s">
        <v>33</v>
      </c>
      <c r="H224" s="25"/>
      <c r="I224" s="34"/>
      <c r="J224" s="34"/>
    </row>
    <row r="225" spans="1:10">
      <c r="A225" s="31" t="s">
        <v>569</v>
      </c>
      <c r="B225" s="32" t="s">
        <v>794</v>
      </c>
      <c r="C225" s="23">
        <v>43473</v>
      </c>
      <c r="D225" s="23">
        <v>43736</v>
      </c>
      <c r="E225" s="25">
        <f t="shared" si="3"/>
        <v>263</v>
      </c>
      <c r="F225" s="24" t="s">
        <v>0</v>
      </c>
      <c r="G225" s="25" t="s">
        <v>795</v>
      </c>
      <c r="H225" s="25"/>
      <c r="I225" s="34"/>
      <c r="J225" s="34"/>
    </row>
    <row r="226" spans="1:10">
      <c r="A226" s="45" t="s">
        <v>796</v>
      </c>
      <c r="B226" s="32" t="s">
        <v>797</v>
      </c>
      <c r="C226" s="23">
        <v>43698</v>
      </c>
      <c r="D226" s="23">
        <v>43737</v>
      </c>
      <c r="E226" s="25">
        <f t="shared" si="3"/>
        <v>39</v>
      </c>
      <c r="F226" s="24" t="s">
        <v>0</v>
      </c>
      <c r="G226" s="25" t="s">
        <v>798</v>
      </c>
      <c r="H226" s="25"/>
      <c r="I226" s="34"/>
      <c r="J226" s="34"/>
    </row>
    <row r="227" spans="1:10">
      <c r="A227" s="50" t="s">
        <v>799</v>
      </c>
      <c r="B227" s="41" t="s">
        <v>800</v>
      </c>
      <c r="C227" s="23">
        <v>43718</v>
      </c>
      <c r="D227" s="23">
        <v>43737</v>
      </c>
      <c r="E227" s="25">
        <f t="shared" si="3"/>
        <v>19</v>
      </c>
      <c r="F227" s="47" t="s">
        <v>694</v>
      </c>
      <c r="G227" s="4"/>
      <c r="H227" s="7"/>
      <c r="I227" s="5"/>
      <c r="J227" s="5"/>
    </row>
    <row r="228" spans="1:10">
      <c r="A228" s="52" t="s">
        <v>801</v>
      </c>
      <c r="B228" s="53" t="s">
        <v>802</v>
      </c>
      <c r="C228" s="54">
        <v>43702</v>
      </c>
      <c r="D228" s="23">
        <v>43738</v>
      </c>
      <c r="E228" s="25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31" t="s">
        <v>803</v>
      </c>
      <c r="B229" s="32" t="s">
        <v>804</v>
      </c>
      <c r="C229" s="23">
        <v>43459</v>
      </c>
      <c r="D229" s="23">
        <v>43738</v>
      </c>
      <c r="E229" s="25">
        <f t="shared" si="3"/>
        <v>279</v>
      </c>
      <c r="F229" s="24" t="s">
        <v>0</v>
      </c>
      <c r="G229" s="25"/>
      <c r="H229" s="25"/>
      <c r="I229" s="34"/>
      <c r="J229" s="34"/>
    </row>
    <row r="230" spans="1:10">
      <c r="A230" s="50" t="s">
        <v>350</v>
      </c>
      <c r="B230" s="41" t="s">
        <v>351</v>
      </c>
      <c r="C230" s="23">
        <v>43710</v>
      </c>
      <c r="D230" s="23">
        <v>43740</v>
      </c>
      <c r="E230" s="25">
        <f t="shared" si="3"/>
        <v>30</v>
      </c>
      <c r="F230" s="24" t="s">
        <v>0</v>
      </c>
      <c r="G230" s="25"/>
      <c r="H230" s="25"/>
      <c r="I230" s="34"/>
      <c r="J230" s="34"/>
    </row>
    <row r="231" spans="1:10">
      <c r="A231" s="50" t="s">
        <v>805</v>
      </c>
      <c r="B231" s="41" t="s">
        <v>806</v>
      </c>
      <c r="C231" s="23">
        <v>43726</v>
      </c>
      <c r="D231" s="23">
        <v>43741</v>
      </c>
      <c r="E231" s="25">
        <f t="shared" si="3"/>
        <v>15</v>
      </c>
      <c r="F231" s="25" t="s">
        <v>770</v>
      </c>
      <c r="G231" s="25" t="s">
        <v>493</v>
      </c>
      <c r="H231" s="25"/>
      <c r="I231" s="34"/>
      <c r="J231" s="34"/>
    </row>
    <row r="232" spans="1:10">
      <c r="A232" s="50" t="s">
        <v>807</v>
      </c>
      <c r="B232" s="41" t="s">
        <v>808</v>
      </c>
      <c r="C232" s="23">
        <v>43739</v>
      </c>
      <c r="D232" s="23">
        <v>43742</v>
      </c>
      <c r="E232" s="25">
        <f t="shared" si="3"/>
        <v>3</v>
      </c>
      <c r="F232" s="24" t="s">
        <v>186</v>
      </c>
      <c r="G232" s="25"/>
      <c r="H232" s="25"/>
      <c r="I232" s="34"/>
      <c r="J232" s="34"/>
    </row>
    <row r="233" spans="1:10">
      <c r="A233" s="45" t="s">
        <v>204</v>
      </c>
      <c r="B233" s="32" t="s">
        <v>809</v>
      </c>
      <c r="C233" s="23">
        <v>43681</v>
      </c>
      <c r="D233" s="23">
        <v>43742</v>
      </c>
      <c r="E233" s="25">
        <f t="shared" si="3"/>
        <v>61</v>
      </c>
      <c r="F233" s="47" t="s">
        <v>732</v>
      </c>
      <c r="G233" s="25" t="s">
        <v>33</v>
      </c>
      <c r="H233" s="25"/>
      <c r="I233" s="34"/>
      <c r="J233" s="34"/>
    </row>
    <row r="234" spans="1:10">
      <c r="A234" s="34" t="s">
        <v>810</v>
      </c>
      <c r="B234" s="32" t="s">
        <v>811</v>
      </c>
      <c r="C234" s="23">
        <v>43620</v>
      </c>
      <c r="D234" s="23">
        <v>43743</v>
      </c>
      <c r="E234" s="25">
        <f t="shared" si="3"/>
        <v>123</v>
      </c>
      <c r="F234" s="25" t="s">
        <v>692</v>
      </c>
      <c r="G234" s="25" t="s">
        <v>812</v>
      </c>
      <c r="H234" s="25"/>
      <c r="I234" s="34"/>
      <c r="J234" s="34"/>
    </row>
    <row r="235" spans="1:10">
      <c r="A235" s="34" t="s">
        <v>159</v>
      </c>
      <c r="B235" s="32" t="s">
        <v>813</v>
      </c>
      <c r="C235" s="23">
        <v>43576</v>
      </c>
      <c r="D235" s="23">
        <v>43744</v>
      </c>
      <c r="E235" s="25">
        <f t="shared" si="3"/>
        <v>168</v>
      </c>
      <c r="F235" s="24" t="s">
        <v>92</v>
      </c>
      <c r="G235" s="25" t="s">
        <v>1</v>
      </c>
      <c r="H235" s="25"/>
      <c r="I235" s="34"/>
      <c r="J235" s="34"/>
    </row>
    <row r="236" spans="1:10">
      <c r="A236" s="45" t="s">
        <v>814</v>
      </c>
      <c r="B236" s="32" t="s">
        <v>815</v>
      </c>
      <c r="C236" s="23">
        <v>43548</v>
      </c>
      <c r="D236" s="23">
        <v>43745</v>
      </c>
      <c r="E236" s="25">
        <f t="shared" si="3"/>
        <v>197</v>
      </c>
      <c r="F236" s="24" t="s">
        <v>0</v>
      </c>
      <c r="G236" s="25"/>
      <c r="H236" s="25"/>
      <c r="I236" s="34"/>
      <c r="J236" s="34"/>
    </row>
    <row r="237" spans="1:10">
      <c r="A237" s="45" t="s">
        <v>816</v>
      </c>
      <c r="B237" s="41" t="s">
        <v>817</v>
      </c>
      <c r="C237" s="23">
        <v>43731</v>
      </c>
      <c r="D237" s="23">
        <v>43746</v>
      </c>
      <c r="E237" s="25">
        <f t="shared" si="3"/>
        <v>15</v>
      </c>
      <c r="F237" s="38" t="s">
        <v>30</v>
      </c>
      <c r="G237" s="25"/>
      <c r="H237" s="25"/>
      <c r="I237" s="34"/>
      <c r="J237" s="34"/>
    </row>
    <row r="238" spans="1:10">
      <c r="A238" s="45" t="s">
        <v>818</v>
      </c>
      <c r="B238" s="41" t="s">
        <v>819</v>
      </c>
      <c r="C238" s="23">
        <v>43745</v>
      </c>
      <c r="D238" s="23">
        <v>43750</v>
      </c>
      <c r="E238" s="25">
        <f t="shared" si="3"/>
        <v>5</v>
      </c>
      <c r="F238" s="24" t="s">
        <v>0</v>
      </c>
      <c r="G238" s="25"/>
      <c r="H238" s="25"/>
      <c r="I238" s="34"/>
      <c r="J238" s="34"/>
    </row>
    <row r="239" spans="1:10">
      <c r="A239" s="50" t="s">
        <v>820</v>
      </c>
      <c r="B239" s="32" t="s">
        <v>821</v>
      </c>
      <c r="C239" s="23">
        <v>43646</v>
      </c>
      <c r="D239" s="23">
        <v>43750</v>
      </c>
      <c r="E239" s="25">
        <f t="shared" si="3"/>
        <v>104</v>
      </c>
      <c r="F239" s="56" t="s">
        <v>822</v>
      </c>
      <c r="G239" s="25"/>
      <c r="H239" s="25"/>
      <c r="I239" s="34"/>
      <c r="J239" s="34"/>
    </row>
    <row r="240" spans="1:10">
      <c r="A240" s="50" t="s">
        <v>823</v>
      </c>
      <c r="B240" s="41" t="s">
        <v>824</v>
      </c>
      <c r="C240" s="23">
        <v>43717</v>
      </c>
      <c r="D240" s="23">
        <v>43753</v>
      </c>
      <c r="E240" s="25">
        <f t="shared" si="3"/>
        <v>36</v>
      </c>
      <c r="F240" s="47" t="s">
        <v>569</v>
      </c>
      <c r="G240" s="25" t="s">
        <v>825</v>
      </c>
      <c r="H240" s="25"/>
      <c r="I240" s="34"/>
      <c r="J240" s="34"/>
    </row>
    <row r="241" spans="1:10">
      <c r="A241" s="45" t="s">
        <v>826</v>
      </c>
      <c r="B241" s="32" t="s">
        <v>827</v>
      </c>
      <c r="C241" s="23">
        <v>43651</v>
      </c>
      <c r="D241" s="23">
        <v>43760</v>
      </c>
      <c r="E241" s="25">
        <f t="shared" si="3"/>
        <v>109</v>
      </c>
      <c r="F241" s="24" t="s">
        <v>0</v>
      </c>
      <c r="G241" s="25" t="s">
        <v>1</v>
      </c>
      <c r="H241" s="25"/>
      <c r="I241" s="34"/>
      <c r="J241" s="34"/>
    </row>
    <row r="242" spans="1:10">
      <c r="A242" s="50" t="s">
        <v>828</v>
      </c>
      <c r="B242" s="41" t="s">
        <v>829</v>
      </c>
      <c r="C242" s="23">
        <v>43744</v>
      </c>
      <c r="D242" s="23">
        <v>43764</v>
      </c>
      <c r="E242" s="25">
        <f t="shared" si="3"/>
        <v>20</v>
      </c>
      <c r="F242" s="47" t="s">
        <v>830</v>
      </c>
      <c r="G242" s="25"/>
      <c r="H242" s="25"/>
      <c r="I242" s="34"/>
      <c r="J242" s="34"/>
    </row>
    <row r="243" spans="1:10">
      <c r="A243" s="34" t="s">
        <v>253</v>
      </c>
      <c r="B243" s="32" t="s">
        <v>253</v>
      </c>
      <c r="C243" s="23">
        <v>43736</v>
      </c>
      <c r="D243" s="23">
        <v>43764</v>
      </c>
      <c r="E243" s="25">
        <f t="shared" si="3"/>
        <v>28</v>
      </c>
      <c r="F243" s="24" t="s">
        <v>0</v>
      </c>
      <c r="G243" s="4"/>
      <c r="H243" s="7"/>
      <c r="I243" s="5"/>
      <c r="J243" s="5"/>
    </row>
    <row r="244" spans="1:10">
      <c r="A244" s="31" t="s">
        <v>831</v>
      </c>
      <c r="B244" s="32" t="s">
        <v>832</v>
      </c>
      <c r="C244" s="23">
        <v>43603</v>
      </c>
      <c r="D244" s="23">
        <v>43771</v>
      </c>
      <c r="E244" s="25">
        <f t="shared" si="3"/>
        <v>168</v>
      </c>
      <c r="F244" s="24" t="s">
        <v>92</v>
      </c>
      <c r="G244" s="25" t="s">
        <v>111</v>
      </c>
      <c r="H244" s="25" t="s">
        <v>124</v>
      </c>
      <c r="I244" s="34"/>
      <c r="J244" s="34"/>
    </row>
    <row r="245" spans="1:10">
      <c r="A245" s="50" t="s">
        <v>347</v>
      </c>
      <c r="B245" s="41" t="s">
        <v>348</v>
      </c>
      <c r="C245" s="23">
        <v>43752</v>
      </c>
      <c r="D245" s="23">
        <v>43771</v>
      </c>
      <c r="E245" s="25">
        <f t="shared" si="3"/>
        <v>19</v>
      </c>
      <c r="F245" s="24" t="s">
        <v>158</v>
      </c>
      <c r="G245" s="25"/>
      <c r="H245" s="25"/>
      <c r="I245" s="34"/>
      <c r="J245" s="34"/>
    </row>
    <row r="246" spans="1:10">
      <c r="A246" s="50" t="s">
        <v>833</v>
      </c>
      <c r="B246" s="32" t="s">
        <v>834</v>
      </c>
      <c r="C246" s="23">
        <v>43646</v>
      </c>
      <c r="D246" s="23">
        <v>43771</v>
      </c>
      <c r="E246" s="25">
        <f t="shared" si="3"/>
        <v>125</v>
      </c>
      <c r="F246" s="56" t="s">
        <v>835</v>
      </c>
      <c r="G246" s="25"/>
      <c r="H246" s="25"/>
      <c r="I246" s="34"/>
      <c r="J246" s="34"/>
    </row>
    <row r="247" spans="1:10">
      <c r="A247" s="45" t="s">
        <v>836</v>
      </c>
      <c r="B247" s="32" t="s">
        <v>837</v>
      </c>
      <c r="C247" s="23">
        <v>43761</v>
      </c>
      <c r="D247" s="23">
        <v>43771</v>
      </c>
      <c r="E247" s="25">
        <f t="shared" si="3"/>
        <v>10</v>
      </c>
      <c r="F247" s="56" t="s">
        <v>838</v>
      </c>
      <c r="G247" s="25"/>
      <c r="H247" s="25"/>
      <c r="I247" s="34"/>
      <c r="J247" s="34"/>
    </row>
    <row r="248" spans="1:10">
      <c r="A248" s="45" t="s">
        <v>830</v>
      </c>
      <c r="B248" s="32" t="s">
        <v>839</v>
      </c>
      <c r="C248" s="23">
        <v>43521</v>
      </c>
      <c r="D248" s="23">
        <v>43772</v>
      </c>
      <c r="E248" s="25">
        <f t="shared" si="3"/>
        <v>251</v>
      </c>
      <c r="F248" s="38" t="s">
        <v>98</v>
      </c>
      <c r="G248" s="4"/>
      <c r="H248" s="7"/>
      <c r="I248" s="5"/>
      <c r="J248" s="5"/>
    </row>
    <row r="249" spans="1:10">
      <c r="A249" s="34" t="s">
        <v>840</v>
      </c>
      <c r="B249" s="32" t="s">
        <v>841</v>
      </c>
      <c r="C249" s="23">
        <v>43758</v>
      </c>
      <c r="D249" s="23">
        <v>43773</v>
      </c>
      <c r="E249" s="25">
        <f t="shared" si="3"/>
        <v>15</v>
      </c>
      <c r="F249" s="37" t="s">
        <v>842</v>
      </c>
      <c r="G249" s="25" t="s">
        <v>33</v>
      </c>
      <c r="H249" s="7"/>
      <c r="I249" s="5"/>
      <c r="J249" s="5"/>
    </row>
    <row r="250" spans="1:10">
      <c r="A250" s="45" t="s">
        <v>681</v>
      </c>
      <c r="B250" s="32" t="s">
        <v>682</v>
      </c>
      <c r="C250" s="23">
        <v>43754</v>
      </c>
      <c r="D250" s="23">
        <v>43775</v>
      </c>
      <c r="E250" s="25">
        <f t="shared" si="3"/>
        <v>21</v>
      </c>
      <c r="F250" s="24" t="s">
        <v>125</v>
      </c>
      <c r="G250" s="4"/>
      <c r="H250" s="7"/>
      <c r="I250" s="5"/>
      <c r="J250" s="5"/>
    </row>
    <row r="251" spans="1:10">
      <c r="A251" s="34" t="s">
        <v>843</v>
      </c>
      <c r="B251" s="32" t="s">
        <v>844</v>
      </c>
      <c r="C251" s="23">
        <v>43702</v>
      </c>
      <c r="D251" s="23">
        <v>43778</v>
      </c>
      <c r="E251" s="25">
        <f t="shared" si="3"/>
        <v>76</v>
      </c>
      <c r="F251" s="24" t="s">
        <v>92</v>
      </c>
      <c r="G251" s="25" t="s">
        <v>1</v>
      </c>
      <c r="H251" s="25"/>
      <c r="I251" s="34"/>
      <c r="J251" s="34"/>
    </row>
    <row r="252" spans="1:10">
      <c r="A252" s="34" t="s">
        <v>345</v>
      </c>
      <c r="B252" s="32" t="s">
        <v>346</v>
      </c>
      <c r="C252" s="23">
        <v>43729</v>
      </c>
      <c r="D252" s="23">
        <v>43780</v>
      </c>
      <c r="E252" s="25">
        <f t="shared" si="3"/>
        <v>51</v>
      </c>
      <c r="F252" s="24" t="s">
        <v>0</v>
      </c>
      <c r="G252" s="25" t="s">
        <v>33</v>
      </c>
      <c r="H252" s="25"/>
      <c r="I252" s="34"/>
      <c r="J252" s="34"/>
    </row>
    <row r="253" spans="1:10">
      <c r="A253" s="50" t="s">
        <v>845</v>
      </c>
      <c r="B253" s="41" t="s">
        <v>846</v>
      </c>
      <c r="C253" s="23">
        <v>43746</v>
      </c>
      <c r="D253" s="23">
        <v>43781</v>
      </c>
      <c r="E253" s="25">
        <f t="shared" si="3"/>
        <v>35</v>
      </c>
      <c r="F253" s="24" t="s">
        <v>847</v>
      </c>
      <c r="G253" s="25"/>
      <c r="H253" s="25"/>
      <c r="I253" s="34"/>
      <c r="J253" s="34"/>
    </row>
    <row r="254" spans="1:10">
      <c r="A254" s="34" t="s">
        <v>822</v>
      </c>
      <c r="B254" s="32" t="s">
        <v>822</v>
      </c>
      <c r="C254" s="23">
        <v>43620</v>
      </c>
      <c r="D254" s="23">
        <v>43785</v>
      </c>
      <c r="E254" s="25">
        <f t="shared" si="3"/>
        <v>165</v>
      </c>
      <c r="F254" s="24" t="s">
        <v>0</v>
      </c>
      <c r="G254" s="25"/>
      <c r="H254" s="25"/>
      <c r="I254" s="34"/>
      <c r="J254" s="34"/>
    </row>
    <row r="255" spans="1:10">
      <c r="A255" s="45" t="s">
        <v>848</v>
      </c>
      <c r="B255" s="32" t="s">
        <v>849</v>
      </c>
      <c r="C255" s="23">
        <v>43780</v>
      </c>
      <c r="D255" s="23">
        <v>43785</v>
      </c>
      <c r="E255" s="25">
        <f t="shared" si="3"/>
        <v>5</v>
      </c>
      <c r="F255" s="24" t="s">
        <v>661</v>
      </c>
      <c r="G255" s="4"/>
      <c r="H255" s="7"/>
      <c r="I255" s="5"/>
      <c r="J255" s="5"/>
    </row>
    <row r="256" spans="1:10">
      <c r="A256" s="31" t="s">
        <v>850</v>
      </c>
      <c r="B256" s="32" t="s">
        <v>518</v>
      </c>
      <c r="C256" s="23">
        <v>43416</v>
      </c>
      <c r="D256" s="23">
        <v>43787</v>
      </c>
      <c r="E256" s="25">
        <f t="shared" si="3"/>
        <v>371</v>
      </c>
      <c r="F256" s="38" t="s">
        <v>75</v>
      </c>
      <c r="G256" s="25" t="s">
        <v>111</v>
      </c>
      <c r="H256" s="25"/>
      <c r="I256" s="34"/>
      <c r="J256" s="34"/>
    </row>
    <row r="257" spans="1:10">
      <c r="A257" s="31" t="s">
        <v>673</v>
      </c>
      <c r="B257" s="32" t="s">
        <v>851</v>
      </c>
      <c r="C257" s="23">
        <v>43544</v>
      </c>
      <c r="D257" s="23">
        <v>43790</v>
      </c>
      <c r="E257" s="25">
        <f t="shared" ref="E257:E329" si="4">D257-C257</f>
        <v>246</v>
      </c>
      <c r="F257" s="24" t="s">
        <v>0</v>
      </c>
      <c r="G257" s="57" t="s">
        <v>33</v>
      </c>
      <c r="H257" s="7"/>
      <c r="I257" s="5"/>
      <c r="J257" s="5"/>
    </row>
    <row r="258" spans="1:10">
      <c r="A258" s="34" t="s">
        <v>847</v>
      </c>
      <c r="B258" s="32" t="s">
        <v>852</v>
      </c>
      <c r="C258" s="23">
        <v>43690</v>
      </c>
      <c r="D258" s="23">
        <v>43790</v>
      </c>
      <c r="E258" s="25">
        <f t="shared" si="4"/>
        <v>100</v>
      </c>
      <c r="F258" s="24" t="s">
        <v>0</v>
      </c>
      <c r="G258" s="25" t="s">
        <v>539</v>
      </c>
      <c r="H258" s="25"/>
      <c r="I258" s="34"/>
      <c r="J258" s="34"/>
    </row>
    <row r="259" spans="1:10">
      <c r="A259" s="50" t="s">
        <v>853</v>
      </c>
      <c r="B259" s="41" t="s">
        <v>854</v>
      </c>
      <c r="C259" s="23">
        <v>43758</v>
      </c>
      <c r="D259" s="23">
        <v>43790</v>
      </c>
      <c r="E259" s="25">
        <f t="shared" si="4"/>
        <v>32</v>
      </c>
      <c r="F259" s="37" t="s">
        <v>221</v>
      </c>
      <c r="G259" s="25" t="s">
        <v>33</v>
      </c>
      <c r="H259" s="25"/>
      <c r="I259" s="34"/>
      <c r="J259" s="34"/>
    </row>
    <row r="260" spans="1:10">
      <c r="A260" s="45" t="s">
        <v>732</v>
      </c>
      <c r="B260" s="32" t="s">
        <v>855</v>
      </c>
      <c r="C260" s="23">
        <v>43627</v>
      </c>
      <c r="D260" s="23">
        <v>43791</v>
      </c>
      <c r="E260" s="25">
        <f t="shared" si="4"/>
        <v>164</v>
      </c>
      <c r="F260" s="24" t="s">
        <v>92</v>
      </c>
      <c r="G260" s="25" t="s">
        <v>1</v>
      </c>
      <c r="H260" s="7"/>
      <c r="I260" s="5"/>
      <c r="J260" s="5"/>
    </row>
    <row r="261" spans="1:10">
      <c r="A261" s="50" t="s">
        <v>856</v>
      </c>
      <c r="B261" s="32" t="s">
        <v>857</v>
      </c>
      <c r="C261" s="23">
        <v>43677</v>
      </c>
      <c r="D261" s="23">
        <v>43792</v>
      </c>
      <c r="E261" s="25">
        <f t="shared" si="4"/>
        <v>115</v>
      </c>
      <c r="F261" s="24" t="s">
        <v>0</v>
      </c>
      <c r="G261" s="25"/>
      <c r="H261" s="25"/>
      <c r="I261" s="34"/>
      <c r="J261" s="34"/>
    </row>
    <row r="262" spans="1:10">
      <c r="A262" s="34" t="s">
        <v>146</v>
      </c>
      <c r="B262" s="32" t="s">
        <v>858</v>
      </c>
      <c r="C262" s="23">
        <v>43544</v>
      </c>
      <c r="D262" s="23">
        <v>43792</v>
      </c>
      <c r="E262" s="25">
        <f t="shared" si="4"/>
        <v>248</v>
      </c>
      <c r="F262" s="24" t="s">
        <v>64</v>
      </c>
      <c r="G262" s="25"/>
      <c r="H262" s="25"/>
      <c r="I262" s="34"/>
      <c r="J262" s="34"/>
    </row>
    <row r="263" spans="1:10">
      <c r="A263" s="45" t="s">
        <v>859</v>
      </c>
      <c r="B263" s="32" t="s">
        <v>860</v>
      </c>
      <c r="C263" s="23">
        <v>43779</v>
      </c>
      <c r="D263" s="23">
        <v>43792</v>
      </c>
      <c r="E263" s="25">
        <f t="shared" si="4"/>
        <v>13</v>
      </c>
      <c r="F263" s="24" t="s">
        <v>0</v>
      </c>
      <c r="G263" s="25"/>
      <c r="H263" s="25"/>
      <c r="I263" s="34"/>
      <c r="J263" s="34"/>
    </row>
    <row r="264" spans="1:10">
      <c r="A264" s="34" t="s">
        <v>661</v>
      </c>
      <c r="B264" s="32" t="s">
        <v>861</v>
      </c>
      <c r="C264" s="23">
        <v>43731</v>
      </c>
      <c r="D264" s="23">
        <v>43799</v>
      </c>
      <c r="E264" s="25">
        <f t="shared" si="4"/>
        <v>68</v>
      </c>
      <c r="F264" s="24" t="s">
        <v>770</v>
      </c>
      <c r="G264" s="25" t="s">
        <v>1</v>
      </c>
      <c r="H264" s="25" t="s">
        <v>124</v>
      </c>
      <c r="I264" s="34"/>
      <c r="J264" s="34"/>
    </row>
    <row r="265" spans="1:10">
      <c r="A265" s="50" t="s">
        <v>862</v>
      </c>
      <c r="B265" s="41" t="s">
        <v>862</v>
      </c>
      <c r="C265" s="23">
        <v>43712</v>
      </c>
      <c r="D265" s="23">
        <v>43799</v>
      </c>
      <c r="E265" s="25">
        <f t="shared" si="4"/>
        <v>87</v>
      </c>
      <c r="F265" s="24" t="s">
        <v>0</v>
      </c>
      <c r="G265" s="25"/>
      <c r="H265" s="25"/>
      <c r="I265" s="34"/>
      <c r="J265" s="34"/>
    </row>
    <row r="266" spans="1:10">
      <c r="A266" s="34" t="s">
        <v>863</v>
      </c>
      <c r="B266" s="32" t="s">
        <v>864</v>
      </c>
      <c r="C266" s="23">
        <v>43544</v>
      </c>
      <c r="D266" s="23">
        <v>43790</v>
      </c>
      <c r="E266" s="25">
        <f t="shared" si="4"/>
        <v>246</v>
      </c>
      <c r="F266" s="24" t="s">
        <v>0</v>
      </c>
      <c r="G266" s="25" t="s">
        <v>33</v>
      </c>
      <c r="H266" s="25"/>
      <c r="I266" s="34"/>
      <c r="J266" s="34"/>
    </row>
    <row r="267" spans="1:10">
      <c r="A267" s="34" t="s">
        <v>865</v>
      </c>
      <c r="B267" s="32" t="s">
        <v>866</v>
      </c>
      <c r="C267" s="23">
        <v>43548</v>
      </c>
      <c r="D267" s="23">
        <v>43800</v>
      </c>
      <c r="E267" s="25">
        <f t="shared" si="4"/>
        <v>252</v>
      </c>
      <c r="F267" s="47" t="s">
        <v>867</v>
      </c>
      <c r="G267" s="25" t="s">
        <v>868</v>
      </c>
      <c r="H267" s="25"/>
      <c r="I267" s="34"/>
      <c r="J267" s="34"/>
    </row>
    <row r="268" spans="1:10">
      <c r="A268" s="34" t="s">
        <v>869</v>
      </c>
      <c r="B268" s="32" t="s">
        <v>870</v>
      </c>
      <c r="C268" s="23">
        <v>43362</v>
      </c>
      <c r="D268" s="23">
        <v>43802</v>
      </c>
      <c r="E268" s="25">
        <f t="shared" si="4"/>
        <v>440</v>
      </c>
      <c r="F268" s="24" t="s">
        <v>0</v>
      </c>
      <c r="G268" s="25"/>
      <c r="H268" s="25"/>
      <c r="I268" s="34"/>
      <c r="J268" s="34"/>
    </row>
    <row r="269" spans="1:10">
      <c r="A269" s="45" t="s">
        <v>871</v>
      </c>
      <c r="B269" s="41" t="s">
        <v>872</v>
      </c>
      <c r="C269" s="23">
        <v>43626</v>
      </c>
      <c r="D269" s="23">
        <v>43805</v>
      </c>
      <c r="E269" s="25">
        <f t="shared" si="4"/>
        <v>179</v>
      </c>
      <c r="F269" s="24" t="s">
        <v>92</v>
      </c>
      <c r="G269" s="25" t="s">
        <v>33</v>
      </c>
      <c r="H269" s="25"/>
      <c r="I269" s="34"/>
      <c r="J269" s="34"/>
    </row>
    <row r="270" spans="1:10">
      <c r="A270" s="45" t="s">
        <v>319</v>
      </c>
      <c r="B270" s="32" t="s">
        <v>320</v>
      </c>
      <c r="C270" s="23">
        <v>43696</v>
      </c>
      <c r="D270" s="23">
        <v>43806</v>
      </c>
      <c r="E270" s="25">
        <f t="shared" si="4"/>
        <v>110</v>
      </c>
      <c r="F270" s="47" t="s">
        <v>90</v>
      </c>
      <c r="G270" s="25"/>
      <c r="H270" s="25"/>
      <c r="I270" s="34"/>
      <c r="J270" s="34"/>
    </row>
    <row r="271" spans="1:10">
      <c r="A271" s="45" t="s">
        <v>873</v>
      </c>
      <c r="B271" s="32" t="s">
        <v>874</v>
      </c>
      <c r="C271" s="23">
        <v>43626</v>
      </c>
      <c r="D271" s="23">
        <v>43806</v>
      </c>
      <c r="E271" s="25">
        <f t="shared" si="4"/>
        <v>180</v>
      </c>
      <c r="F271" s="24" t="s">
        <v>92</v>
      </c>
      <c r="G271" s="25" t="s">
        <v>279</v>
      </c>
      <c r="H271" s="25"/>
      <c r="I271" s="34"/>
      <c r="J271" s="34"/>
    </row>
    <row r="272" spans="1:10">
      <c r="A272" s="34" t="s">
        <v>463</v>
      </c>
      <c r="B272" s="32" t="s">
        <v>464</v>
      </c>
      <c r="C272" s="23">
        <v>43736</v>
      </c>
      <c r="D272" s="23">
        <v>43806</v>
      </c>
      <c r="E272" s="25">
        <f t="shared" si="4"/>
        <v>70</v>
      </c>
      <c r="F272" s="47" t="s">
        <v>599</v>
      </c>
      <c r="G272" s="25" t="s">
        <v>33</v>
      </c>
      <c r="H272" s="25"/>
      <c r="I272" s="34"/>
      <c r="J272" s="34"/>
    </row>
    <row r="273" spans="1:10">
      <c r="A273" s="34" t="s">
        <v>283</v>
      </c>
      <c r="B273" s="32" t="s">
        <v>284</v>
      </c>
      <c r="C273" s="23">
        <v>43702</v>
      </c>
      <c r="D273" s="23">
        <v>43806</v>
      </c>
      <c r="E273" s="25">
        <f t="shared" si="4"/>
        <v>104</v>
      </c>
      <c r="F273" s="24" t="s">
        <v>0</v>
      </c>
      <c r="G273" s="25" t="s">
        <v>285</v>
      </c>
      <c r="H273" s="25"/>
      <c r="I273" s="34"/>
      <c r="J273" s="34"/>
    </row>
    <row r="274" spans="1:10">
      <c r="A274" s="45" t="s">
        <v>875</v>
      </c>
      <c r="B274" s="32" t="s">
        <v>876</v>
      </c>
      <c r="C274" s="23">
        <v>43690</v>
      </c>
      <c r="D274" s="23">
        <v>43806</v>
      </c>
      <c r="E274" s="25">
        <f t="shared" si="4"/>
        <v>116</v>
      </c>
      <c r="F274" s="24" t="s">
        <v>169</v>
      </c>
      <c r="G274" s="25" t="s">
        <v>46</v>
      </c>
      <c r="H274" s="7"/>
      <c r="I274" s="5"/>
      <c r="J274" s="5"/>
    </row>
    <row r="275" spans="1:10">
      <c r="A275" s="34" t="s">
        <v>636</v>
      </c>
      <c r="B275" s="32" t="s">
        <v>637</v>
      </c>
      <c r="C275" s="23">
        <v>43782</v>
      </c>
      <c r="D275" s="23">
        <v>43806</v>
      </c>
      <c r="E275" s="25">
        <f t="shared" si="4"/>
        <v>24</v>
      </c>
      <c r="F275" s="24" t="s">
        <v>0</v>
      </c>
      <c r="G275" s="25"/>
      <c r="H275" s="25"/>
      <c r="I275" s="34"/>
      <c r="J275" s="46" t="s">
        <v>638</v>
      </c>
    </row>
    <row r="276" spans="1:10">
      <c r="A276" s="34" t="s">
        <v>305</v>
      </c>
      <c r="B276" s="32" t="s">
        <v>306</v>
      </c>
      <c r="C276" s="23">
        <v>43664</v>
      </c>
      <c r="D276" s="23">
        <v>43806</v>
      </c>
      <c r="E276" s="25">
        <f t="shared" si="4"/>
        <v>142</v>
      </c>
      <c r="F276" s="24" t="s">
        <v>0</v>
      </c>
      <c r="G276" s="25" t="s">
        <v>46</v>
      </c>
      <c r="H276" s="25"/>
      <c r="I276" s="34"/>
      <c r="J276" s="34"/>
    </row>
    <row r="277" spans="1:10" s="34" customFormat="1">
      <c r="A277" s="34" t="s">
        <v>29</v>
      </c>
      <c r="B277" s="32" t="s">
        <v>877</v>
      </c>
      <c r="C277" s="23">
        <v>43345</v>
      </c>
      <c r="D277" s="23">
        <v>43809</v>
      </c>
      <c r="E277" s="25">
        <f t="shared" si="4"/>
        <v>464</v>
      </c>
      <c r="F277" s="24" t="s">
        <v>0</v>
      </c>
      <c r="G277" s="25" t="s">
        <v>878</v>
      </c>
      <c r="H277" s="25"/>
    </row>
    <row r="278" spans="1:10" s="34" customFormat="1">
      <c r="A278" s="45" t="s">
        <v>879</v>
      </c>
      <c r="B278" s="32" t="s">
        <v>880</v>
      </c>
      <c r="C278" s="23">
        <v>43796</v>
      </c>
      <c r="D278" s="23">
        <v>43811</v>
      </c>
      <c r="E278" s="25">
        <f t="shared" si="4"/>
        <v>15</v>
      </c>
      <c r="F278" s="24" t="s">
        <v>708</v>
      </c>
      <c r="G278" s="25"/>
      <c r="H278" s="25"/>
    </row>
    <row r="279" spans="1:10" s="34" customFormat="1">
      <c r="A279" s="34" t="s">
        <v>676</v>
      </c>
      <c r="B279" s="32" t="s">
        <v>677</v>
      </c>
      <c r="C279" s="23">
        <v>43690</v>
      </c>
      <c r="D279" s="23">
        <v>43813</v>
      </c>
      <c r="E279" s="25">
        <f t="shared" si="4"/>
        <v>123</v>
      </c>
      <c r="F279" s="24" t="s">
        <v>0</v>
      </c>
      <c r="G279" s="25" t="s">
        <v>56</v>
      </c>
      <c r="H279" s="25"/>
    </row>
    <row r="280" spans="1:10" s="34" customFormat="1">
      <c r="A280" s="34" t="s">
        <v>881</v>
      </c>
      <c r="B280" s="32" t="s">
        <v>882</v>
      </c>
      <c r="C280" s="23">
        <v>43620</v>
      </c>
      <c r="D280" s="23">
        <v>43813</v>
      </c>
      <c r="E280" s="25">
        <f t="shared" si="4"/>
        <v>193</v>
      </c>
      <c r="F280" s="24" t="s">
        <v>0</v>
      </c>
      <c r="G280" s="25" t="s">
        <v>46</v>
      </c>
      <c r="H280" s="25"/>
    </row>
    <row r="281" spans="1:10" s="34" customFormat="1">
      <c r="A281" s="45" t="s">
        <v>883</v>
      </c>
      <c r="B281" s="32" t="s">
        <v>884</v>
      </c>
      <c r="C281" s="23">
        <v>43653</v>
      </c>
      <c r="D281" s="23">
        <v>43813</v>
      </c>
      <c r="E281" s="25">
        <f t="shared" si="4"/>
        <v>160</v>
      </c>
      <c r="F281" s="24" t="s">
        <v>0</v>
      </c>
      <c r="G281" s="25"/>
      <c r="H281" s="25"/>
    </row>
    <row r="282" spans="1:10" s="34" customFormat="1">
      <c r="A282" s="45" t="s">
        <v>885</v>
      </c>
      <c r="B282" s="32" t="s">
        <v>886</v>
      </c>
      <c r="C282" s="23">
        <v>43806</v>
      </c>
      <c r="D282" s="23">
        <v>43813</v>
      </c>
      <c r="E282" s="25">
        <f t="shared" si="4"/>
        <v>7</v>
      </c>
      <c r="F282" s="24" t="s">
        <v>216</v>
      </c>
      <c r="H282" s="25" t="s">
        <v>887</v>
      </c>
    </row>
    <row r="283" spans="1:10" s="34" customFormat="1">
      <c r="A283" s="34" t="s">
        <v>888</v>
      </c>
      <c r="B283" s="34" t="s">
        <v>888</v>
      </c>
      <c r="C283" s="23">
        <v>43706</v>
      </c>
      <c r="D283" s="23">
        <v>43813</v>
      </c>
      <c r="E283" s="25">
        <f t="shared" si="4"/>
        <v>107</v>
      </c>
      <c r="F283" s="24" t="s">
        <v>0</v>
      </c>
      <c r="G283" s="25" t="s">
        <v>1</v>
      </c>
      <c r="H283" s="25"/>
    </row>
    <row r="284" spans="1:10" s="34" customFormat="1">
      <c r="A284" s="34" t="s">
        <v>690</v>
      </c>
      <c r="B284" s="34" t="s">
        <v>690</v>
      </c>
      <c r="C284" s="23">
        <v>43777</v>
      </c>
      <c r="D284" s="23">
        <v>43813</v>
      </c>
      <c r="E284" s="25">
        <f t="shared" si="4"/>
        <v>36</v>
      </c>
      <c r="F284" s="24" t="s">
        <v>92</v>
      </c>
      <c r="G284" s="25" t="s">
        <v>691</v>
      </c>
      <c r="H284" s="25"/>
    </row>
    <row r="285" spans="1:10" s="34" customFormat="1">
      <c r="A285" s="34" t="s">
        <v>782</v>
      </c>
      <c r="B285" s="34" t="s">
        <v>889</v>
      </c>
      <c r="C285" s="23">
        <v>43548</v>
      </c>
      <c r="D285" s="23">
        <v>43814</v>
      </c>
      <c r="E285" s="25">
        <f t="shared" si="4"/>
        <v>266</v>
      </c>
      <c r="F285" s="47" t="s">
        <v>619</v>
      </c>
      <c r="G285" s="25" t="s">
        <v>783</v>
      </c>
      <c r="H285" s="25"/>
    </row>
    <row r="286" spans="1:10" s="34" customFormat="1">
      <c r="A286" s="45" t="s">
        <v>890</v>
      </c>
      <c r="B286" s="34" t="s">
        <v>891</v>
      </c>
      <c r="C286" s="23">
        <v>43784</v>
      </c>
      <c r="D286" s="23">
        <v>43814</v>
      </c>
      <c r="E286" s="25">
        <f t="shared" si="4"/>
        <v>30</v>
      </c>
      <c r="F286" s="47" t="s">
        <v>892</v>
      </c>
      <c r="G286" s="25"/>
      <c r="H286" s="25"/>
    </row>
    <row r="287" spans="1:10" s="34" customFormat="1">
      <c r="A287" s="45" t="s">
        <v>892</v>
      </c>
      <c r="B287" s="34" t="s">
        <v>893</v>
      </c>
      <c r="C287" s="23">
        <v>43670</v>
      </c>
      <c r="D287" s="23">
        <v>43814</v>
      </c>
      <c r="E287" s="25">
        <f t="shared" si="4"/>
        <v>144</v>
      </c>
      <c r="F287" s="24" t="s">
        <v>0</v>
      </c>
      <c r="G287" s="25" t="s">
        <v>1</v>
      </c>
      <c r="H287" s="25"/>
    </row>
    <row r="288" spans="1:10" s="34" customFormat="1">
      <c r="A288" s="45" t="s">
        <v>842</v>
      </c>
      <c r="B288" s="42" t="s">
        <v>894</v>
      </c>
      <c r="C288" s="23">
        <v>43739</v>
      </c>
      <c r="D288" s="23">
        <v>43818</v>
      </c>
      <c r="E288" s="25">
        <f t="shared" si="4"/>
        <v>79</v>
      </c>
      <c r="F288" s="24" t="s">
        <v>0</v>
      </c>
      <c r="G288" s="25" t="s">
        <v>33</v>
      </c>
      <c r="H288" s="25"/>
    </row>
    <row r="289" spans="1:8" s="34" customFormat="1">
      <c r="A289" s="50" t="s">
        <v>708</v>
      </c>
      <c r="B289" s="34" t="s">
        <v>895</v>
      </c>
      <c r="C289" s="23">
        <v>43662</v>
      </c>
      <c r="D289" s="23">
        <v>43820</v>
      </c>
      <c r="E289" s="25">
        <f t="shared" si="4"/>
        <v>158</v>
      </c>
      <c r="F289" s="24" t="s">
        <v>92</v>
      </c>
      <c r="G289" s="25" t="s">
        <v>33</v>
      </c>
      <c r="H289" s="25" t="s">
        <v>896</v>
      </c>
    </row>
    <row r="290" spans="1:8" s="34" customFormat="1">
      <c r="A290" s="34" t="s">
        <v>838</v>
      </c>
      <c r="B290" s="34" t="s">
        <v>897</v>
      </c>
      <c r="C290" s="23">
        <v>43594</v>
      </c>
      <c r="D290" s="23">
        <v>43820</v>
      </c>
      <c r="E290" s="25">
        <f t="shared" si="4"/>
        <v>226</v>
      </c>
      <c r="F290" s="47" t="s">
        <v>803</v>
      </c>
      <c r="G290" s="25" t="s">
        <v>898</v>
      </c>
      <c r="H290" s="25"/>
    </row>
    <row r="291" spans="1:8" s="34" customFormat="1">
      <c r="A291" s="45" t="s">
        <v>899</v>
      </c>
      <c r="B291" s="34" t="s">
        <v>900</v>
      </c>
      <c r="C291" s="23">
        <v>43818</v>
      </c>
      <c r="D291" s="23">
        <v>43821</v>
      </c>
      <c r="E291" s="25">
        <f t="shared" si="4"/>
        <v>3</v>
      </c>
      <c r="F291" s="37" t="s">
        <v>901</v>
      </c>
      <c r="G291" s="25"/>
      <c r="H291" s="25"/>
    </row>
    <row r="292" spans="1:8" s="5" customFormat="1">
      <c r="A292" s="50" t="s">
        <v>902</v>
      </c>
      <c r="B292" s="34" t="s">
        <v>903</v>
      </c>
      <c r="C292" s="23">
        <v>43684</v>
      </c>
      <c r="D292" s="23">
        <v>43821</v>
      </c>
      <c r="E292" s="25">
        <f t="shared" si="4"/>
        <v>137</v>
      </c>
      <c r="F292" s="24" t="s">
        <v>683</v>
      </c>
      <c r="G292" s="4"/>
      <c r="H292" s="7"/>
    </row>
    <row r="293" spans="1:8" s="34" customFormat="1">
      <c r="A293" s="34" t="s">
        <v>92</v>
      </c>
      <c r="B293" s="34" t="s">
        <v>733</v>
      </c>
      <c r="C293" s="23">
        <v>43701</v>
      </c>
      <c r="D293" s="23">
        <v>43821</v>
      </c>
      <c r="E293" s="25">
        <f t="shared" si="4"/>
        <v>120</v>
      </c>
      <c r="F293" s="24" t="s">
        <v>231</v>
      </c>
      <c r="G293" s="25"/>
      <c r="H293" s="25"/>
    </row>
    <row r="294" spans="1:8" s="34" customFormat="1">
      <c r="A294" s="34" t="s">
        <v>345</v>
      </c>
      <c r="B294" s="34" t="s">
        <v>346</v>
      </c>
      <c r="C294" s="23">
        <v>43808</v>
      </c>
      <c r="D294" s="23">
        <v>43823</v>
      </c>
      <c r="E294" s="25">
        <f t="shared" si="4"/>
        <v>15</v>
      </c>
      <c r="F294" s="24" t="s">
        <v>0</v>
      </c>
      <c r="G294" s="25" t="s">
        <v>33</v>
      </c>
      <c r="H294" s="25"/>
    </row>
    <row r="295" spans="1:8" s="5" customFormat="1">
      <c r="A295" s="50" t="s">
        <v>723</v>
      </c>
      <c r="B295" s="42" t="s">
        <v>904</v>
      </c>
      <c r="C295" s="23">
        <v>43752</v>
      </c>
      <c r="D295" s="23">
        <v>43823</v>
      </c>
      <c r="E295" s="25">
        <f t="shared" si="4"/>
        <v>71</v>
      </c>
      <c r="F295" s="24" t="s">
        <v>92</v>
      </c>
      <c r="G295" s="4"/>
      <c r="H295" s="7"/>
    </row>
    <row r="296" spans="1:8" s="34" customFormat="1">
      <c r="A296" s="50" t="s">
        <v>350</v>
      </c>
      <c r="B296" s="42" t="s">
        <v>351</v>
      </c>
      <c r="C296" s="23">
        <v>43797</v>
      </c>
      <c r="D296" s="23">
        <v>43823</v>
      </c>
      <c r="E296" s="25">
        <f t="shared" si="4"/>
        <v>26</v>
      </c>
      <c r="F296" s="24" t="s">
        <v>0</v>
      </c>
      <c r="G296" s="25"/>
      <c r="H296" s="25"/>
    </row>
    <row r="297" spans="1:8" s="34" customFormat="1">
      <c r="A297" s="34" t="s">
        <v>905</v>
      </c>
      <c r="B297" s="34" t="s">
        <v>906</v>
      </c>
      <c r="C297" s="23">
        <v>43620</v>
      </c>
      <c r="D297" s="23">
        <v>43827</v>
      </c>
      <c r="E297" s="25">
        <f t="shared" si="4"/>
        <v>207</v>
      </c>
      <c r="F297" s="24" t="s">
        <v>0</v>
      </c>
      <c r="G297" s="25"/>
      <c r="H297" s="25"/>
    </row>
    <row r="298" spans="1:8" s="34" customFormat="1">
      <c r="A298" s="50" t="s">
        <v>907</v>
      </c>
      <c r="B298" s="34" t="s">
        <v>908</v>
      </c>
      <c r="C298" s="23">
        <v>43647</v>
      </c>
      <c r="D298" s="23">
        <v>43827</v>
      </c>
      <c r="E298" s="25">
        <f t="shared" si="4"/>
        <v>180</v>
      </c>
      <c r="F298" s="24" t="s">
        <v>692</v>
      </c>
      <c r="G298" s="25"/>
      <c r="H298" s="25"/>
    </row>
    <row r="299" spans="1:8" s="34" customFormat="1">
      <c r="A299" s="45" t="s">
        <v>599</v>
      </c>
      <c r="B299" s="34" t="s">
        <v>600</v>
      </c>
      <c r="C299" s="23">
        <v>43649</v>
      </c>
      <c r="D299" s="23">
        <v>43827</v>
      </c>
      <c r="E299" s="25">
        <f t="shared" si="4"/>
        <v>178</v>
      </c>
      <c r="F299" s="24" t="s">
        <v>0</v>
      </c>
      <c r="G299" s="25" t="s">
        <v>33</v>
      </c>
      <c r="H299" s="25"/>
    </row>
    <row r="300" spans="1:8" s="34" customFormat="1">
      <c r="A300" s="34" t="s">
        <v>909</v>
      </c>
      <c r="B300" s="34" t="s">
        <v>910</v>
      </c>
      <c r="C300" s="23">
        <v>43705</v>
      </c>
      <c r="D300" s="23">
        <v>43834</v>
      </c>
      <c r="E300" s="25">
        <f t="shared" si="4"/>
        <v>129</v>
      </c>
      <c r="F300" s="24" t="s">
        <v>0</v>
      </c>
      <c r="G300" s="25"/>
      <c r="H300" s="25"/>
    </row>
    <row r="301" spans="1:8">
      <c r="A301" s="40" t="s">
        <v>367</v>
      </c>
      <c r="B301" s="40" t="s">
        <v>368</v>
      </c>
      <c r="C301" s="58">
        <v>43555</v>
      </c>
      <c r="D301" s="58">
        <v>43834</v>
      </c>
      <c r="E301" s="25">
        <f t="shared" si="4"/>
        <v>279</v>
      </c>
      <c r="F301" s="59" t="s">
        <v>0</v>
      </c>
    </row>
    <row r="302" spans="1:8" s="40" customFormat="1">
      <c r="A302" s="60" t="s">
        <v>901</v>
      </c>
      <c r="B302" s="40" t="s">
        <v>911</v>
      </c>
      <c r="C302" s="58">
        <v>43813</v>
      </c>
      <c r="D302" s="58">
        <v>43834</v>
      </c>
      <c r="E302" s="25">
        <f t="shared" si="4"/>
        <v>21</v>
      </c>
      <c r="F302" s="59" t="s">
        <v>782</v>
      </c>
      <c r="G302" s="39"/>
      <c r="H302" s="39"/>
    </row>
    <row r="303" spans="1:8" s="5" customFormat="1">
      <c r="A303" s="34" t="s">
        <v>296</v>
      </c>
      <c r="B303" s="34" t="s">
        <v>297</v>
      </c>
      <c r="C303" s="23">
        <v>43537</v>
      </c>
      <c r="D303" s="58">
        <v>43834</v>
      </c>
      <c r="E303" s="25">
        <f t="shared" si="4"/>
        <v>297</v>
      </c>
      <c r="F303" s="24" t="s">
        <v>0</v>
      </c>
      <c r="G303" s="25" t="s">
        <v>298</v>
      </c>
      <c r="H303" s="61"/>
    </row>
    <row r="304" spans="1:8">
      <c r="A304" s="62" t="s">
        <v>912</v>
      </c>
      <c r="B304" s="49" t="s">
        <v>913</v>
      </c>
      <c r="C304" s="54">
        <v>43688</v>
      </c>
      <c r="D304" s="54">
        <v>43841</v>
      </c>
      <c r="E304" s="25">
        <f t="shared" si="4"/>
        <v>153</v>
      </c>
      <c r="F304" s="55" t="s">
        <v>0</v>
      </c>
      <c r="G304" s="48" t="s">
        <v>825</v>
      </c>
      <c r="H304" s="48" t="s">
        <v>896</v>
      </c>
    </row>
    <row r="305" spans="1:10">
      <c r="A305" s="49" t="s">
        <v>914</v>
      </c>
      <c r="B305" s="49" t="s">
        <v>915</v>
      </c>
      <c r="C305" s="54">
        <v>43488</v>
      </c>
      <c r="D305" s="54">
        <v>43841</v>
      </c>
      <c r="E305" s="25">
        <f t="shared" si="4"/>
        <v>353</v>
      </c>
      <c r="F305" s="55" t="s">
        <v>0</v>
      </c>
      <c r="G305" s="48"/>
    </row>
    <row r="306" spans="1:10">
      <c r="A306" s="52" t="s">
        <v>916</v>
      </c>
      <c r="B306" s="63" t="s">
        <v>917</v>
      </c>
      <c r="C306" s="54">
        <v>43717</v>
      </c>
      <c r="D306" s="54">
        <v>43841</v>
      </c>
      <c r="E306" s="25">
        <f t="shared" si="4"/>
        <v>124</v>
      </c>
      <c r="F306" s="55" t="s">
        <v>912</v>
      </c>
      <c r="G306" s="48" t="s">
        <v>292</v>
      </c>
    </row>
    <row r="307" spans="1:10" s="34" customFormat="1">
      <c r="A307" s="45" t="s">
        <v>610</v>
      </c>
      <c r="B307" s="34" t="s">
        <v>611</v>
      </c>
      <c r="C307" s="23">
        <v>43627</v>
      </c>
      <c r="D307" s="54">
        <v>43841</v>
      </c>
      <c r="E307" s="48">
        <f t="shared" si="4"/>
        <v>214</v>
      </c>
      <c r="F307" s="24" t="s">
        <v>0</v>
      </c>
      <c r="G307" s="25"/>
      <c r="H307" s="25"/>
    </row>
    <row r="308" spans="1:10">
      <c r="A308" s="45" t="s">
        <v>918</v>
      </c>
      <c r="B308" s="42" t="s">
        <v>919</v>
      </c>
      <c r="C308" s="23">
        <v>43737</v>
      </c>
      <c r="D308" s="23">
        <v>43845</v>
      </c>
      <c r="E308" s="48">
        <f t="shared" si="4"/>
        <v>108</v>
      </c>
      <c r="F308" s="24" t="s">
        <v>920</v>
      </c>
    </row>
    <row r="309" spans="1:10" s="49" customFormat="1">
      <c r="A309" s="49" t="s">
        <v>921</v>
      </c>
      <c r="B309" s="49" t="s">
        <v>922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770</v>
      </c>
      <c r="B310" s="49" t="s">
        <v>923</v>
      </c>
      <c r="C310" s="54">
        <v>43640</v>
      </c>
      <c r="D310" s="54">
        <v>43848</v>
      </c>
      <c r="E310" s="48">
        <f t="shared" si="4"/>
        <v>208</v>
      </c>
      <c r="F310" s="55" t="s">
        <v>133</v>
      </c>
    </row>
    <row r="311" spans="1:10" s="49" customFormat="1">
      <c r="A311" s="49" t="s">
        <v>612</v>
      </c>
      <c r="B311" s="49" t="s">
        <v>613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4" customFormat="1">
      <c r="A312" s="34" t="s">
        <v>924</v>
      </c>
      <c r="B312" s="34" t="s">
        <v>925</v>
      </c>
      <c r="C312" s="23">
        <v>43835</v>
      </c>
      <c r="D312" s="33">
        <v>43853</v>
      </c>
      <c r="E312" s="24">
        <f t="shared" si="4"/>
        <v>18</v>
      </c>
      <c r="F312" s="47" t="s">
        <v>241</v>
      </c>
      <c r="G312" s="25"/>
      <c r="H312" s="25"/>
    </row>
    <row r="313" spans="1:10" s="34" customFormat="1">
      <c r="A313" s="45" t="s">
        <v>926</v>
      </c>
      <c r="B313" s="34" t="s">
        <v>927</v>
      </c>
      <c r="C313" s="23">
        <v>43685</v>
      </c>
      <c r="D313" s="23">
        <v>43854</v>
      </c>
      <c r="E313" s="25">
        <f t="shared" si="4"/>
        <v>169</v>
      </c>
      <c r="F313" s="24" t="s">
        <v>154</v>
      </c>
      <c r="G313" s="25"/>
      <c r="H313" s="25"/>
    </row>
    <row r="314" spans="1:10" s="34" customFormat="1">
      <c r="A314" s="45" t="s">
        <v>928</v>
      </c>
      <c r="B314" s="34" t="s">
        <v>929</v>
      </c>
      <c r="C314" s="23">
        <v>43822</v>
      </c>
      <c r="D314" s="33">
        <v>43855</v>
      </c>
      <c r="E314" s="25">
        <f t="shared" si="4"/>
        <v>33</v>
      </c>
      <c r="F314" s="24" t="s">
        <v>258</v>
      </c>
      <c r="G314" s="25"/>
      <c r="H314" s="25"/>
    </row>
    <row r="315" spans="1:10" s="34" customFormat="1">
      <c r="A315" s="34" t="s">
        <v>698</v>
      </c>
      <c r="B315" s="34" t="s">
        <v>699</v>
      </c>
      <c r="C315" s="23">
        <v>43784</v>
      </c>
      <c r="D315" s="23">
        <v>43856</v>
      </c>
      <c r="E315" s="25">
        <f t="shared" si="4"/>
        <v>72</v>
      </c>
      <c r="F315" s="24" t="s">
        <v>0</v>
      </c>
      <c r="G315" s="25" t="s">
        <v>33</v>
      </c>
      <c r="H315" s="25"/>
    </row>
    <row r="316" spans="1:10" s="34" customFormat="1">
      <c r="A316" s="34" t="s">
        <v>930</v>
      </c>
      <c r="B316" s="34" t="s">
        <v>931</v>
      </c>
      <c r="C316" s="23">
        <v>43834</v>
      </c>
      <c r="D316" s="23">
        <v>43856</v>
      </c>
      <c r="E316" s="25">
        <f t="shared" si="4"/>
        <v>22</v>
      </c>
      <c r="F316" s="47" t="s">
        <v>30</v>
      </c>
      <c r="G316" s="25" t="s">
        <v>33</v>
      </c>
      <c r="H316" s="25"/>
    </row>
    <row r="317" spans="1:10" s="34" customFormat="1">
      <c r="A317" s="31" t="s">
        <v>673</v>
      </c>
      <c r="B317" s="32" t="s">
        <v>851</v>
      </c>
      <c r="C317" s="23">
        <v>43839</v>
      </c>
      <c r="D317" s="23">
        <v>43857</v>
      </c>
      <c r="E317" s="25">
        <f t="shared" si="4"/>
        <v>18</v>
      </c>
      <c r="F317" s="24" t="s">
        <v>0</v>
      </c>
      <c r="G317" s="25" t="s">
        <v>33</v>
      </c>
      <c r="H317" s="25"/>
    </row>
    <row r="318" spans="1:10" s="34" customFormat="1">
      <c r="A318" s="34" t="s">
        <v>95</v>
      </c>
      <c r="B318" s="34" t="s">
        <v>96</v>
      </c>
      <c r="C318" s="23">
        <v>43595</v>
      </c>
      <c r="D318" s="23">
        <v>43859</v>
      </c>
      <c r="E318" s="25">
        <f t="shared" si="4"/>
        <v>264</v>
      </c>
      <c r="F318" s="47" t="s">
        <v>90</v>
      </c>
      <c r="G318" s="25" t="s">
        <v>1</v>
      </c>
      <c r="H318" s="25"/>
      <c r="J318" s="46" t="s">
        <v>97</v>
      </c>
    </row>
    <row r="319" spans="1:10" s="34" customFormat="1">
      <c r="A319" s="42" t="s">
        <v>973</v>
      </c>
      <c r="B319" s="42" t="s">
        <v>196</v>
      </c>
      <c r="C319" s="23">
        <v>43720</v>
      </c>
      <c r="D319" s="23">
        <v>43861</v>
      </c>
      <c r="E319" s="25">
        <f t="shared" si="4"/>
        <v>141</v>
      </c>
      <c r="F319" s="47" t="s">
        <v>30</v>
      </c>
      <c r="G319" s="25"/>
      <c r="H319" s="25"/>
      <c r="J319" s="46" t="s">
        <v>197</v>
      </c>
    </row>
    <row r="320" spans="1:10" s="34" customFormat="1">
      <c r="A320" s="45" t="s">
        <v>302</v>
      </c>
      <c r="B320" s="34" t="s">
        <v>303</v>
      </c>
      <c r="C320" s="23">
        <v>43836</v>
      </c>
      <c r="D320" s="33">
        <v>43862</v>
      </c>
      <c r="E320" s="24">
        <f t="shared" si="4"/>
        <v>26</v>
      </c>
      <c r="F320" s="24" t="s">
        <v>254</v>
      </c>
      <c r="G320" s="25"/>
      <c r="H320" s="25"/>
    </row>
    <row r="321" spans="1:8" s="34" customFormat="1">
      <c r="A321" s="45" t="s">
        <v>221</v>
      </c>
      <c r="B321" s="34" t="s">
        <v>222</v>
      </c>
      <c r="C321" s="23">
        <v>43753</v>
      </c>
      <c r="D321" s="23">
        <v>43862</v>
      </c>
      <c r="E321" s="25">
        <f t="shared" si="4"/>
        <v>109</v>
      </c>
      <c r="F321" s="24" t="s">
        <v>0</v>
      </c>
      <c r="G321" s="25"/>
      <c r="H321" s="25"/>
    </row>
    <row r="322" spans="1:8" s="34" customFormat="1">
      <c r="A322" s="34" t="s">
        <v>256</v>
      </c>
      <c r="B322" s="34" t="s">
        <v>257</v>
      </c>
      <c r="C322" s="23">
        <v>43813</v>
      </c>
      <c r="D322" s="23">
        <v>43863</v>
      </c>
      <c r="E322" s="24">
        <f t="shared" si="4"/>
        <v>50</v>
      </c>
      <c r="F322" s="24" t="s">
        <v>0</v>
      </c>
      <c r="G322" s="25"/>
      <c r="H322" s="25"/>
    </row>
    <row r="323" spans="1:8" s="34" customFormat="1">
      <c r="A323" s="34" t="s">
        <v>960</v>
      </c>
      <c r="B323" s="34" t="s">
        <v>959</v>
      </c>
      <c r="C323" s="23">
        <v>43862</v>
      </c>
      <c r="D323" s="23">
        <v>43863</v>
      </c>
      <c r="E323" s="24">
        <v>1</v>
      </c>
      <c r="F323" s="24" t="s">
        <v>0</v>
      </c>
      <c r="G323" s="25"/>
      <c r="H323" s="25"/>
    </row>
    <row r="324" spans="1:8" s="34" customFormat="1">
      <c r="A324" s="34" t="s">
        <v>258</v>
      </c>
      <c r="B324" s="34" t="s">
        <v>258</v>
      </c>
      <c r="C324" s="23">
        <v>43813</v>
      </c>
      <c r="D324" s="23">
        <v>43864</v>
      </c>
      <c r="E324" s="25">
        <f t="shared" si="4"/>
        <v>51</v>
      </c>
      <c r="F324" s="24" t="s">
        <v>149</v>
      </c>
      <c r="G324" s="25"/>
      <c r="H324" s="25"/>
    </row>
    <row r="325" spans="1:8" s="34" customFormat="1">
      <c r="A325" s="45" t="s">
        <v>246</v>
      </c>
      <c r="B325" s="45" t="s">
        <v>246</v>
      </c>
      <c r="C325" s="23">
        <v>43786</v>
      </c>
      <c r="D325" s="23">
        <v>43869</v>
      </c>
      <c r="E325" s="25">
        <f t="shared" si="4"/>
        <v>83</v>
      </c>
      <c r="F325" s="24" t="s">
        <v>92</v>
      </c>
      <c r="G325" s="25"/>
      <c r="H325" s="25"/>
    </row>
    <row r="326" spans="1:8" s="34" customFormat="1">
      <c r="A326" s="45" t="s">
        <v>247</v>
      </c>
      <c r="B326" s="34" t="s">
        <v>248</v>
      </c>
      <c r="C326" s="23">
        <v>43801</v>
      </c>
      <c r="D326" s="23">
        <v>43869</v>
      </c>
      <c r="E326" s="25">
        <f t="shared" si="4"/>
        <v>68</v>
      </c>
      <c r="F326" s="24" t="s">
        <v>0</v>
      </c>
      <c r="G326" s="25"/>
      <c r="H326" s="25"/>
    </row>
    <row r="327" spans="1:8" s="5" customFormat="1">
      <c r="A327" s="45" t="s">
        <v>249</v>
      </c>
      <c r="B327" s="34" t="s">
        <v>250</v>
      </c>
      <c r="C327" s="23">
        <v>43801</v>
      </c>
      <c r="D327" s="23">
        <v>43875</v>
      </c>
      <c r="E327" s="25">
        <f t="shared" si="4"/>
        <v>74</v>
      </c>
      <c r="F327" s="24" t="s">
        <v>0</v>
      </c>
      <c r="G327" s="4"/>
      <c r="H327" s="7"/>
    </row>
    <row r="328" spans="1:8">
      <c r="A328" s="34" t="s">
        <v>963</v>
      </c>
      <c r="B328" s="34" t="s">
        <v>964</v>
      </c>
      <c r="C328" s="23">
        <v>43863</v>
      </c>
      <c r="D328" s="33">
        <v>43876</v>
      </c>
      <c r="E328" s="24">
        <f t="shared" si="4"/>
        <v>13</v>
      </c>
      <c r="F328" s="24" t="s">
        <v>269</v>
      </c>
      <c r="G328" s="4"/>
      <c r="H328" s="4"/>
    </row>
    <row r="329" spans="1:8" s="5" customFormat="1">
      <c r="A329" s="50" t="s">
        <v>145</v>
      </c>
      <c r="B329" s="34" t="s">
        <v>145</v>
      </c>
      <c r="C329" s="23">
        <v>43653</v>
      </c>
      <c r="D329" s="33">
        <v>43876</v>
      </c>
      <c r="E329" s="24">
        <f t="shared" si="4"/>
        <v>223</v>
      </c>
      <c r="F329" s="24" t="s">
        <v>146</v>
      </c>
      <c r="G329" s="4"/>
      <c r="H329" s="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7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4" t="s">
        <v>932</v>
      </c>
      <c r="D2" s="64" t="s">
        <v>933</v>
      </c>
      <c r="E2" s="64" t="s">
        <v>934</v>
      </c>
      <c r="F2" s="64" t="s">
        <v>935</v>
      </c>
      <c r="G2" s="64" t="s">
        <v>936</v>
      </c>
      <c r="H2" s="64" t="s">
        <v>937</v>
      </c>
      <c r="I2" s="65" t="s">
        <v>938</v>
      </c>
      <c r="J2" s="65" t="s">
        <v>939</v>
      </c>
      <c r="K2" s="65">
        <v>2948</v>
      </c>
      <c r="L2" s="65">
        <v>3720</v>
      </c>
      <c r="M2" s="65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940</v>
      </c>
    </row>
    <row r="3" spans="1:25">
      <c r="A3" s="5"/>
      <c r="B3" s="5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785</v>
      </c>
      <c r="B5" s="9" t="s">
        <v>784</v>
      </c>
      <c r="C5" s="17" t="s">
        <v>941</v>
      </c>
      <c r="D5" s="17" t="s">
        <v>941</v>
      </c>
      <c r="E5" s="17" t="s">
        <v>941</v>
      </c>
      <c r="F5" s="17" t="s">
        <v>941</v>
      </c>
      <c r="G5" s="17" t="s">
        <v>941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942</v>
      </c>
      <c r="P5" s="4" t="s">
        <v>942</v>
      </c>
      <c r="Q5" s="69">
        <v>0</v>
      </c>
      <c r="R5" s="4" t="s">
        <v>942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5"/>
      <c r="Y5" s="69">
        <f t="shared" ref="Y5:Y36" si="1">(SUM(S5,U5,W5)-MIN(S5,U5,W5))/2</f>
        <v>79.910909516131028</v>
      </c>
    </row>
    <row r="6" spans="1:25">
      <c r="A6" s="5" t="s">
        <v>28</v>
      </c>
      <c r="B6" s="5" t="s">
        <v>28</v>
      </c>
      <c r="C6" s="17" t="s">
        <v>941</v>
      </c>
      <c r="D6" s="17" t="s">
        <v>941</v>
      </c>
      <c r="E6" s="17" t="s">
        <v>941</v>
      </c>
      <c r="F6" s="17" t="s">
        <v>941</v>
      </c>
      <c r="G6" s="17" t="s">
        <v>941</v>
      </c>
      <c r="H6" s="17" t="s">
        <v>941</v>
      </c>
      <c r="I6" s="17" t="s">
        <v>941</v>
      </c>
      <c r="J6" s="66">
        <v>41</v>
      </c>
      <c r="K6" s="66">
        <v>16</v>
      </c>
      <c r="L6" s="66">
        <v>26</v>
      </c>
      <c r="M6" s="66">
        <v>12</v>
      </c>
      <c r="N6" s="3" t="s">
        <v>370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5"/>
      <c r="Y6" s="69">
        <f t="shared" si="1"/>
        <v>99.650433453023965</v>
      </c>
    </row>
    <row r="7" spans="1:25">
      <c r="A7" s="5" t="s">
        <v>514</v>
      </c>
      <c r="B7" s="5" t="s">
        <v>513</v>
      </c>
      <c r="C7" s="17" t="s">
        <v>941</v>
      </c>
      <c r="D7" s="17" t="s">
        <v>941</v>
      </c>
      <c r="E7" s="17" t="s">
        <v>941</v>
      </c>
      <c r="F7" s="17" t="s">
        <v>941</v>
      </c>
      <c r="G7" s="17" t="s">
        <v>941</v>
      </c>
      <c r="H7" s="17" t="s">
        <v>941</v>
      </c>
      <c r="I7" s="17" t="s">
        <v>941</v>
      </c>
      <c r="J7" s="17" t="s">
        <v>941</v>
      </c>
      <c r="K7" s="17" t="s">
        <v>941</v>
      </c>
      <c r="L7" s="17" t="s">
        <v>941</v>
      </c>
      <c r="M7" s="17" t="s">
        <v>941</v>
      </c>
      <c r="N7" s="17" t="s">
        <v>941</v>
      </c>
      <c r="O7" s="17" t="s">
        <v>941</v>
      </c>
      <c r="P7" s="17" t="s">
        <v>941</v>
      </c>
      <c r="Q7" s="69">
        <v>0</v>
      </c>
      <c r="R7" s="17" t="s">
        <v>941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5"/>
      <c r="Y7" s="69">
        <f t="shared" si="1"/>
        <v>88.049637498307504</v>
      </c>
    </row>
    <row r="8" spans="1:25">
      <c r="A8" s="14" t="s">
        <v>509</v>
      </c>
      <c r="B8" s="14" t="s">
        <v>508</v>
      </c>
      <c r="C8" s="17" t="s">
        <v>941</v>
      </c>
      <c r="D8" s="17" t="s">
        <v>941</v>
      </c>
      <c r="E8" s="17" t="s">
        <v>941</v>
      </c>
      <c r="F8" s="17" t="s">
        <v>941</v>
      </c>
      <c r="G8" s="17" t="s">
        <v>941</v>
      </c>
      <c r="H8" s="17" t="s">
        <v>941</v>
      </c>
      <c r="I8" s="17" t="s">
        <v>941</v>
      </c>
      <c r="J8" s="17" t="s">
        <v>941</v>
      </c>
      <c r="K8" s="17" t="s">
        <v>941</v>
      </c>
      <c r="L8" s="17" t="s">
        <v>941</v>
      </c>
      <c r="M8" s="17" t="s">
        <v>941</v>
      </c>
      <c r="N8" s="17" t="s">
        <v>941</v>
      </c>
      <c r="O8" s="17" t="s">
        <v>941</v>
      </c>
      <c r="P8" s="17" t="s">
        <v>941</v>
      </c>
      <c r="Q8" s="69">
        <v>0</v>
      </c>
      <c r="R8" s="17" t="s">
        <v>941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5"/>
      <c r="Y8" s="69">
        <f t="shared" si="1"/>
        <v>94.346971356827211</v>
      </c>
    </row>
    <row r="9" spans="1:25">
      <c r="A9" s="5" t="s">
        <v>505</v>
      </c>
      <c r="B9" s="9" t="s">
        <v>504</v>
      </c>
      <c r="C9" s="72">
        <v>1430</v>
      </c>
      <c r="D9" s="73">
        <v>1040</v>
      </c>
      <c r="E9" s="3" t="s">
        <v>370</v>
      </c>
      <c r="F9" s="67">
        <v>733</v>
      </c>
      <c r="G9" s="4" t="s">
        <v>370</v>
      </c>
      <c r="H9" s="70">
        <v>2151</v>
      </c>
      <c r="I9" s="4" t="s">
        <v>370</v>
      </c>
      <c r="J9" s="72">
        <v>2495</v>
      </c>
      <c r="K9" s="4" t="s">
        <v>370</v>
      </c>
      <c r="L9" s="3" t="s">
        <v>370</v>
      </c>
      <c r="M9" s="66">
        <v>151</v>
      </c>
      <c r="N9" s="67">
        <v>309</v>
      </c>
      <c r="O9" s="70">
        <v>933</v>
      </c>
      <c r="P9" s="4" t="s">
        <v>370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>(1-T9/2965)*80+10</f>
        <v>80.016863406408092</v>
      </c>
      <c r="V9" s="66">
        <v>196</v>
      </c>
      <c r="W9" s="71">
        <f t="shared" si="0"/>
        <v>95.421897810218979</v>
      </c>
      <c r="X9" s="5"/>
      <c r="Y9" s="69">
        <f t="shared" si="1"/>
        <v>87.719380608313543</v>
      </c>
    </row>
    <row r="10" spans="1:25" s="34" customFormat="1">
      <c r="A10" s="34" t="s">
        <v>486</v>
      </c>
      <c r="B10" s="31" t="s">
        <v>485</v>
      </c>
      <c r="C10" s="74">
        <v>2393</v>
      </c>
      <c r="D10" s="75">
        <v>2905</v>
      </c>
      <c r="E10" s="75">
        <v>2176</v>
      </c>
      <c r="F10" s="24" t="s">
        <v>370</v>
      </c>
      <c r="G10" s="75">
        <v>1784</v>
      </c>
      <c r="H10" s="76">
        <v>1603</v>
      </c>
      <c r="I10" s="75">
        <v>2241</v>
      </c>
      <c r="J10" s="24" t="s">
        <v>370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370</v>
      </c>
      <c r="P10" s="75">
        <v>1262</v>
      </c>
      <c r="Q10" s="79">
        <f>(1-P10/3198)*80+5</f>
        <v>53.4302689180738</v>
      </c>
      <c r="R10" s="80" t="s">
        <v>370</v>
      </c>
      <c r="S10" s="79">
        <v>0</v>
      </c>
      <c r="T10" s="76">
        <v>416</v>
      </c>
      <c r="U10" s="79">
        <f>(1-T10/2965)*80+10</f>
        <v>78.775716694772342</v>
      </c>
      <c r="V10" s="81">
        <v>198</v>
      </c>
      <c r="W10" s="82">
        <f t="shared" si="0"/>
        <v>95.375182481751821</v>
      </c>
      <c r="Y10" s="79">
        <f t="shared" si="1"/>
        <v>87.075449588262074</v>
      </c>
    </row>
    <row r="11" spans="1:25">
      <c r="A11" s="14" t="s">
        <v>42</v>
      </c>
      <c r="B11" s="14" t="s">
        <v>41</v>
      </c>
      <c r="C11" s="17" t="s">
        <v>941</v>
      </c>
      <c r="D11" s="17" t="s">
        <v>941</v>
      </c>
      <c r="E11" s="17" t="s">
        <v>941</v>
      </c>
      <c r="F11" s="17" t="s">
        <v>941</v>
      </c>
      <c r="G11" s="17" t="s">
        <v>941</v>
      </c>
      <c r="H11" s="17" t="s">
        <v>941</v>
      </c>
      <c r="I11" s="17" t="s">
        <v>941</v>
      </c>
      <c r="J11" s="17" t="s">
        <v>941</v>
      </c>
      <c r="K11" s="17" t="s">
        <v>941</v>
      </c>
      <c r="L11" s="17" t="s">
        <v>941</v>
      </c>
      <c r="M11" s="17" t="s">
        <v>941</v>
      </c>
      <c r="N11" s="17" t="s">
        <v>941</v>
      </c>
      <c r="O11" s="17" t="s">
        <v>941</v>
      </c>
      <c r="P11" s="17" t="s">
        <v>941</v>
      </c>
      <c r="Q11" s="69">
        <v>0</v>
      </c>
      <c r="R11" s="17" t="s">
        <v>941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5"/>
      <c r="Y11" s="69">
        <f t="shared" si="1"/>
        <v>66.719165199837519</v>
      </c>
    </row>
    <row r="12" spans="1:25">
      <c r="A12" s="5" t="s">
        <v>600</v>
      </c>
      <c r="B12" s="9" t="s">
        <v>599</v>
      </c>
      <c r="C12" s="17" t="s">
        <v>941</v>
      </c>
      <c r="D12" s="17" t="s">
        <v>941</v>
      </c>
      <c r="E12" s="17" t="s">
        <v>941</v>
      </c>
      <c r="F12" s="17" t="s">
        <v>941</v>
      </c>
      <c r="G12" s="17" t="s">
        <v>941</v>
      </c>
      <c r="H12" s="17" t="s">
        <v>941</v>
      </c>
      <c r="I12" s="17" t="s">
        <v>941</v>
      </c>
      <c r="J12" s="17" t="s">
        <v>941</v>
      </c>
      <c r="K12" s="17" t="s">
        <v>941</v>
      </c>
      <c r="L12" s="17" t="s">
        <v>941</v>
      </c>
      <c r="M12" s="17" t="s">
        <v>941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4" t="s">
        <v>370</v>
      </c>
      <c r="U12" s="69">
        <v>0</v>
      </c>
      <c r="V12" s="67">
        <v>209</v>
      </c>
      <c r="W12" s="71">
        <f t="shared" ref="W12:W20" si="2">(1-V11/3425)*80+15</f>
        <v>90.305109489051091</v>
      </c>
      <c r="X12" s="5"/>
      <c r="Y12" s="69">
        <f t="shared" si="1"/>
        <v>83.252391078404429</v>
      </c>
    </row>
    <row r="13" spans="1:25">
      <c r="A13" s="5" t="s">
        <v>943</v>
      </c>
      <c r="B13" s="5" t="s">
        <v>29</v>
      </c>
      <c r="C13" s="72">
        <v>1402</v>
      </c>
      <c r="D13" s="73">
        <v>1428</v>
      </c>
      <c r="E13" s="72">
        <v>996</v>
      </c>
      <c r="F13" s="3" t="s">
        <v>370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>(1-P13/3198)*80+10</f>
        <v>69.987492182614133</v>
      </c>
      <c r="R13" s="72">
        <v>1682</v>
      </c>
      <c r="S13" s="69">
        <f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2"/>
        <v>90.118248175182487</v>
      </c>
      <c r="X13" s="5"/>
      <c r="Y13" s="69">
        <f t="shared" si="1"/>
        <v>75.678011102768295</v>
      </c>
    </row>
    <row r="14" spans="1:25">
      <c r="A14" s="16" t="s">
        <v>560</v>
      </c>
      <c r="B14" s="83" t="s">
        <v>477</v>
      </c>
      <c r="C14" s="17" t="s">
        <v>941</v>
      </c>
      <c r="D14" s="17" t="s">
        <v>941</v>
      </c>
      <c r="E14" s="17" t="s">
        <v>941</v>
      </c>
      <c r="F14" s="17" t="s">
        <v>941</v>
      </c>
      <c r="G14" s="17" t="s">
        <v>941</v>
      </c>
      <c r="H14" s="17" t="s">
        <v>941</v>
      </c>
      <c r="I14" s="17" t="s">
        <v>941</v>
      </c>
      <c r="J14" s="17" t="s">
        <v>941</v>
      </c>
      <c r="K14" s="17" t="s">
        <v>941</v>
      </c>
      <c r="L14" s="17" t="s">
        <v>941</v>
      </c>
      <c r="M14" s="17" t="s">
        <v>941</v>
      </c>
      <c r="N14" s="17" t="s">
        <v>941</v>
      </c>
      <c r="O14" s="17" t="s">
        <v>941</v>
      </c>
      <c r="P14" s="70">
        <v>666</v>
      </c>
      <c r="Q14" s="69">
        <f>(1-P14/3198)*80+10</f>
        <v>73.339587242026269</v>
      </c>
      <c r="R14" s="72">
        <v>1534</v>
      </c>
      <c r="S14" s="69">
        <f>(1-R14/3055)*80+5</f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2"/>
        <v>86.170802919708024</v>
      </c>
      <c r="X14" s="5"/>
      <c r="Y14" s="69">
        <f t="shared" si="1"/>
        <v>87.954710060191275</v>
      </c>
    </row>
    <row r="15" spans="1:25">
      <c r="A15" s="14" t="s">
        <v>582</v>
      </c>
      <c r="B15" s="9" t="s">
        <v>581</v>
      </c>
      <c r="C15" s="17" t="s">
        <v>941</v>
      </c>
      <c r="D15" s="17" t="s">
        <v>941</v>
      </c>
      <c r="E15" s="17" t="s">
        <v>941</v>
      </c>
      <c r="F15" s="17" t="s">
        <v>941</v>
      </c>
      <c r="G15" s="17" t="s">
        <v>941</v>
      </c>
      <c r="H15" s="17" t="s">
        <v>941</v>
      </c>
      <c r="I15" s="17" t="s">
        <v>941</v>
      </c>
      <c r="J15" s="17" t="s">
        <v>941</v>
      </c>
      <c r="K15" s="17" t="s">
        <v>941</v>
      </c>
      <c r="L15" s="17" t="s">
        <v>941</v>
      </c>
      <c r="M15" s="17" t="s">
        <v>941</v>
      </c>
      <c r="N15" s="17" t="s">
        <v>941</v>
      </c>
      <c r="O15" s="17" t="s">
        <v>941</v>
      </c>
      <c r="P15" s="17" t="s">
        <v>941</v>
      </c>
      <c r="Q15" s="17" t="s">
        <v>941</v>
      </c>
      <c r="R15" s="17" t="s">
        <v>941</v>
      </c>
      <c r="S15" s="69">
        <v>0</v>
      </c>
      <c r="T15" s="17" t="s">
        <v>941</v>
      </c>
      <c r="U15" s="69">
        <v>0</v>
      </c>
      <c r="V15" s="67">
        <v>474</v>
      </c>
      <c r="W15" s="71">
        <f t="shared" si="2"/>
        <v>85.983941605839419</v>
      </c>
      <c r="X15" s="5"/>
      <c r="Y15" s="69">
        <f t="shared" si="1"/>
        <v>42.99197080291971</v>
      </c>
    </row>
    <row r="16" spans="1:25">
      <c r="A16" s="16" t="s">
        <v>306</v>
      </c>
      <c r="B16" s="16" t="s">
        <v>305</v>
      </c>
      <c r="C16" s="17" t="s">
        <v>941</v>
      </c>
      <c r="D16" s="17" t="s">
        <v>941</v>
      </c>
      <c r="E16" s="17" t="s">
        <v>941</v>
      </c>
      <c r="F16" s="17" t="s">
        <v>941</v>
      </c>
      <c r="G16" s="17" t="s">
        <v>941</v>
      </c>
      <c r="H16" s="17" t="s">
        <v>941</v>
      </c>
      <c r="I16" s="17" t="s">
        <v>941</v>
      </c>
      <c r="J16" s="17" t="s">
        <v>941</v>
      </c>
      <c r="K16" s="17" t="s">
        <v>941</v>
      </c>
      <c r="L16" s="17" t="s">
        <v>941</v>
      </c>
      <c r="M16" s="17" t="s">
        <v>941</v>
      </c>
      <c r="N16" s="17" t="s">
        <v>941</v>
      </c>
      <c r="O16" s="17" t="s">
        <v>941</v>
      </c>
      <c r="P16" s="17" t="s">
        <v>941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>(1-T16/2965)*80+5</f>
        <v>40.72344013490725</v>
      </c>
      <c r="V16" s="67">
        <v>548</v>
      </c>
      <c r="W16" s="71">
        <f t="shared" si="2"/>
        <v>83.928467153284672</v>
      </c>
      <c r="X16" s="5"/>
      <c r="Y16" s="69">
        <f t="shared" si="1"/>
        <v>76.358668928524509</v>
      </c>
    </row>
    <row r="17" spans="1:25">
      <c r="A17" s="5" t="s">
        <v>18</v>
      </c>
      <c r="B17" s="9" t="s">
        <v>17</v>
      </c>
      <c r="C17" s="17" t="s">
        <v>941</v>
      </c>
      <c r="D17" s="17" t="s">
        <v>941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>(1-T17/2965)*80+5</f>
        <v>55.401349072512645</v>
      </c>
      <c r="V17" s="67">
        <v>564</v>
      </c>
      <c r="W17" s="71">
        <f t="shared" si="2"/>
        <v>82.2</v>
      </c>
      <c r="X17" s="5"/>
      <c r="Y17" s="69">
        <f t="shared" si="1"/>
        <v>70.87332242225861</v>
      </c>
    </row>
    <row r="18" spans="1:25">
      <c r="A18" s="5" t="s">
        <v>472</v>
      </c>
      <c r="B18" s="5" t="s">
        <v>944</v>
      </c>
      <c r="C18" s="17" t="s">
        <v>941</v>
      </c>
      <c r="D18" s="73">
        <v>711</v>
      </c>
      <c r="E18" s="72">
        <v>1728</v>
      </c>
      <c r="F18" s="70">
        <v>1105</v>
      </c>
      <c r="G18" s="72">
        <v>1417</v>
      </c>
      <c r="H18" s="3" t="s">
        <v>370</v>
      </c>
      <c r="I18" s="70">
        <v>1297</v>
      </c>
      <c r="J18" s="3" t="s">
        <v>370</v>
      </c>
      <c r="K18" s="70">
        <v>786</v>
      </c>
      <c r="L18" s="3" t="s">
        <v>370</v>
      </c>
      <c r="M18" s="72">
        <v>2285</v>
      </c>
      <c r="N18" s="3" t="s">
        <v>370</v>
      </c>
      <c r="O18" s="72">
        <v>1618</v>
      </c>
      <c r="P18" s="72">
        <v>1305</v>
      </c>
      <c r="Q18" s="69">
        <f>(1-P18/3198)*80+5</f>
        <v>52.354596622889304</v>
      </c>
      <c r="R18" s="84" t="s">
        <v>370</v>
      </c>
      <c r="S18" s="69">
        <v>0</v>
      </c>
      <c r="T18" s="72">
        <v>1118</v>
      </c>
      <c r="U18" s="69">
        <f>(1-T18/2965)*80+5</f>
        <v>54.834738617200678</v>
      </c>
      <c r="V18" s="67">
        <v>571</v>
      </c>
      <c r="W18" s="71">
        <f t="shared" si="2"/>
        <v>81.82627737226278</v>
      </c>
      <c r="X18" s="5"/>
      <c r="Y18" s="69">
        <f t="shared" si="1"/>
        <v>68.330507994731732</v>
      </c>
    </row>
    <row r="19" spans="1:25">
      <c r="A19" s="5" t="s">
        <v>0</v>
      </c>
      <c r="B19" s="5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3" t="s">
        <v>370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3" t="s">
        <v>370</v>
      </c>
      <c r="O19" s="68" t="s">
        <v>370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2"/>
        <v>81.662773722627733</v>
      </c>
      <c r="X19" s="5"/>
      <c r="Y19" s="69">
        <f t="shared" si="1"/>
        <v>85.33644588323628</v>
      </c>
    </row>
    <row r="20" spans="1:25">
      <c r="A20" s="5" t="s">
        <v>500</v>
      </c>
      <c r="B20" s="9" t="s">
        <v>499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3" t="s">
        <v>370</v>
      </c>
      <c r="I20" s="67">
        <v>473</v>
      </c>
      <c r="J20" s="3" t="s">
        <v>370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370</v>
      </c>
      <c r="P20" s="72">
        <v>1722</v>
      </c>
      <c r="Q20" s="69">
        <f>(1-P20/3198)*80+5</f>
        <v>41.923076923076927</v>
      </c>
      <c r="R20" s="84" t="s">
        <v>370</v>
      </c>
      <c r="S20" s="69">
        <v>0</v>
      </c>
      <c r="T20" s="84" t="s">
        <v>370</v>
      </c>
      <c r="U20" s="69">
        <v>0</v>
      </c>
      <c r="V20" s="67">
        <v>608</v>
      </c>
      <c r="W20" s="71">
        <f t="shared" si="2"/>
        <v>81.382481751824812</v>
      </c>
      <c r="X20" s="5"/>
      <c r="Y20" s="69">
        <f t="shared" si="1"/>
        <v>40.691240875912406</v>
      </c>
    </row>
    <row r="21" spans="1:25">
      <c r="A21" s="5" t="s">
        <v>518</v>
      </c>
      <c r="B21" s="9" t="s">
        <v>850</v>
      </c>
      <c r="C21" s="17" t="s">
        <v>941</v>
      </c>
      <c r="D21" s="17" t="s">
        <v>941</v>
      </c>
      <c r="E21" s="17" t="s">
        <v>941</v>
      </c>
      <c r="F21" s="17" t="s">
        <v>941</v>
      </c>
      <c r="G21" s="17" t="s">
        <v>941</v>
      </c>
      <c r="H21" s="17" t="s">
        <v>941</v>
      </c>
      <c r="I21" s="17" t="s">
        <v>941</v>
      </c>
      <c r="J21" s="17" t="s">
        <v>941</v>
      </c>
      <c r="K21" s="17" t="s">
        <v>941</v>
      </c>
      <c r="L21" s="17" t="s">
        <v>941</v>
      </c>
      <c r="M21" s="67">
        <v>1035</v>
      </c>
      <c r="N21" s="66">
        <v>66</v>
      </c>
      <c r="O21" s="70">
        <v>1021</v>
      </c>
      <c r="P21" s="70">
        <v>765</v>
      </c>
      <c r="Q21" s="69">
        <f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3">(1-V20/3425)*80+10</f>
        <v>75.798540145985399</v>
      </c>
      <c r="X21" s="5"/>
      <c r="Y21" s="69">
        <f t="shared" si="1"/>
        <v>80.364994769860033</v>
      </c>
    </row>
    <row r="22" spans="1:25">
      <c r="A22" s="5" t="s">
        <v>538</v>
      </c>
      <c r="B22" s="9" t="s">
        <v>537</v>
      </c>
      <c r="C22" s="17"/>
      <c r="D22" s="17"/>
      <c r="E22" s="17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3" t="s">
        <v>370</v>
      </c>
      <c r="N22" s="67">
        <v>638</v>
      </c>
      <c r="O22" s="70">
        <v>1066</v>
      </c>
      <c r="P22" s="70">
        <v>863</v>
      </c>
      <c r="Q22" s="69">
        <f>(1-P22/3198)*80+10</f>
        <v>68.411507191995</v>
      </c>
      <c r="R22" s="72">
        <v>1161</v>
      </c>
      <c r="S22" s="69">
        <f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3"/>
        <v>74.910948905109493</v>
      </c>
      <c r="X22" s="5"/>
      <c r="Y22" s="69">
        <f t="shared" si="1"/>
        <v>83.350078162504161</v>
      </c>
    </row>
    <row r="23" spans="1:25">
      <c r="A23" s="16" t="s">
        <v>945</v>
      </c>
      <c r="B23" s="16" t="s">
        <v>945</v>
      </c>
      <c r="C23" s="17" t="s">
        <v>941</v>
      </c>
      <c r="D23" s="17" t="s">
        <v>941</v>
      </c>
      <c r="E23" s="17" t="s">
        <v>941</v>
      </c>
      <c r="F23" s="17" t="s">
        <v>941</v>
      </c>
      <c r="G23" s="17" t="s">
        <v>941</v>
      </c>
      <c r="H23" s="17" t="s">
        <v>941</v>
      </c>
      <c r="I23" s="17" t="s">
        <v>941</v>
      </c>
      <c r="J23" s="17" t="s">
        <v>941</v>
      </c>
      <c r="K23" s="17" t="s">
        <v>941</v>
      </c>
      <c r="L23" s="17" t="s">
        <v>941</v>
      </c>
      <c r="M23" s="17" t="s">
        <v>941</v>
      </c>
      <c r="N23" s="17" t="s">
        <v>941</v>
      </c>
      <c r="O23" s="17" t="s">
        <v>941</v>
      </c>
      <c r="P23" s="70">
        <v>918</v>
      </c>
      <c r="Q23" s="69">
        <f>(1-P23/3198)*80+10</f>
        <v>67.035647279549721</v>
      </c>
      <c r="R23" s="72">
        <v>1108</v>
      </c>
      <c r="S23" s="69">
        <f>(1-R23/3055)*80+5</f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3"/>
        <v>74.53722627737227</v>
      </c>
      <c r="X23" s="5"/>
      <c r="Y23" s="69">
        <f t="shared" si="1"/>
        <v>67.968444504622056</v>
      </c>
    </row>
    <row r="24" spans="1:25">
      <c r="A24" s="5" t="s">
        <v>76</v>
      </c>
      <c r="B24" s="9" t="s">
        <v>75</v>
      </c>
      <c r="C24" s="17" t="s">
        <v>941</v>
      </c>
      <c r="D24" s="17" t="s">
        <v>941</v>
      </c>
      <c r="E24" s="17" t="s">
        <v>941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3" t="s">
        <v>370</v>
      </c>
      <c r="M24" s="67">
        <v>512</v>
      </c>
      <c r="N24" s="3" t="s">
        <v>370</v>
      </c>
      <c r="O24" s="68" t="s">
        <v>370</v>
      </c>
      <c r="P24" s="4" t="s">
        <v>370</v>
      </c>
      <c r="Q24" s="69">
        <v>0</v>
      </c>
      <c r="R24" s="72">
        <v>1210</v>
      </c>
      <c r="S24" s="69">
        <f>(1-R24/3055)*80+5</f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3"/>
        <v>71.407299270072997</v>
      </c>
      <c r="X24" s="5"/>
      <c r="Y24" s="69">
        <f t="shared" si="1"/>
        <v>79.25086717297917</v>
      </c>
    </row>
    <row r="25" spans="1:25">
      <c r="A25" s="16" t="s">
        <v>387</v>
      </c>
      <c r="B25" s="16" t="s">
        <v>386</v>
      </c>
      <c r="C25" s="85">
        <v>1983</v>
      </c>
      <c r="D25" s="17" t="s">
        <v>941</v>
      </c>
      <c r="E25" s="17" t="s">
        <v>941</v>
      </c>
      <c r="F25" s="17" t="s">
        <v>941</v>
      </c>
      <c r="G25" s="17" t="s">
        <v>941</v>
      </c>
      <c r="H25" s="17" t="s">
        <v>941</v>
      </c>
      <c r="I25" s="17" t="s">
        <v>941</v>
      </c>
      <c r="J25" s="17" t="s">
        <v>941</v>
      </c>
      <c r="K25" s="17" t="s">
        <v>941</v>
      </c>
      <c r="L25" s="17" t="s">
        <v>941</v>
      </c>
      <c r="M25" s="70">
        <v>1925</v>
      </c>
      <c r="N25" s="72">
        <v>1649</v>
      </c>
      <c r="O25" s="68" t="s">
        <v>370</v>
      </c>
      <c r="P25" s="72">
        <v>1338</v>
      </c>
      <c r="Q25" s="69">
        <f>(1-P25/3198)*80+5</f>
        <v>51.529080675422136</v>
      </c>
      <c r="R25" s="72">
        <v>948</v>
      </c>
      <c r="S25" s="69">
        <f>(1-R25/3055)*80+5</f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3"/>
        <v>71.197080291970806</v>
      </c>
      <c r="X25" s="5"/>
      <c r="Y25" s="69">
        <f t="shared" si="1"/>
        <v>65.686101520780824</v>
      </c>
    </row>
    <row r="26" spans="1:25" ht="16">
      <c r="A26" s="86" t="s">
        <v>507</v>
      </c>
      <c r="B26" s="5" t="s">
        <v>946</v>
      </c>
      <c r="C26" s="17" t="s">
        <v>941</v>
      </c>
      <c r="D26" s="72">
        <v>1877</v>
      </c>
      <c r="E26" s="72">
        <v>1432</v>
      </c>
      <c r="F26" s="67">
        <v>772</v>
      </c>
      <c r="G26" s="72">
        <v>2032</v>
      </c>
      <c r="H26" s="3" t="s">
        <v>370</v>
      </c>
      <c r="I26" s="72">
        <v>1441</v>
      </c>
      <c r="J26" s="3" t="s">
        <v>370</v>
      </c>
      <c r="K26" s="72">
        <v>1319</v>
      </c>
      <c r="L26" s="3" t="s">
        <v>370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4" t="s">
        <v>370</v>
      </c>
      <c r="U26" s="69">
        <v>0</v>
      </c>
      <c r="V26" s="70">
        <v>883</v>
      </c>
      <c r="W26" s="71">
        <f t="shared" si="3"/>
        <v>69.912408759124091</v>
      </c>
      <c r="X26" s="5"/>
      <c r="Y26" s="69">
        <f t="shared" si="1"/>
        <v>72.139510435208535</v>
      </c>
    </row>
    <row r="27" spans="1:25">
      <c r="A27" s="5" t="s">
        <v>261</v>
      </c>
      <c r="B27" s="5" t="s">
        <v>261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4" t="s">
        <v>370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3"/>
        <v>69.375182481751821</v>
      </c>
      <c r="X27" s="5"/>
      <c r="Y27" s="69">
        <f t="shared" si="1"/>
        <v>74.493662067182825</v>
      </c>
    </row>
    <row r="28" spans="1:25">
      <c r="A28" s="16" t="s">
        <v>629</v>
      </c>
      <c r="B28" s="16" t="s">
        <v>629</v>
      </c>
      <c r="C28" s="17" t="s">
        <v>941</v>
      </c>
      <c r="D28" s="17" t="s">
        <v>941</v>
      </c>
      <c r="E28" s="17" t="s">
        <v>941</v>
      </c>
      <c r="F28" s="17" t="s">
        <v>941</v>
      </c>
      <c r="G28" s="17" t="s">
        <v>941</v>
      </c>
      <c r="H28" s="17" t="s">
        <v>941</v>
      </c>
      <c r="I28" s="17" t="s">
        <v>941</v>
      </c>
      <c r="J28" s="17" t="s">
        <v>941</v>
      </c>
      <c r="K28" s="17" t="s">
        <v>941</v>
      </c>
      <c r="L28" s="17" t="s">
        <v>941</v>
      </c>
      <c r="M28" s="17" t="s">
        <v>941</v>
      </c>
      <c r="N28" s="17" t="s">
        <v>941</v>
      </c>
      <c r="O28" s="17" t="s">
        <v>941</v>
      </c>
      <c r="P28" s="17" t="s">
        <v>941</v>
      </c>
      <c r="Q28" s="69">
        <v>0</v>
      </c>
      <c r="R28" s="72">
        <v>1644</v>
      </c>
      <c r="S28" s="69">
        <f>(1-R28/3055)*80+5</f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3"/>
        <v>69.258394160583947</v>
      </c>
      <c r="X28" s="5"/>
      <c r="Y28" s="69">
        <f t="shared" si="1"/>
        <v>56.785183589566856</v>
      </c>
    </row>
    <row r="29" spans="1:25">
      <c r="A29" s="5" t="s">
        <v>751</v>
      </c>
      <c r="B29" s="5" t="s">
        <v>678</v>
      </c>
      <c r="C29" s="17" t="s">
        <v>941</v>
      </c>
      <c r="D29" s="17" t="s">
        <v>941</v>
      </c>
      <c r="E29" s="72">
        <v>1766</v>
      </c>
      <c r="F29" s="3" t="s">
        <v>370</v>
      </c>
      <c r="G29" s="70">
        <v>841</v>
      </c>
      <c r="H29" s="3" t="s">
        <v>370</v>
      </c>
      <c r="I29" s="70">
        <v>1243</v>
      </c>
      <c r="J29" s="67">
        <v>632</v>
      </c>
      <c r="K29" s="4" t="s">
        <v>370</v>
      </c>
      <c r="L29" s="67">
        <v>751</v>
      </c>
      <c r="M29" s="67">
        <v>1490</v>
      </c>
      <c r="N29" s="3" t="s">
        <v>370</v>
      </c>
      <c r="O29" s="67">
        <v>533</v>
      </c>
      <c r="P29" s="70">
        <v>802</v>
      </c>
      <c r="Q29" s="69">
        <f>(1-P29/3198)*80+10</f>
        <v>69.937460913070666</v>
      </c>
      <c r="R29" s="72">
        <v>1048</v>
      </c>
      <c r="S29" s="69">
        <f>(1-R29/3055)*80+5</f>
        <v>57.556464811783961</v>
      </c>
      <c r="T29" s="70">
        <v>689</v>
      </c>
      <c r="U29" s="69">
        <f>(1-T29/2965)*80+10</f>
        <v>71.409780775716698</v>
      </c>
      <c r="V29" s="70">
        <v>964</v>
      </c>
      <c r="W29" s="71">
        <f t="shared" si="3"/>
        <v>68.88467153284671</v>
      </c>
      <c r="X29" s="5"/>
      <c r="Y29" s="69">
        <f t="shared" si="1"/>
        <v>70.147226154281697</v>
      </c>
    </row>
    <row r="30" spans="1:25">
      <c r="A30" s="5" t="s">
        <v>36</v>
      </c>
      <c r="B30" s="9" t="s">
        <v>35</v>
      </c>
      <c r="C30" s="17" t="s">
        <v>941</v>
      </c>
      <c r="D30" s="17" t="s">
        <v>941</v>
      </c>
      <c r="E30" s="17" t="s">
        <v>941</v>
      </c>
      <c r="F30" s="17" t="s">
        <v>941</v>
      </c>
      <c r="G30" s="17" t="s">
        <v>941</v>
      </c>
      <c r="H30" s="17" t="s">
        <v>941</v>
      </c>
      <c r="I30" s="17" t="s">
        <v>941</v>
      </c>
      <c r="J30" s="17" t="s">
        <v>941</v>
      </c>
      <c r="K30" s="17" t="s">
        <v>941</v>
      </c>
      <c r="L30" s="17" t="s">
        <v>941</v>
      </c>
      <c r="M30" s="17" t="s">
        <v>941</v>
      </c>
      <c r="N30" s="70">
        <v>1283</v>
      </c>
      <c r="O30" s="70">
        <v>1122</v>
      </c>
      <c r="P30" s="70">
        <v>904</v>
      </c>
      <c r="Q30" s="69">
        <f>(1-P30/3198)*80+10</f>
        <v>67.385866166353964</v>
      </c>
      <c r="R30" s="72">
        <v>1021</v>
      </c>
      <c r="S30" s="69">
        <f>(1-R30/3055)*80+5</f>
        <v>58.263502454991816</v>
      </c>
      <c r="T30" s="70">
        <v>911</v>
      </c>
      <c r="U30" s="69">
        <f>(1-T30/2965)*80+10</f>
        <v>65.419898819561553</v>
      </c>
      <c r="V30" s="70">
        <v>1017</v>
      </c>
      <c r="W30" s="71">
        <f t="shared" si="3"/>
        <v>67.48321167883212</v>
      </c>
      <c r="X30" s="5"/>
      <c r="Y30" s="69">
        <f t="shared" si="1"/>
        <v>66.451555249196829</v>
      </c>
    </row>
    <row r="31" spans="1:25">
      <c r="A31" s="5" t="s">
        <v>511</v>
      </c>
      <c r="B31" s="9" t="s">
        <v>510</v>
      </c>
      <c r="C31" s="17" t="s">
        <v>370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3" t="s">
        <v>370</v>
      </c>
      <c r="K31" s="72">
        <v>1693</v>
      </c>
      <c r="L31" s="3" t="s">
        <v>370</v>
      </c>
      <c r="M31" s="67">
        <v>361</v>
      </c>
      <c r="N31" s="3" t="s">
        <v>370</v>
      </c>
      <c r="O31" s="67">
        <v>570</v>
      </c>
      <c r="P31" s="70">
        <v>970</v>
      </c>
      <c r="Q31" s="69">
        <f>(1-P31/3198)*80+10</f>
        <v>65.734834271419643</v>
      </c>
      <c r="R31" s="72">
        <v>1433</v>
      </c>
      <c r="S31" s="69">
        <f>(1-R31/3055)*80+5</f>
        <v>47.474631751227498</v>
      </c>
      <c r="T31" s="84" t="s">
        <v>370</v>
      </c>
      <c r="U31" s="69">
        <v>0</v>
      </c>
      <c r="V31" s="70">
        <v>1063</v>
      </c>
      <c r="W31" s="71">
        <f t="shared" si="3"/>
        <v>66.245255474452563</v>
      </c>
      <c r="X31" s="5"/>
      <c r="Y31" s="69">
        <f t="shared" si="1"/>
        <v>56.859943612840027</v>
      </c>
    </row>
    <row r="32" spans="1:25">
      <c r="A32" s="16" t="s">
        <v>325</v>
      </c>
      <c r="B32" s="16" t="s">
        <v>45</v>
      </c>
      <c r="C32" s="17" t="s">
        <v>941</v>
      </c>
      <c r="D32" s="17" t="s">
        <v>941</v>
      </c>
      <c r="E32" s="17" t="s">
        <v>941</v>
      </c>
      <c r="F32" s="17" t="s">
        <v>941</v>
      </c>
      <c r="G32" s="17" t="s">
        <v>941</v>
      </c>
      <c r="H32" s="17" t="s">
        <v>941</v>
      </c>
      <c r="I32" s="17" t="s">
        <v>941</v>
      </c>
      <c r="J32" s="17" t="s">
        <v>941</v>
      </c>
      <c r="K32" s="17" t="s">
        <v>941</v>
      </c>
      <c r="L32" s="17" t="s">
        <v>941</v>
      </c>
      <c r="M32" s="17" t="s">
        <v>941</v>
      </c>
      <c r="N32" s="17" t="s">
        <v>941</v>
      </c>
      <c r="O32" s="17" t="s">
        <v>941</v>
      </c>
      <c r="P32" s="17" t="s">
        <v>941</v>
      </c>
      <c r="Q32" s="69">
        <v>0</v>
      </c>
      <c r="R32" s="17" t="s">
        <v>941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3"/>
        <v>65.170802919708024</v>
      </c>
      <c r="X32" s="5"/>
      <c r="Y32" s="69">
        <f t="shared" si="1"/>
        <v>55.186581898302578</v>
      </c>
    </row>
    <row r="33" spans="1:25">
      <c r="A33" s="5" t="s">
        <v>31</v>
      </c>
      <c r="B33" s="9" t="s">
        <v>30</v>
      </c>
      <c r="C33" s="17" t="s">
        <v>941</v>
      </c>
      <c r="D33" s="17" t="s">
        <v>941</v>
      </c>
      <c r="E33" s="17" t="s">
        <v>941</v>
      </c>
      <c r="F33" s="17" t="s">
        <v>941</v>
      </c>
      <c r="G33" s="17" t="s">
        <v>941</v>
      </c>
      <c r="H33" s="17" t="s">
        <v>941</v>
      </c>
      <c r="I33" s="17" t="s">
        <v>941</v>
      </c>
      <c r="J33" s="3" t="s">
        <v>370</v>
      </c>
      <c r="K33" s="4" t="s">
        <v>370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>(1-R33/3055)*80+10</f>
        <v>77.797054009819973</v>
      </c>
      <c r="T33" s="70">
        <v>726</v>
      </c>
      <c r="U33" s="69">
        <f>(1-T33/2965)*80+10</f>
        <v>70.4114671163575</v>
      </c>
      <c r="V33" s="70">
        <v>1149</v>
      </c>
      <c r="W33" s="71">
        <f t="shared" si="3"/>
        <v>63.582481751824815</v>
      </c>
      <c r="X33" s="5"/>
      <c r="Y33" s="69">
        <f t="shared" si="1"/>
        <v>74.104260563088729</v>
      </c>
    </row>
    <row r="34" spans="1:25">
      <c r="A34" s="16" t="s">
        <v>455</v>
      </c>
      <c r="B34" s="16" t="s">
        <v>492</v>
      </c>
      <c r="C34" s="17" t="s">
        <v>941</v>
      </c>
      <c r="D34" s="17" t="s">
        <v>941</v>
      </c>
      <c r="E34" s="17" t="s">
        <v>941</v>
      </c>
      <c r="F34" s="17" t="s">
        <v>941</v>
      </c>
      <c r="G34" s="17" t="s">
        <v>941</v>
      </c>
      <c r="H34" s="17" t="s">
        <v>941</v>
      </c>
      <c r="I34" s="17" t="s">
        <v>941</v>
      </c>
      <c r="J34" s="17" t="s">
        <v>941</v>
      </c>
      <c r="K34" s="17" t="s">
        <v>941</v>
      </c>
      <c r="L34" s="17" t="s">
        <v>941</v>
      </c>
      <c r="M34" s="17" t="s">
        <v>941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>(1-R34/3055)*80+10</f>
        <v>67.89852700490998</v>
      </c>
      <c r="T34" s="70">
        <v>838</v>
      </c>
      <c r="U34" s="69">
        <f>(1-T34/2965)*80+10</f>
        <v>67.389544688026973</v>
      </c>
      <c r="V34" s="70">
        <v>1150</v>
      </c>
      <c r="W34" s="71">
        <f t="shared" si="3"/>
        <v>63.162043795620441</v>
      </c>
      <c r="X34" s="5"/>
      <c r="Y34" s="69">
        <f t="shared" si="1"/>
        <v>67.644035846468483</v>
      </c>
    </row>
    <row r="35" spans="1:25">
      <c r="A35" s="16" t="s">
        <v>532</v>
      </c>
      <c r="B35" s="83" t="s">
        <v>531</v>
      </c>
      <c r="C35" s="17" t="s">
        <v>941</v>
      </c>
      <c r="D35" s="17" t="s">
        <v>941</v>
      </c>
      <c r="E35" s="17" t="s">
        <v>941</v>
      </c>
      <c r="F35" s="17" t="s">
        <v>941</v>
      </c>
      <c r="G35" s="17" t="s">
        <v>941</v>
      </c>
      <c r="H35" s="17" t="s">
        <v>941</v>
      </c>
      <c r="I35" s="17" t="s">
        <v>941</v>
      </c>
      <c r="J35" s="17" t="s">
        <v>941</v>
      </c>
      <c r="K35" s="17" t="s">
        <v>941</v>
      </c>
      <c r="L35" s="17" t="s">
        <v>941</v>
      </c>
      <c r="M35" s="17" t="s">
        <v>941</v>
      </c>
      <c r="N35" s="17" t="s">
        <v>941</v>
      </c>
      <c r="O35" s="17" t="s">
        <v>941</v>
      </c>
      <c r="P35" s="17" t="s">
        <v>941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>(1-T35/2965)*80+10</f>
        <v>61.696458684654303</v>
      </c>
      <c r="V35" s="70">
        <v>1168</v>
      </c>
      <c r="W35" s="71">
        <f t="shared" si="3"/>
        <v>63.138686131386862</v>
      </c>
      <c r="X35" s="5"/>
      <c r="Y35" s="69">
        <f t="shared" si="1"/>
        <v>62.417572408020575</v>
      </c>
    </row>
    <row r="36" spans="1:25">
      <c r="A36" s="5" t="s">
        <v>6</v>
      </c>
      <c r="B36" s="9" t="s">
        <v>5</v>
      </c>
      <c r="C36" s="67">
        <v>321</v>
      </c>
      <c r="D36" s="72">
        <v>2185</v>
      </c>
      <c r="E36" s="3" t="s">
        <v>370</v>
      </c>
      <c r="F36" s="3" t="s">
        <v>370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>(1-T36/2965)*80+10</f>
        <v>78.694772344013487</v>
      </c>
      <c r="V36" s="70">
        <v>1177</v>
      </c>
      <c r="W36" s="71">
        <f t="shared" si="3"/>
        <v>62.718248175182481</v>
      </c>
      <c r="X36" s="5"/>
      <c r="Y36" s="69">
        <f t="shared" si="1"/>
        <v>74.488139036163858</v>
      </c>
    </row>
    <row r="37" spans="1:25">
      <c r="A37" s="5" t="s">
        <v>417</v>
      </c>
      <c r="B37" s="9" t="s">
        <v>416</v>
      </c>
      <c r="C37" s="17" t="s">
        <v>941</v>
      </c>
      <c r="D37" s="17" t="s">
        <v>370</v>
      </c>
      <c r="E37" s="17" t="s">
        <v>370</v>
      </c>
      <c r="F37" s="87">
        <v>1936</v>
      </c>
      <c r="G37" s="7" t="s">
        <v>370</v>
      </c>
      <c r="H37" s="88">
        <v>1498</v>
      </c>
      <c r="I37" s="17" t="s">
        <v>941</v>
      </c>
      <c r="J37" s="17" t="s">
        <v>941</v>
      </c>
      <c r="K37" s="17" t="s">
        <v>941</v>
      </c>
      <c r="L37" s="17" t="s">
        <v>941</v>
      </c>
      <c r="M37" s="17" t="s">
        <v>941</v>
      </c>
      <c r="N37" s="17" t="s">
        <v>941</v>
      </c>
      <c r="O37" s="17" t="s">
        <v>941</v>
      </c>
      <c r="P37" s="68" t="s">
        <v>370</v>
      </c>
      <c r="Q37" s="69">
        <v>0</v>
      </c>
      <c r="R37" s="72">
        <v>1352</v>
      </c>
      <c r="S37" s="69">
        <f>(1-R37/3055)*80+5</f>
        <v>49.59574468085107</v>
      </c>
      <c r="T37" s="4" t="s">
        <v>370</v>
      </c>
      <c r="U37" s="69">
        <v>0</v>
      </c>
      <c r="V37" s="70">
        <v>1242</v>
      </c>
      <c r="W37" s="71">
        <f t="shared" si="3"/>
        <v>62.50802919708029</v>
      </c>
      <c r="X37" s="5"/>
      <c r="Y37" s="69">
        <f t="shared" ref="Y37:Y70" si="4">(SUM(S37,U37,W37)-MIN(S37,U37,W37))/2</f>
        <v>56.05188693896568</v>
      </c>
    </row>
    <row r="38" spans="1:25">
      <c r="A38" s="5" t="s">
        <v>15</v>
      </c>
      <c r="B38" s="5" t="s">
        <v>14</v>
      </c>
      <c r="C38" s="17" t="s">
        <v>941</v>
      </c>
      <c r="D38" s="17" t="s">
        <v>941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4" t="s">
        <v>370</v>
      </c>
      <c r="Q38" s="69">
        <v>0</v>
      </c>
      <c r="R38" s="72">
        <v>1571</v>
      </c>
      <c r="S38" s="69">
        <f>(1-R38/3055)*80+5</f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3"/>
        <v>60.989781021897812</v>
      </c>
      <c r="X38" s="5"/>
      <c r="Y38" s="69">
        <f t="shared" si="4"/>
        <v>56.374317155131038</v>
      </c>
    </row>
    <row r="39" spans="1:25">
      <c r="A39" s="5" t="s">
        <v>24</v>
      </c>
      <c r="B39" s="9" t="s">
        <v>23</v>
      </c>
      <c r="C39" s="17" t="s">
        <v>941</v>
      </c>
      <c r="D39" s="17" t="s">
        <v>941</v>
      </c>
      <c r="E39" s="17" t="s">
        <v>941</v>
      </c>
      <c r="F39" s="17" t="s">
        <v>941</v>
      </c>
      <c r="G39" s="70">
        <v>686</v>
      </c>
      <c r="H39" s="70">
        <v>1170</v>
      </c>
      <c r="I39" s="89">
        <v>2616</v>
      </c>
      <c r="J39" s="70">
        <v>1518</v>
      </c>
      <c r="K39" s="4" t="s">
        <v>370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>(1-P39/3198)*80+5</f>
        <v>50.403377110694187</v>
      </c>
      <c r="R39" s="72">
        <v>1718</v>
      </c>
      <c r="S39" s="69">
        <f>(1-R39/3055)*80+5</f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3"/>
        <v>60.569343065693431</v>
      </c>
      <c r="X39" s="5"/>
      <c r="Y39" s="69">
        <f t="shared" si="4"/>
        <v>70.805750790856834</v>
      </c>
    </row>
    <row r="40" spans="1:25">
      <c r="A40" s="5" t="s">
        <v>491</v>
      </c>
      <c r="B40" s="5" t="s">
        <v>491</v>
      </c>
      <c r="C40" s="89">
        <v>2611</v>
      </c>
      <c r="D40" s="72">
        <v>2357</v>
      </c>
      <c r="E40" s="72">
        <v>1139</v>
      </c>
      <c r="F40" s="67">
        <v>896</v>
      </c>
      <c r="G40" s="72">
        <v>1437</v>
      </c>
      <c r="H40" s="3" t="s">
        <v>370</v>
      </c>
      <c r="I40" s="4" t="s">
        <v>370</v>
      </c>
      <c r="J40" s="72">
        <v>1826</v>
      </c>
      <c r="K40" s="72">
        <v>1647</v>
      </c>
      <c r="L40" s="3" t="s">
        <v>370</v>
      </c>
      <c r="M40" s="72">
        <v>2155</v>
      </c>
      <c r="N40" s="3" t="s">
        <v>370</v>
      </c>
      <c r="O40" s="72">
        <v>1786</v>
      </c>
      <c r="P40" s="72">
        <v>1292</v>
      </c>
      <c r="Q40" s="69">
        <f>(1-P40/3198)*80+5</f>
        <v>52.679799874921827</v>
      </c>
      <c r="R40" s="84" t="s">
        <v>370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3"/>
        <v>56.878832116788317</v>
      </c>
      <c r="X40" s="5"/>
      <c r="Y40" s="69">
        <f t="shared" si="4"/>
        <v>50.460495316404277</v>
      </c>
    </row>
    <row r="41" spans="1:25">
      <c r="A41" s="5" t="s">
        <v>4</v>
      </c>
      <c r="B41" s="9" t="s">
        <v>3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3"/>
        <v>56.061313868613141</v>
      </c>
      <c r="X41" s="5"/>
      <c r="Y41" s="69">
        <f t="shared" si="4"/>
        <v>68.74661144890058</v>
      </c>
    </row>
    <row r="42" spans="1:25">
      <c r="A42" s="5" t="s">
        <v>523</v>
      </c>
      <c r="B42" s="9" t="s">
        <v>522</v>
      </c>
      <c r="C42" s="17" t="s">
        <v>941</v>
      </c>
      <c r="D42" s="17" t="s">
        <v>941</v>
      </c>
      <c r="E42" s="17" t="s">
        <v>941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3" t="s">
        <v>370</v>
      </c>
      <c r="O42" s="68" t="s">
        <v>370</v>
      </c>
      <c r="P42" s="4" t="s">
        <v>370</v>
      </c>
      <c r="Q42" s="69">
        <v>0</v>
      </c>
      <c r="R42" s="72">
        <v>1049</v>
      </c>
      <c r="S42" s="69">
        <f>(1-R42/3055)*80+5</f>
        <v>57.530278232405898</v>
      </c>
      <c r="T42" s="72">
        <v>1458</v>
      </c>
      <c r="U42" s="69">
        <f>(1-T42/2965)*80+5</f>
        <v>45.661045531197303</v>
      </c>
      <c r="V42" s="72">
        <v>1549</v>
      </c>
      <c r="W42" s="71">
        <f t="shared" ref="W42:W50" si="5">(1-V41/3425)*80+5</f>
        <v>50.290510948905109</v>
      </c>
      <c r="X42" s="5"/>
      <c r="Y42" s="69">
        <f t="shared" si="4"/>
        <v>53.910394590655507</v>
      </c>
    </row>
    <row r="43" spans="1:25" s="34" customFormat="1">
      <c r="A43" s="42" t="s">
        <v>380</v>
      </c>
      <c r="B43" s="34" t="s">
        <v>379</v>
      </c>
      <c r="C43" s="75">
        <v>1596</v>
      </c>
      <c r="D43" s="24" t="s">
        <v>941</v>
      </c>
      <c r="E43" s="24" t="s">
        <v>941</v>
      </c>
      <c r="F43" s="24" t="s">
        <v>941</v>
      </c>
      <c r="G43" s="24" t="s">
        <v>941</v>
      </c>
      <c r="H43" s="24" t="s">
        <v>941</v>
      </c>
      <c r="I43" s="24" t="s">
        <v>941</v>
      </c>
      <c r="J43" s="24" t="s">
        <v>941</v>
      </c>
      <c r="K43" s="24" t="s">
        <v>941</v>
      </c>
      <c r="L43" s="24" t="s">
        <v>941</v>
      </c>
      <c r="M43" s="24" t="s">
        <v>941</v>
      </c>
      <c r="N43" s="24" t="s">
        <v>941</v>
      </c>
      <c r="O43" s="24" t="s">
        <v>941</v>
      </c>
      <c r="P43" s="24" t="s">
        <v>941</v>
      </c>
      <c r="Q43" s="79">
        <v>0</v>
      </c>
      <c r="R43" s="24" t="s">
        <v>941</v>
      </c>
      <c r="S43" s="79">
        <v>0</v>
      </c>
      <c r="T43" s="75">
        <v>1976</v>
      </c>
      <c r="U43" s="79">
        <f>(1-T43/2965)*80+5</f>
        <v>31.684654300168631</v>
      </c>
      <c r="V43" s="75">
        <v>1576</v>
      </c>
      <c r="W43" s="82">
        <f t="shared" si="5"/>
        <v>48.818978102189789</v>
      </c>
      <c r="Y43" s="79">
        <f t="shared" si="4"/>
        <v>40.25181620117921</v>
      </c>
    </row>
    <row r="44" spans="1:25">
      <c r="A44" s="5" t="s">
        <v>466</v>
      </c>
      <c r="B44" s="5" t="s">
        <v>465</v>
      </c>
      <c r="C44" s="17" t="s">
        <v>941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3" t="s">
        <v>370</v>
      </c>
      <c r="K44" s="72">
        <v>1662</v>
      </c>
      <c r="L44" s="3" t="s">
        <v>370</v>
      </c>
      <c r="M44" s="67">
        <v>1080</v>
      </c>
      <c r="N44" s="72">
        <v>1667</v>
      </c>
      <c r="O44" s="72">
        <v>1655</v>
      </c>
      <c r="P44" s="4" t="s">
        <v>370</v>
      </c>
      <c r="Q44" s="69">
        <v>0</v>
      </c>
      <c r="R44" s="89">
        <v>2360</v>
      </c>
      <c r="S44" s="69">
        <v>0</v>
      </c>
      <c r="T44" s="72">
        <v>1825</v>
      </c>
      <c r="U44" s="69">
        <f>(1-T44/2965)*80+5</f>
        <v>35.75885328836425</v>
      </c>
      <c r="V44" s="72">
        <v>1594</v>
      </c>
      <c r="W44" s="71">
        <f t="shared" si="5"/>
        <v>48.188321167883217</v>
      </c>
      <c r="X44" s="5"/>
      <c r="Y44" s="69">
        <f t="shared" si="4"/>
        <v>41.973587228123733</v>
      </c>
    </row>
    <row r="45" spans="1:25">
      <c r="A45" s="5" t="s">
        <v>208</v>
      </c>
      <c r="B45" s="9" t="s">
        <v>207</v>
      </c>
      <c r="C45" s="17" t="s">
        <v>941</v>
      </c>
      <c r="D45" s="17" t="s">
        <v>370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370</v>
      </c>
      <c r="S45" s="69">
        <v>0</v>
      </c>
      <c r="T45" s="84" t="s">
        <v>370</v>
      </c>
      <c r="U45" s="69">
        <v>0</v>
      </c>
      <c r="V45" s="72">
        <v>1596</v>
      </c>
      <c r="W45" s="71">
        <f t="shared" si="5"/>
        <v>47.767883211678836</v>
      </c>
      <c r="X45" s="5"/>
      <c r="Y45" s="69">
        <f t="shared" si="4"/>
        <v>23.883941605839418</v>
      </c>
    </row>
    <row r="46" spans="1:25">
      <c r="A46" s="5" t="s">
        <v>870</v>
      </c>
      <c r="B46" s="5" t="s">
        <v>869</v>
      </c>
      <c r="C46" s="17" t="s">
        <v>941</v>
      </c>
      <c r="D46" s="17" t="s">
        <v>941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4" t="s">
        <v>370</v>
      </c>
      <c r="Q46" s="69">
        <v>0</v>
      </c>
      <c r="R46" s="72">
        <v>954</v>
      </c>
      <c r="S46" s="69">
        <f>(1-R46/3055)*80+5</f>
        <v>60.018003273322421</v>
      </c>
      <c r="T46" s="4" t="s">
        <v>370</v>
      </c>
      <c r="U46" s="69">
        <v>0</v>
      </c>
      <c r="V46" s="72">
        <v>1615</v>
      </c>
      <c r="W46" s="71">
        <f t="shared" si="5"/>
        <v>47.721167883211677</v>
      </c>
      <c r="X46" s="5"/>
      <c r="Y46" s="69">
        <f t="shared" si="4"/>
        <v>53.869585578267049</v>
      </c>
    </row>
    <row r="47" spans="1:25">
      <c r="A47" s="5" t="s">
        <v>804</v>
      </c>
      <c r="B47" s="9" t="s">
        <v>803</v>
      </c>
      <c r="C47" s="17" t="s">
        <v>941</v>
      </c>
      <c r="D47" s="17" t="s">
        <v>941</v>
      </c>
      <c r="E47" s="17" t="s">
        <v>941</v>
      </c>
      <c r="F47" s="17" t="s">
        <v>941</v>
      </c>
      <c r="G47" s="17" t="s">
        <v>941</v>
      </c>
      <c r="H47" s="17" t="s">
        <v>941</v>
      </c>
      <c r="I47" s="17" t="s">
        <v>941</v>
      </c>
      <c r="J47" s="17" t="s">
        <v>941</v>
      </c>
      <c r="K47" s="17" t="s">
        <v>941</v>
      </c>
      <c r="L47" s="17" t="s">
        <v>941</v>
      </c>
      <c r="M47" s="17" t="s">
        <v>941</v>
      </c>
      <c r="N47" s="17" t="s">
        <v>941</v>
      </c>
      <c r="O47" s="17" t="s">
        <v>941</v>
      </c>
      <c r="P47" s="17" t="s">
        <v>941</v>
      </c>
      <c r="Q47" s="17" t="s">
        <v>941</v>
      </c>
      <c r="R47" s="17" t="s">
        <v>941</v>
      </c>
      <c r="S47" s="69">
        <v>0</v>
      </c>
      <c r="T47" s="17" t="s">
        <v>941</v>
      </c>
      <c r="U47" s="69">
        <v>0</v>
      </c>
      <c r="V47" s="72">
        <v>1622</v>
      </c>
      <c r="W47" s="71">
        <f t="shared" si="5"/>
        <v>47.277372262773724</v>
      </c>
      <c r="X47" s="5"/>
      <c r="Y47" s="69">
        <f t="shared" si="4"/>
        <v>23.638686131386862</v>
      </c>
    </row>
    <row r="48" spans="1:25" s="34" customFormat="1">
      <c r="A48" s="34" t="s">
        <v>470</v>
      </c>
      <c r="B48" s="31" t="s">
        <v>947</v>
      </c>
      <c r="C48" s="24" t="s">
        <v>941</v>
      </c>
      <c r="D48" s="24" t="s">
        <v>941</v>
      </c>
      <c r="E48" s="24" t="s">
        <v>941</v>
      </c>
      <c r="F48" s="24" t="s">
        <v>941</v>
      </c>
      <c r="G48" s="24" t="s">
        <v>941</v>
      </c>
      <c r="H48" s="24" t="s">
        <v>941</v>
      </c>
      <c r="I48" s="24" t="s">
        <v>941</v>
      </c>
      <c r="J48" s="24" t="s">
        <v>941</v>
      </c>
      <c r="K48" s="24" t="s">
        <v>941</v>
      </c>
      <c r="L48" s="24" t="s">
        <v>941</v>
      </c>
      <c r="M48" s="24" t="s">
        <v>941</v>
      </c>
      <c r="N48" s="24" t="s">
        <v>941</v>
      </c>
      <c r="O48" s="24" t="s">
        <v>941</v>
      </c>
      <c r="P48" s="78" t="s">
        <v>370</v>
      </c>
      <c r="Q48" s="79">
        <v>0</v>
      </c>
      <c r="R48" s="75">
        <v>1563</v>
      </c>
      <c r="S48" s="79">
        <f>(1-R48/3055)*80+5</f>
        <v>44.070376432078561</v>
      </c>
      <c r="T48" s="76">
        <v>1004</v>
      </c>
      <c r="U48" s="79">
        <f>(1-T48/2965)*80+10</f>
        <v>62.910623946037099</v>
      </c>
      <c r="V48" s="75">
        <v>1768</v>
      </c>
      <c r="W48" s="82">
        <f t="shared" si="5"/>
        <v>47.113868613138692</v>
      </c>
      <c r="Y48" s="79">
        <f t="shared" si="4"/>
        <v>55.012246279587892</v>
      </c>
    </row>
    <row r="49" spans="1:25">
      <c r="A49" s="5" t="s">
        <v>578</v>
      </c>
      <c r="B49" s="5" t="s">
        <v>577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3" t="s">
        <v>370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>(1-R49/3055)*80+5</f>
        <v>47.893617021276597</v>
      </c>
      <c r="T49" s="70">
        <v>540</v>
      </c>
      <c r="U49" s="69">
        <f>(1-T49/2965)*80+10</f>
        <v>75.430016863406408</v>
      </c>
      <c r="V49" s="72">
        <v>1777</v>
      </c>
      <c r="W49" s="71">
        <f t="shared" si="5"/>
        <v>43.703649635036498</v>
      </c>
      <c r="X49" s="5"/>
      <c r="Y49" s="69">
        <f t="shared" si="4"/>
        <v>61.661816942341503</v>
      </c>
    </row>
    <row r="50" spans="1:25">
      <c r="A50" s="5" t="s">
        <v>26</v>
      </c>
      <c r="B50" s="5" t="s">
        <v>26</v>
      </c>
      <c r="C50" s="17" t="s">
        <v>941</v>
      </c>
      <c r="D50" s="17" t="s">
        <v>941</v>
      </c>
      <c r="E50" s="17" t="s">
        <v>941</v>
      </c>
      <c r="F50" s="17" t="s">
        <v>941</v>
      </c>
      <c r="G50" s="17" t="s">
        <v>941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>(1-P50/3198)*80+10</f>
        <v>61.857410881801123</v>
      </c>
      <c r="R50" s="70">
        <v>748</v>
      </c>
      <c r="S50" s="69">
        <f>(1-R50/3055)*80+10</f>
        <v>70.412438625204587</v>
      </c>
      <c r="T50" s="72">
        <v>1148</v>
      </c>
      <c r="U50" s="69">
        <f>(1-T50/2965)*80+5</f>
        <v>54.025295109612145</v>
      </c>
      <c r="V50" s="72">
        <v>1865</v>
      </c>
      <c r="W50" s="71">
        <f t="shared" si="5"/>
        <v>43.493430656934308</v>
      </c>
      <c r="X50" s="5"/>
      <c r="Y50" s="69">
        <f t="shared" si="4"/>
        <v>62.218866867408373</v>
      </c>
    </row>
    <row r="51" spans="1:25">
      <c r="A51" s="5" t="s">
        <v>603</v>
      </c>
      <c r="B51" s="5" t="s">
        <v>462</v>
      </c>
      <c r="C51" s="17" t="s">
        <v>941</v>
      </c>
      <c r="D51" s="17" t="s">
        <v>941</v>
      </c>
      <c r="E51" s="17" t="s">
        <v>941</v>
      </c>
      <c r="F51" s="17" t="s">
        <v>941</v>
      </c>
      <c r="G51" s="17" t="s">
        <v>941</v>
      </c>
      <c r="H51" s="17" t="s">
        <v>941</v>
      </c>
      <c r="I51" s="17" t="s">
        <v>941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>(1-P51/3198)*80+10</f>
        <v>70.162601626016254</v>
      </c>
      <c r="R51" s="70">
        <v>662</v>
      </c>
      <c r="S51" s="69">
        <f>(1-R51/3055)*80+10</f>
        <v>72.664484451718494</v>
      </c>
      <c r="T51" s="72">
        <v>1237</v>
      </c>
      <c r="U51" s="69">
        <f>(1-T51/2965)*80+5</f>
        <v>51.623946037099493</v>
      </c>
      <c r="V51" s="72">
        <v>1963</v>
      </c>
      <c r="W51" s="71">
        <f>(1-V118/3425)*80+5</f>
        <v>39.218978102189787</v>
      </c>
      <c r="X51" s="5"/>
      <c r="Y51" s="69">
        <f t="shared" si="4"/>
        <v>62.144215244408997</v>
      </c>
    </row>
    <row r="52" spans="1:25">
      <c r="A52" s="5" t="s">
        <v>474</v>
      </c>
      <c r="B52" s="5" t="s">
        <v>473</v>
      </c>
      <c r="C52" s="17" t="s">
        <v>941</v>
      </c>
      <c r="D52" s="17" t="s">
        <v>941</v>
      </c>
      <c r="E52" s="17" t="s">
        <v>941</v>
      </c>
      <c r="F52" s="17" t="s">
        <v>941</v>
      </c>
      <c r="G52" s="17" t="s">
        <v>941</v>
      </c>
      <c r="H52" s="17" t="s">
        <v>941</v>
      </c>
      <c r="I52" s="17" t="s">
        <v>941</v>
      </c>
      <c r="J52" s="17" t="s">
        <v>941</v>
      </c>
      <c r="K52" s="17" t="s">
        <v>941</v>
      </c>
      <c r="L52" s="17" t="s">
        <v>941</v>
      </c>
      <c r="M52" s="17" t="s">
        <v>941</v>
      </c>
      <c r="N52" s="17" t="s">
        <v>941</v>
      </c>
      <c r="O52" s="68" t="s">
        <v>370</v>
      </c>
      <c r="P52" s="4" t="s">
        <v>370</v>
      </c>
      <c r="Q52" s="69">
        <v>0</v>
      </c>
      <c r="R52" s="72">
        <v>1493</v>
      </c>
      <c r="S52" s="69">
        <f>(1-R52/3055)*80+5</f>
        <v>45.903436988543369</v>
      </c>
      <c r="T52" s="72">
        <v>1656</v>
      </c>
      <c r="U52" s="69">
        <f>(1-T52/2965)*80+5</f>
        <v>40.318718381112987</v>
      </c>
      <c r="V52" s="72">
        <v>2047</v>
      </c>
      <c r="W52" s="71">
        <f>(1-V51/3425)*80+5</f>
        <v>39.14890510948905</v>
      </c>
      <c r="X52" s="5"/>
      <c r="Y52" s="69">
        <f t="shared" si="4"/>
        <v>43.111077684828174</v>
      </c>
    </row>
    <row r="53" spans="1:25">
      <c r="A53" s="5" t="s">
        <v>715</v>
      </c>
      <c r="B53" s="5" t="s">
        <v>714</v>
      </c>
      <c r="C53" s="17" t="s">
        <v>370</v>
      </c>
      <c r="D53" s="72">
        <v>2561</v>
      </c>
      <c r="E53" s="72">
        <v>2192</v>
      </c>
      <c r="F53" s="3" t="s">
        <v>370</v>
      </c>
      <c r="G53" s="72">
        <v>1709</v>
      </c>
      <c r="H53" s="3" t="s">
        <v>370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3" t="s">
        <v>370</v>
      </c>
      <c r="O53" s="68" t="s">
        <v>370</v>
      </c>
      <c r="P53" s="4" t="s">
        <v>370</v>
      </c>
      <c r="Q53" s="69">
        <v>0</v>
      </c>
      <c r="R53" s="72">
        <v>1630</v>
      </c>
      <c r="S53" s="69">
        <f>(1-R53/3055)*80+5</f>
        <v>42.315875613747956</v>
      </c>
      <c r="T53" s="4" t="s">
        <v>370</v>
      </c>
      <c r="U53" s="69">
        <v>0</v>
      </c>
      <c r="V53" s="72">
        <v>2106</v>
      </c>
      <c r="W53" s="71">
        <f>(1-V52/3425)*80+5</f>
        <v>37.186861313868611</v>
      </c>
      <c r="X53" s="5"/>
      <c r="Y53" s="69">
        <f t="shared" si="4"/>
        <v>39.751368463808284</v>
      </c>
    </row>
    <row r="54" spans="1:25">
      <c r="A54" s="14" t="s">
        <v>40</v>
      </c>
      <c r="B54" s="14" t="s">
        <v>39</v>
      </c>
      <c r="C54" s="17" t="s">
        <v>941</v>
      </c>
      <c r="D54" s="17" t="s">
        <v>941</v>
      </c>
      <c r="E54" s="17" t="s">
        <v>941</v>
      </c>
      <c r="F54" s="17" t="s">
        <v>941</v>
      </c>
      <c r="G54" s="17" t="s">
        <v>941</v>
      </c>
      <c r="H54" s="17" t="s">
        <v>941</v>
      </c>
      <c r="I54" s="17" t="s">
        <v>941</v>
      </c>
      <c r="J54" s="17" t="s">
        <v>941</v>
      </c>
      <c r="K54" s="17" t="s">
        <v>941</v>
      </c>
      <c r="L54" s="17" t="s">
        <v>941</v>
      </c>
      <c r="M54" s="17" t="s">
        <v>941</v>
      </c>
      <c r="N54" s="17" t="s">
        <v>941</v>
      </c>
      <c r="O54" s="17" t="s">
        <v>941</v>
      </c>
      <c r="P54" s="17" t="s">
        <v>941</v>
      </c>
      <c r="Q54" s="69">
        <v>0</v>
      </c>
      <c r="R54" s="17" t="s">
        <v>941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>(1-V53/3425)*80+5</f>
        <v>35.808759124087587</v>
      </c>
      <c r="X54" s="5"/>
      <c r="Y54" s="69">
        <f t="shared" si="4"/>
        <v>41.368966408586793</v>
      </c>
    </row>
    <row r="55" spans="1:25">
      <c r="A55" s="16" t="s">
        <v>589</v>
      </c>
      <c r="B55" s="5" t="s">
        <v>588</v>
      </c>
      <c r="C55" s="17" t="s">
        <v>941</v>
      </c>
      <c r="D55" s="17" t="s">
        <v>941</v>
      </c>
      <c r="E55" s="17" t="s">
        <v>941</v>
      </c>
      <c r="F55" s="17" t="s">
        <v>941</v>
      </c>
      <c r="G55" s="17" t="s">
        <v>941</v>
      </c>
      <c r="H55" s="17" t="s">
        <v>941</v>
      </c>
      <c r="I55" s="17" t="s">
        <v>941</v>
      </c>
      <c r="J55" s="17" t="s">
        <v>941</v>
      </c>
      <c r="K55" s="17" t="s">
        <v>941</v>
      </c>
      <c r="L55" s="17" t="s">
        <v>941</v>
      </c>
      <c r="M55" s="17" t="s">
        <v>941</v>
      </c>
      <c r="N55" s="17" t="s">
        <v>941</v>
      </c>
      <c r="O55" s="17" t="s">
        <v>941</v>
      </c>
      <c r="P55" s="17" t="s">
        <v>941</v>
      </c>
      <c r="Q55" s="69">
        <v>0</v>
      </c>
      <c r="R55" s="4" t="s">
        <v>370</v>
      </c>
      <c r="S55" s="69">
        <v>0</v>
      </c>
      <c r="T55" s="4" t="s">
        <v>370</v>
      </c>
      <c r="U55" s="69">
        <v>0</v>
      </c>
      <c r="V55" s="72">
        <v>2249</v>
      </c>
      <c r="W55" s="71">
        <f>(1-V54/3425)*80+5</f>
        <v>34.757664233576648</v>
      </c>
      <c r="X55" s="5"/>
      <c r="Y55" s="69">
        <f t="shared" si="4"/>
        <v>17.378832116788324</v>
      </c>
    </row>
    <row r="56" spans="1:25">
      <c r="A56" s="5" t="s">
        <v>20</v>
      </c>
      <c r="B56" s="9" t="s">
        <v>19</v>
      </c>
      <c r="C56" s="17" t="s">
        <v>941</v>
      </c>
      <c r="D56" s="17" t="s">
        <v>941</v>
      </c>
      <c r="E56" s="17" t="s">
        <v>941</v>
      </c>
      <c r="F56" s="17" t="s">
        <v>941</v>
      </c>
      <c r="G56" s="4" t="s">
        <v>370</v>
      </c>
      <c r="H56" s="3" t="s">
        <v>370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370</v>
      </c>
      <c r="P56" s="68" t="s">
        <v>942</v>
      </c>
      <c r="Q56" s="69">
        <v>0</v>
      </c>
      <c r="R56" s="68" t="s">
        <v>942</v>
      </c>
      <c r="S56" s="69">
        <v>0</v>
      </c>
      <c r="T56" s="68" t="s">
        <v>942</v>
      </c>
      <c r="U56" s="69">
        <v>0</v>
      </c>
      <c r="V56" s="3" t="s">
        <v>942</v>
      </c>
      <c r="W56" s="71">
        <v>0</v>
      </c>
      <c r="X56" s="5"/>
      <c r="Y56" s="69">
        <f t="shared" si="4"/>
        <v>0</v>
      </c>
    </row>
    <row r="57" spans="1:25">
      <c r="A57" s="5" t="s">
        <v>948</v>
      </c>
      <c r="B57" s="5" t="s">
        <v>949</v>
      </c>
      <c r="C57" s="17" t="s">
        <v>941</v>
      </c>
      <c r="D57" s="17" t="s">
        <v>941</v>
      </c>
      <c r="E57" s="17" t="s">
        <v>941</v>
      </c>
      <c r="F57" s="17" t="s">
        <v>941</v>
      </c>
      <c r="G57" s="17" t="s">
        <v>941</v>
      </c>
      <c r="H57" s="17" t="s">
        <v>941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3" t="s">
        <v>370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>(1-T57/2965)*80+10</f>
        <v>79.423271500843171</v>
      </c>
      <c r="V57" s="3" t="s">
        <v>370</v>
      </c>
      <c r="W57" s="71">
        <v>0</v>
      </c>
      <c r="X57" s="5"/>
      <c r="Y57" s="69">
        <f t="shared" si="4"/>
        <v>76.69854246073254</v>
      </c>
    </row>
    <row r="58" spans="1:25">
      <c r="A58" s="14" t="s">
        <v>482</v>
      </c>
      <c r="B58" s="14" t="s">
        <v>481</v>
      </c>
      <c r="C58" s="17" t="s">
        <v>941</v>
      </c>
      <c r="D58" s="17" t="s">
        <v>941</v>
      </c>
      <c r="E58" s="17" t="s">
        <v>941</v>
      </c>
      <c r="F58" s="17" t="s">
        <v>941</v>
      </c>
      <c r="G58" s="17" t="s">
        <v>941</v>
      </c>
      <c r="H58" s="17" t="s">
        <v>941</v>
      </c>
      <c r="I58" s="17" t="s">
        <v>941</v>
      </c>
      <c r="J58" s="17" t="s">
        <v>941</v>
      </c>
      <c r="K58" s="17" t="s">
        <v>941</v>
      </c>
      <c r="L58" s="17" t="s">
        <v>941</v>
      </c>
      <c r="M58" s="17" t="s">
        <v>941</v>
      </c>
      <c r="N58" s="17" t="s">
        <v>941</v>
      </c>
      <c r="O58" s="17" t="s">
        <v>941</v>
      </c>
      <c r="P58" s="17" t="s">
        <v>941</v>
      </c>
      <c r="Q58" s="69">
        <v>0</v>
      </c>
      <c r="R58" s="17" t="s">
        <v>941</v>
      </c>
      <c r="S58" s="69">
        <v>0</v>
      </c>
      <c r="T58" s="70">
        <v>522</v>
      </c>
      <c r="U58" s="69">
        <f>(1-T58/2965)*80+10</f>
        <v>75.915682967959526</v>
      </c>
      <c r="V58" s="3" t="s">
        <v>370</v>
      </c>
      <c r="W58" s="71">
        <v>0</v>
      </c>
      <c r="X58" s="5"/>
      <c r="Y58" s="69">
        <f t="shared" si="4"/>
        <v>37.957841483979763</v>
      </c>
    </row>
    <row r="59" spans="1:25">
      <c r="A59" s="5" t="s">
        <v>9</v>
      </c>
      <c r="B59" s="5" t="s">
        <v>9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3" t="s">
        <v>370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4" t="s">
        <v>370</v>
      </c>
      <c r="Q59" s="69">
        <v>0</v>
      </c>
      <c r="R59" s="4" t="s">
        <v>370</v>
      </c>
      <c r="S59" s="69">
        <v>0</v>
      </c>
      <c r="T59" s="70">
        <v>547</v>
      </c>
      <c r="U59" s="69">
        <f>(1-T59/2965)*80+10</f>
        <v>75.24114671163575</v>
      </c>
      <c r="V59" s="3" t="s">
        <v>370</v>
      </c>
      <c r="W59" s="71">
        <v>0</v>
      </c>
      <c r="X59" s="5"/>
      <c r="Y59" s="69">
        <f t="shared" si="4"/>
        <v>37.620573355817875</v>
      </c>
    </row>
    <row r="60" spans="1:25">
      <c r="A60" s="5" t="s">
        <v>631</v>
      </c>
      <c r="B60" s="5" t="s">
        <v>630</v>
      </c>
      <c r="C60" s="17" t="s">
        <v>941</v>
      </c>
      <c r="D60" s="17" t="s">
        <v>941</v>
      </c>
      <c r="E60" s="17" t="s">
        <v>941</v>
      </c>
      <c r="F60" s="17" t="s">
        <v>941</v>
      </c>
      <c r="G60" s="17" t="s">
        <v>941</v>
      </c>
      <c r="H60" s="17" t="s">
        <v>941</v>
      </c>
      <c r="I60" s="17" t="s">
        <v>941</v>
      </c>
      <c r="J60" s="3" t="s">
        <v>370</v>
      </c>
      <c r="K60" s="4" t="s">
        <v>370</v>
      </c>
      <c r="L60" s="70">
        <v>1716</v>
      </c>
      <c r="M60" s="3" t="s">
        <v>370</v>
      </c>
      <c r="N60" s="70">
        <v>968</v>
      </c>
      <c r="O60" s="68" t="s">
        <v>370</v>
      </c>
      <c r="P60" s="4" t="s">
        <v>370</v>
      </c>
      <c r="Q60" s="69">
        <v>0</v>
      </c>
      <c r="R60" s="72">
        <v>1422</v>
      </c>
      <c r="S60" s="69">
        <f>(1-R60/3055)*80+5</f>
        <v>47.762684124386254</v>
      </c>
      <c r="T60" s="70">
        <v>792</v>
      </c>
      <c r="U60" s="69">
        <f>(1-T60/2965)*80+10</f>
        <v>68.630691399662723</v>
      </c>
      <c r="V60" s="3" t="s">
        <v>370</v>
      </c>
      <c r="W60" s="71">
        <v>0</v>
      </c>
      <c r="X60" s="5"/>
      <c r="Y60" s="69">
        <f t="shared" si="4"/>
        <v>58.196687762024489</v>
      </c>
    </row>
    <row r="61" spans="1:25">
      <c r="A61" s="5" t="s">
        <v>536</v>
      </c>
      <c r="B61" s="9" t="s">
        <v>535</v>
      </c>
      <c r="C61" s="17" t="s">
        <v>941</v>
      </c>
      <c r="D61" s="17" t="s">
        <v>941</v>
      </c>
      <c r="E61" s="17" t="s">
        <v>941</v>
      </c>
      <c r="F61" s="17" t="s">
        <v>941</v>
      </c>
      <c r="G61" s="17" t="s">
        <v>941</v>
      </c>
      <c r="H61" s="17" t="s">
        <v>941</v>
      </c>
      <c r="I61" s="17" t="s">
        <v>941</v>
      </c>
      <c r="J61" s="17" t="s">
        <v>941</v>
      </c>
      <c r="K61" s="17" t="s">
        <v>941</v>
      </c>
      <c r="L61" s="17" t="s">
        <v>941</v>
      </c>
      <c r="M61" s="17" t="s">
        <v>941</v>
      </c>
      <c r="N61" s="17" t="s">
        <v>941</v>
      </c>
      <c r="O61" s="68" t="s">
        <v>370</v>
      </c>
      <c r="P61" s="72">
        <v>1992</v>
      </c>
      <c r="Q61" s="69">
        <f>(1-P61/3198)*80+5</f>
        <v>35.168855534709195</v>
      </c>
      <c r="R61" s="72">
        <v>1155</v>
      </c>
      <c r="S61" s="69">
        <f>(1-R61/3055)*80+5</f>
        <v>54.754500818330605</v>
      </c>
      <c r="T61" s="70">
        <v>971</v>
      </c>
      <c r="U61" s="69">
        <f>(1-T61/2965)*80+10</f>
        <v>63.80101180438448</v>
      </c>
      <c r="V61" s="3" t="s">
        <v>370</v>
      </c>
      <c r="W61" s="71">
        <v>0</v>
      </c>
      <c r="X61" s="5"/>
      <c r="Y61" s="69">
        <f t="shared" si="4"/>
        <v>59.277756311357543</v>
      </c>
    </row>
    <row r="62" spans="1:25">
      <c r="A62" s="5" t="s">
        <v>703</v>
      </c>
      <c r="B62" s="5" t="s">
        <v>950</v>
      </c>
      <c r="C62" s="17" t="s">
        <v>941</v>
      </c>
      <c r="D62" s="17" t="s">
        <v>941</v>
      </c>
      <c r="E62" s="17" t="s">
        <v>941</v>
      </c>
      <c r="F62" s="17" t="s">
        <v>941</v>
      </c>
      <c r="G62" s="17" t="s">
        <v>941</v>
      </c>
      <c r="H62" s="17" t="s">
        <v>941</v>
      </c>
      <c r="I62" s="17" t="s">
        <v>941</v>
      </c>
      <c r="J62" s="70">
        <v>1582</v>
      </c>
      <c r="K62" s="4" t="s">
        <v>370</v>
      </c>
      <c r="L62" s="72">
        <v>1886</v>
      </c>
      <c r="M62" s="3" t="s">
        <v>370</v>
      </c>
      <c r="N62" s="3" t="s">
        <v>370</v>
      </c>
      <c r="O62" s="70">
        <v>1373</v>
      </c>
      <c r="P62" s="4" t="s">
        <v>370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>(1-T62/2965)*80+5</f>
        <v>54.807757166947724</v>
      </c>
      <c r="V62" s="3" t="s">
        <v>370</v>
      </c>
      <c r="W62" s="71">
        <v>0</v>
      </c>
      <c r="X62" s="5"/>
      <c r="Y62" s="69">
        <f t="shared" si="4"/>
        <v>63.82777383715635</v>
      </c>
    </row>
    <row r="63" spans="1:25">
      <c r="A63" s="5" t="s">
        <v>658</v>
      </c>
      <c r="B63" s="9" t="s">
        <v>657</v>
      </c>
      <c r="C63" s="17" t="s">
        <v>941</v>
      </c>
      <c r="D63" s="17" t="s">
        <v>941</v>
      </c>
      <c r="E63" s="72">
        <v>1799</v>
      </c>
      <c r="F63" s="72">
        <v>2026</v>
      </c>
      <c r="G63" s="70">
        <v>673</v>
      </c>
      <c r="H63" s="67">
        <v>1019</v>
      </c>
      <c r="I63" s="4" t="s">
        <v>370</v>
      </c>
      <c r="J63" s="67">
        <v>603</v>
      </c>
      <c r="K63" s="4" t="s">
        <v>370</v>
      </c>
      <c r="L63" s="70">
        <v>1078</v>
      </c>
      <c r="M63" s="3" t="s">
        <v>370</v>
      </c>
      <c r="N63" s="70">
        <v>1029</v>
      </c>
      <c r="O63" s="72">
        <v>1489</v>
      </c>
      <c r="P63" s="70">
        <v>646</v>
      </c>
      <c r="Q63" s="69">
        <f>(1-P63/3198)*80+10</f>
        <v>73.839899937460913</v>
      </c>
      <c r="R63" s="84" t="s">
        <v>370</v>
      </c>
      <c r="S63" s="69">
        <v>0</v>
      </c>
      <c r="T63" s="72">
        <v>1347</v>
      </c>
      <c r="U63" s="69">
        <f>(1-T63/2965)*80+5</f>
        <v>48.655986509274875</v>
      </c>
      <c r="V63" s="3" t="s">
        <v>370</v>
      </c>
      <c r="W63" s="71">
        <v>0</v>
      </c>
      <c r="X63" s="5"/>
      <c r="Y63" s="69">
        <f t="shared" si="4"/>
        <v>24.327993254637438</v>
      </c>
    </row>
    <row r="64" spans="1:25">
      <c r="A64" s="5" t="s">
        <v>667</v>
      </c>
      <c r="B64" s="5" t="s">
        <v>666</v>
      </c>
      <c r="C64" s="17" t="s">
        <v>941</v>
      </c>
      <c r="D64" s="17" t="s">
        <v>941</v>
      </c>
      <c r="E64" s="17" t="s">
        <v>941</v>
      </c>
      <c r="F64" s="17" t="s">
        <v>941</v>
      </c>
      <c r="G64" s="17" t="s">
        <v>941</v>
      </c>
      <c r="H64" s="17" t="s">
        <v>941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>(1-P64/3198)*80+10</f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>(1-T64/2965)*80+5</f>
        <v>37.917369308600335</v>
      </c>
      <c r="V64" s="3" t="s">
        <v>370</v>
      </c>
      <c r="W64" s="71">
        <v>0</v>
      </c>
      <c r="X64" s="5"/>
      <c r="Y64" s="69">
        <f t="shared" si="4"/>
        <v>57.542972706673325</v>
      </c>
    </row>
    <row r="65" spans="1:25">
      <c r="A65" s="5" t="s">
        <v>627</v>
      </c>
      <c r="B65" s="9" t="s">
        <v>626</v>
      </c>
      <c r="C65" s="17" t="s">
        <v>941</v>
      </c>
      <c r="D65" s="17" t="s">
        <v>941</v>
      </c>
      <c r="E65" s="17" t="s">
        <v>941</v>
      </c>
      <c r="F65" s="17" t="s">
        <v>941</v>
      </c>
      <c r="G65" s="17" t="s">
        <v>941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>(1-P65/3198)*80+10</f>
        <v>76.266416510318948</v>
      </c>
      <c r="R65" s="72">
        <v>1281</v>
      </c>
      <c r="S65" s="69">
        <f>(1-R65/3055)*80+5</f>
        <v>51.454991816693941</v>
      </c>
      <c r="T65" s="84" t="s">
        <v>370</v>
      </c>
      <c r="U65" s="69">
        <v>0</v>
      </c>
      <c r="V65" s="3" t="s">
        <v>370</v>
      </c>
      <c r="W65" s="71">
        <v>0</v>
      </c>
      <c r="X65" s="5"/>
      <c r="Y65" s="69">
        <f t="shared" si="4"/>
        <v>25.72749590834697</v>
      </c>
    </row>
    <row r="66" spans="1:25">
      <c r="A66" s="5" t="s">
        <v>556</v>
      </c>
      <c r="B66" s="5" t="s">
        <v>555</v>
      </c>
      <c r="C66" s="17" t="s">
        <v>941</v>
      </c>
      <c r="D66" s="17" t="s">
        <v>941</v>
      </c>
      <c r="E66" s="17" t="s">
        <v>941</v>
      </c>
      <c r="F66" s="17" t="s">
        <v>941</v>
      </c>
      <c r="G66" s="17" t="s">
        <v>941</v>
      </c>
      <c r="H66" s="17" t="s">
        <v>941</v>
      </c>
      <c r="I66" s="4" t="s">
        <v>370</v>
      </c>
      <c r="J66" s="72">
        <v>1847</v>
      </c>
      <c r="K66" s="4" t="s">
        <v>370</v>
      </c>
      <c r="L66" s="70">
        <v>1308</v>
      </c>
      <c r="M66" s="72">
        <v>2223</v>
      </c>
      <c r="N66" s="3" t="s">
        <v>370</v>
      </c>
      <c r="O66" s="70">
        <v>1212</v>
      </c>
      <c r="P66" s="4" t="s">
        <v>370</v>
      </c>
      <c r="Q66" s="69">
        <v>0</v>
      </c>
      <c r="R66" s="72">
        <v>1377</v>
      </c>
      <c r="S66" s="69">
        <f>(1-R66/3055)*80+5</f>
        <v>48.941080196399355</v>
      </c>
      <c r="T66" s="4" t="s">
        <v>370</v>
      </c>
      <c r="U66" s="69">
        <v>0</v>
      </c>
      <c r="V66" s="3" t="s">
        <v>370</v>
      </c>
      <c r="W66" s="71">
        <v>0</v>
      </c>
      <c r="X66" s="5"/>
      <c r="Y66" s="69">
        <f t="shared" si="4"/>
        <v>24.470540098199677</v>
      </c>
    </row>
    <row r="67" spans="1:25">
      <c r="A67" s="5" t="s">
        <v>496</v>
      </c>
      <c r="B67" s="9" t="s">
        <v>495</v>
      </c>
      <c r="C67" s="17" t="s">
        <v>941</v>
      </c>
      <c r="D67" s="17" t="s">
        <v>941</v>
      </c>
      <c r="E67" s="17" t="s">
        <v>941</v>
      </c>
      <c r="F67" s="17" t="s">
        <v>941</v>
      </c>
      <c r="G67" s="17" t="s">
        <v>941</v>
      </c>
      <c r="H67" s="17" t="s">
        <v>941</v>
      </c>
      <c r="I67" s="17" t="s">
        <v>941</v>
      </c>
      <c r="J67" s="17" t="s">
        <v>941</v>
      </c>
      <c r="K67" s="17" t="s">
        <v>941</v>
      </c>
      <c r="L67" s="17" t="s">
        <v>941</v>
      </c>
      <c r="M67" s="17" t="s">
        <v>941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>(1-R67/3055)*80+5</f>
        <v>43.02291325695581</v>
      </c>
      <c r="T67" s="84" t="s">
        <v>370</v>
      </c>
      <c r="U67" s="69">
        <v>0</v>
      </c>
      <c r="V67" s="3" t="s">
        <v>370</v>
      </c>
      <c r="W67" s="71">
        <v>0</v>
      </c>
      <c r="X67" s="5"/>
      <c r="Y67" s="69">
        <f t="shared" si="4"/>
        <v>21.511456628477905</v>
      </c>
    </row>
    <row r="68" spans="1:25">
      <c r="A68" s="5" t="s">
        <v>468</v>
      </c>
      <c r="B68" s="5" t="s">
        <v>467</v>
      </c>
      <c r="C68" s="17" t="s">
        <v>941</v>
      </c>
      <c r="D68" s="17" t="s">
        <v>941</v>
      </c>
      <c r="E68" s="17" t="s">
        <v>941</v>
      </c>
      <c r="F68" s="17" t="s">
        <v>941</v>
      </c>
      <c r="G68" s="17" t="s">
        <v>941</v>
      </c>
      <c r="H68" s="17" t="s">
        <v>941</v>
      </c>
      <c r="I68" s="17" t="s">
        <v>941</v>
      </c>
      <c r="J68" s="17" t="s">
        <v>941</v>
      </c>
      <c r="K68" s="17" t="s">
        <v>941</v>
      </c>
      <c r="L68" s="17" t="s">
        <v>941</v>
      </c>
      <c r="M68" s="17" t="s">
        <v>941</v>
      </c>
      <c r="N68" s="17" t="s">
        <v>941</v>
      </c>
      <c r="O68" s="17" t="s">
        <v>941</v>
      </c>
      <c r="P68" s="17" t="s">
        <v>941</v>
      </c>
      <c r="Q68" s="17" t="s">
        <v>941</v>
      </c>
      <c r="R68" s="17" t="s">
        <v>941</v>
      </c>
      <c r="S68" s="17" t="s">
        <v>941</v>
      </c>
      <c r="T68" s="17" t="s">
        <v>941</v>
      </c>
      <c r="U68" s="17" t="s">
        <v>941</v>
      </c>
      <c r="V68" s="17" t="s">
        <v>941</v>
      </c>
      <c r="W68" s="17" t="s">
        <v>941</v>
      </c>
      <c r="X68" s="17"/>
      <c r="Y68" s="69">
        <f t="shared" si="4"/>
        <v>0</v>
      </c>
    </row>
    <row r="69" spans="1:25">
      <c r="A69" s="5" t="s">
        <v>545</v>
      </c>
      <c r="B69" s="5" t="s">
        <v>544</v>
      </c>
      <c r="C69" s="17" t="s">
        <v>941</v>
      </c>
      <c r="D69" s="17" t="s">
        <v>941</v>
      </c>
      <c r="E69" s="17" t="s">
        <v>941</v>
      </c>
      <c r="F69" s="17" t="s">
        <v>941</v>
      </c>
      <c r="G69" s="17" t="s">
        <v>941</v>
      </c>
      <c r="H69" s="17" t="s">
        <v>941</v>
      </c>
      <c r="I69" s="17" t="s">
        <v>941</v>
      </c>
      <c r="J69" s="17" t="s">
        <v>941</v>
      </c>
      <c r="K69" s="17" t="s">
        <v>941</v>
      </c>
      <c r="L69" s="17" t="s">
        <v>941</v>
      </c>
      <c r="M69" s="17" t="s">
        <v>941</v>
      </c>
      <c r="N69" s="17" t="s">
        <v>941</v>
      </c>
      <c r="O69" s="17" t="s">
        <v>941</v>
      </c>
      <c r="P69" s="17" t="s">
        <v>941</v>
      </c>
      <c r="Q69" s="17" t="s">
        <v>941</v>
      </c>
      <c r="R69" s="17" t="s">
        <v>941</v>
      </c>
      <c r="S69" s="17" t="s">
        <v>941</v>
      </c>
      <c r="T69" s="17" t="s">
        <v>941</v>
      </c>
      <c r="U69" s="17" t="s">
        <v>941</v>
      </c>
      <c r="V69" s="17" t="s">
        <v>941</v>
      </c>
      <c r="W69" s="17" t="s">
        <v>941</v>
      </c>
      <c r="X69" s="5"/>
      <c r="Y69" s="69">
        <f t="shared" si="4"/>
        <v>0</v>
      </c>
    </row>
    <row r="70" spans="1:25" s="34" customFormat="1">
      <c r="A70" s="34" t="s">
        <v>458</v>
      </c>
      <c r="B70" s="31" t="s">
        <v>457</v>
      </c>
      <c r="C70" s="75">
        <v>1225</v>
      </c>
      <c r="D70" s="24" t="s">
        <v>370</v>
      </c>
      <c r="E70" s="76">
        <v>510</v>
      </c>
      <c r="F70" s="77">
        <v>239</v>
      </c>
      <c r="G70" s="25" t="s">
        <v>370</v>
      </c>
      <c r="H70" s="81">
        <v>114</v>
      </c>
      <c r="I70" s="25" t="s">
        <v>370</v>
      </c>
      <c r="J70" s="81">
        <v>93</v>
      </c>
      <c r="K70" s="77">
        <v>347</v>
      </c>
      <c r="L70" s="77">
        <v>390</v>
      </c>
      <c r="M70" s="81">
        <v>139</v>
      </c>
      <c r="N70" s="24" t="s">
        <v>370</v>
      </c>
      <c r="O70" s="78" t="s">
        <v>370</v>
      </c>
      <c r="P70" s="77">
        <v>264</v>
      </c>
      <c r="Q70" s="79">
        <f>(1-P70/3198)*80+15</f>
        <v>88.395872420262663</v>
      </c>
      <c r="R70" s="80" t="s">
        <v>370</v>
      </c>
      <c r="S70" s="79">
        <v>0</v>
      </c>
      <c r="T70" s="76">
        <v>919</v>
      </c>
      <c r="U70" s="79">
        <f>(1-T70/2965)*80+10</f>
        <v>65.204047217537934</v>
      </c>
      <c r="V70" s="24" t="s">
        <v>941</v>
      </c>
      <c r="W70" s="24" t="s">
        <v>941</v>
      </c>
      <c r="Y70" s="79">
        <f t="shared" si="4"/>
        <v>32.602023608768967</v>
      </c>
    </row>
    <row r="71" spans="1:25" s="34" customFormat="1">
      <c r="A71" s="34" t="s">
        <v>476</v>
      </c>
      <c r="B71" s="34" t="s">
        <v>475</v>
      </c>
      <c r="C71" s="24" t="s">
        <v>941</v>
      </c>
      <c r="D71" s="24" t="s">
        <v>941</v>
      </c>
      <c r="E71" s="24" t="s">
        <v>941</v>
      </c>
      <c r="F71" s="24" t="s">
        <v>941</v>
      </c>
      <c r="G71" s="24" t="s">
        <v>941</v>
      </c>
      <c r="H71" s="24" t="s">
        <v>941</v>
      </c>
      <c r="I71" s="24" t="s">
        <v>941</v>
      </c>
      <c r="J71" s="24" t="s">
        <v>941</v>
      </c>
      <c r="K71" s="24" t="s">
        <v>941</v>
      </c>
      <c r="L71" s="24" t="s">
        <v>941</v>
      </c>
      <c r="M71" s="24" t="s">
        <v>941</v>
      </c>
      <c r="N71" s="24" t="s">
        <v>941</v>
      </c>
      <c r="O71" s="24" t="s">
        <v>941</v>
      </c>
      <c r="P71" s="24" t="s">
        <v>941</v>
      </c>
      <c r="Q71" s="24" t="s">
        <v>941</v>
      </c>
      <c r="R71" s="24" t="s">
        <v>941</v>
      </c>
      <c r="S71" s="24" t="s">
        <v>941</v>
      </c>
      <c r="T71" s="24" t="s">
        <v>941</v>
      </c>
      <c r="U71" s="24" t="s">
        <v>941</v>
      </c>
      <c r="V71" s="24" t="s">
        <v>941</v>
      </c>
      <c r="W71" s="24" t="s">
        <v>941</v>
      </c>
      <c r="Y71" s="79"/>
    </row>
    <row r="72" spans="1:25">
      <c r="A72" s="5" t="s">
        <v>517</v>
      </c>
      <c r="B72" s="9" t="s">
        <v>516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9"/>
    </row>
    <row r="73" spans="1:25">
      <c r="A73" s="5" t="s">
        <v>637</v>
      </c>
      <c r="B73" s="5" t="s">
        <v>636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9"/>
    </row>
    <row r="74" spans="1:25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9"/>
    </row>
    <row r="75" spans="1:25">
      <c r="A75" s="5" t="s">
        <v>44</v>
      </c>
      <c r="B75" s="9" t="s">
        <v>43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9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9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9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9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9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4" t="s">
        <v>376</v>
      </c>
      <c r="B84" s="31" t="s">
        <v>375</v>
      </c>
      <c r="C84" s="74">
        <v>2930</v>
      </c>
      <c r="D84" s="24" t="s">
        <v>370</v>
      </c>
      <c r="E84" s="34"/>
      <c r="F84" s="34"/>
      <c r="G84" s="34"/>
      <c r="H84" s="34"/>
      <c r="I84" s="34"/>
      <c r="J84" s="25"/>
      <c r="X84" s="5"/>
    </row>
    <row r="85" spans="1:25">
      <c r="A85" s="34" t="s">
        <v>384</v>
      </c>
      <c r="B85" s="31" t="s">
        <v>383</v>
      </c>
      <c r="C85" s="24" t="s">
        <v>941</v>
      </c>
      <c r="D85" s="34"/>
      <c r="E85" s="34"/>
      <c r="F85" s="34"/>
      <c r="G85" s="34"/>
      <c r="H85" s="34"/>
      <c r="I85" s="34"/>
      <c r="J85" s="25"/>
      <c r="X85" s="5"/>
    </row>
    <row r="86" spans="1:25">
      <c r="A86" s="34" t="s">
        <v>382</v>
      </c>
      <c r="B86" s="34" t="s">
        <v>381</v>
      </c>
      <c r="C86" s="24" t="s">
        <v>941</v>
      </c>
      <c r="D86" s="34"/>
      <c r="E86" s="34"/>
      <c r="F86" s="34"/>
      <c r="G86" s="34"/>
      <c r="H86" s="34"/>
      <c r="I86" s="34"/>
      <c r="J86" s="25"/>
      <c r="X86" s="5"/>
    </row>
    <row r="87" spans="1:25">
      <c r="A87" s="34" t="s">
        <v>378</v>
      </c>
      <c r="B87" s="31" t="s">
        <v>377</v>
      </c>
      <c r="C87" s="24" t="s">
        <v>941</v>
      </c>
      <c r="D87" s="34"/>
      <c r="E87" s="34"/>
      <c r="F87" s="34"/>
      <c r="G87" s="34"/>
      <c r="H87" s="34"/>
      <c r="I87" s="34"/>
      <c r="J87" s="25"/>
      <c r="X87" s="5"/>
    </row>
    <row r="88" spans="1:25">
      <c r="A88" s="34" t="s">
        <v>389</v>
      </c>
      <c r="B88" s="34" t="s">
        <v>388</v>
      </c>
      <c r="C88" s="24" t="s">
        <v>941</v>
      </c>
      <c r="D88" s="90">
        <v>926</v>
      </c>
      <c r="E88" s="34"/>
      <c r="F88" s="34"/>
      <c r="G88" s="34"/>
      <c r="H88" s="34"/>
      <c r="I88" s="34"/>
      <c r="J88" s="25"/>
      <c r="X88" s="5"/>
    </row>
    <row r="89" spans="1:25">
      <c r="A89" s="34" t="s">
        <v>391</v>
      </c>
      <c r="B89" s="31" t="s">
        <v>390</v>
      </c>
      <c r="C89" s="24" t="s">
        <v>941</v>
      </c>
      <c r="D89" s="24" t="s">
        <v>941</v>
      </c>
      <c r="E89" s="24" t="s">
        <v>370</v>
      </c>
      <c r="F89" s="34"/>
      <c r="G89" s="34"/>
      <c r="H89" s="34"/>
      <c r="I89" s="34"/>
      <c r="J89" s="25"/>
      <c r="X89" s="5"/>
    </row>
    <row r="90" spans="1:25">
      <c r="A90" s="34" t="s">
        <v>393</v>
      </c>
      <c r="B90" s="31" t="s">
        <v>392</v>
      </c>
      <c r="C90" s="24" t="s">
        <v>941</v>
      </c>
      <c r="D90" s="24" t="s">
        <v>941</v>
      </c>
      <c r="E90" s="24" t="s">
        <v>370</v>
      </c>
      <c r="F90" s="34"/>
      <c r="G90" s="34"/>
      <c r="H90" s="34"/>
      <c r="I90" s="34"/>
      <c r="J90" s="25"/>
      <c r="X90" s="5"/>
    </row>
    <row r="91" spans="1:25">
      <c r="A91" s="34" t="s">
        <v>397</v>
      </c>
      <c r="B91" s="34" t="s">
        <v>396</v>
      </c>
      <c r="C91" s="24" t="s">
        <v>370</v>
      </c>
      <c r="D91" s="75">
        <v>2040</v>
      </c>
      <c r="E91" s="24" t="s">
        <v>370</v>
      </c>
      <c r="F91" s="34"/>
      <c r="G91" s="34"/>
      <c r="H91" s="34"/>
      <c r="I91" s="34"/>
      <c r="J91" s="25"/>
      <c r="X91" s="5"/>
    </row>
    <row r="92" spans="1:25" s="34" customFormat="1">
      <c r="A92" s="34" t="s">
        <v>401</v>
      </c>
      <c r="B92" s="34" t="s">
        <v>400</v>
      </c>
      <c r="C92" s="24" t="s">
        <v>941</v>
      </c>
      <c r="D92" s="24" t="s">
        <v>941</v>
      </c>
      <c r="E92" s="24" t="s">
        <v>941</v>
      </c>
      <c r="F92" s="24" t="s">
        <v>370</v>
      </c>
      <c r="G92" s="25" t="s">
        <v>370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1"/>
      <c r="Y92" s="25"/>
    </row>
    <row r="93" spans="1:25">
      <c r="A93" s="34" t="s">
        <v>406</v>
      </c>
      <c r="B93" s="34" t="s">
        <v>405</v>
      </c>
      <c r="C93" s="24" t="s">
        <v>941</v>
      </c>
      <c r="D93" s="24" t="s">
        <v>941</v>
      </c>
      <c r="E93" s="24" t="s">
        <v>941</v>
      </c>
      <c r="F93" s="24" t="s">
        <v>941</v>
      </c>
      <c r="G93" s="76">
        <v>1177</v>
      </c>
      <c r="H93" s="34"/>
      <c r="I93" s="34"/>
      <c r="J93" s="25"/>
      <c r="X93" s="5"/>
    </row>
    <row r="94" spans="1:25">
      <c r="A94" s="34" t="s">
        <v>408</v>
      </c>
      <c r="B94" s="31" t="s">
        <v>407</v>
      </c>
      <c r="C94" s="24" t="s">
        <v>941</v>
      </c>
      <c r="D94" s="24" t="s">
        <v>370</v>
      </c>
      <c r="E94" s="24" t="s">
        <v>370</v>
      </c>
      <c r="F94" s="76">
        <v>1245</v>
      </c>
      <c r="G94" s="75">
        <v>1760</v>
      </c>
      <c r="H94" s="34"/>
      <c r="I94" s="34"/>
      <c r="J94" s="25"/>
      <c r="X94" s="5"/>
    </row>
    <row r="95" spans="1:25">
      <c r="A95" s="34" t="s">
        <v>410</v>
      </c>
      <c r="B95" s="31" t="s">
        <v>409</v>
      </c>
      <c r="C95" s="24" t="s">
        <v>941</v>
      </c>
      <c r="D95" s="24" t="s">
        <v>941</v>
      </c>
      <c r="E95" s="24" t="s">
        <v>941</v>
      </c>
      <c r="F95" s="24" t="s">
        <v>941</v>
      </c>
      <c r="G95" s="77">
        <v>152</v>
      </c>
      <c r="H95" s="34"/>
      <c r="I95" s="34"/>
      <c r="J95" s="25"/>
      <c r="X95" s="5"/>
    </row>
    <row r="96" spans="1:25">
      <c r="A96" s="34" t="s">
        <v>412</v>
      </c>
      <c r="B96" s="34" t="s">
        <v>411</v>
      </c>
      <c r="C96" s="24" t="s">
        <v>941</v>
      </c>
      <c r="D96" s="24" t="s">
        <v>941</v>
      </c>
      <c r="E96" s="24" t="s">
        <v>941</v>
      </c>
      <c r="F96" s="24" t="s">
        <v>370</v>
      </c>
      <c r="G96" s="25" t="s">
        <v>370</v>
      </c>
      <c r="H96" s="34"/>
      <c r="I96" s="34"/>
      <c r="J96" s="25"/>
      <c r="X96" s="5"/>
    </row>
    <row r="97" spans="1:25" s="34" customFormat="1">
      <c r="A97" s="34" t="s">
        <v>414</v>
      </c>
      <c r="B97" s="31" t="s">
        <v>413</v>
      </c>
      <c r="C97" s="24" t="s">
        <v>941</v>
      </c>
      <c r="D97" s="24" t="s">
        <v>941</v>
      </c>
      <c r="E97" s="75">
        <v>2225</v>
      </c>
      <c r="F97" s="24" t="s">
        <v>370</v>
      </c>
      <c r="G97" s="75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1"/>
      <c r="Y97" s="25"/>
    </row>
    <row r="98" spans="1:25">
      <c r="A98" s="34" t="s">
        <v>415</v>
      </c>
      <c r="B98" s="31" t="s">
        <v>25</v>
      </c>
      <c r="C98" s="24" t="s">
        <v>941</v>
      </c>
      <c r="D98" s="24" t="s">
        <v>941</v>
      </c>
      <c r="E98" s="24" t="s">
        <v>941</v>
      </c>
      <c r="F98" s="24" t="s">
        <v>370</v>
      </c>
      <c r="G98" s="25" t="s">
        <v>370</v>
      </c>
      <c r="H98" s="24" t="s">
        <v>370</v>
      </c>
      <c r="I98" s="34"/>
      <c r="J98" s="25"/>
      <c r="X98" s="5"/>
    </row>
    <row r="99" spans="1:25" s="34" customFormat="1">
      <c r="A99" s="34" t="s">
        <v>419</v>
      </c>
      <c r="B99" s="31" t="s">
        <v>418</v>
      </c>
      <c r="C99" s="24" t="s">
        <v>941</v>
      </c>
      <c r="D99" s="90">
        <v>1608</v>
      </c>
      <c r="E99" s="75">
        <v>1465</v>
      </c>
      <c r="F99" s="75">
        <v>1891</v>
      </c>
      <c r="G99" s="76">
        <v>630</v>
      </c>
      <c r="H99" s="24" t="s">
        <v>370</v>
      </c>
      <c r="I99" s="25" t="s">
        <v>370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1"/>
      <c r="Y99" s="25"/>
    </row>
    <row r="100" spans="1:25">
      <c r="A100" s="34" t="s">
        <v>425</v>
      </c>
      <c r="B100" s="34" t="s">
        <v>951</v>
      </c>
      <c r="C100" s="74">
        <v>2328</v>
      </c>
      <c r="D100" s="90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25" t="s">
        <v>370</v>
      </c>
      <c r="J100" s="25"/>
      <c r="X100" s="5"/>
    </row>
    <row r="101" spans="1:25">
      <c r="A101" s="34" t="s">
        <v>423</v>
      </c>
      <c r="B101" s="34" t="s">
        <v>422</v>
      </c>
      <c r="C101" s="24" t="s">
        <v>941</v>
      </c>
      <c r="D101" s="24" t="s">
        <v>370</v>
      </c>
      <c r="E101" s="75">
        <v>1282</v>
      </c>
      <c r="F101" s="76">
        <v>1511</v>
      </c>
      <c r="G101" s="25" t="s">
        <v>370</v>
      </c>
      <c r="H101" s="77">
        <v>785</v>
      </c>
      <c r="I101" s="25" t="s">
        <v>370</v>
      </c>
      <c r="J101" s="25"/>
      <c r="X101" s="5"/>
    </row>
    <row r="102" spans="1:25">
      <c r="A102" s="34" t="s">
        <v>427</v>
      </c>
      <c r="B102" s="31" t="s">
        <v>426</v>
      </c>
      <c r="C102" s="24" t="s">
        <v>941</v>
      </c>
      <c r="D102" s="24" t="s">
        <v>941</v>
      </c>
      <c r="E102" s="75">
        <v>2184</v>
      </c>
      <c r="F102" s="24" t="s">
        <v>370</v>
      </c>
      <c r="G102" s="75">
        <v>1916</v>
      </c>
      <c r="H102" s="24" t="s">
        <v>370</v>
      </c>
      <c r="I102" s="25" t="s">
        <v>370</v>
      </c>
      <c r="J102" s="75">
        <v>2532</v>
      </c>
      <c r="X102" s="5"/>
    </row>
    <row r="103" spans="1:25" s="34" customFormat="1">
      <c r="A103" s="34" t="s">
        <v>429</v>
      </c>
      <c r="B103" s="34" t="s">
        <v>428</v>
      </c>
      <c r="C103" s="24" t="s">
        <v>941</v>
      </c>
      <c r="D103" s="24" t="s">
        <v>941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25" t="s">
        <v>370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1"/>
      <c r="Y103" s="25"/>
    </row>
    <row r="104" spans="1:25">
      <c r="A104" s="34" t="s">
        <v>431</v>
      </c>
      <c r="B104" s="34" t="s">
        <v>430</v>
      </c>
      <c r="C104" s="24" t="s">
        <v>941</v>
      </c>
      <c r="D104" s="24" t="s">
        <v>941</v>
      </c>
      <c r="E104" s="75">
        <v>1610</v>
      </c>
      <c r="F104" s="75">
        <v>2037</v>
      </c>
      <c r="G104" s="75">
        <v>1789</v>
      </c>
      <c r="H104" s="24" t="s">
        <v>370</v>
      </c>
      <c r="I104" s="75">
        <v>2309</v>
      </c>
      <c r="J104" s="24" t="s">
        <v>370</v>
      </c>
      <c r="K104" s="25" t="s">
        <v>370</v>
      </c>
      <c r="L104" s="24"/>
      <c r="O104" s="78"/>
      <c r="X104" s="5"/>
    </row>
    <row r="105" spans="1:25">
      <c r="A105" s="34" t="s">
        <v>433</v>
      </c>
      <c r="B105" s="31" t="s">
        <v>432</v>
      </c>
      <c r="C105" s="24" t="s">
        <v>941</v>
      </c>
      <c r="D105" s="24" t="s">
        <v>941</v>
      </c>
      <c r="E105" s="24" t="s">
        <v>941</v>
      </c>
      <c r="F105" s="24" t="s">
        <v>941</v>
      </c>
      <c r="G105" s="24" t="s">
        <v>941</v>
      </c>
      <c r="H105" s="24" t="s">
        <v>941</v>
      </c>
      <c r="I105" s="24" t="s">
        <v>941</v>
      </c>
      <c r="J105" s="76">
        <v>1545</v>
      </c>
      <c r="K105" s="76">
        <v>792</v>
      </c>
      <c r="L105" s="77">
        <v>488</v>
      </c>
      <c r="O105" s="68"/>
      <c r="X105" s="5"/>
    </row>
    <row r="106" spans="1:25">
      <c r="A106" s="34" t="s">
        <v>435</v>
      </c>
      <c r="B106" s="34" t="s">
        <v>434</v>
      </c>
      <c r="C106" s="24" t="s">
        <v>941</v>
      </c>
      <c r="D106" s="24" t="s">
        <v>941</v>
      </c>
      <c r="E106" s="24" t="s">
        <v>941</v>
      </c>
      <c r="F106" s="24" t="s">
        <v>941</v>
      </c>
      <c r="G106" s="24" t="s">
        <v>941</v>
      </c>
      <c r="H106" s="24" t="s">
        <v>941</v>
      </c>
      <c r="I106" s="24" t="s">
        <v>941</v>
      </c>
      <c r="J106" s="24" t="s">
        <v>941</v>
      </c>
      <c r="K106" s="25" t="s">
        <v>370</v>
      </c>
      <c r="L106" s="24" t="s">
        <v>370</v>
      </c>
      <c r="O106" s="68"/>
      <c r="X106" s="5"/>
    </row>
    <row r="107" spans="1:25">
      <c r="A107" s="34" t="s">
        <v>437</v>
      </c>
      <c r="B107" s="34" t="s">
        <v>436</v>
      </c>
      <c r="C107" s="24" t="s">
        <v>370</v>
      </c>
      <c r="D107" s="90">
        <v>1195</v>
      </c>
      <c r="E107" s="24" t="s">
        <v>370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24" t="s">
        <v>370</v>
      </c>
      <c r="O107" s="68"/>
      <c r="X107" s="5"/>
    </row>
    <row r="108" spans="1:25" s="34" customFormat="1">
      <c r="A108" s="34" t="s">
        <v>395</v>
      </c>
      <c r="B108" s="31" t="s">
        <v>394</v>
      </c>
      <c r="C108" s="24" t="s">
        <v>941</v>
      </c>
      <c r="D108" s="24" t="s">
        <v>941</v>
      </c>
      <c r="E108" s="24" t="s">
        <v>370</v>
      </c>
      <c r="F108" s="24" t="s">
        <v>941</v>
      </c>
      <c r="G108" s="24" t="s">
        <v>941</v>
      </c>
      <c r="H108" s="24" t="s">
        <v>941</v>
      </c>
      <c r="I108" s="24" t="s">
        <v>941</v>
      </c>
      <c r="J108" s="24" t="s">
        <v>941</v>
      </c>
      <c r="K108" s="24" t="s">
        <v>941</v>
      </c>
      <c r="L108" s="24" t="s">
        <v>370</v>
      </c>
      <c r="M108" s="24"/>
      <c r="N108" s="24"/>
      <c r="O108" s="78"/>
      <c r="P108" s="25"/>
      <c r="Q108" s="25"/>
      <c r="R108" s="25"/>
      <c r="S108" s="25"/>
      <c r="T108" s="25"/>
      <c r="U108" s="25"/>
      <c r="V108" s="24"/>
      <c r="W108" s="71"/>
      <c r="Y108" s="25"/>
    </row>
    <row r="109" spans="1:25">
      <c r="A109" s="34" t="s">
        <v>439</v>
      </c>
      <c r="B109" s="31" t="s">
        <v>438</v>
      </c>
      <c r="C109" s="24" t="s">
        <v>941</v>
      </c>
      <c r="D109" s="24" t="s">
        <v>370</v>
      </c>
      <c r="E109" s="24" t="s">
        <v>370</v>
      </c>
      <c r="F109" s="75">
        <v>1952</v>
      </c>
      <c r="G109" s="25" t="s">
        <v>370</v>
      </c>
      <c r="H109" s="76">
        <v>1755</v>
      </c>
      <c r="I109" s="25" t="s">
        <v>370</v>
      </c>
      <c r="J109" s="24" t="s">
        <v>370</v>
      </c>
      <c r="K109" s="25" t="s">
        <v>370</v>
      </c>
      <c r="L109" s="76">
        <v>1388</v>
      </c>
      <c r="O109" s="68"/>
      <c r="X109" s="5"/>
    </row>
    <row r="110" spans="1:25" s="34" customFormat="1">
      <c r="A110" s="34" t="s">
        <v>441</v>
      </c>
      <c r="B110" s="34" t="s">
        <v>440</v>
      </c>
      <c r="C110" s="24" t="s">
        <v>941</v>
      </c>
      <c r="D110" s="24" t="s">
        <v>941</v>
      </c>
      <c r="E110" s="24" t="s">
        <v>941</v>
      </c>
      <c r="F110" s="24" t="s">
        <v>941</v>
      </c>
      <c r="G110" s="24" t="s">
        <v>941</v>
      </c>
      <c r="H110" s="24" t="s">
        <v>941</v>
      </c>
      <c r="I110" s="75">
        <v>2104</v>
      </c>
      <c r="J110" s="75">
        <v>1929</v>
      </c>
      <c r="K110" s="75">
        <v>1160</v>
      </c>
      <c r="L110" s="24" t="s">
        <v>370</v>
      </c>
      <c r="M110" s="24" t="s">
        <v>370</v>
      </c>
      <c r="N110" s="24"/>
      <c r="O110" s="78"/>
      <c r="P110" s="25"/>
      <c r="Q110" s="25"/>
      <c r="R110" s="25"/>
      <c r="S110" s="25"/>
      <c r="T110" s="25"/>
      <c r="U110" s="25"/>
      <c r="V110" s="24"/>
      <c r="W110" s="71"/>
      <c r="Y110" s="25"/>
    </row>
    <row r="111" spans="1:25">
      <c r="A111" s="34" t="s">
        <v>444</v>
      </c>
      <c r="B111" s="31" t="s">
        <v>443</v>
      </c>
      <c r="C111" s="74">
        <v>2518</v>
      </c>
      <c r="D111" s="90">
        <v>1642</v>
      </c>
      <c r="E111" s="75">
        <v>1894</v>
      </c>
      <c r="F111" s="24" t="s">
        <v>370</v>
      </c>
      <c r="G111" s="75">
        <v>2335</v>
      </c>
      <c r="H111" s="24" t="s">
        <v>370</v>
      </c>
      <c r="I111" s="75">
        <v>2179</v>
      </c>
      <c r="J111" s="77">
        <v>371</v>
      </c>
      <c r="K111" s="25" t="s">
        <v>370</v>
      </c>
      <c r="L111" s="75">
        <v>2202</v>
      </c>
      <c r="M111" s="24" t="s">
        <v>370</v>
      </c>
      <c r="N111" s="24"/>
      <c r="O111" s="78"/>
      <c r="X111" s="5"/>
    </row>
    <row r="112" spans="1:25">
      <c r="A112" s="34" t="s">
        <v>421</v>
      </c>
      <c r="B112" s="31" t="s">
        <v>420</v>
      </c>
      <c r="C112" s="24" t="s">
        <v>941</v>
      </c>
      <c r="D112" s="24" t="s">
        <v>941</v>
      </c>
      <c r="E112" s="75">
        <v>1668</v>
      </c>
      <c r="F112" s="75">
        <v>1898</v>
      </c>
      <c r="G112" s="75">
        <v>2390</v>
      </c>
      <c r="H112" s="76">
        <v>1577</v>
      </c>
      <c r="I112" s="25" t="s">
        <v>370</v>
      </c>
      <c r="J112" s="24" t="s">
        <v>941</v>
      </c>
      <c r="K112" s="76">
        <v>585</v>
      </c>
      <c r="L112" s="76">
        <v>1512</v>
      </c>
      <c r="M112" s="24" t="s">
        <v>370</v>
      </c>
      <c r="N112" s="24"/>
      <c r="O112" s="78"/>
      <c r="X112" s="5"/>
    </row>
    <row r="113" spans="1:26">
      <c r="A113" s="34" t="s">
        <v>446</v>
      </c>
      <c r="B113" s="31" t="s">
        <v>445</v>
      </c>
      <c r="C113" s="75">
        <v>1737</v>
      </c>
      <c r="D113" s="90">
        <v>1542</v>
      </c>
      <c r="E113" s="75">
        <v>1327</v>
      </c>
      <c r="F113" s="77">
        <v>930</v>
      </c>
      <c r="G113" s="25" t="s">
        <v>370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24"/>
      <c r="O113" s="78"/>
      <c r="X113" s="5"/>
      <c r="Z113" s="5"/>
    </row>
    <row r="114" spans="1:26">
      <c r="A114" s="34" t="s">
        <v>449</v>
      </c>
      <c r="B114" s="31" t="s">
        <v>448</v>
      </c>
      <c r="C114" s="24" t="s">
        <v>941</v>
      </c>
      <c r="D114" s="24" t="s">
        <v>941</v>
      </c>
      <c r="E114" s="24" t="s">
        <v>941</v>
      </c>
      <c r="F114" s="24" t="s">
        <v>941</v>
      </c>
      <c r="G114" s="24" t="s">
        <v>941</v>
      </c>
      <c r="H114" s="77">
        <v>845</v>
      </c>
      <c r="I114" s="25" t="s">
        <v>370</v>
      </c>
      <c r="J114" s="76">
        <v>1635</v>
      </c>
      <c r="K114" s="25" t="s">
        <v>370</v>
      </c>
      <c r="L114" s="77">
        <v>472</v>
      </c>
      <c r="M114" s="77">
        <v>1041</v>
      </c>
      <c r="N114" s="76">
        <v>849</v>
      </c>
      <c r="O114" s="77">
        <v>790</v>
      </c>
      <c r="X114" s="5"/>
      <c r="Z114" s="5"/>
    </row>
    <row r="115" spans="1:26">
      <c r="A115" s="34" t="s">
        <v>451</v>
      </c>
      <c r="B115" s="34" t="s">
        <v>450</v>
      </c>
      <c r="C115" s="75">
        <v>1711</v>
      </c>
      <c r="D115" s="90">
        <v>1357</v>
      </c>
      <c r="E115" s="24" t="s">
        <v>370</v>
      </c>
      <c r="F115" s="76">
        <v>1563</v>
      </c>
      <c r="G115" s="75">
        <v>2300</v>
      </c>
      <c r="H115" s="76">
        <v>1532</v>
      </c>
      <c r="I115" s="25" t="s">
        <v>370</v>
      </c>
      <c r="J115" s="75">
        <v>1829</v>
      </c>
      <c r="K115" s="75">
        <v>1641</v>
      </c>
      <c r="L115" s="76">
        <v>1215</v>
      </c>
      <c r="M115" s="75">
        <v>2208</v>
      </c>
      <c r="N115" s="24"/>
      <c r="O115" s="78"/>
      <c r="X115" s="5"/>
      <c r="Z115" s="5"/>
    </row>
    <row r="116" spans="1:26" s="34" customFormat="1">
      <c r="A116" s="34" t="s">
        <v>453</v>
      </c>
      <c r="B116" s="31" t="s">
        <v>452</v>
      </c>
      <c r="C116" s="24" t="s">
        <v>941</v>
      </c>
      <c r="D116" s="24" t="s">
        <v>941</v>
      </c>
      <c r="E116" s="24" t="s">
        <v>941</v>
      </c>
      <c r="F116" s="24" t="s">
        <v>941</v>
      </c>
      <c r="G116" s="24" t="s">
        <v>941</v>
      </c>
      <c r="H116" s="24" t="s">
        <v>941</v>
      </c>
      <c r="I116" s="24" t="s">
        <v>941</v>
      </c>
      <c r="J116" s="24" t="s">
        <v>370</v>
      </c>
      <c r="K116" s="75">
        <v>1185</v>
      </c>
      <c r="L116" s="24" t="s">
        <v>370</v>
      </c>
      <c r="M116" s="75">
        <v>2327</v>
      </c>
      <c r="N116" s="24" t="s">
        <v>370</v>
      </c>
      <c r="O116" s="75">
        <v>1765</v>
      </c>
      <c r="P116" s="25" t="s">
        <v>370</v>
      </c>
      <c r="Q116" s="25"/>
      <c r="R116" s="25"/>
      <c r="S116" s="25"/>
      <c r="T116" s="25"/>
      <c r="U116" s="25"/>
      <c r="V116" s="24"/>
      <c r="W116" s="71"/>
      <c r="Y116" s="25"/>
    </row>
    <row r="117" spans="1:26">
      <c r="A117" s="34" t="s">
        <v>257</v>
      </c>
      <c r="B117" s="34" t="s">
        <v>256</v>
      </c>
      <c r="C117" s="24" t="s">
        <v>941</v>
      </c>
      <c r="D117" s="24" t="s">
        <v>941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X117" s="5"/>
      <c r="Y117" s="79">
        <f>(SUM(Q117,S117,U117)-MIN(Q117,S117,U117))/2</f>
        <v>75.541141860374381</v>
      </c>
      <c r="Z117" s="5"/>
    </row>
    <row r="118" spans="1:26">
      <c r="A118" s="40" t="s">
        <v>461</v>
      </c>
      <c r="B118" s="40" t="s">
        <v>460</v>
      </c>
      <c r="C118" s="59" t="s">
        <v>941</v>
      </c>
      <c r="D118" s="59" t="s">
        <v>941</v>
      </c>
      <c r="E118" s="59" t="s">
        <v>941</v>
      </c>
      <c r="F118" s="59" t="s">
        <v>941</v>
      </c>
      <c r="G118" s="59" t="s">
        <v>941</v>
      </c>
      <c r="H118" s="59" t="s">
        <v>941</v>
      </c>
      <c r="I118" s="59" t="s">
        <v>941</v>
      </c>
      <c r="J118" s="59" t="s">
        <v>941</v>
      </c>
      <c r="K118" s="59" t="s">
        <v>941</v>
      </c>
      <c r="L118" s="59" t="s">
        <v>941</v>
      </c>
      <c r="M118" s="59" t="s">
        <v>941</v>
      </c>
      <c r="N118" s="59" t="s">
        <v>941</v>
      </c>
      <c r="O118" s="91">
        <v>1590</v>
      </c>
      <c r="P118" s="91">
        <v>1963</v>
      </c>
      <c r="Q118" s="92">
        <f>(1-P118/3198)*80+5</f>
        <v>35.894308943089435</v>
      </c>
      <c r="R118" s="93" t="s">
        <v>370</v>
      </c>
      <c r="S118" s="92">
        <v>0</v>
      </c>
      <c r="T118" s="91">
        <v>1634</v>
      </c>
      <c r="U118" s="92">
        <f>(1-T118/2965)*80+5</f>
        <v>40.912310286677915</v>
      </c>
      <c r="V118" s="91">
        <v>1960</v>
      </c>
      <c r="W118" s="94">
        <f>(1-V119/3425)*80+5</f>
        <v>40.573722627737226</v>
      </c>
      <c r="X118" s="40"/>
      <c r="Y118" s="92">
        <f>(SUM(S118,U118,W118)-MIN(S118,U118,W118))/2</f>
        <v>40.743016457207574</v>
      </c>
      <c r="Z118" s="40"/>
    </row>
    <row r="119" spans="1:26" s="34" customFormat="1">
      <c r="A119" s="34" t="s">
        <v>464</v>
      </c>
      <c r="B119" s="34" t="s">
        <v>463</v>
      </c>
      <c r="C119" s="24" t="s">
        <v>941</v>
      </c>
      <c r="D119" s="24" t="s">
        <v>941</v>
      </c>
      <c r="E119" s="24" t="s">
        <v>941</v>
      </c>
      <c r="F119" s="24" t="s">
        <v>941</v>
      </c>
      <c r="G119" s="24" t="s">
        <v>941</v>
      </c>
      <c r="H119" s="24" t="s">
        <v>941</v>
      </c>
      <c r="I119" s="24" t="s">
        <v>941</v>
      </c>
      <c r="J119" s="24" t="s">
        <v>941</v>
      </c>
      <c r="K119" s="24" t="s">
        <v>941</v>
      </c>
      <c r="L119" s="24" t="s">
        <v>941</v>
      </c>
      <c r="M119" s="24" t="s">
        <v>370</v>
      </c>
      <c r="N119" s="75">
        <v>1761</v>
      </c>
      <c r="O119" s="75">
        <v>1426</v>
      </c>
      <c r="P119" s="25" t="s">
        <v>370</v>
      </c>
      <c r="Q119" s="79">
        <v>0</v>
      </c>
      <c r="R119" s="25" t="s">
        <v>370</v>
      </c>
      <c r="S119" s="79">
        <v>0</v>
      </c>
      <c r="T119" s="25" t="s">
        <v>370</v>
      </c>
      <c r="U119" s="79">
        <v>0</v>
      </c>
      <c r="V119" s="75">
        <v>1902</v>
      </c>
      <c r="W119" s="82">
        <f>(1-V50/3425)*80+5</f>
        <v>41.43795620437956</v>
      </c>
      <c r="Y119" s="79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278</cp:revision>
  <dcterms:created xsi:type="dcterms:W3CDTF">2006-09-16T00:00:00Z</dcterms:created>
  <dcterms:modified xsi:type="dcterms:W3CDTF">2020-02-16T04:23:18Z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