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vy\Documents\GitHub\RoboRally\"/>
    </mc:Choice>
  </mc:AlternateContent>
  <bookViews>
    <workbookView xWindow="0" yWindow="0" windowWidth="28800" windowHeight="12435" activeTab="1"/>
  </bookViews>
  <sheets>
    <sheet name="Totaal" sheetId="4" r:id="rId1"/>
    <sheet name="Davy" sheetId="1" r:id="rId2"/>
    <sheet name="Delano" sheetId="2" r:id="rId3"/>
    <sheet name="François"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 l="1"/>
  <c r="F12" i="2" l="1"/>
  <c r="F6" i="1" l="1"/>
  <c r="F7" i="1"/>
  <c r="F10" i="2" l="1"/>
  <c r="F37" i="3" l="1"/>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7" i="2"/>
  <c r="F36" i="2"/>
  <c r="F35" i="2"/>
  <c r="F34" i="2"/>
  <c r="F33" i="2"/>
  <c r="F32" i="2"/>
  <c r="F31" i="2"/>
  <c r="F30" i="2"/>
  <c r="F29" i="2"/>
  <c r="F28" i="2"/>
  <c r="F27" i="2"/>
  <c r="F26" i="2"/>
  <c r="F25" i="2"/>
  <c r="F24" i="2"/>
  <c r="F23" i="2"/>
  <c r="F22" i="2"/>
  <c r="F21" i="2"/>
  <c r="F20" i="2"/>
  <c r="F19" i="2"/>
  <c r="F18" i="2"/>
  <c r="F17" i="2"/>
  <c r="F16" i="2"/>
  <c r="F15" i="2"/>
  <c r="F14" i="2"/>
  <c r="F13" i="2"/>
  <c r="F11" i="2"/>
  <c r="F9" i="2"/>
  <c r="F8" i="2"/>
  <c r="F7" i="2"/>
  <c r="F6" i="2"/>
  <c r="F5" i="2"/>
  <c r="E2" i="3" l="1"/>
  <c r="E2" i="2"/>
  <c r="F37" i="1"/>
  <c r="F36" i="1"/>
  <c r="F35" i="1"/>
  <c r="F34" i="1"/>
  <c r="F33" i="1"/>
  <c r="F32" i="1"/>
  <c r="F31" i="1"/>
  <c r="F30" i="1"/>
  <c r="F29" i="1"/>
  <c r="F28" i="1"/>
  <c r="F27" i="1"/>
  <c r="F26" i="1"/>
  <c r="F25" i="1"/>
  <c r="F24" i="1"/>
  <c r="F23" i="1"/>
  <c r="F22" i="1"/>
  <c r="F21" i="1"/>
  <c r="F20" i="1"/>
  <c r="F19" i="1"/>
  <c r="F18" i="1"/>
  <c r="F17" i="1"/>
  <c r="F16" i="1"/>
  <c r="F15" i="1"/>
  <c r="F14" i="1"/>
  <c r="F13" i="1"/>
  <c r="F12" i="1"/>
  <c r="F11" i="1"/>
  <c r="F9" i="1"/>
  <c r="F8" i="1"/>
  <c r="F5" i="1"/>
  <c r="E2" i="1" l="1"/>
  <c r="E2" i="4" s="1"/>
</calcChain>
</file>

<file path=xl/sharedStrings.xml><?xml version="1.0" encoding="utf-8"?>
<sst xmlns="http://schemas.openxmlformats.org/spreadsheetml/2006/main" count="85" uniqueCount="61">
  <si>
    <t>Logboek Davy Heutmekers</t>
  </si>
  <si>
    <t>Totaal aantal uren:</t>
  </si>
  <si>
    <t>Datum</t>
  </si>
  <si>
    <t>Beschrijving</t>
  </si>
  <si>
    <t>Tijdregistratie</t>
  </si>
  <si>
    <t>Aantal
uren</t>
  </si>
  <si>
    <t>Reflectie</t>
  </si>
  <si>
    <t>Begintijd</t>
  </si>
  <si>
    <t>Eindtijd</t>
  </si>
  <si>
    <t>Logboek Delano Cörvers</t>
  </si>
  <si>
    <t>Logboek François Menning</t>
  </si>
  <si>
    <t>Totaal logboek</t>
  </si>
  <si>
    <t>GitHub repo succesvol aangemaakt</t>
  </si>
  <si>
    <t>Samenwerkingscontract gemaakt</t>
  </si>
  <si>
    <t>Samenwerkingscontract ondertekend door alle groepsleden</t>
  </si>
  <si>
    <t>GitHub repository aangemaakt</t>
  </si>
  <si>
    <t>Aanmaken logboek</t>
  </si>
  <si>
    <t>Aanvullen logboek</t>
  </si>
  <si>
    <t>Beschrijvingen met de betrekking tot de aanleiding, probleemstelling moeten met de groep gecontroleerd worden. De afbakening moet met een docent bekeken worden.</t>
  </si>
  <si>
    <t>Afbakening afgemaakt (niet-functionele eisen)</t>
  </si>
  <si>
    <t>Door een fout in word, is het document niet goed opgeslagen geworden. De niet-functionele eisen zijn in de avond er opnieuw bijgezet geworden (dubbel werk)</t>
  </si>
  <si>
    <t>De doelstellingen beschreven en het verwachte eindresultaat in de PvA gezet</t>
  </si>
  <si>
    <t>Start gemaakt aan Plan van Aanpak. Aanleiding, opdrachtgever, probleemstelling beschreven. Begonnen aan afbakening</t>
  </si>
  <si>
    <t>De bijgewerkte gegevens moeten worden goedgekeurd door de andere groepsleden. De informatie die in het document getypt is, komt voornamelijk voort uit de requirements en use case / activity diagrammen.</t>
  </si>
  <si>
    <t>Oefententamen PIT1 gemaakt</t>
  </si>
  <si>
    <t>Plan van Aanpak bijgewerkt met randvoorwaarden, risico's en de globale aanpak</t>
  </si>
  <si>
    <t>Randvoorwaarden nog niet compleet, controleren met docent.</t>
  </si>
  <si>
    <t>Oefententamen alleen gemaakt en vervolgens gecontroleerd met een klasgenoot. Dinsdag na de herfstvakantie is controle en uitleg over het oefententamen.</t>
  </si>
  <si>
    <t>Oefententamen samen met Delano Cörvers gemaakt. Dinsdag na de herfstvakantie is controle en uitleg over het oefententamen.</t>
  </si>
  <si>
    <t>Scrum planning gemaakt met Delano in Microsoft Project 2013</t>
  </si>
  <si>
    <t>Dit was de eerste keer dat we Microsoft Project hebben gebruikt. In het begin was het even uitzoeken alles werkt, maar uiteindelijk is het goed gelukt.</t>
  </si>
  <si>
    <t>Software Development Plan gemaakt (Scrum)</t>
  </si>
  <si>
    <t>Opzet scrum gemaakt, op basis van een template in Microsoft Project. Deze planning moet gecontroleerd worden met een docent voor feedback, aangezien de casus groep niet zeker weet of het goed is.</t>
  </si>
  <si>
    <t>Maken van use cases voor beheerder en ontwikkelaar</t>
  </si>
  <si>
    <t>Use cases uitgewerkt op basis van functionaliteit die beschreven is in de requirements documentatie en de andere use cases.</t>
  </si>
  <si>
    <t>Aanvullen van use cases voor beheerder en ontwikkelaar en het maken van de activity diagrammen voor deze actoren</t>
  </si>
  <si>
    <t>Activity diagrammen uitgewerkt op basis van use cases</t>
  </si>
  <si>
    <t>De beschrijvingen zijn uitgewerkt op basis van het voorbeeld van Dhr. Tossaint.</t>
  </si>
  <si>
    <t>De werking van Xamarin is nu een stuk duidelijker. Er is een begin gemaakt aan de styling van de app, daarnaast is er ook een SplashScreen toegevoegd geworden.</t>
  </si>
  <si>
    <t>De conceptuele klassen diagram moet worden gecontroleerd met de rest van de groep, om er zeker van de zijn dat alle entiteiten erin staan.</t>
  </si>
  <si>
    <t>De applicatie begint al te werken, de check op het aanmeld scherm moet nog afgemaakt worden. De check moet ervoor zorgen dat de ingevulde gegevens voldoen aan de eisen van de requirements.</t>
  </si>
  <si>
    <t>Use Case beschrijving gemaakt voor de Toeschouwer, Beheerder en de Ontwikkelaar</t>
  </si>
  <si>
    <t>Werking Xamarin en C# uitgezocht en op basis van deze kennis het begin gemaakt aan de mobiele applicatie</t>
  </si>
  <si>
    <t>Het conceptuele klassen diagram gemaakt op basis van de use case diagrammen die eerder gemaakt zijn</t>
  </si>
  <si>
    <t>De applicatie verder uitgewerkt met een login scherm, aanmeld scherm, meerdere activities en axml files. Daarnaast ook error handling toegevoegd</t>
  </si>
  <si>
    <t>De applicatie verder uitgewerkt door de aanmeld, login en menu activities volledig uit te werken. Hierbij is voorlopige code gebruikt.</t>
  </si>
  <si>
    <t>De applicatie ziet er goed uit, de checks op de invoervelde werken volledig.</t>
  </si>
  <si>
    <t>Op basis van de conceptuele klassen diagram, de specifcatie klassen diagram gemaakt.</t>
  </si>
  <si>
    <t>Het diagram is gecontroleerd met Delano en Davy. Daarnaast hebben ze beide de usecase beschrijvingen gecontroleerd.</t>
  </si>
  <si>
    <t>De axml files die al af waren zijn omgezet geworden naar een relative layout, daarnaast zijn de controle punten bij de applicatie verbeterd en wordt de gebruikersnaam door de activities heen gebruikt.</t>
  </si>
  <si>
    <t>De applicatie aangepast van LinearLayout naar een RelativeLayout, om problemen met de GUI te voorkomen en meer mogelijkheden te krijgen bij het maken van de GUI. Controle punten verbeterd, zodat de errors duidelijker zijn.</t>
  </si>
  <si>
    <t>Door het vervangen van een Android phone kwamen er problemen opdagen, met name de verschillende PPI van de beeldschermen.</t>
  </si>
  <si>
    <t>Het probleem is geconstanteerd, maar is nog niet opgelost. Delano was op dit moment bezig met opdrachten van IF5.</t>
  </si>
  <si>
    <t>De MoSCoW methode is, naar mijn weten, volledig ingevuld en is consequent met wat in de andere eisen staan.</t>
  </si>
  <si>
    <t>Onderzoek gedaan op basis van informatie van Dhr. Pepels over het indirect doorvoeren van een instance doormiddel van een intent. Daarnaast informatie gezogd over een "speciaal" opbject voor instellingen van de app.</t>
  </si>
  <si>
    <t>Het doorvoeren van een instance zal gedaan moeten worden met behulp van een boolean value en een if statement. Daarnaast is er nog geen goede oplossing voor het instellignen object gevonden.</t>
  </si>
  <si>
    <t>De applicatie verder uitgewerkt met een "GameActivity", met de spelkaarten die op basis van een random generator werkt. Er moet nog een finshed event komen, die ervoor zorgt dat het spel eindigt en door gaat naar het resultaten scherm.</t>
  </si>
  <si>
    <t>De GameActivity werkt naar behoren. De laatste activity moet worden gemaakt voor de multiplayer sectie.</t>
  </si>
  <si>
    <t>Het maken van de beschrijvingen van de spelers is goed verlopen.</t>
  </si>
  <si>
    <t>Het plan van aanpak is verder uitgewerkt, naar het constanteren van een onvolledigheid bij de afbakening (door Delano).</t>
  </si>
  <si>
    <t>Use Case beschrijving spelers gemaakt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</si>
</sst>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0.0"/>
  </numFmts>
  <fonts count="4" x14ac:knownFonts="1">
    <font>
      <sz val="11"/>
      <color theme="1"/>
      <name val="Calibri"/>
      <family val="2"/>
      <scheme val="minor"/>
    </font>
    <font>
      <b/>
      <sz val="24"/>
      <name val="Arial"/>
      <family val="2"/>
    </font>
    <font>
      <b/>
      <sz val="10"/>
      <name val="Arial"/>
      <family val="2"/>
    </font>
    <font>
      <b/>
      <sz val="10"/>
      <color theme="1"/>
      <name val="Arial"/>
      <family val="2"/>
    </font>
  </fonts>
  <fills count="10">
    <fill>
      <patternFill patternType="none"/>
    </fill>
    <fill>
      <patternFill patternType="gray125"/>
    </fill>
    <fill>
      <patternFill patternType="solid">
        <fgColor rgb="FF329666"/>
        <bgColor indexed="64"/>
      </patternFill>
    </fill>
    <fill>
      <patternFill patternType="solid">
        <fgColor indexed="51"/>
        <bgColor indexed="64"/>
      </patternFill>
    </fill>
    <fill>
      <patternFill patternType="solid">
        <fgColor indexed="9"/>
        <bgColor indexed="64"/>
      </patternFill>
    </fill>
    <fill>
      <patternFill patternType="solid">
        <fgColor indexed="49"/>
        <bgColor indexed="64"/>
      </patternFill>
    </fill>
    <fill>
      <patternFill patternType="solid">
        <fgColor indexed="55"/>
        <bgColor indexed="64"/>
      </patternFill>
    </fill>
    <fill>
      <patternFill patternType="solid">
        <fgColor indexed="21"/>
        <bgColor indexed="64"/>
      </patternFill>
    </fill>
    <fill>
      <patternFill patternType="solid">
        <fgColor theme="2" tint="-0.249977111117893"/>
        <bgColor indexed="64"/>
      </patternFill>
    </fill>
    <fill>
      <patternFill patternType="solid">
        <fgColor theme="0" tint="-0.34998626667073579"/>
        <bgColor indexed="64"/>
      </patternFill>
    </fill>
  </fills>
  <borders count="13">
    <border>
      <left/>
      <right/>
      <top/>
      <bottom/>
      <diagonal/>
    </border>
    <border>
      <left/>
      <right style="medium">
        <color indexed="5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52"/>
      </left>
      <right style="medium">
        <color indexed="52"/>
      </right>
      <top style="medium">
        <color indexed="52"/>
      </top>
      <bottom style="medium">
        <color indexed="52"/>
      </bottom>
      <diagonal/>
    </border>
    <border>
      <left/>
      <right style="medium">
        <color indexed="52"/>
      </right>
      <top style="thin">
        <color indexed="64"/>
      </top>
      <bottom style="thin">
        <color indexed="64"/>
      </bottom>
      <diagonal/>
    </border>
    <border>
      <left/>
      <right/>
      <top style="thin">
        <color indexed="64"/>
      </top>
      <bottom style="thin">
        <color indexed="64"/>
      </bottom>
      <diagonal/>
    </border>
    <border>
      <left style="medium">
        <color indexed="52"/>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Protection="1">
      <protection locked="0"/>
    </xf>
    <xf numFmtId="0" fontId="2" fillId="0" borderId="0" xfId="0" applyFont="1" applyAlignment="1" applyProtection="1">
      <alignment horizontal="left"/>
      <protection locked="0"/>
    </xf>
    <xf numFmtId="0" fontId="2" fillId="0" borderId="1" xfId="0" applyFont="1" applyBorder="1" applyAlignment="1" applyProtection="1">
      <alignment horizontal="left" wrapText="1"/>
      <protection locked="0"/>
    </xf>
    <xf numFmtId="49" fontId="2" fillId="2" borderId="2" xfId="0" applyNumberFormat="1" applyFont="1" applyFill="1" applyBorder="1" applyAlignment="1" applyProtection="1">
      <alignment horizontal="center"/>
      <protection locked="0"/>
    </xf>
    <xf numFmtId="14" fontId="0" fillId="4" borderId="4" xfId="0" applyNumberFormat="1" applyFill="1" applyBorder="1" applyAlignment="1" applyProtection="1">
      <alignment horizontal="center" vertical="center"/>
      <protection locked="0"/>
    </xf>
    <xf numFmtId="49" fontId="0" fillId="4" borderId="5" xfId="0" applyNumberFormat="1" applyFill="1" applyBorder="1" applyAlignment="1" applyProtection="1">
      <alignment horizontal="center" vertical="center" wrapText="1"/>
      <protection locked="0"/>
    </xf>
    <xf numFmtId="164" fontId="0" fillId="4" borderId="5" xfId="0" applyNumberFormat="1" applyFill="1" applyBorder="1" applyAlignment="1" applyProtection="1">
      <alignment horizontal="center" vertical="center"/>
      <protection locked="0"/>
    </xf>
    <xf numFmtId="165" fontId="0" fillId="5" borderId="4" xfId="0" applyNumberFormat="1" applyFill="1" applyBorder="1" applyAlignment="1" applyProtection="1">
      <alignment horizontal="center" vertical="center"/>
    </xf>
    <xf numFmtId="49" fontId="0" fillId="4" borderId="4" xfId="0" applyNumberFormat="1" applyFill="1" applyBorder="1" applyAlignment="1" applyProtection="1">
      <alignment horizontal="center" vertical="center" wrapText="1"/>
      <protection locked="0"/>
    </xf>
    <xf numFmtId="14" fontId="0" fillId="6" borderId="4" xfId="0" applyNumberFormat="1" applyFill="1" applyBorder="1" applyAlignment="1" applyProtection="1">
      <alignment horizontal="center" vertical="center"/>
      <protection locked="0"/>
    </xf>
    <xf numFmtId="49" fontId="0" fillId="6" borderId="5" xfId="0" applyNumberFormat="1" applyFill="1" applyBorder="1" applyAlignment="1" applyProtection="1">
      <alignment horizontal="center" vertical="center" wrapText="1"/>
      <protection locked="0"/>
    </xf>
    <xf numFmtId="164" fontId="0" fillId="6" borderId="5" xfId="0" applyNumberFormat="1" applyFill="1" applyBorder="1" applyAlignment="1" applyProtection="1">
      <alignment horizontal="center" vertical="center"/>
      <protection locked="0"/>
    </xf>
    <xf numFmtId="165" fontId="0" fillId="7" borderId="4" xfId="0" applyNumberFormat="1" applyFill="1" applyBorder="1" applyAlignment="1" applyProtection="1">
      <alignment horizontal="center" vertical="center"/>
    </xf>
    <xf numFmtId="49" fontId="0" fillId="6" borderId="4" xfId="0" applyNumberFormat="1" applyFill="1" applyBorder="1" applyAlignment="1" applyProtection="1">
      <alignment horizontal="center" vertical="center" wrapText="1"/>
      <protection locked="0"/>
    </xf>
    <xf numFmtId="14" fontId="0" fillId="4" borderId="3" xfId="0" applyNumberFormat="1" applyFill="1" applyBorder="1" applyAlignment="1" applyProtection="1">
      <alignment horizontal="center" vertical="center"/>
      <protection locked="0"/>
    </xf>
    <xf numFmtId="49" fontId="0" fillId="4" borderId="6" xfId="0" applyNumberFormat="1" applyFill="1" applyBorder="1" applyAlignment="1" applyProtection="1">
      <alignment horizontal="center" vertical="center" wrapText="1"/>
      <protection locked="0"/>
    </xf>
    <xf numFmtId="164" fontId="0" fillId="4" borderId="6" xfId="0" applyNumberFormat="1" applyFill="1" applyBorder="1" applyAlignment="1" applyProtection="1">
      <alignment horizontal="center" vertical="center"/>
      <protection locked="0"/>
    </xf>
    <xf numFmtId="165" fontId="0" fillId="5" borderId="3" xfId="0" applyNumberFormat="1" applyFill="1" applyBorder="1" applyAlignment="1" applyProtection="1">
      <alignment horizontal="center" vertical="center"/>
    </xf>
    <xf numFmtId="49" fontId="0" fillId="4" borderId="3" xfId="0" applyNumberFormat="1" applyFill="1" applyBorder="1" applyAlignment="1" applyProtection="1">
      <alignment horizontal="center" vertical="center" wrapText="1"/>
      <protection locked="0"/>
    </xf>
    <xf numFmtId="2" fontId="0" fillId="3" borderId="7" xfId="0" applyNumberFormat="1" applyFill="1" applyBorder="1" applyAlignment="1" applyProtection="1"/>
    <xf numFmtId="0" fontId="2" fillId="8" borderId="9" xfId="0" applyFont="1" applyFill="1" applyBorder="1" applyAlignment="1" applyProtection="1">
      <alignment horizontal="left"/>
      <protection locked="0"/>
    </xf>
    <xf numFmtId="0" fontId="2" fillId="8" borderId="8" xfId="0" applyFont="1" applyFill="1" applyBorder="1" applyAlignment="1" applyProtection="1">
      <alignment horizontal="left" wrapText="1"/>
      <protection locked="0"/>
    </xf>
    <xf numFmtId="0" fontId="0" fillId="8" borderId="10" xfId="0" applyFill="1" applyBorder="1" applyProtection="1">
      <protection locked="0"/>
    </xf>
    <xf numFmtId="0" fontId="2" fillId="8" borderId="11" xfId="0" applyFont="1" applyFill="1" applyBorder="1" applyAlignment="1" applyProtection="1">
      <alignment horizontal="left"/>
      <protection locked="0"/>
    </xf>
    <xf numFmtId="0" fontId="0" fillId="8" borderId="12" xfId="0" applyFill="1" applyBorder="1" applyProtection="1">
      <protection locked="0"/>
    </xf>
    <xf numFmtId="14" fontId="0" fillId="9" borderId="4" xfId="0" applyNumberFormat="1" applyFill="1" applyBorder="1" applyAlignment="1" applyProtection="1">
      <alignment horizontal="center" vertical="center"/>
      <protection locked="0"/>
    </xf>
    <xf numFmtId="49" fontId="0" fillId="9" borderId="5" xfId="0" applyNumberFormat="1" applyFill="1" applyBorder="1" applyAlignment="1" applyProtection="1">
      <alignment horizontal="center" vertical="center" wrapText="1"/>
      <protection locked="0"/>
    </xf>
    <xf numFmtId="164" fontId="0" fillId="9" borderId="5" xfId="0" applyNumberFormat="1" applyFill="1" applyBorder="1" applyAlignment="1" applyProtection="1">
      <alignment horizontal="center" vertical="center"/>
      <protection locked="0"/>
    </xf>
    <xf numFmtId="49" fontId="0" fillId="9" borderId="4" xfId="0" applyNumberFormat="1" applyFill="1" applyBorder="1" applyAlignment="1" applyProtection="1">
      <alignment horizontal="center" vertical="center" wrapText="1"/>
      <protection locked="0"/>
    </xf>
    <xf numFmtId="0" fontId="1" fillId="2" borderId="0" xfId="0" applyFont="1" applyFill="1" applyAlignment="1" applyProtection="1">
      <alignment horizontal="center" vertical="center"/>
      <protection locked="0"/>
    </xf>
    <xf numFmtId="49" fontId="2" fillId="2" borderId="2" xfId="0" applyNumberFormat="1" applyFont="1" applyFill="1" applyBorder="1" applyAlignment="1" applyProtection="1">
      <alignment horizontal="center" vertical="top"/>
      <protection locked="0"/>
    </xf>
    <xf numFmtId="49" fontId="2" fillId="2" borderId="3"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top" wrapText="1"/>
      <protection locked="0"/>
    </xf>
    <xf numFmtId="0" fontId="3" fillId="2" borderId="2" xfId="0" applyFont="1" applyFill="1" applyBorder="1" applyAlignment="1" applyProtection="1">
      <alignment horizontal="center" vertical="top"/>
      <protection locked="0"/>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2" sqref="E2"/>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11</v>
      </c>
      <c r="C1" s="30"/>
      <c r="D1" s="30"/>
      <c r="E1" s="30"/>
      <c r="F1" s="30"/>
      <c r="G1" s="30"/>
    </row>
    <row r="2" spans="1:7" ht="27" customHeight="1" thickBot="1" x14ac:dyDescent="0.3">
      <c r="A2" s="1"/>
      <c r="B2" s="25"/>
      <c r="C2" s="21"/>
      <c r="D2" s="22" t="s">
        <v>1</v>
      </c>
      <c r="E2" s="20">
        <f>SUM(Davy!E2+Delano!E2+François!E2)</f>
        <v>48.583333333333336</v>
      </c>
      <c r="F2" s="23"/>
      <c r="G2" s="24"/>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workbookViewId="0">
      <pane xSplit="7" ySplit="4" topLeftCell="H5" activePane="bottomRight" state="frozen"/>
      <selection pane="topRight" activeCell="H1" sqref="H1"/>
      <selection pane="bottomLeft" activeCell="A5" sqref="A5"/>
      <selection pane="bottomRight" activeCell="C14" sqref="C14"/>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7109375" customWidth="1"/>
    <col min="8" max="8" width="64" customWidth="1"/>
  </cols>
  <sheetData>
    <row r="1" spans="1:7" ht="30.75" thickBot="1" x14ac:dyDescent="0.3">
      <c r="A1" s="1"/>
      <c r="B1" s="30" t="s">
        <v>0</v>
      </c>
      <c r="C1" s="30"/>
      <c r="D1" s="30"/>
      <c r="E1" s="30"/>
      <c r="F1" s="30"/>
      <c r="G1" s="30"/>
    </row>
    <row r="2" spans="1:7" ht="27" customHeight="1" thickBot="1" x14ac:dyDescent="0.3">
      <c r="A2" s="1"/>
      <c r="B2" s="1"/>
      <c r="C2" s="2"/>
      <c r="D2" s="3" t="s">
        <v>1</v>
      </c>
      <c r="E2" s="20">
        <f>SUM(F5:F62)</f>
        <v>19.5</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16</v>
      </c>
      <c r="D5" s="7">
        <v>0.41666666666666669</v>
      </c>
      <c r="E5" s="7">
        <v>0.45833333333333331</v>
      </c>
      <c r="F5" s="8">
        <f>HOUR(E5)-HOUR(D5)+(MINUTE(E5)-MINUTE(D5))/60</f>
        <v>1</v>
      </c>
      <c r="G5" s="9"/>
    </row>
    <row r="6" spans="1:7" ht="60" x14ac:dyDescent="0.25">
      <c r="A6" s="1"/>
      <c r="B6" s="10">
        <v>41925</v>
      </c>
      <c r="C6" s="11" t="s">
        <v>22</v>
      </c>
      <c r="D6" s="12">
        <v>0.48958333333333331</v>
      </c>
      <c r="E6" s="12">
        <v>0.63541666666666663</v>
      </c>
      <c r="F6" s="13">
        <f>HOUR(E6)-HOUR(D6)+(MINUTE(E6)-MINUTE(D6))/60</f>
        <v>3.5</v>
      </c>
      <c r="G6" s="14" t="s">
        <v>18</v>
      </c>
    </row>
    <row r="7" spans="1:7" ht="30" x14ac:dyDescent="0.25">
      <c r="A7" s="1"/>
      <c r="B7" s="5">
        <v>41926</v>
      </c>
      <c r="C7" s="6" t="s">
        <v>24</v>
      </c>
      <c r="D7" s="7">
        <v>0.5625</v>
      </c>
      <c r="E7" s="7">
        <v>0.625</v>
      </c>
      <c r="F7" s="8">
        <f>HOUR(E7)-HOUR(D7)+(MINUTE(E7)-MINUTE(D7))/60</f>
        <v>1.5</v>
      </c>
      <c r="G7" s="9" t="s">
        <v>28</v>
      </c>
    </row>
    <row r="8" spans="1:7" ht="45" x14ac:dyDescent="0.25">
      <c r="A8" s="1"/>
      <c r="B8" s="10">
        <v>41927</v>
      </c>
      <c r="C8" s="11" t="s">
        <v>25</v>
      </c>
      <c r="D8" s="12">
        <v>0.52083333333333337</v>
      </c>
      <c r="E8" s="12">
        <v>0.64583333333333337</v>
      </c>
      <c r="F8" s="13">
        <f>HOUR(E8)-HOUR(D8)+(MINUTE(E8)-MINUTE(D8))/60</f>
        <v>3</v>
      </c>
      <c r="G8" s="14" t="s">
        <v>26</v>
      </c>
    </row>
    <row r="9" spans="1:7" ht="45" x14ac:dyDescent="0.25">
      <c r="A9" s="1"/>
      <c r="B9" s="5">
        <v>41927</v>
      </c>
      <c r="C9" s="6" t="s">
        <v>29</v>
      </c>
      <c r="D9" s="7">
        <v>0.64583333333333337</v>
      </c>
      <c r="E9" s="7">
        <v>0.79166666666666663</v>
      </c>
      <c r="F9" s="8">
        <f>HOUR(E9)-HOUR(D9)+(MINUTE(E9)-MINUTE(D9))/60</f>
        <v>3.5</v>
      </c>
      <c r="G9" s="9" t="s">
        <v>30</v>
      </c>
    </row>
    <row r="10" spans="1:7" ht="30" x14ac:dyDescent="0.25">
      <c r="A10" s="1"/>
      <c r="B10" s="10">
        <v>41932</v>
      </c>
      <c r="C10" s="11" t="s">
        <v>60</v>
      </c>
      <c r="D10" s="12">
        <v>0.5</v>
      </c>
      <c r="E10" s="12">
        <v>0.66666666666666663</v>
      </c>
      <c r="F10" s="13">
        <f>HOUR(E10)-HOUR(D10)+(MINUTE(E10)-MINUTE(D10))/60</f>
        <v>4</v>
      </c>
      <c r="G10" s="14" t="s">
        <v>58</v>
      </c>
    </row>
    <row r="11" spans="1:7" ht="45" x14ac:dyDescent="0.25">
      <c r="A11" s="1"/>
      <c r="B11" s="5">
        <v>41935</v>
      </c>
      <c r="C11" s="6" t="s">
        <v>47</v>
      </c>
      <c r="D11" s="7">
        <v>0.58333333333333337</v>
      </c>
      <c r="E11" s="7">
        <v>0.70833333333333337</v>
      </c>
      <c r="F11" s="8">
        <f t="shared" ref="F11:F16" si="0">HOUR(E11)-HOUR(D11)+(MINUTE(E11)-MINUTE(D11))/60</f>
        <v>3</v>
      </c>
      <c r="G11" s="9" t="s">
        <v>48</v>
      </c>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ref="F17:F37" si="1">HOUR(E17)-HOUR(D17)+(MINUTE(E17)-MINUTE(D17))/60</f>
        <v>0</v>
      </c>
      <c r="G17" s="9"/>
    </row>
    <row r="18" spans="1:7" x14ac:dyDescent="0.25">
      <c r="B18" s="10"/>
      <c r="C18" s="11"/>
      <c r="D18" s="12"/>
      <c r="E18" s="12"/>
      <c r="F18" s="13">
        <f t="shared" si="1"/>
        <v>0</v>
      </c>
      <c r="G18" s="14"/>
    </row>
    <row r="19" spans="1:7" x14ac:dyDescent="0.25">
      <c r="B19" s="5"/>
      <c r="C19" s="6"/>
      <c r="D19" s="7"/>
      <c r="E19" s="7"/>
      <c r="F19" s="8">
        <f t="shared" si="1"/>
        <v>0</v>
      </c>
      <c r="G19" s="9"/>
    </row>
    <row r="20" spans="1:7" x14ac:dyDescent="0.25">
      <c r="B20" s="10"/>
      <c r="C20" s="11"/>
      <c r="D20" s="12"/>
      <c r="E20" s="12"/>
      <c r="F20" s="13">
        <f t="shared" si="1"/>
        <v>0</v>
      </c>
      <c r="G20" s="14"/>
    </row>
    <row r="21" spans="1:7" x14ac:dyDescent="0.25">
      <c r="B21" s="5"/>
      <c r="C21" s="6"/>
      <c r="D21" s="7"/>
      <c r="E21" s="7"/>
      <c r="F21" s="8">
        <f t="shared" si="1"/>
        <v>0</v>
      </c>
      <c r="G21" s="9"/>
    </row>
    <row r="22" spans="1:7" x14ac:dyDescent="0.25">
      <c r="B22" s="10"/>
      <c r="C22" s="11"/>
      <c r="D22" s="12"/>
      <c r="E22" s="12"/>
      <c r="F22" s="13">
        <f t="shared" si="1"/>
        <v>0</v>
      </c>
      <c r="G22" s="14"/>
    </row>
    <row r="23" spans="1:7" x14ac:dyDescent="0.25">
      <c r="B23" s="5"/>
      <c r="C23" s="6"/>
      <c r="D23" s="7"/>
      <c r="E23" s="7"/>
      <c r="F23" s="8">
        <f t="shared" si="1"/>
        <v>0</v>
      </c>
      <c r="G23" s="9"/>
    </row>
    <row r="24" spans="1:7" x14ac:dyDescent="0.25">
      <c r="B24" s="10"/>
      <c r="C24" s="11"/>
      <c r="D24" s="12"/>
      <c r="E24" s="12"/>
      <c r="F24" s="13">
        <f t="shared" si="1"/>
        <v>0</v>
      </c>
      <c r="G24" s="14"/>
    </row>
    <row r="25" spans="1:7" x14ac:dyDescent="0.25">
      <c r="B25" s="5"/>
      <c r="C25" s="6"/>
      <c r="D25" s="7"/>
      <c r="E25" s="7"/>
      <c r="F25" s="8">
        <f t="shared" si="1"/>
        <v>0</v>
      </c>
      <c r="G25" s="9"/>
    </row>
    <row r="26" spans="1:7" x14ac:dyDescent="0.25">
      <c r="B26" s="10"/>
      <c r="C26" s="11"/>
      <c r="D26" s="12"/>
      <c r="E26" s="12"/>
      <c r="F26" s="13">
        <f t="shared" si="1"/>
        <v>0</v>
      </c>
      <c r="G26" s="14"/>
    </row>
    <row r="27" spans="1:7" x14ac:dyDescent="0.25">
      <c r="B27" s="5"/>
      <c r="C27" s="6"/>
      <c r="D27" s="7"/>
      <c r="E27" s="7"/>
      <c r="F27" s="8">
        <f t="shared" si="1"/>
        <v>0</v>
      </c>
      <c r="G27" s="9"/>
    </row>
    <row r="28" spans="1:7" x14ac:dyDescent="0.25">
      <c r="B28" s="10"/>
      <c r="C28" s="11"/>
      <c r="D28" s="12"/>
      <c r="E28" s="12"/>
      <c r="F28" s="13">
        <f t="shared" si="1"/>
        <v>0</v>
      </c>
      <c r="G28" s="14"/>
    </row>
    <row r="29" spans="1:7" x14ac:dyDescent="0.25">
      <c r="B29" s="5"/>
      <c r="C29" s="6"/>
      <c r="D29" s="7"/>
      <c r="E29" s="7"/>
      <c r="F29" s="8">
        <f t="shared" si="1"/>
        <v>0</v>
      </c>
      <c r="G29" s="9"/>
    </row>
    <row r="30" spans="1:7" x14ac:dyDescent="0.25">
      <c r="B30" s="10"/>
      <c r="C30" s="11"/>
      <c r="D30" s="12"/>
      <c r="E30" s="12"/>
      <c r="F30" s="13">
        <f t="shared" si="1"/>
        <v>0</v>
      </c>
      <c r="G30" s="14"/>
    </row>
    <row r="31" spans="1:7" x14ac:dyDescent="0.25">
      <c r="B31" s="5"/>
      <c r="C31" s="6"/>
      <c r="D31" s="7"/>
      <c r="E31" s="7"/>
      <c r="F31" s="8">
        <f t="shared" si="1"/>
        <v>0</v>
      </c>
      <c r="G31" s="9"/>
    </row>
    <row r="32" spans="1:7" x14ac:dyDescent="0.25">
      <c r="B32" s="10"/>
      <c r="C32" s="11"/>
      <c r="D32" s="12"/>
      <c r="E32" s="12"/>
      <c r="F32" s="13">
        <f t="shared" si="1"/>
        <v>0</v>
      </c>
      <c r="G32" s="14"/>
    </row>
    <row r="33" spans="2:7" x14ac:dyDescent="0.25">
      <c r="B33" s="5"/>
      <c r="C33" s="6"/>
      <c r="D33" s="7"/>
      <c r="E33" s="7"/>
      <c r="F33" s="8">
        <f t="shared" si="1"/>
        <v>0</v>
      </c>
      <c r="G33" s="9"/>
    </row>
    <row r="34" spans="2:7" x14ac:dyDescent="0.25">
      <c r="B34" s="10"/>
      <c r="C34" s="11"/>
      <c r="D34" s="12"/>
      <c r="E34" s="12"/>
      <c r="F34" s="13">
        <f t="shared" si="1"/>
        <v>0</v>
      </c>
      <c r="G34" s="14"/>
    </row>
    <row r="35" spans="2:7" x14ac:dyDescent="0.25">
      <c r="B35" s="5"/>
      <c r="C35" s="6"/>
      <c r="D35" s="7"/>
      <c r="E35" s="7"/>
      <c r="F35" s="8">
        <f t="shared" si="1"/>
        <v>0</v>
      </c>
      <c r="G35" s="9"/>
    </row>
    <row r="36" spans="2:7" x14ac:dyDescent="0.25">
      <c r="B36" s="10"/>
      <c r="C36" s="11"/>
      <c r="D36" s="12"/>
      <c r="E36" s="12"/>
      <c r="F36" s="13">
        <f t="shared" si="1"/>
        <v>0</v>
      </c>
      <c r="G36" s="14"/>
    </row>
    <row r="37" spans="2:7" x14ac:dyDescent="0.25">
      <c r="B37" s="15"/>
      <c r="C37" s="16"/>
      <c r="D37" s="17"/>
      <c r="E37" s="17"/>
      <c r="F37" s="18">
        <f t="shared" si="1"/>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D11:E37 F12 F14 F26 F20 F18 F22 F24 F36 F30 F28 F32 F34 D5:E9">
      <formula1>0</formula1>
      <formula2>999999.9</formula2>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20" activePane="bottomRight" state="frozen"/>
      <selection pane="topRight" activeCell="H1" sqref="H1"/>
      <selection pane="bottomLeft" activeCell="A5" sqref="A5"/>
      <selection pane="bottomRight" activeCell="D24" sqref="D24"/>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 customWidth="1"/>
  </cols>
  <sheetData>
    <row r="1" spans="1:7" ht="30.75" thickBot="1" x14ac:dyDescent="0.3">
      <c r="A1" s="1"/>
      <c r="B1" s="30" t="s">
        <v>9</v>
      </c>
      <c r="C1" s="30"/>
      <c r="D1" s="30"/>
      <c r="E1" s="30"/>
      <c r="F1" s="30"/>
      <c r="G1" s="30"/>
    </row>
    <row r="2" spans="1:7" ht="27" customHeight="1" thickBot="1" x14ac:dyDescent="0.3">
      <c r="A2" s="1"/>
      <c r="B2" s="1"/>
      <c r="C2" s="2"/>
      <c r="D2" s="3" t="s">
        <v>1</v>
      </c>
      <c r="E2" s="20">
        <f>SUM(F5:F62)</f>
        <v>40.083333333333336</v>
      </c>
      <c r="F2" s="1"/>
      <c r="G2" s="2"/>
    </row>
    <row r="3" spans="1:7" ht="15" customHeight="1"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15</v>
      </c>
      <c r="D5" s="7">
        <v>0.47222222222222227</v>
      </c>
      <c r="E5" s="7">
        <v>0.47916666666666669</v>
      </c>
      <c r="F5" s="8">
        <f t="shared" ref="F5:F37" si="0">HOUR(E5)-HOUR(D5)+(MINUTE(E5)-MINUTE(D5))/60</f>
        <v>0.16666666666666666</v>
      </c>
      <c r="G5" s="9" t="s">
        <v>12</v>
      </c>
    </row>
    <row r="6" spans="1:7" x14ac:dyDescent="0.25">
      <c r="A6" s="1"/>
      <c r="B6" s="10">
        <v>41925</v>
      </c>
      <c r="C6" s="11" t="s">
        <v>13</v>
      </c>
      <c r="D6" s="12">
        <v>0.41666666666666669</v>
      </c>
      <c r="E6" s="12">
        <v>0.46875</v>
      </c>
      <c r="F6" s="13">
        <f t="shared" si="0"/>
        <v>1.25</v>
      </c>
      <c r="G6" s="14" t="s">
        <v>14</v>
      </c>
    </row>
    <row r="7" spans="1:7" ht="60" x14ac:dyDescent="0.25">
      <c r="A7" s="1"/>
      <c r="B7" s="5">
        <v>41925</v>
      </c>
      <c r="C7" s="6" t="s">
        <v>22</v>
      </c>
      <c r="D7" s="7">
        <v>0.48958333333333331</v>
      </c>
      <c r="E7" s="7">
        <v>0.63541666666666663</v>
      </c>
      <c r="F7" s="8">
        <f t="shared" si="0"/>
        <v>3.5</v>
      </c>
      <c r="G7" s="9" t="s">
        <v>18</v>
      </c>
    </row>
    <row r="8" spans="1:7" ht="45" x14ac:dyDescent="0.25">
      <c r="A8" s="1"/>
      <c r="B8" s="10">
        <v>41926</v>
      </c>
      <c r="C8" s="11" t="s">
        <v>19</v>
      </c>
      <c r="D8" s="12">
        <v>0.3888888888888889</v>
      </c>
      <c r="E8" s="12">
        <v>0.41666666666666669</v>
      </c>
      <c r="F8" s="13">
        <f t="shared" si="0"/>
        <v>0.66666666666666674</v>
      </c>
      <c r="G8" s="14" t="s">
        <v>20</v>
      </c>
    </row>
    <row r="9" spans="1:7" ht="45" x14ac:dyDescent="0.25">
      <c r="A9" s="1"/>
      <c r="B9" s="5">
        <v>41926</v>
      </c>
      <c r="C9" s="6" t="s">
        <v>24</v>
      </c>
      <c r="D9" s="7">
        <v>0.5625</v>
      </c>
      <c r="E9" s="7">
        <v>0.625</v>
      </c>
      <c r="F9" s="8">
        <f>HOUR(E9)-HOUR(D9)+(MINUTE(E9)-MINUTE(D9))/60</f>
        <v>1.5</v>
      </c>
      <c r="G9" s="9" t="s">
        <v>27</v>
      </c>
    </row>
    <row r="10" spans="1:7" ht="60" x14ac:dyDescent="0.25">
      <c r="A10" s="1"/>
      <c r="B10" s="26">
        <v>41926</v>
      </c>
      <c r="C10" s="27" t="s">
        <v>21</v>
      </c>
      <c r="D10" s="28">
        <v>0.8125</v>
      </c>
      <c r="E10" s="28">
        <v>0.84375</v>
      </c>
      <c r="F10" s="13">
        <f>HOUR(E10)-HOUR(D10)+(MINUTE(E10)-MINUTE(D10))/60</f>
        <v>0.75</v>
      </c>
      <c r="G10" s="29" t="s">
        <v>23</v>
      </c>
    </row>
    <row r="11" spans="1:7" ht="45" x14ac:dyDescent="0.25">
      <c r="A11" s="1"/>
      <c r="B11" s="5">
        <v>41927</v>
      </c>
      <c r="C11" s="6" t="s">
        <v>25</v>
      </c>
      <c r="D11" s="7">
        <v>0.52083333333333337</v>
      </c>
      <c r="E11" s="7">
        <v>0.625</v>
      </c>
      <c r="F11" s="8">
        <f t="shared" si="0"/>
        <v>2.5</v>
      </c>
      <c r="G11" s="9" t="s">
        <v>26</v>
      </c>
    </row>
    <row r="12" spans="1:7" ht="60" x14ac:dyDescent="0.25">
      <c r="A12" s="1"/>
      <c r="B12" s="10">
        <v>41927</v>
      </c>
      <c r="C12" s="11" t="s">
        <v>31</v>
      </c>
      <c r="D12" s="12">
        <v>0.63541666666666663</v>
      </c>
      <c r="E12" s="12">
        <v>0.79166666666666663</v>
      </c>
      <c r="F12" s="13">
        <f>HOUR(E12)-HOUR(D12)+(MINUTE(E12)-MINUTE(D12))/60</f>
        <v>3.75</v>
      </c>
      <c r="G12" s="14" t="s">
        <v>32</v>
      </c>
    </row>
    <row r="13" spans="1:7" ht="45" x14ac:dyDescent="0.25">
      <c r="A13" s="1"/>
      <c r="B13" s="5">
        <v>41929</v>
      </c>
      <c r="C13" s="6" t="s">
        <v>33</v>
      </c>
      <c r="D13" s="7">
        <v>0.45833333333333331</v>
      </c>
      <c r="E13" s="7">
        <v>0.52083333333333337</v>
      </c>
      <c r="F13" s="8">
        <f t="shared" si="0"/>
        <v>1.5</v>
      </c>
      <c r="G13" s="9" t="s">
        <v>34</v>
      </c>
    </row>
    <row r="14" spans="1:7" ht="45" x14ac:dyDescent="0.25">
      <c r="A14" s="1"/>
      <c r="B14" s="10">
        <v>41930</v>
      </c>
      <c r="C14" s="11" t="s">
        <v>35</v>
      </c>
      <c r="D14" s="12">
        <v>0.4375</v>
      </c>
      <c r="E14" s="12">
        <v>0.51041666666666663</v>
      </c>
      <c r="F14" s="13">
        <f t="shared" si="0"/>
        <v>1.75</v>
      </c>
      <c r="G14" s="14" t="s">
        <v>36</v>
      </c>
    </row>
    <row r="15" spans="1:7" ht="45" x14ac:dyDescent="0.25">
      <c r="A15" s="1"/>
      <c r="B15" s="5">
        <v>41931</v>
      </c>
      <c r="C15" s="6" t="s">
        <v>41</v>
      </c>
      <c r="D15" s="7">
        <v>0.60416666666666663</v>
      </c>
      <c r="E15" s="7">
        <v>0.66666666666666663</v>
      </c>
      <c r="F15" s="8">
        <f t="shared" si="0"/>
        <v>1.5</v>
      </c>
      <c r="G15" s="9" t="s">
        <v>37</v>
      </c>
    </row>
    <row r="16" spans="1:7" ht="45" x14ac:dyDescent="0.25">
      <c r="A16" s="1"/>
      <c r="B16" s="10">
        <v>41931</v>
      </c>
      <c r="C16" s="11" t="s">
        <v>42</v>
      </c>
      <c r="D16" s="12">
        <v>0.79166666666666663</v>
      </c>
      <c r="E16" s="12">
        <v>0.85416666666666663</v>
      </c>
      <c r="F16" s="13">
        <f t="shared" si="0"/>
        <v>1.5</v>
      </c>
      <c r="G16" s="14" t="s">
        <v>38</v>
      </c>
    </row>
    <row r="17" spans="1:7" ht="45" x14ac:dyDescent="0.25">
      <c r="A17" s="1"/>
      <c r="B17" s="5">
        <v>41932</v>
      </c>
      <c r="C17" s="6" t="s">
        <v>43</v>
      </c>
      <c r="D17" s="7">
        <v>0.625</v>
      </c>
      <c r="E17" s="7">
        <v>0.67708333333333337</v>
      </c>
      <c r="F17" s="8">
        <f t="shared" si="0"/>
        <v>1.25</v>
      </c>
      <c r="G17" s="9" t="s">
        <v>39</v>
      </c>
    </row>
    <row r="18" spans="1:7" ht="60" x14ac:dyDescent="0.25">
      <c r="B18" s="10">
        <v>41932</v>
      </c>
      <c r="C18" s="11" t="s">
        <v>44</v>
      </c>
      <c r="D18" s="12">
        <v>0.77083333333333337</v>
      </c>
      <c r="E18" s="12">
        <v>0.89583333333333337</v>
      </c>
      <c r="F18" s="13">
        <f t="shared" si="0"/>
        <v>3</v>
      </c>
      <c r="G18" s="14" t="s">
        <v>40</v>
      </c>
    </row>
    <row r="19" spans="1:7" ht="60" x14ac:dyDescent="0.25">
      <c r="B19" s="5">
        <v>41933</v>
      </c>
      <c r="C19" s="6" t="s">
        <v>45</v>
      </c>
      <c r="D19" s="7">
        <v>0.5625</v>
      </c>
      <c r="E19" s="7">
        <v>0.69791666666666663</v>
      </c>
      <c r="F19" s="8">
        <f t="shared" si="0"/>
        <v>3.25</v>
      </c>
      <c r="G19" s="9" t="s">
        <v>46</v>
      </c>
    </row>
    <row r="20" spans="1:7" ht="45" x14ac:dyDescent="0.25">
      <c r="B20" s="10">
        <v>41935</v>
      </c>
      <c r="C20" s="11" t="s">
        <v>47</v>
      </c>
      <c r="D20" s="12">
        <v>0.58333333333333337</v>
      </c>
      <c r="E20" s="12">
        <v>0.70833333333333337</v>
      </c>
      <c r="F20" s="13">
        <f t="shared" si="0"/>
        <v>3</v>
      </c>
      <c r="G20" s="14" t="s">
        <v>48</v>
      </c>
    </row>
    <row r="21" spans="1:7" ht="90" x14ac:dyDescent="0.25">
      <c r="B21" s="5">
        <v>41935</v>
      </c>
      <c r="C21" s="6" t="s">
        <v>50</v>
      </c>
      <c r="D21" s="7">
        <v>0.71875</v>
      </c>
      <c r="E21" s="7">
        <v>0.83333333333333337</v>
      </c>
      <c r="F21" s="8">
        <f t="shared" si="0"/>
        <v>2.75</v>
      </c>
      <c r="G21" s="9" t="s">
        <v>49</v>
      </c>
    </row>
    <row r="22" spans="1:7" ht="60" x14ac:dyDescent="0.25">
      <c r="B22" s="10">
        <v>41936</v>
      </c>
      <c r="C22" s="11" t="s">
        <v>51</v>
      </c>
      <c r="D22" s="12">
        <v>0.64583333333333337</v>
      </c>
      <c r="E22" s="12">
        <v>0.65625</v>
      </c>
      <c r="F22" s="13">
        <f t="shared" si="0"/>
        <v>0.25</v>
      </c>
      <c r="G22" s="14" t="s">
        <v>52</v>
      </c>
    </row>
    <row r="23" spans="1:7" ht="60" x14ac:dyDescent="0.25">
      <c r="B23" s="5">
        <v>41938</v>
      </c>
      <c r="C23" s="6" t="s">
        <v>59</v>
      </c>
      <c r="D23" s="7">
        <v>0.625</v>
      </c>
      <c r="E23" s="7">
        <v>16.6875</v>
      </c>
      <c r="F23" s="8">
        <f t="shared" si="0"/>
        <v>1.5</v>
      </c>
      <c r="G23" s="9" t="s">
        <v>53</v>
      </c>
    </row>
    <row r="24" spans="1:7" ht="90" x14ac:dyDescent="0.25">
      <c r="B24" s="10">
        <v>41940</v>
      </c>
      <c r="C24" s="11" t="s">
        <v>54</v>
      </c>
      <c r="D24" s="12">
        <v>0.41666666666666669</v>
      </c>
      <c r="E24" s="12">
        <v>0.46875</v>
      </c>
      <c r="F24" s="13">
        <f t="shared" si="0"/>
        <v>1.25</v>
      </c>
      <c r="G24" s="14" t="s">
        <v>55</v>
      </c>
    </row>
    <row r="25" spans="1:7" ht="90" x14ac:dyDescent="0.25">
      <c r="B25" s="5">
        <v>41942</v>
      </c>
      <c r="C25" s="6" t="s">
        <v>56</v>
      </c>
      <c r="D25" s="7">
        <v>0.4375</v>
      </c>
      <c r="E25" s="7">
        <v>0.58333333333333337</v>
      </c>
      <c r="F25" s="8">
        <f t="shared" si="0"/>
        <v>3.5</v>
      </c>
      <c r="G25" s="9" t="s">
        <v>57</v>
      </c>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3:B4"/>
    <mergeCell ref="F3:F4"/>
    <mergeCell ref="B1:G1"/>
    <mergeCell ref="C3:C4"/>
    <mergeCell ref="D3:E3"/>
    <mergeCell ref="G3:G4"/>
  </mergeCells>
  <dataValidations count="1">
    <dataValidation type="decimal" allowBlank="1" showInputMessage="1" showErrorMessage="1" errorTitle="Ongeldige waarde" error="De kilometerstand moet tussen 0 en 999.999,9 liggen" sqref="F8 F6 F16 D13:E37 F14 F26 F20 F18 F22 F24 F36 F30 F28 F32 F34 D5:E11 D12:F12">
      <formula1>0</formula1>
      <formula2>999999.9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H5" sqref="H5"/>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10</v>
      </c>
      <c r="C1" s="30"/>
      <c r="D1" s="30"/>
      <c r="E1" s="30"/>
      <c r="F1" s="30"/>
      <c r="G1" s="30"/>
    </row>
    <row r="2" spans="1:7" ht="27" customHeight="1" thickBot="1" x14ac:dyDescent="0.3">
      <c r="A2" s="1"/>
      <c r="B2" s="1"/>
      <c r="C2" s="2"/>
      <c r="D2" s="3" t="s">
        <v>1</v>
      </c>
      <c r="E2" s="20">
        <f>SUM(F5:F62)</f>
        <v>-11</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ht="30" x14ac:dyDescent="0.25">
      <c r="A5" s="1"/>
      <c r="B5" s="5"/>
      <c r="C5" s="6" t="s">
        <v>17</v>
      </c>
      <c r="D5" s="7">
        <v>0.45833333333333331</v>
      </c>
      <c r="E5" s="7"/>
      <c r="F5" s="8">
        <f t="shared" ref="F5:F37" si="0">HOUR(E5)-HOUR(D5)+(MINUTE(E5)-MINUTE(D5))/60</f>
        <v>-11</v>
      </c>
      <c r="G5" s="9"/>
    </row>
    <row r="6" spans="1:7" x14ac:dyDescent="0.25">
      <c r="A6" s="1"/>
      <c r="B6" s="10"/>
      <c r="C6" s="11"/>
      <c r="D6" s="12"/>
      <c r="E6" s="12"/>
      <c r="F6" s="13">
        <f t="shared" si="0"/>
        <v>0</v>
      </c>
      <c r="G6" s="14"/>
    </row>
    <row r="7" spans="1:7" x14ac:dyDescent="0.25">
      <c r="A7" s="1"/>
      <c r="B7" s="5"/>
      <c r="C7" s="6"/>
      <c r="D7" s="7"/>
      <c r="E7" s="7"/>
      <c r="F7" s="8">
        <f t="shared" si="0"/>
        <v>0</v>
      </c>
      <c r="G7" s="9"/>
    </row>
    <row r="8" spans="1:7" x14ac:dyDescent="0.25">
      <c r="A8" s="1"/>
      <c r="B8" s="10"/>
      <c r="C8" s="11"/>
      <c r="D8" s="12"/>
      <c r="E8" s="12"/>
      <c r="F8" s="13">
        <f t="shared" si="0"/>
        <v>0</v>
      </c>
      <c r="G8" s="14"/>
    </row>
    <row r="9" spans="1:7" x14ac:dyDescent="0.25">
      <c r="A9" s="1"/>
      <c r="B9" s="5"/>
      <c r="C9" s="6"/>
      <c r="D9" s="7"/>
      <c r="E9" s="7"/>
      <c r="F9" s="8">
        <f t="shared" si="0"/>
        <v>0</v>
      </c>
      <c r="G9" s="9"/>
    </row>
    <row r="10" spans="1:7" x14ac:dyDescent="0.25">
      <c r="A10" s="1"/>
      <c r="B10" s="10"/>
      <c r="C10" s="11"/>
      <c r="D10" s="12"/>
      <c r="E10" s="12"/>
      <c r="F10" s="13">
        <f t="shared" si="0"/>
        <v>0</v>
      </c>
      <c r="G10" s="14"/>
    </row>
    <row r="11" spans="1:7" x14ac:dyDescent="0.25">
      <c r="A11" s="1"/>
      <c r="B11" s="5"/>
      <c r="C11" s="6"/>
      <c r="D11" s="7"/>
      <c r="E11" s="7"/>
      <c r="F11" s="8">
        <f t="shared" si="0"/>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F10 F12 F14 F26 F20 F18 F22 F24 D5:E37 F30 F28 F32 F34 F36">
      <formula1>0</formula1>
      <formula2>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Totaal</vt:lpstr>
      <vt:lpstr>Davy</vt:lpstr>
      <vt:lpstr>Delano</vt:lpstr>
      <vt:lpstr>François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 Heutmekers</dc:creator>
  <cp:lastModifiedBy>Davy Heutmekers</cp:lastModifiedBy>
  <dcterms:created xsi:type="dcterms:W3CDTF">2014-10-13T09:08:28Z</dcterms:created>
  <dcterms:modified xsi:type="dcterms:W3CDTF">2014-11-03T08:30:15Z</dcterms:modified>
</cp:coreProperties>
</file>