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025" activeTab="3"/>
  </bookViews>
  <sheets>
    <sheet name="RAW" sheetId="1" r:id="rId1"/>
    <sheet name="SD" sheetId="2" r:id="rId2"/>
    <sheet name="Cruiser" sheetId="3" r:id="rId3"/>
    <sheet name="NXT" sheetId="4" r:id="rId4"/>
    <sheet name="NXT PC" sheetId="6" r:id="rId5"/>
    <sheet name="NXT Europe" sheetId="5" r:id="rId6"/>
    <sheet name="NXT JP" sheetId="7" r:id="rId7"/>
    <sheet name="Nuovi" sheetId="9" r:id="rId8"/>
    <sheet name="Alumni" sheetId="8" r:id="rId9"/>
    <sheet name="Aggiorna Dati" sheetId="10" r:id="rId10"/>
  </sheets>
  <definedNames>
    <definedName name="_xlnm._FilterDatabase" localSheetId="8" hidden="1">Alumni!$A$1:$B$1</definedName>
    <definedName name="_xlnm._FilterDatabase" localSheetId="2" hidden="1">Cruiser!$A$2:$C$2</definedName>
    <definedName name="_xlnm._FilterDatabase" localSheetId="3" hidden="1">NXT!$A$2:$D$2</definedName>
    <definedName name="_xlnm._FilterDatabase" localSheetId="5" hidden="1">'NXT Europe'!$A$2:$D$2</definedName>
    <definedName name="_xlnm._FilterDatabase" localSheetId="6" hidden="1">'NXT JP'!$A$2:$D$2</definedName>
    <definedName name="_xlnm._FilterDatabase" localSheetId="4" hidden="1">'NXT PC'!$A$2:$D$2</definedName>
    <definedName name="_xlnm._FilterDatabase" localSheetId="0" hidden="1">RAW!$A$2:$D$2</definedName>
    <definedName name="_xlnm._FilterDatabase" localSheetId="1" hidden="1">SD!$A$2:$D$2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9"/>
  <c r="K69"/>
  <c r="F70"/>
  <c r="F69"/>
  <c r="K68"/>
  <c r="F68"/>
  <c r="K67"/>
  <c r="F67"/>
  <c r="L306" i="10" l="1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K2" i="9"/>
  <c r="K3"/>
  <c r="K4"/>
  <c r="K39"/>
  <c r="K37"/>
  <c r="K31"/>
  <c r="K29"/>
  <c r="K23"/>
  <c r="K21"/>
  <c r="K15"/>
  <c r="K13"/>
  <c r="K7"/>
  <c r="K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8"/>
  <c r="K36"/>
  <c r="K35"/>
  <c r="K34"/>
  <c r="K33"/>
  <c r="K32"/>
  <c r="K30"/>
  <c r="K28"/>
  <c r="K27"/>
  <c r="K26"/>
  <c r="K25"/>
  <c r="K24"/>
  <c r="K22"/>
  <c r="K20"/>
  <c r="K19"/>
  <c r="K18"/>
  <c r="K17"/>
  <c r="K16"/>
  <c r="K14"/>
  <c r="K12"/>
  <c r="K11"/>
  <c r="K10"/>
  <c r="K9"/>
  <c r="K8"/>
  <c r="K6"/>
  <c r="F66"/>
  <c r="F65"/>
  <c r="F64"/>
  <c r="F63"/>
  <c r="F62"/>
  <c r="F61" l="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C99" i="8" l="1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D68" i="5"/>
  <c r="C1" i="7"/>
  <c r="D1"/>
  <c r="B1"/>
  <c r="C1" i="5"/>
  <c r="D1"/>
  <c r="B1"/>
  <c r="C1" i="6"/>
  <c r="D1"/>
  <c r="B1"/>
  <c r="D12"/>
  <c r="D78" i="4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49"/>
  <c r="D18"/>
  <c r="D31"/>
  <c r="D20"/>
  <c r="D12"/>
  <c r="D5"/>
  <c r="C1"/>
  <c r="D1"/>
  <c r="C1" i="1"/>
  <c r="D1"/>
  <c r="C1" i="2"/>
  <c r="D1"/>
  <c r="C43" i="8"/>
  <c r="B1" i="4"/>
  <c r="B1" i="1"/>
  <c r="B1" i="2"/>
  <c r="D73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52"/>
  <c r="D45"/>
  <c r="D39"/>
  <c r="B1" i="3"/>
  <c r="D81" i="1"/>
  <c r="D42" i="4"/>
  <c r="D16"/>
  <c r="D38"/>
  <c r="D91" i="6"/>
  <c r="D90"/>
  <c r="D89"/>
  <c r="D88"/>
  <c r="D87"/>
  <c r="D86"/>
  <c r="D85"/>
  <c r="D84"/>
  <c r="D83"/>
  <c r="D82"/>
  <c r="D81"/>
  <c r="D80"/>
  <c r="D79"/>
  <c r="D78"/>
  <c r="D77"/>
  <c r="D76"/>
  <c r="D75"/>
  <c r="D35"/>
  <c r="D28"/>
  <c r="D17"/>
  <c r="D5"/>
  <c r="D69"/>
  <c r="D38"/>
  <c r="D55"/>
  <c r="D70"/>
  <c r="D14"/>
  <c r="D20"/>
  <c r="D54"/>
  <c r="D74"/>
  <c r="D118" i="5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55"/>
  <c r="D3"/>
  <c r="D43"/>
  <c r="D82"/>
  <c r="D10" i="4"/>
  <c r="D109" i="1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50"/>
  <c r="D40"/>
  <c r="D7"/>
  <c r="D12"/>
  <c r="D14"/>
  <c r="D64"/>
  <c r="D35"/>
  <c r="D15"/>
  <c r="D11"/>
  <c r="D45"/>
  <c r="D25" i="2"/>
  <c r="D73" i="7"/>
  <c r="D72"/>
  <c r="D71"/>
  <c r="D70"/>
  <c r="D69"/>
  <c r="D68"/>
  <c r="D67"/>
  <c r="D66"/>
  <c r="D65"/>
  <c r="D64"/>
  <c r="D36"/>
  <c r="D32"/>
  <c r="D21"/>
  <c r="D14"/>
  <c r="D10"/>
  <c r="D63"/>
  <c r="D53"/>
  <c r="D48"/>
  <c r="D46"/>
  <c r="D45"/>
  <c r="D42"/>
  <c r="D30"/>
  <c r="D29"/>
  <c r="D20"/>
  <c r="D11"/>
  <c r="D7"/>
  <c r="D3"/>
  <c r="D60"/>
  <c r="D56"/>
  <c r="D55"/>
  <c r="D51"/>
  <c r="D50"/>
  <c r="D37"/>
  <c r="D33"/>
  <c r="D31"/>
  <c r="D28"/>
  <c r="D25"/>
  <c r="D24"/>
  <c r="D19"/>
  <c r="D18"/>
  <c r="D8"/>
  <c r="D61"/>
  <c r="D52"/>
  <c r="D43"/>
  <c r="D17"/>
  <c r="D4"/>
  <c r="D58"/>
  <c r="D59"/>
  <c r="D57"/>
  <c r="D54"/>
  <c r="D49"/>
  <c r="D47"/>
  <c r="D44"/>
  <c r="D41"/>
  <c r="D40"/>
  <c r="D39"/>
  <c r="D38"/>
  <c r="D35"/>
  <c r="D34"/>
  <c r="D27"/>
  <c r="D26"/>
  <c r="D23"/>
  <c r="D22"/>
  <c r="D16"/>
  <c r="D15"/>
  <c r="D13"/>
  <c r="D12"/>
  <c r="D9"/>
  <c r="D6"/>
  <c r="D5"/>
  <c r="D62"/>
  <c r="C60" i="8"/>
  <c r="C59"/>
  <c r="C58"/>
  <c r="C57"/>
  <c r="C56"/>
  <c r="C55"/>
  <c r="C54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57" i="6"/>
  <c r="D68"/>
  <c r="D67"/>
  <c r="D56"/>
  <c r="D59"/>
  <c r="D66"/>
  <c r="D53"/>
  <c r="D52"/>
  <c r="D51"/>
  <c r="D50"/>
  <c r="D49"/>
  <c r="D65"/>
  <c r="D73"/>
  <c r="D48"/>
  <c r="D47"/>
  <c r="D46"/>
  <c r="D45"/>
  <c r="D44"/>
  <c r="D43"/>
  <c r="D42"/>
  <c r="D41"/>
  <c r="D40"/>
  <c r="D39"/>
  <c r="D37"/>
  <c r="D36"/>
  <c r="D34"/>
  <c r="D33"/>
  <c r="D64"/>
  <c r="D32"/>
  <c r="D31"/>
  <c r="D30"/>
  <c r="D29"/>
  <c r="D27"/>
  <c r="D26"/>
  <c r="D25"/>
  <c r="D24"/>
  <c r="D23"/>
  <c r="D22"/>
  <c r="D63"/>
  <c r="D21"/>
  <c r="D19"/>
  <c r="D18"/>
  <c r="D16"/>
  <c r="D15"/>
  <c r="D62"/>
  <c r="D58"/>
  <c r="D61"/>
  <c r="D13"/>
  <c r="D11"/>
  <c r="D10"/>
  <c r="D9"/>
  <c r="D72"/>
  <c r="D8"/>
  <c r="D7"/>
  <c r="D6"/>
  <c r="D71"/>
  <c r="D4"/>
  <c r="D60"/>
  <c r="D3"/>
  <c r="D67" i="5"/>
  <c r="D66"/>
  <c r="D65"/>
  <c r="D64"/>
  <c r="D63"/>
  <c r="D77"/>
  <c r="D76"/>
  <c r="D62"/>
  <c r="D61"/>
  <c r="D60"/>
  <c r="D59"/>
  <c r="D58"/>
  <c r="D57"/>
  <c r="D56"/>
  <c r="D81"/>
  <c r="D54"/>
  <c r="D53"/>
  <c r="D52"/>
  <c r="D51"/>
  <c r="D50"/>
  <c r="D49"/>
  <c r="D48"/>
  <c r="D47"/>
  <c r="D46"/>
  <c r="D45"/>
  <c r="D44"/>
  <c r="D79"/>
  <c r="D42"/>
  <c r="D41"/>
  <c r="D40"/>
  <c r="D39"/>
  <c r="D75"/>
  <c r="D38"/>
  <c r="D37"/>
  <c r="D36"/>
  <c r="D74"/>
  <c r="D35"/>
  <c r="D34"/>
  <c r="D33"/>
  <c r="D32"/>
  <c r="D31"/>
  <c r="D30"/>
  <c r="D29"/>
  <c r="D28"/>
  <c r="D27"/>
  <c r="D26"/>
  <c r="D25"/>
  <c r="D24"/>
  <c r="D73"/>
  <c r="D23"/>
  <c r="D22"/>
  <c r="D78"/>
  <c r="D72"/>
  <c r="D21"/>
  <c r="D20"/>
  <c r="D19"/>
  <c r="D18"/>
  <c r="D71"/>
  <c r="D70"/>
  <c r="D69"/>
  <c r="D80"/>
  <c r="D17"/>
  <c r="D16"/>
  <c r="D15"/>
  <c r="D14"/>
  <c r="D13"/>
  <c r="D12"/>
  <c r="D11"/>
  <c r="D10"/>
  <c r="D9"/>
  <c r="D8"/>
  <c r="D7"/>
  <c r="D6"/>
  <c r="D5"/>
  <c r="D4"/>
  <c r="D11" i="4"/>
  <c r="D54"/>
  <c r="D52"/>
  <c r="D51"/>
  <c r="D50"/>
  <c r="D48"/>
  <c r="D37"/>
  <c r="D47"/>
  <c r="D46"/>
  <c r="D45"/>
  <c r="D44"/>
  <c r="D43"/>
  <c r="D41"/>
  <c r="D40"/>
  <c r="D55"/>
  <c r="D35"/>
  <c r="D34"/>
  <c r="D33"/>
  <c r="D32"/>
  <c r="D6"/>
  <c r="D30"/>
  <c r="D28"/>
  <c r="D27"/>
  <c r="D26"/>
  <c r="D25"/>
  <c r="D24"/>
  <c r="D23"/>
  <c r="D22"/>
  <c r="D21"/>
  <c r="D19"/>
  <c r="D17"/>
  <c r="D15"/>
  <c r="D14"/>
  <c r="D13"/>
  <c r="D9"/>
  <c r="D8"/>
  <c r="D4"/>
  <c r="D3"/>
  <c r="D53"/>
  <c r="D39"/>
  <c r="D36"/>
  <c r="D29"/>
  <c r="D7"/>
  <c r="C17" i="3"/>
  <c r="C14"/>
  <c r="C15"/>
  <c r="C13"/>
  <c r="C6"/>
  <c r="C7"/>
  <c r="C4"/>
  <c r="C12"/>
  <c r="C10"/>
  <c r="C9"/>
  <c r="C8"/>
  <c r="C5"/>
  <c r="C3"/>
  <c r="C11"/>
  <c r="C16"/>
  <c r="D14" i="2"/>
  <c r="D58"/>
  <c r="D51"/>
  <c r="D70"/>
  <c r="D50"/>
  <c r="D49"/>
  <c r="D69"/>
  <c r="D48"/>
  <c r="D47"/>
  <c r="D46"/>
  <c r="D44"/>
  <c r="D42"/>
  <c r="D72"/>
  <c r="D41"/>
  <c r="D68"/>
  <c r="D53"/>
  <c r="D67"/>
  <c r="D66"/>
  <c r="D11"/>
  <c r="D37"/>
  <c r="D57"/>
  <c r="D35"/>
  <c r="D36"/>
  <c r="D55"/>
  <c r="D65"/>
  <c r="D64"/>
  <c r="D63"/>
  <c r="D23"/>
  <c r="D32"/>
  <c r="D29"/>
  <c r="D21"/>
  <c r="D28"/>
  <c r="D27"/>
  <c r="D26"/>
  <c r="D62"/>
  <c r="D24"/>
  <c r="D22"/>
  <c r="D34"/>
  <c r="D61"/>
  <c r="D19"/>
  <c r="D38"/>
  <c r="D7"/>
  <c r="D18"/>
  <c r="D17"/>
  <c r="D16"/>
  <c r="D71"/>
  <c r="D15"/>
  <c r="D13"/>
  <c r="D60"/>
  <c r="D59"/>
  <c r="D33"/>
  <c r="D30"/>
  <c r="D12"/>
  <c r="D74"/>
  <c r="D20"/>
  <c r="D56"/>
  <c r="D40"/>
  <c r="D10"/>
  <c r="D9"/>
  <c r="D8"/>
  <c r="D54"/>
  <c r="D5"/>
  <c r="D4"/>
  <c r="D3"/>
  <c r="D6"/>
  <c r="D43"/>
  <c r="D31"/>
  <c r="D67" i="1"/>
  <c r="D65"/>
  <c r="D69"/>
  <c r="D68"/>
  <c r="D66"/>
  <c r="D74"/>
  <c r="D82"/>
  <c r="D36"/>
  <c r="D34"/>
  <c r="D20"/>
  <c r="D54"/>
  <c r="D63"/>
  <c r="D61"/>
  <c r="D73"/>
  <c r="D59"/>
  <c r="D37"/>
  <c r="D58"/>
  <c r="D9"/>
  <c r="D57"/>
  <c r="D56"/>
  <c r="D55"/>
  <c r="D53"/>
  <c r="D75"/>
  <c r="D27"/>
  <c r="D52"/>
  <c r="D21"/>
  <c r="D51"/>
  <c r="D47"/>
  <c r="D46"/>
  <c r="D44"/>
  <c r="D18"/>
  <c r="D43"/>
  <c r="D42"/>
  <c r="D49"/>
  <c r="D41"/>
  <c r="D38"/>
  <c r="D39"/>
  <c r="D60"/>
  <c r="D48"/>
  <c r="D33"/>
  <c r="D32"/>
  <c r="D31"/>
  <c r="D28"/>
  <c r="D62"/>
  <c r="D80"/>
  <c r="D30"/>
  <c r="D29"/>
  <c r="D79"/>
  <c r="D26"/>
  <c r="D25"/>
  <c r="D24"/>
  <c r="D23"/>
  <c r="D22"/>
  <c r="D3"/>
  <c r="D78"/>
  <c r="D19"/>
  <c r="D17"/>
  <c r="D16"/>
  <c r="D13"/>
  <c r="D10"/>
  <c r="D8"/>
  <c r="D77"/>
  <c r="D76"/>
  <c r="D6"/>
  <c r="D5"/>
  <c r="D4"/>
  <c r="D72"/>
  <c r="D71"/>
  <c r="D70"/>
</calcChain>
</file>

<file path=xl/sharedStrings.xml><?xml version="1.0" encoding="utf-8"?>
<sst xmlns="http://schemas.openxmlformats.org/spreadsheetml/2006/main" count="2746" uniqueCount="1303">
  <si>
    <t>Aaliyah</t>
  </si>
  <si>
    <t>NXTTV</t>
  </si>
  <si>
    <t>Abbey Laith</t>
  </si>
  <si>
    <t>NXTPC</t>
  </si>
  <si>
    <t>Ace Hawkins</t>
  </si>
  <si>
    <t>Adam Cole</t>
  </si>
  <si>
    <t>SD</t>
  </si>
  <si>
    <t>Adam Kang</t>
  </si>
  <si>
    <t>Adrian Jaoude</t>
  </si>
  <si>
    <t>Aiden English</t>
  </si>
  <si>
    <t>AJ Styles</t>
  </si>
  <si>
    <t>RAW</t>
  </si>
  <si>
    <t>Akam</t>
  </si>
  <si>
    <t>Albert Chain</t>
  </si>
  <si>
    <t>Aleister Black</t>
  </si>
  <si>
    <t>Alex Hammer</t>
  </si>
  <si>
    <t>Alexa Bliss</t>
  </si>
  <si>
    <t>Alexander Wolfe</t>
  </si>
  <si>
    <t>Alicia Fox</t>
  </si>
  <si>
    <t>Andrade Almas</t>
  </si>
  <si>
    <t>Andrea DaMarco</t>
  </si>
  <si>
    <t>Angelo Dawkins</t>
  </si>
  <si>
    <t>Anthony LaCerra</t>
  </si>
  <si>
    <t>Apollo Crews</t>
  </si>
  <si>
    <t>Ariya Daivari</t>
  </si>
  <si>
    <t>Asuka</t>
  </si>
  <si>
    <t>Babatunde</t>
  </si>
  <si>
    <t>NXTEU</t>
  </si>
  <si>
    <t>Baron Corbin</t>
  </si>
  <si>
    <t>Bayley</t>
  </si>
  <si>
    <t>Bea Priestley</t>
  </si>
  <si>
    <t>Becky Lynch</t>
  </si>
  <si>
    <t>Beth Phoenix</t>
  </si>
  <si>
    <t>Alumni</t>
  </si>
  <si>
    <t>Bianca Belair</t>
  </si>
  <si>
    <t>Big Cass</t>
  </si>
  <si>
    <t>Big E</t>
  </si>
  <si>
    <t>Big Grizzly</t>
  </si>
  <si>
    <t>Big Show</t>
  </si>
  <si>
    <t>Free Agent</t>
  </si>
  <si>
    <t>Billie Kay</t>
  </si>
  <si>
    <t>Blackwater</t>
  </si>
  <si>
    <t>Bo Dallas</t>
  </si>
  <si>
    <t>Bobbi Tyler</t>
  </si>
  <si>
    <t>Bobby Fish</t>
  </si>
  <si>
    <t>Bobby Roode</t>
  </si>
  <si>
    <t>Booker T</t>
  </si>
  <si>
    <t>Brandi Lauren</t>
  </si>
  <si>
    <t>Braun Strowman</t>
  </si>
  <si>
    <t>Bray Wyatt</t>
  </si>
  <si>
    <t>Brie Bella</t>
  </si>
  <si>
    <t>Britt Baker</t>
  </si>
  <si>
    <t>Brock Lesnar</t>
  </si>
  <si>
    <t>Brother Jenkins</t>
  </si>
  <si>
    <t>Byron Saxton</t>
  </si>
  <si>
    <t>Candice LeRae</t>
  </si>
  <si>
    <t>Candyfloss</t>
  </si>
  <si>
    <t>Carlito</t>
  </si>
  <si>
    <t>Carmella</t>
  </si>
  <si>
    <t>Cathy Kelley</t>
  </si>
  <si>
    <t>Cesaro</t>
  </si>
  <si>
    <t>Chardonnay</t>
  </si>
  <si>
    <t>Charlotte</t>
  </si>
  <si>
    <t>Charly Caruso</t>
  </si>
  <si>
    <t>Chase Richmond</t>
  </si>
  <si>
    <t>Chris Brookes</t>
  </si>
  <si>
    <t>Chris Jericho</t>
  </si>
  <si>
    <t>Chris Ridgeway</t>
  </si>
  <si>
    <t>Clayton Jack</t>
  </si>
  <si>
    <t>Colossus Kennedy</t>
  </si>
  <si>
    <t>Corey Graves</t>
  </si>
  <si>
    <t>Curt Hawkins</t>
  </si>
  <si>
    <t>Curtis Axel</t>
  </si>
  <si>
    <t>Dakota Kai</t>
  </si>
  <si>
    <t>Dalton Castle</t>
  </si>
  <si>
    <t>Damian Dunne</t>
  </si>
  <si>
    <t>Dan Matha</t>
  </si>
  <si>
    <t>Dan Shoker</t>
  </si>
  <si>
    <t>Dana Brooke</t>
  </si>
  <si>
    <t>Daniel Bryan</t>
  </si>
  <si>
    <t>Danny Burch</t>
  </si>
  <si>
    <t>Dark Shadow</t>
  </si>
  <si>
    <t>Darren Young</t>
  </si>
  <si>
    <t>Dasha Fuentes</t>
  </si>
  <si>
    <t>Dave Mastiff</t>
  </si>
  <si>
    <t>David Devlin</t>
  </si>
  <si>
    <t>David Otunga</t>
  </si>
  <si>
    <t>Dawn Randleman</t>
  </si>
  <si>
    <t>Dean Ambrose</t>
  </si>
  <si>
    <t>Deonna Purrazzo</t>
  </si>
  <si>
    <t>Didi Cruz</t>
  </si>
  <si>
    <t>Dolph Ziggler</t>
  </si>
  <si>
    <t>Don Alessandro Corleone</t>
  </si>
  <si>
    <t>Drew Gulak</t>
  </si>
  <si>
    <t>Drew McIntyre</t>
  </si>
  <si>
    <t>Eddie Orengo</t>
  </si>
  <si>
    <t>El Ligero</t>
  </si>
  <si>
    <t>Elias</t>
  </si>
  <si>
    <t>Ember Moon</t>
  </si>
  <si>
    <t>Emma</t>
  </si>
  <si>
    <t>Epico Colon</t>
  </si>
  <si>
    <t>Eric Young</t>
  </si>
  <si>
    <t>Erick Rowan</t>
  </si>
  <si>
    <t>Erin Angel</t>
  </si>
  <si>
    <t>Erin Duk</t>
  </si>
  <si>
    <t>Erin Night</t>
  </si>
  <si>
    <t>Eva Marie</t>
  </si>
  <si>
    <t>Fabian Aichner</t>
  </si>
  <si>
    <t>Fabio Ferrari</t>
  </si>
  <si>
    <t>Fandango</t>
  </si>
  <si>
    <t>Finn Balor</t>
  </si>
  <si>
    <t>Flash Morgan Webster</t>
  </si>
  <si>
    <t>Gabe Lacey</t>
  </si>
  <si>
    <t>Gabriel Ealy</t>
  </si>
  <si>
    <t>Goldust</t>
  </si>
  <si>
    <t>Greg Hamilton</t>
  </si>
  <si>
    <t>Gregory Helms</t>
  </si>
  <si>
    <t>Harley Rage</t>
  </si>
  <si>
    <t>Harlow OHara</t>
  </si>
  <si>
    <t>Heath Slater</t>
  </si>
  <si>
    <t>Hermod Odinson</t>
  </si>
  <si>
    <t>Hideo Itami</t>
  </si>
  <si>
    <t>Ho Ho Lun</t>
  </si>
  <si>
    <t>Huckleberry Sinn</t>
  </si>
  <si>
    <t>Iestyn Rees</t>
  </si>
  <si>
    <t>Isla Dawn</t>
  </si>
  <si>
    <t>Ithya</t>
  </si>
  <si>
    <t>Ivory</t>
  </si>
  <si>
    <t>Jack Gallagher</t>
  </si>
  <si>
    <t>Jack Starz</t>
  </si>
  <si>
    <t>Jacqueline</t>
  </si>
  <si>
    <t>James Ellsworth</t>
  </si>
  <si>
    <t>Jamie Sparx</t>
  </si>
  <si>
    <t>Jason Prime</t>
  </si>
  <si>
    <t>Jaxson Ryker</t>
  </si>
  <si>
    <t>Jayme Jameson</t>
  </si>
  <si>
    <t>Jazzy Gabert</t>
  </si>
  <si>
    <t>JBL</t>
  </si>
  <si>
    <t>Jeff Hardy</t>
  </si>
  <si>
    <t>Jesse Sorensen</t>
  </si>
  <si>
    <t>Jessie Elaban</t>
  </si>
  <si>
    <t>Jey Uso</t>
  </si>
  <si>
    <t>Jim Drake</t>
  </si>
  <si>
    <t>Jim Ross</t>
  </si>
  <si>
    <t>Jimmy Uso</t>
  </si>
  <si>
    <t>Jinder Mahal</t>
  </si>
  <si>
    <t>Jinny</t>
  </si>
  <si>
    <t>Joe Coffey</t>
  </si>
  <si>
    <t>Joey Hayes</t>
  </si>
  <si>
    <t>John Cena</t>
  </si>
  <si>
    <t>John Wayne Murdoch</t>
  </si>
  <si>
    <t>JoJo</t>
  </si>
  <si>
    <t>Jordan Devlin</t>
  </si>
  <si>
    <t>Jordan Myles</t>
  </si>
  <si>
    <t>Jude Rees</t>
  </si>
  <si>
    <t>Julia Kyy</t>
  </si>
  <si>
    <t>Julian Nero</t>
  </si>
  <si>
    <t>Justin Shape</t>
  </si>
  <si>
    <t>Kacy Catanzaro</t>
  </si>
  <si>
    <t>Kairi Sane</t>
  </si>
  <si>
    <t>Kalisto</t>
  </si>
  <si>
    <t>Kane</t>
  </si>
  <si>
    <t>Kasey Owens</t>
  </si>
  <si>
    <t>Kavita Devi</t>
  </si>
  <si>
    <t>Kay Lee Ray</t>
  </si>
  <si>
    <t>Kayla Braxton</t>
  </si>
  <si>
    <t>Kevin Condron</t>
  </si>
  <si>
    <t>Kevin Owens</t>
  </si>
  <si>
    <t>Killer Kelly</t>
  </si>
  <si>
    <t>Killian Dain</t>
  </si>
  <si>
    <t>Kip Sabian</t>
  </si>
  <si>
    <t>Kofi Kingston</t>
  </si>
  <si>
    <t>Kona Reeves</t>
  </si>
  <si>
    <t>Konnor</t>
  </si>
  <si>
    <t>Kris Stadtlander</t>
  </si>
  <si>
    <t>Kurt Angle</t>
  </si>
  <si>
    <t>Kyle OReilly</t>
  </si>
  <si>
    <t>Lacey Evans</t>
  </si>
  <si>
    <t>Lana</t>
  </si>
  <si>
    <t>GLOW</t>
  </si>
  <si>
    <t>Lana Austin</t>
  </si>
  <si>
    <t>Lars Sullivan</t>
  </si>
  <si>
    <t>Leslie Reinhardt</t>
  </si>
  <si>
    <t>Leva Bates</t>
  </si>
  <si>
    <t>Lio Rush</t>
  </si>
  <si>
    <t>Lita</t>
  </si>
  <si>
    <t>Little Miss Roxxy</t>
  </si>
  <si>
    <t>Liv Morgan</t>
  </si>
  <si>
    <t>Livvii Grace</t>
  </si>
  <si>
    <t>Lockhart Ashes</t>
  </si>
  <si>
    <t>Luke Gallows</t>
  </si>
  <si>
    <t>Luke Harper</t>
  </si>
  <si>
    <t>Mandy Leon</t>
  </si>
  <si>
    <t>Mandy Rose</t>
  </si>
  <si>
    <t>Marcel Barthel</t>
  </si>
  <si>
    <t>Maria Kanellis</t>
  </si>
  <si>
    <t>Mark Andrews</t>
  </si>
  <si>
    <t>Mark Coffey</t>
  </si>
  <si>
    <t>Mark Haskins</t>
  </si>
  <si>
    <t>Mark Henry</t>
  </si>
  <si>
    <t>Mark Suit</t>
  </si>
  <si>
    <t>Marshall Von Erich</t>
  </si>
  <si>
    <t>Marti Belle</t>
  </si>
  <si>
    <t>Martin Kirby</t>
  </si>
  <si>
    <t>Maryse</t>
  </si>
  <si>
    <t>Matt Bloom</t>
  </si>
  <si>
    <t>Matt Hardy</t>
  </si>
  <si>
    <t>Matt Knicks</t>
  </si>
  <si>
    <t>Mauro Ranallo</t>
  </si>
  <si>
    <t>Maxfield Crompton</t>
  </si>
  <si>
    <t>Michael Cole</t>
  </si>
  <si>
    <t>Michael Dante</t>
  </si>
  <si>
    <t>Michelle McCool</t>
  </si>
  <si>
    <t>Mick Foley</t>
  </si>
  <si>
    <t>Mickie James</t>
  </si>
  <si>
    <t>Mike Kanellis</t>
  </si>
  <si>
    <t>Mike Rome</t>
  </si>
  <si>
    <t>Millie McKenzie</t>
  </si>
  <si>
    <t>Mojo Rawley</t>
  </si>
  <si>
    <t>Molly Holly</t>
  </si>
  <si>
    <t>Montez Ford</t>
  </si>
  <si>
    <t>Naomi</t>
  </si>
  <si>
    <t>Natalya</t>
  </si>
  <si>
    <t>Nathan Cruz</t>
  </si>
  <si>
    <t>Neville</t>
  </si>
  <si>
    <t>Nick Miller</t>
  </si>
  <si>
    <t>Nick Price</t>
  </si>
  <si>
    <t>Nigel McGuinness</t>
  </si>
  <si>
    <t>Nikki Cross</t>
  </si>
  <si>
    <t>Nina Samuels</t>
  </si>
  <si>
    <t>No Way Jose</t>
  </si>
  <si>
    <t>Noam Dar</t>
  </si>
  <si>
    <t>Odell Royston</t>
  </si>
  <si>
    <t>Otis Dozovic</t>
  </si>
  <si>
    <t>Paige</t>
  </si>
  <si>
    <t>Paul Ellering</t>
  </si>
  <si>
    <t>Paul Heyman</t>
  </si>
  <si>
    <t>Percy Watson</t>
  </si>
  <si>
    <t>Pete Dunne</t>
  </si>
  <si>
    <t>Peyton Royce</t>
  </si>
  <si>
    <t>Phil Atlas</t>
  </si>
  <si>
    <t>Piper Neven</t>
  </si>
  <si>
    <t>Prakash Sabar</t>
  </si>
  <si>
    <t>Primo Colon</t>
  </si>
  <si>
    <t>Priscilla Kelly</t>
  </si>
  <si>
    <t>R-Truth</t>
  </si>
  <si>
    <t>Rampage Brown</t>
  </si>
  <si>
    <t>Randy Orton</t>
  </si>
  <si>
    <t>Reina Gonzalez</t>
  </si>
  <si>
    <t>Rene Dupree</t>
  </si>
  <si>
    <t>Renee Young</t>
  </si>
  <si>
    <t>Rey Misterio Jr</t>
  </si>
  <si>
    <t>Rezar</t>
  </si>
  <si>
    <t>Rhea Ripley</t>
  </si>
  <si>
    <t>Rhyno</t>
  </si>
  <si>
    <t>Riddick Moss</t>
  </si>
  <si>
    <t>Ridgeley Burton</t>
  </si>
  <si>
    <t>Robbie McAllister</t>
  </si>
  <si>
    <t>Roderick Strong</t>
  </si>
  <si>
    <t>Roman Reigns</t>
  </si>
  <si>
    <t>Ross Von Erich</t>
  </si>
  <si>
    <t>Ruby Riott</t>
  </si>
  <si>
    <t>Rusev</t>
  </si>
  <si>
    <t>Sage Beckett</t>
  </si>
  <si>
    <t>Sam Wilder</t>
  </si>
  <si>
    <t>Sami Zayn</t>
  </si>
  <si>
    <t>Samir Singh</t>
  </si>
  <si>
    <t>Samoa Joe</t>
  </si>
  <si>
    <t>Santana Garrett</t>
  </si>
  <si>
    <t>Sarah Logan</t>
  </si>
  <si>
    <t>Sasha Banks</t>
  </si>
  <si>
    <t>Sawyer Fulton</t>
  </si>
  <si>
    <t>Serena Deeb</t>
  </si>
  <si>
    <t>Seth Rollins</t>
  </si>
  <si>
    <t>Sha Samuels</t>
  </si>
  <si>
    <t>Shane McMahon</t>
  </si>
  <si>
    <t>Shane Thorne</t>
  </si>
  <si>
    <t>Shayla Skye</t>
  </si>
  <si>
    <t>Shayna Baszler</t>
  </si>
  <si>
    <t>Sheamus</t>
  </si>
  <si>
    <t>Shika</t>
  </si>
  <si>
    <t>Shinsuke Nakamura</t>
  </si>
  <si>
    <t>Shotzi Blackheart</t>
  </si>
  <si>
    <t>Silroz</t>
  </si>
  <si>
    <t>Sin Cara</t>
  </si>
  <si>
    <t>Sonya Deville</t>
  </si>
  <si>
    <t>Stephanie McMahon</t>
  </si>
  <si>
    <t>Steve Cutler</t>
  </si>
  <si>
    <t>Summer Rae</t>
  </si>
  <si>
    <t>Sunil Singh</t>
  </si>
  <si>
    <t>T-Bone</t>
  </si>
  <si>
    <t>Tamina</t>
  </si>
  <si>
    <t>Taya</t>
  </si>
  <si>
    <t>Taynara Conti</t>
  </si>
  <si>
    <t>Teddy Stigma</t>
  </si>
  <si>
    <t>Tegan Nox</t>
  </si>
  <si>
    <t>Tessa Blanchard</t>
  </si>
  <si>
    <t>The Boar</t>
  </si>
  <si>
    <t>The Brian Kendrick</t>
  </si>
  <si>
    <t>The Great Khali</t>
  </si>
  <si>
    <t>The Miz</t>
  </si>
  <si>
    <t>The Rock</t>
  </si>
  <si>
    <t>The Undertaker</t>
  </si>
  <si>
    <t>The Velveteen Dream</t>
  </si>
  <si>
    <t>Theo Carter</t>
  </si>
  <si>
    <t>Theo Tales</t>
  </si>
  <si>
    <t>Tian Bing</t>
  </si>
  <si>
    <t>Tino Sabbatelli</t>
  </si>
  <si>
    <t>Titus</t>
  </si>
  <si>
    <t>TJP</t>
  </si>
  <si>
    <t>Tom Cox</t>
  </si>
  <si>
    <t>Tom Phillips</t>
  </si>
  <si>
    <t>Toni Storm</t>
  </si>
  <si>
    <t>Tony Nese</t>
  </si>
  <si>
    <t>Travis Banks</t>
  </si>
  <si>
    <t>Trent Seven</t>
  </si>
  <si>
    <t>Triple H</t>
  </si>
  <si>
    <t>Trish Stratus</t>
  </si>
  <si>
    <t>Tristan Biven</t>
  </si>
  <si>
    <t>Tsukasa Fujimoto</t>
  </si>
  <si>
    <t>Tucker Knight</t>
  </si>
  <si>
    <t>Tye Dillinger</t>
  </si>
  <si>
    <t>Tyler Bate</t>
  </si>
  <si>
    <t>Tyler Breeze</t>
  </si>
  <si>
    <t>Uriel Ealy</t>
  </si>
  <si>
    <t>Val Kabious</t>
  </si>
  <si>
    <t>Vanessa Borne</t>
  </si>
  <si>
    <t>Vanessa Kraven</t>
  </si>
  <si>
    <t>Vicky Haskins</t>
  </si>
  <si>
    <t>Viktor</t>
  </si>
  <si>
    <t>Vili Lupaa</t>
  </si>
  <si>
    <t>Vince McMahon</t>
  </si>
  <si>
    <t>Wade Barrett</t>
  </si>
  <si>
    <t>Walter</t>
  </si>
  <si>
    <t>Wesley Blake</t>
  </si>
  <si>
    <t>Wild Boar</t>
  </si>
  <si>
    <t>William Eaver</t>
  </si>
  <si>
    <t>William Regal</t>
  </si>
  <si>
    <t>Xavier Woods</t>
  </si>
  <si>
    <t>Xia Brookside</t>
  </si>
  <si>
    <t>Xia Li</t>
  </si>
  <si>
    <t>Zack Gibson</t>
  </si>
  <si>
    <t>Zack Ryder</t>
  </si>
  <si>
    <t>Zack Sabre</t>
  </si>
  <si>
    <t>Zeda</t>
  </si>
  <si>
    <t>Zelina Vega</t>
  </si>
  <si>
    <t>Rainbow Dash</t>
  </si>
  <si>
    <t>Akira Tozawa</t>
  </si>
  <si>
    <t>Chad Gable</t>
  </si>
  <si>
    <t>Johnny Gargano</t>
  </si>
  <si>
    <t>Luz Brillante</t>
  </si>
  <si>
    <t>Mustafa Ali</t>
  </si>
  <si>
    <t>Cedric Alexander</t>
  </si>
  <si>
    <t>Gran Metalik</t>
  </si>
  <si>
    <t>Enzo Amore</t>
  </si>
  <si>
    <t>Oney Lorcan</t>
  </si>
  <si>
    <t>Tommaso Ciampa</t>
  </si>
  <si>
    <t>The Evil Eye</t>
  </si>
  <si>
    <t>Nome</t>
  </si>
  <si>
    <t>Ramiro Love</t>
  </si>
  <si>
    <t>Mason Hunt</t>
  </si>
  <si>
    <t>Kassius Ohno</t>
  </si>
  <si>
    <t>Nia Jax</t>
  </si>
  <si>
    <t>Nikki Bella</t>
  </si>
  <si>
    <t>Rich Swann</t>
  </si>
  <si>
    <t>Lince Dorado</t>
  </si>
  <si>
    <t>Shelton Benjamin</t>
  </si>
  <si>
    <t>Sami Callihan</t>
  </si>
  <si>
    <t>Brian Cage</t>
  </si>
  <si>
    <t>Mathieu St-Jacques</t>
  </si>
  <si>
    <t>Timothy Tatcher</t>
  </si>
  <si>
    <t>Joey Ryan</t>
  </si>
  <si>
    <t>Dominik Dijakovic</t>
  </si>
  <si>
    <t>Saxton Huxley</t>
  </si>
  <si>
    <t>Eddie Dennis</t>
  </si>
  <si>
    <t>Dash Wilder</t>
  </si>
  <si>
    <t>Scott Dawson</t>
  </si>
  <si>
    <t>Quantità</t>
  </si>
  <si>
    <t>Jason Jordan</t>
  </si>
  <si>
    <t>Karl Anderson</t>
  </si>
  <si>
    <t>W</t>
  </si>
  <si>
    <t>S</t>
  </si>
  <si>
    <t>T</t>
  </si>
  <si>
    <t>NXTJP</t>
  </si>
  <si>
    <t>Akito</t>
  </si>
  <si>
    <t>Andy Wu</t>
  </si>
  <si>
    <t>Ayato Yoshida</t>
  </si>
  <si>
    <t>Dai Suzuki</t>
  </si>
  <si>
    <t>Daichi Hashimoto</t>
  </si>
  <si>
    <t>Daiki Shimomura</t>
  </si>
  <si>
    <t>Daisuke Sasaki</t>
  </si>
  <si>
    <t>FUMA</t>
  </si>
  <si>
    <t>Fuminori Abe</t>
  </si>
  <si>
    <t>Hiroki Murase</t>
  </si>
  <si>
    <t>Hiroki Sumi</t>
  </si>
  <si>
    <t>KAZMA SAKAMOTO</t>
  </si>
  <si>
    <t>Kazusada Higuchi</t>
  </si>
  <si>
    <t>Kuma Arashi</t>
  </si>
  <si>
    <t>Kunio Toshima</t>
  </si>
  <si>
    <t>Kzy</t>
  </si>
  <si>
    <t>Maguro Ooma</t>
  </si>
  <si>
    <t>Masato Kamino</t>
  </si>
  <si>
    <t>Mondai Ryu</t>
  </si>
  <si>
    <t>Rui Hiugaji</t>
  </si>
  <si>
    <t>Shunma Katsumata</t>
  </si>
  <si>
    <t>Tomoyuki Oka</t>
  </si>
  <si>
    <t>YO-HEY</t>
  </si>
  <si>
    <t>Yasuke Kubo</t>
  </si>
  <si>
    <t>Akane Fujita</t>
  </si>
  <si>
    <t>DASH Chisako</t>
  </si>
  <si>
    <t>Marika Kobashi</t>
  </si>
  <si>
    <t>Saki Akai</t>
  </si>
  <si>
    <t>Yuki Kamifuku</t>
  </si>
  <si>
    <t>Atsushi Sawada</t>
  </si>
  <si>
    <t>Dinosaur Takuma</t>
  </si>
  <si>
    <t>Douki</t>
  </si>
  <si>
    <t>Gota Ihashi</t>
  </si>
  <si>
    <t>HAYATA</t>
  </si>
  <si>
    <t>Hiroshi Fukuda</t>
  </si>
  <si>
    <t>Jiro Kuroshio</t>
  </si>
  <si>
    <t>Kata Shoda (REGEN)</t>
  </si>
  <si>
    <t>Kotaro Yoshino</t>
  </si>
  <si>
    <t>Ryotsu Shimizu</t>
  </si>
  <si>
    <t>SAGAT</t>
  </si>
  <si>
    <t>Takeshi Minamino</t>
  </si>
  <si>
    <t>Tank Nagai</t>
  </si>
  <si>
    <t>Yoshikazu Yokoyama</t>
  </si>
  <si>
    <t>Aika Ando</t>
  </si>
  <si>
    <t>Arisu Nanase</t>
  </si>
  <si>
    <t>Azusa Takigawa</t>
  </si>
  <si>
    <t>Eimi Nishina</t>
  </si>
  <si>
    <t>Hyper Misao</t>
  </si>
  <si>
    <t>Io Shirai</t>
  </si>
  <si>
    <t>Maki Ito</t>
  </si>
  <si>
    <t>Maya Yukihi</t>
  </si>
  <si>
    <t>MIZUKI</t>
  </si>
  <si>
    <t>Riho</t>
  </si>
  <si>
    <t>Saori Anou</t>
  </si>
  <si>
    <t>Sesso</t>
  </si>
  <si>
    <t>Età</t>
  </si>
  <si>
    <t>Fisico</t>
  </si>
  <si>
    <t>Cruiser</t>
  </si>
  <si>
    <t>Birthday</t>
  </si>
  <si>
    <t>Peso</t>
  </si>
  <si>
    <t>Altezza</t>
  </si>
  <si>
    <t>09/07/1984</t>
  </si>
  <si>
    <t>03/03/1987</t>
  </si>
  <si>
    <t>28/02/1987</t>
  </si>
  <si>
    <t>17/08/2001</t>
  </si>
  <si>
    <t>12/03/1984</t>
  </si>
  <si>
    <t>13/09/1992</t>
  </si>
  <si>
    <t>10/06/1987</t>
  </si>
  <si>
    <t>13/04/1992</t>
  </si>
  <si>
    <t>09/01/1998</t>
  </si>
  <si>
    <t>22/11/1985</t>
  </si>
  <si>
    <t>24/08/1988</t>
  </si>
  <si>
    <t>19/07/2015</t>
  </si>
  <si>
    <t>24/12/1991</t>
  </si>
  <si>
    <t>05/04/1991</t>
  </si>
  <si>
    <t>04/07/1986</t>
  </si>
  <si>
    <t>04/01/1995</t>
  </si>
  <si>
    <t>28/11/1983</t>
  </si>
  <si>
    <t>04/08/1987</t>
  </si>
  <si>
    <t>16/12/1987</t>
  </si>
  <si>
    <t>14/07/1989</t>
  </si>
  <si>
    <t>15/08/1987</t>
  </si>
  <si>
    <t>Vero Nome</t>
  </si>
  <si>
    <t>Masami Ōdate</t>
  </si>
  <si>
    <t>08/05/1990</t>
  </si>
  <si>
    <t>Sōjirō Higuchi</t>
  </si>
  <si>
    <t>19/09/1992</t>
  </si>
  <si>
    <t>Kata Shoda</t>
  </si>
  <si>
    <t>Yuji Sakamoto</t>
  </si>
  <si>
    <t>01/10/1982</t>
  </si>
  <si>
    <t>24/10/1988</t>
  </si>
  <si>
    <t>19/07/1994</t>
  </si>
  <si>
    <t>12/01/1992</t>
  </si>
  <si>
    <t>Masaya Suzuki</t>
  </si>
  <si>
    <t>13/09/1982</t>
  </si>
  <si>
    <t>Kazuki Sawada</t>
  </si>
  <si>
    <t>26/06/1986</t>
  </si>
  <si>
    <t>21/08/1984</t>
  </si>
  <si>
    <t>Maki Itoh</t>
  </si>
  <si>
    <t>22/07/1995</t>
  </si>
  <si>
    <t>17/05/2001</t>
  </si>
  <si>
    <t>06/06/1994</t>
  </si>
  <si>
    <t>09/01/</t>
  </si>
  <si>
    <t>16/03/1995</t>
  </si>
  <si>
    <t>Daisuke Kimata</t>
  </si>
  <si>
    <t>28/01/1982</t>
  </si>
  <si>
    <t>04/06/1997</t>
  </si>
  <si>
    <t>Riho Hime</t>
  </si>
  <si>
    <t>22/11/1987</t>
  </si>
  <si>
    <t>26/10/1992</t>
  </si>
  <si>
    <t>24/01/1987</t>
  </si>
  <si>
    <t>09/12/1992</t>
  </si>
  <si>
    <t>01/02/1994</t>
  </si>
  <si>
    <t>24/12/1985</t>
  </si>
  <si>
    <t>28/04/1984</t>
  </si>
  <si>
    <t>12/06/1991</t>
  </si>
  <si>
    <t>15/02/1987</t>
  </si>
  <si>
    <t>Yohei Fujita</t>
  </si>
  <si>
    <t>06/02/1988</t>
  </si>
  <si>
    <t>22/03/1988</t>
  </si>
  <si>
    <t>20/02/1994</t>
  </si>
  <si>
    <t>Brian Cristopher Button</t>
  </si>
  <si>
    <t>04/02/1984</t>
  </si>
  <si>
    <t>Samuel Johnston</t>
  </si>
  <si>
    <t>01/09/1987</t>
  </si>
  <si>
    <t>Christopher James Dijak</t>
  </si>
  <si>
    <t>23/04/1987</t>
  </si>
  <si>
    <t>Joseph Ryan Meehan</t>
  </si>
  <si>
    <t>07/11/1979</t>
  </si>
  <si>
    <t>Timothy Thatcher</t>
  </si>
  <si>
    <t>Timothy Moura</t>
  </si>
  <si>
    <t>17/03/1083</t>
  </si>
  <si>
    <t>Ayumu Gunji</t>
  </si>
  <si>
    <t>Daichi Sasaki</t>
  </si>
  <si>
    <t>Eita Kobayashi</t>
  </si>
  <si>
    <t>KAI</t>
  </si>
  <si>
    <t>Kenou</t>
  </si>
  <si>
    <t>26/08/1988</t>
  </si>
  <si>
    <t>06/07/1990</t>
  </si>
  <si>
    <t>27/10/1991</t>
  </si>
  <si>
    <t>27/05/1983</t>
  </si>
  <si>
    <t>Atsushi Sakai</t>
  </si>
  <si>
    <t>Daisuke Nakae</t>
  </si>
  <si>
    <t>01/01/1985</t>
  </si>
  <si>
    <t>ID</t>
  </si>
  <si>
    <t>Dan Matha</t>
  </si>
  <si>
    <t>Daniel Louis Matha</t>
  </si>
  <si>
    <t>Dan Shoker</t>
  </si>
  <si>
    <t>John Klinger</t>
  </si>
  <si>
    <t>Dana Brooke</t>
  </si>
  <si>
    <t>Ashley Mae Sebera</t>
  </si>
  <si>
    <t>Daniel Bryan</t>
  </si>
  <si>
    <t>Bryan Lloyd Danielson</t>
  </si>
  <si>
    <t>Danny Burch</t>
  </si>
  <si>
    <t>Martin Harris</t>
  </si>
  <si>
    <t>Dark Shadow</t>
  </si>
  <si>
    <t>Darren Young</t>
  </si>
  <si>
    <t>Frederick Rosser III</t>
  </si>
  <si>
    <t>Daniel Marshall Wheeler</t>
  </si>
  <si>
    <t>Dasha Fuentes</t>
  </si>
  <si>
    <t>Dasha Gonzalez Kuret</t>
  </si>
  <si>
    <t>David Otunga</t>
  </si>
  <si>
    <t>David Daniel Otunga, Sr.</t>
  </si>
  <si>
    <t>Dean Ambrose</t>
  </si>
  <si>
    <t>Jonathan David Good</t>
  </si>
  <si>
    <t>Finn Balor</t>
  </si>
  <si>
    <t>Fergal Devitt</t>
  </si>
  <si>
    <t>Didi Cruz</t>
  </si>
  <si>
    <t>Dolph Ziggler</t>
  </si>
  <si>
    <t>Nicholas Theodore Nemeth</t>
  </si>
  <si>
    <t>Drew Gulak</t>
  </si>
  <si>
    <t>Drew McIntyre</t>
  </si>
  <si>
    <t>Andrew McLean Galloway IV</t>
  </si>
  <si>
    <t>Eddie Orengo</t>
  </si>
  <si>
    <t>Jeffrey Logan Sciullo</t>
  </si>
  <si>
    <t>Ember Moon</t>
  </si>
  <si>
    <t>Adrienne Reese</t>
  </si>
  <si>
    <t>Tenille Averil Dashwood</t>
  </si>
  <si>
    <t>Eric Arndt</t>
  </si>
  <si>
    <t>Epico Colon</t>
  </si>
  <si>
    <t>Orlando Colon</t>
  </si>
  <si>
    <t>Eric Young</t>
  </si>
  <si>
    <t>Jeremy Fritz</t>
  </si>
  <si>
    <t>Erick Rowan</t>
  </si>
  <si>
    <t>Joseph Ruud</t>
  </si>
  <si>
    <t>Erin Duk</t>
  </si>
  <si>
    <t>Adam Bridle</t>
  </si>
  <si>
    <t>Curtis Jonathan Hussey</t>
  </si>
  <si>
    <t>Gabe Lacey</t>
  </si>
  <si>
    <t>Dustin Patrick Runnels</t>
  </si>
  <si>
    <t>Greg Hamilton</t>
  </si>
  <si>
    <t>Heath Slater</t>
  </si>
  <si>
    <t>Hermod Odinson</t>
  </si>
  <si>
    <t>Hideo Itami</t>
  </si>
  <si>
    <t>Kenta Kobayashi</t>
  </si>
  <si>
    <t>Solo Darling</t>
  </si>
  <si>
    <t>Lisa Moretti</t>
  </si>
  <si>
    <t>Jack Gallagher</t>
  </si>
  <si>
    <t>Oliver Claffey</t>
  </si>
  <si>
    <t>Jacqueline DeLois Moore</t>
  </si>
  <si>
    <t>James Ellsworth</t>
  </si>
  <si>
    <t>James Ellsworth Morris</t>
  </si>
  <si>
    <t>Nathan Everhart</t>
  </si>
  <si>
    <t>Jayme Jameson</t>
  </si>
  <si>
    <t>Jeff Hardy</t>
  </si>
  <si>
    <t>Jeffrey Nero Hardy</t>
  </si>
  <si>
    <t>Jesse Sorensen</t>
  </si>
  <si>
    <t>Jessy Ryan Sorensen</t>
  </si>
  <si>
    <t>Jey Uso</t>
  </si>
  <si>
    <t>Joshua Samuel Fatu</t>
  </si>
  <si>
    <t>Jim Ross</t>
  </si>
  <si>
    <t>James William Ross</t>
  </si>
  <si>
    <t>Jimmy Uso</t>
  </si>
  <si>
    <t>Jonathan Solofa Fatu Jr.</t>
  </si>
  <si>
    <t>Jinder Mahal</t>
  </si>
  <si>
    <t>Yuvraj Raj Dhesi</t>
  </si>
  <si>
    <t>John Charles Layfield</t>
  </si>
  <si>
    <t>John Cena</t>
  </si>
  <si>
    <t>John Felix Anthony Cena</t>
  </si>
  <si>
    <t>John Wayne Murdoch</t>
  </si>
  <si>
    <t>Joseann Alexie Offerman</t>
  </si>
  <si>
    <t>Jude Rees</t>
  </si>
  <si>
    <t>Kairi Sane</t>
  </si>
  <si>
    <t>Kaori Hosako</t>
  </si>
  <si>
    <t>Glenn Thomas Jacobs</t>
  </si>
  <si>
    <t>Chad Allegra</t>
  </si>
  <si>
    <t>Chris Spradlin</t>
  </si>
  <si>
    <t>Kavita Devi</t>
  </si>
  <si>
    <t>Kavita Dalal</t>
  </si>
  <si>
    <t>Kay Lee Ray</t>
  </si>
  <si>
    <t>Kayleigh Rae</t>
  </si>
  <si>
    <t>Kevin Condron</t>
  </si>
  <si>
    <t>Kevin Owens</t>
  </si>
  <si>
    <t>Kevin Steen</t>
  </si>
  <si>
    <t>Killian Dain</t>
  </si>
  <si>
    <t>Damian Mackle</t>
  </si>
  <si>
    <t>Kofi Kingston</t>
  </si>
  <si>
    <t>Kofi Nahaje Sarkodie-Mensah</t>
  </si>
  <si>
    <t>Kona Reeves</t>
  </si>
  <si>
    <t>Noah Pang-Potjes</t>
  </si>
  <si>
    <t>Ryan Parmeter</t>
  </si>
  <si>
    <t>Kurt Angle</t>
  </si>
  <si>
    <t>Kurt Steven Angle</t>
  </si>
  <si>
    <t>Kyle OReilly</t>
  </si>
  <si>
    <t>Kyle Greenwood</t>
  </si>
  <si>
    <t>Lacey Evans</t>
  </si>
  <si>
    <t>Catherine Joy Perry</t>
  </si>
  <si>
    <t>Lars Sullivan</t>
  </si>
  <si>
    <t>Dylan Miley</t>
  </si>
  <si>
    <t>Leva Bates</t>
  </si>
  <si>
    <t>Jose Cordero</t>
  </si>
  <si>
    <t>Amy Christine Dumas</t>
  </si>
  <si>
    <t>Liv Morgan</t>
  </si>
  <si>
    <t>Lockhart Ashes</t>
  </si>
  <si>
    <t>Luke Gallows</t>
  </si>
  <si>
    <t>Luke Harper</t>
  </si>
  <si>
    <t>Jon Huber</t>
  </si>
  <si>
    <t>Mandy Leon</t>
  </si>
  <si>
    <t>Mandy Rose</t>
  </si>
  <si>
    <t>Amanda Rose Saccomano</t>
  </si>
  <si>
    <t>Maria Kanellis</t>
  </si>
  <si>
    <t>Mark Andrews</t>
  </si>
  <si>
    <t>Mark Henry</t>
  </si>
  <si>
    <t>Mark Jerrold Henry</t>
  </si>
  <si>
    <t>Mark Suit</t>
  </si>
  <si>
    <t>Marshall Von Erich</t>
  </si>
  <si>
    <t>Kevin Marshall Adkisson</t>
  </si>
  <si>
    <t>Marti Belle</t>
  </si>
  <si>
    <t>Martibel Payano</t>
  </si>
  <si>
    <t>Maryse Mizanin</t>
  </si>
  <si>
    <t>Thomas Stintsmanis</t>
  </si>
  <si>
    <t>Matt Hardy</t>
  </si>
  <si>
    <t>Matthew Moore Hardy</t>
  </si>
  <si>
    <t>Matt Knicks</t>
  </si>
  <si>
    <t>Mauro Ranallo</t>
  </si>
  <si>
    <t>Mauro Domenico Ranallo</t>
  </si>
  <si>
    <t>Maxfield Crompton</t>
  </si>
  <si>
    <t>Michael Cole</t>
  </si>
  <si>
    <t>Michael Sean Coulthard</t>
  </si>
  <si>
    <t>Michael Dante</t>
  </si>
  <si>
    <t>Michelle McCool</t>
  </si>
  <si>
    <t>Michelle Leigh McCool-Calaway</t>
  </si>
  <si>
    <t>Mickie James</t>
  </si>
  <si>
    <t>Mickie Laree James-Aldis</t>
  </si>
  <si>
    <t>Mike Kanellis</t>
  </si>
  <si>
    <t>Michael Bennett</t>
  </si>
  <si>
    <t>Mike Rome</t>
  </si>
  <si>
    <t>Mojo Rawley</t>
  </si>
  <si>
    <t>Dean Jonathan Muhtadi</t>
  </si>
  <si>
    <t>Molly Holly</t>
  </si>
  <si>
    <t>Nora Kristina Greenwald</t>
  </si>
  <si>
    <t>Montez Ford</t>
  </si>
  <si>
    <t>Kenneth Crawford</t>
  </si>
  <si>
    <t>Adeel Alam</t>
  </si>
  <si>
    <t>Natalie Katherine Neidhart-Wilson</t>
  </si>
  <si>
    <t>Benjamin Satterly</t>
  </si>
  <si>
    <t>Savelina Fanene</t>
  </si>
  <si>
    <t>Nick Miller</t>
  </si>
  <si>
    <t>Michael Nicholls</t>
  </si>
  <si>
    <t>Nick Price</t>
  </si>
  <si>
    <t>Nigel McGuinness</t>
  </si>
  <si>
    <t>Steven Haworth</t>
  </si>
  <si>
    <t>Stephanie Nicole Garcia-Colace</t>
  </si>
  <si>
    <t>Nikki Cross</t>
  </si>
  <si>
    <t>Nicola Glencross</t>
  </si>
  <si>
    <t>No Way Jose</t>
  </si>
  <si>
    <t>Levis Valenzuela Jr.</t>
  </si>
  <si>
    <t>Noam Dar</t>
  </si>
  <si>
    <t>Odell Royston</t>
  </si>
  <si>
    <t>Christopher Girard</t>
  </si>
  <si>
    <t>Otis Dozovic</t>
  </si>
  <si>
    <t>Niko Bogojevic</t>
  </si>
  <si>
    <t>Saraya-Jade Bevis</t>
  </si>
  <si>
    <t>Paul Ellering</t>
  </si>
  <si>
    <t>Paul Heyman</t>
  </si>
  <si>
    <t>Percy Watson</t>
  </si>
  <si>
    <t>Pete Dunne</t>
  </si>
  <si>
    <t>Peyton Royce</t>
  </si>
  <si>
    <t>Cassie McIntosh</t>
  </si>
  <si>
    <t>Phil Atlas</t>
  </si>
  <si>
    <t>Adam Filangeri</t>
  </si>
  <si>
    <t>Prakash Sabar</t>
  </si>
  <si>
    <t>Primo Colon</t>
  </si>
  <si>
    <t>Edwin Carlos Colon</t>
  </si>
  <si>
    <t>Randy Orton</t>
  </si>
  <si>
    <t>Randal Keith Orton</t>
  </si>
  <si>
    <t>Reina Gonzalez</t>
  </si>
  <si>
    <t>Victoria Gonzalez</t>
  </si>
  <si>
    <t>Renee Young</t>
  </si>
  <si>
    <t>Rey Misterio Jr</t>
  </si>
  <si>
    <t>Oscar Gutierrez Rubio</t>
  </si>
  <si>
    <t>Gzim Selmani</t>
  </si>
  <si>
    <t>Rhea Ripley</t>
  </si>
  <si>
    <t>Demi Bennett</t>
  </si>
  <si>
    <t>Richard Allen Swann</t>
  </si>
  <si>
    <t>Riddick Moss</t>
  </si>
  <si>
    <t>Michael Rallis</t>
  </si>
  <si>
    <t>Ridgeley Burton</t>
  </si>
  <si>
    <t>Ryan Howe</t>
  </si>
  <si>
    <t>Roderick Strong</t>
  </si>
  <si>
    <t>Roman Reigns</t>
  </si>
  <si>
    <t>Leati Joseph Anoa'i</t>
  </si>
  <si>
    <t>Ross Von Erich</t>
  </si>
  <si>
    <t>David Michael Ross Adkisson</t>
  </si>
  <si>
    <t>Ronnie Aaron Killings</t>
  </si>
  <si>
    <t>Ruby Riott</t>
  </si>
  <si>
    <t>Miroslav Barnyashev</t>
  </si>
  <si>
    <t>Sage Beckett</t>
  </si>
  <si>
    <t>MaryKate Duignan Glidewell</t>
  </si>
  <si>
    <t>Sami Zayn</t>
  </si>
  <si>
    <t>Rami Sebei</t>
  </si>
  <si>
    <t>Samir Singh</t>
  </si>
  <si>
    <t>Harvinder Sihra</t>
  </si>
  <si>
    <t>Samoa Joe</t>
  </si>
  <si>
    <t>Nuufolau Joel Seanoa</t>
  </si>
  <si>
    <t>Santana Garrett</t>
  </si>
  <si>
    <t>Sarah Logan</t>
  </si>
  <si>
    <t>Sarah Bridges</t>
  </si>
  <si>
    <t>Sasha Banks</t>
  </si>
  <si>
    <t>Sawyer Fulton</t>
  </si>
  <si>
    <t>Jacob Southwick</t>
  </si>
  <si>
    <t>David Michael Harwood</t>
  </si>
  <si>
    <t>Serena Deeb</t>
  </si>
  <si>
    <t>Seth Rollins</t>
  </si>
  <si>
    <t>Colby Daniel Lopez</t>
  </si>
  <si>
    <t>Shane McMahon</t>
  </si>
  <si>
    <t>Shane Brandon McMahon</t>
  </si>
  <si>
    <t>Shane Thorne</t>
  </si>
  <si>
    <t>Shane Veryzer</t>
  </si>
  <si>
    <t>Stephen Farrelly</t>
  </si>
  <si>
    <t>Shelton James Benjamin</t>
  </si>
  <si>
    <t>Hikaru Shida</t>
  </si>
  <si>
    <t>Shinsuke Nakamura</t>
  </si>
  <si>
    <t>Shotzi Blackheart</t>
  </si>
  <si>
    <t>Sin Cara</t>
  </si>
  <si>
    <t>Jorge Arias</t>
  </si>
  <si>
    <t>Sonya Deville</t>
  </si>
  <si>
    <t>Stephanie McMahon</t>
  </si>
  <si>
    <t>Steve Cutler</t>
  </si>
  <si>
    <t>Thomas Maclin</t>
  </si>
  <si>
    <t>Summer Rae</t>
  </si>
  <si>
    <t>Sunil Singh</t>
  </si>
  <si>
    <t>Gurvinder Sihra</t>
  </si>
  <si>
    <t>Taynara Conti</t>
  </si>
  <si>
    <t>Taynara Melo de Carvalho</t>
  </si>
  <si>
    <t>Teddy Stigma</t>
  </si>
  <si>
    <t>Tessa Blanchard</t>
  </si>
  <si>
    <t>Adam Kang</t>
  </si>
  <si>
    <t>Adam David Ohriner</t>
  </si>
  <si>
    <t>Big Show</t>
  </si>
  <si>
    <t>The Boar</t>
  </si>
  <si>
    <t>The Great Khali</t>
  </si>
  <si>
    <t>Dalip Singh Rana</t>
  </si>
  <si>
    <t>The Miz</t>
  </si>
  <si>
    <t>Michael Gregory Mizanin</t>
  </si>
  <si>
    <t>The Rock</t>
  </si>
  <si>
    <t>Dwayne Douglas Johnson</t>
  </si>
  <si>
    <t>The Undertaker</t>
  </si>
  <si>
    <t>Mark William Calaway</t>
  </si>
  <si>
    <t>The Velveteen Dream</t>
  </si>
  <si>
    <t>Theo Carter</t>
  </si>
  <si>
    <t>Chase Burnett</t>
  </si>
  <si>
    <t>Theo Tales</t>
  </si>
  <si>
    <t>Matt Hullum</t>
  </si>
  <si>
    <t>Tian Bing</t>
  </si>
  <si>
    <t>Bin Wang</t>
  </si>
  <si>
    <t>Tino Sabbatelli</t>
  </si>
  <si>
    <t>Sabatino Piscitelli</t>
  </si>
  <si>
    <t>Thaddeus Michael Bullard Sr.</t>
  </si>
  <si>
    <t>Teddy James Perkins</t>
  </si>
  <si>
    <t>Tom Cox</t>
  </si>
  <si>
    <t>Tom Phillips</t>
  </si>
  <si>
    <t>Thomas Hannifan</t>
  </si>
  <si>
    <t>Tommaso Whitney</t>
  </si>
  <si>
    <t>Toni Storm</t>
  </si>
  <si>
    <t>Toni Rossall</t>
  </si>
  <si>
    <t>Tony Nese</t>
  </si>
  <si>
    <t>Anthony Nese</t>
  </si>
  <si>
    <t>Trent Seven</t>
  </si>
  <si>
    <t>Triple H</t>
  </si>
  <si>
    <t>Paul Michael Levesque</t>
  </si>
  <si>
    <t>Trish Stratus</t>
  </si>
  <si>
    <t>Patricia Anne Stratigias</t>
  </si>
  <si>
    <t>Tristan Biven</t>
  </si>
  <si>
    <t>John Silver</t>
  </si>
  <si>
    <t>Tsukasa Fujimoto</t>
  </si>
  <si>
    <t>Tucker Knight</t>
  </si>
  <si>
    <t>Tye Dillinger</t>
  </si>
  <si>
    <t>Ronald William Arneill</t>
  </si>
  <si>
    <t>Tyler Bate</t>
  </si>
  <si>
    <t>Tyler Breeze</t>
  </si>
  <si>
    <t>Mattias Clement</t>
  </si>
  <si>
    <t>Vanessa Borne</t>
  </si>
  <si>
    <t>Eric Thompson</t>
  </si>
  <si>
    <t>Vince McMahon</t>
  </si>
  <si>
    <t>Vincent Kennedy McMahon</t>
  </si>
  <si>
    <t>Wade Barrett</t>
  </si>
  <si>
    <t>Stuart Alexander Bennett</t>
  </si>
  <si>
    <t>Wesley Blake</t>
  </si>
  <si>
    <t>Cory James Weston</t>
  </si>
  <si>
    <t>William Regal</t>
  </si>
  <si>
    <t>Darren Kenneth Matthews</t>
  </si>
  <si>
    <t>Xavier Woods</t>
  </si>
  <si>
    <t>Xia Li</t>
  </si>
  <si>
    <t>Zhao Xia</t>
  </si>
  <si>
    <t>Zack Ryder</t>
  </si>
  <si>
    <t>Zack Sabre</t>
  </si>
  <si>
    <t>Julia Ho</t>
  </si>
  <si>
    <t>Zelina Vega</t>
  </si>
  <si>
    <t>Thea Megan Trinidad</t>
  </si>
  <si>
    <t>Beth Phoenix</t>
  </si>
  <si>
    <t>Eva Marie</t>
  </si>
  <si>
    <t>Natalie Marie Coyle</t>
  </si>
  <si>
    <t>Ho Ho Lun</t>
  </si>
  <si>
    <t>Wong Yuk Lun</t>
  </si>
  <si>
    <t>Mick Foley</t>
  </si>
  <si>
    <t>Michael Francis Foley</t>
  </si>
  <si>
    <t>Kris Stadtlander</t>
  </si>
  <si>
    <t>Jessie Elaban</t>
  </si>
  <si>
    <t>Deonna Purrazzo</t>
  </si>
  <si>
    <t>Vanessa Kraven</t>
  </si>
  <si>
    <t>Gabriel Ealy</t>
  </si>
  <si>
    <t>Uriel Ealy</t>
  </si>
  <si>
    <t>Adrian Jaoude</t>
  </si>
  <si>
    <t>Babatunde Aiyegbusi</t>
  </si>
  <si>
    <t>Dawn Randleman</t>
  </si>
  <si>
    <t>Harlow OHara</t>
  </si>
  <si>
    <t>Harlow O'Hara</t>
  </si>
  <si>
    <t>Shayna Baszler</t>
  </si>
  <si>
    <t>Kayla Braxton</t>
  </si>
  <si>
    <t>Kayla Becker</t>
  </si>
  <si>
    <t>Andrea DaMarco</t>
  </si>
  <si>
    <t>Andrea Ocampo</t>
  </si>
  <si>
    <t>Priscilla Kelly</t>
  </si>
  <si>
    <t>Jaxson Ryker</t>
  </si>
  <si>
    <t>Chad Lail</t>
  </si>
  <si>
    <t>Kacy Catanzaro</t>
  </si>
  <si>
    <t>Tegan Nox</t>
  </si>
  <si>
    <t>Jazzy Gabert</t>
  </si>
  <si>
    <t>Marie Kristin Gabert</t>
  </si>
  <si>
    <t>Big Grizzly</t>
  </si>
  <si>
    <t>Bobbi Tyler</t>
  </si>
  <si>
    <t>Lucy Garland</t>
  </si>
  <si>
    <t>Katy Lees</t>
  </si>
  <si>
    <t>Chris Brookes</t>
  </si>
  <si>
    <t>Chris Ridgeway</t>
  </si>
  <si>
    <t>Colossus Kennedy</t>
  </si>
  <si>
    <t>Damian Dunne</t>
  </si>
  <si>
    <t>David Devlin</t>
  </si>
  <si>
    <t>Don Alessandro Corleone</t>
  </si>
  <si>
    <t>Erin Angel</t>
  </si>
  <si>
    <t>Erin Night</t>
  </si>
  <si>
    <t>Fabio Ferrari</t>
  </si>
  <si>
    <t>Flash Morgan Webster</t>
  </si>
  <si>
    <t>Harley Rage</t>
  </si>
  <si>
    <t>Huckleberry Sinn</t>
  </si>
  <si>
    <t>Isla Dawn</t>
  </si>
  <si>
    <t>Jack Starz</t>
  </si>
  <si>
    <t>Jim Drake</t>
  </si>
  <si>
    <t>Joey Hayes</t>
  </si>
  <si>
    <t>Jordan Devlin</t>
  </si>
  <si>
    <t>Julia Kyy</t>
  </si>
  <si>
    <t>Julian Nero</t>
  </si>
  <si>
    <t>Justin Shape</t>
  </si>
  <si>
    <t>Kasey Owens</t>
  </si>
  <si>
    <t>Killer Kelly</t>
  </si>
  <si>
    <t>Kip Sabian</t>
  </si>
  <si>
    <t>Lana Austin</t>
  </si>
  <si>
    <t>Lio Rush</t>
  </si>
  <si>
    <t>Little Miss Roxxy</t>
  </si>
  <si>
    <t>Livvii Grace</t>
  </si>
  <si>
    <t>Mark Coffey</t>
  </si>
  <si>
    <t>Martin Kirby</t>
  </si>
  <si>
    <t>Millie McKenzie</t>
  </si>
  <si>
    <t>Nina Samuels</t>
  </si>
  <si>
    <t>Piper Neven</t>
  </si>
  <si>
    <t>Robbie McAllister</t>
  </si>
  <si>
    <t>Saxon Huxley</t>
  </si>
  <si>
    <t>Shayla Skye</t>
  </si>
  <si>
    <t>Travis Banks</t>
  </si>
  <si>
    <t>Val Kabious</t>
  </si>
  <si>
    <t>Vicky Haskins</t>
  </si>
  <si>
    <t>Vili Lupaa</t>
  </si>
  <si>
    <t>Wild Boar</t>
  </si>
  <si>
    <t>William Eaver</t>
  </si>
  <si>
    <t>Dave Mastiff</t>
  </si>
  <si>
    <t>Iestyn Rees</t>
  </si>
  <si>
    <t>Joe Coffey</t>
  </si>
  <si>
    <t>Mark Haskins</t>
  </si>
  <si>
    <t>Nathan Cruz</t>
  </si>
  <si>
    <t>Rampage Brown</t>
  </si>
  <si>
    <t>Zack Gibson</t>
  </si>
  <si>
    <t>Xia Brookside</t>
  </si>
  <si>
    <t>Sha Samuels</t>
  </si>
  <si>
    <t>El Ligero</t>
  </si>
  <si>
    <t>Fabian Aichner</t>
  </si>
  <si>
    <t>Marcel Barthel</t>
  </si>
  <si>
    <t>Sam Wilder</t>
  </si>
  <si>
    <t>Jamie Sparx</t>
  </si>
  <si>
    <t>Jason Prime</t>
  </si>
  <si>
    <t>Britt Baker</t>
  </si>
  <si>
    <t>Brittany Baker</t>
  </si>
  <si>
    <t>Leslie Reinhardt</t>
  </si>
  <si>
    <t>Jordan Myles</t>
  </si>
  <si>
    <t>Albert Christian Hardie Jr.</t>
  </si>
  <si>
    <t>Matt Bloom</t>
  </si>
  <si>
    <t>Matthew Jason Bloom</t>
  </si>
  <si>
    <t>Gregory Helms</t>
  </si>
  <si>
    <t>Gregory Shane Helms</t>
  </si>
  <si>
    <t>Rene Dupree</t>
  </si>
  <si>
    <t/>
  </si>
  <si>
    <t>Toned Heavyweight</t>
  </si>
  <si>
    <t>Muscular Middleweight</t>
  </si>
  <si>
    <t>Muscular Small</t>
  </si>
  <si>
    <t>Toned Lightweight</t>
  </si>
  <si>
    <t>Toned Middleweight</t>
  </si>
  <si>
    <t>Average Middleweight</t>
  </si>
  <si>
    <t>Toned Small</t>
  </si>
  <si>
    <t>Muscular Lightweight</t>
  </si>
  <si>
    <t>Average Lightweight</t>
  </si>
  <si>
    <t>Bulky Heavyweight</t>
  </si>
  <si>
    <t>Toned Light Heavyweight</t>
  </si>
  <si>
    <t>Bulky Middleweight</t>
  </si>
  <si>
    <t>Flabby Heavyweight</t>
  </si>
  <si>
    <t>Ripped Light Heavyweight</t>
  </si>
  <si>
    <t>Bulky Light Heavyweight</t>
  </si>
  <si>
    <t>Bulky Big Heavyweight</t>
  </si>
  <si>
    <t>Flabby Middleweight</t>
  </si>
  <si>
    <t>Muscular Light Heavyweight</t>
  </si>
  <si>
    <t>Average Light Heavyweight</t>
  </si>
  <si>
    <t>Bulky Super Heavyweight</t>
  </si>
  <si>
    <t>Ripped Lightweight</t>
  </si>
  <si>
    <t>Bulky Giant</t>
  </si>
  <si>
    <t>Muscular Heavyweight</t>
  </si>
  <si>
    <t>Flabby Big Heavyweight</t>
  </si>
  <si>
    <t>Average Small</t>
  </si>
  <si>
    <t>Small</t>
  </si>
  <si>
    <t>Muscolar Middleweight</t>
  </si>
  <si>
    <t>Muscolar Lightweight</t>
  </si>
  <si>
    <t>Lightweight</t>
  </si>
  <si>
    <t>Bulky Lightweight</t>
  </si>
  <si>
    <t>Rene Emile Goguen</t>
  </si>
  <si>
    <t>08/06/1988</t>
  </si>
  <si>
    <t>14/04/1984</t>
  </si>
  <si>
    <t>29/11/1988</t>
  </si>
  <si>
    <t>22/05/1981</t>
  </si>
  <si>
    <t>31/12/1981</t>
  </si>
  <si>
    <t>26/02/1985</t>
  </si>
  <si>
    <t>17/05/1987</t>
  </si>
  <si>
    <t>17/04/1988</t>
  </si>
  <si>
    <t>07/04/1980</t>
  </si>
  <si>
    <t>07/12/1985</t>
  </si>
  <si>
    <t>25/07/1981</t>
  </si>
  <si>
    <t>18/04/1994</t>
  </si>
  <si>
    <t>27/07/1980</t>
  </si>
  <si>
    <t>28/04/1987</t>
  </si>
  <si>
    <t>06/06/1985</t>
  </si>
  <si>
    <t>11/11/1987</t>
  </si>
  <si>
    <t>31/08/1988</t>
  </si>
  <si>
    <t>01/03/1989</t>
  </si>
  <si>
    <t>08/12/1986</t>
  </si>
  <si>
    <t>24/03/1982</t>
  </si>
  <si>
    <t>14/12/1979</t>
  </si>
  <si>
    <t>28/11/1981</t>
  </si>
  <si>
    <t>07/05/1987</t>
  </si>
  <si>
    <t>22/07/1981</t>
  </si>
  <si>
    <t>Gabriel Lacey</t>
  </si>
  <si>
    <t>30/06/1991</t>
  </si>
  <si>
    <t>11/04/1969</t>
  </si>
  <si>
    <t>03/11/1988</t>
  </si>
  <si>
    <t>Heath Miller III</t>
  </si>
  <si>
    <t>15/07/1983</t>
  </si>
  <si>
    <t>Reginald Gibbs</t>
  </si>
  <si>
    <t>30/06/1996</t>
  </si>
  <si>
    <t>12/03/1981</t>
  </si>
  <si>
    <t>19/02/1987</t>
  </si>
  <si>
    <t>26/09/1988</t>
  </si>
  <si>
    <t>19/10/1991</t>
  </si>
  <si>
    <t>31/08/1977</t>
  </si>
  <si>
    <t>01/04/1989</t>
  </si>
  <si>
    <t>22/08/1985</t>
  </si>
  <si>
    <t>03/01/1952</t>
  </si>
  <si>
    <t>19/07/1986</t>
  </si>
  <si>
    <t>20/11/1966</t>
  </si>
  <si>
    <t>23/04/1977</t>
  </si>
  <si>
    <t>30/06/1990</t>
  </si>
  <si>
    <t>John Joseph Gargano</t>
  </si>
  <si>
    <t>14/08/1987</t>
  </si>
  <si>
    <t>10/03/1984</t>
  </si>
  <si>
    <t>30/06/1989</t>
  </si>
  <si>
    <t>23/09/1988</t>
  </si>
  <si>
    <t>Emanuel Alejandro Rodriguez</t>
  </si>
  <si>
    <t>14/11/1986</t>
  </si>
  <si>
    <t>26/04/1967</t>
  </si>
  <si>
    <t>18/01/1980</t>
  </si>
  <si>
    <t>24/12/1979</t>
  </si>
  <si>
    <t>20/09/1986</t>
  </si>
  <si>
    <t>22/09/1986</t>
  </si>
  <si>
    <t>11/08/1992</t>
  </si>
  <si>
    <t>07/05/1984</t>
  </si>
  <si>
    <t>20/02/1985</t>
  </si>
  <si>
    <t>14/08/1981</t>
  </si>
  <si>
    <t>05/06/1992</t>
  </si>
  <si>
    <t>06/02/1980</t>
  </si>
  <si>
    <t>09/12/1968</t>
  </si>
  <si>
    <t>01/03/1987</t>
  </si>
  <si>
    <t>Macey Estrella-Kadlec</t>
  </si>
  <si>
    <t>24/03/1990</t>
  </si>
  <si>
    <t>24/03/1985</t>
  </si>
  <si>
    <t>06/07/1988</t>
  </si>
  <si>
    <t>21/05/1983</t>
  </si>
  <si>
    <t>11/05/1987</t>
  </si>
  <si>
    <t>14/04/1975</t>
  </si>
  <si>
    <t>08/06/1994</t>
  </si>
  <si>
    <t>John M. Brumbaugh</t>
  </si>
  <si>
    <t>26/10/1987</t>
  </si>
  <si>
    <t>Gionna Jene Daddio</t>
  </si>
  <si>
    <t>Andrew William Hankinson</t>
  </si>
  <si>
    <t>22/12/1983</t>
  </si>
  <si>
    <t>16/12/1979</t>
  </si>
  <si>
    <t>03/03/1992</t>
  </si>
  <si>
    <t>Amanda Leon</t>
  </si>
  <si>
    <t>18/07/1991</t>
  </si>
  <si>
    <t>Mary Louis Kanellis-Bennett</t>
  </si>
  <si>
    <t>25/02/1985</t>
  </si>
  <si>
    <t>25/01/1992</t>
  </si>
  <si>
    <t>12/06/1971</t>
  </si>
  <si>
    <t>10/11/1992</t>
  </si>
  <si>
    <t>01/06/1988</t>
  </si>
  <si>
    <t>07/08/1988</t>
  </si>
  <si>
    <t>21/01/1983</t>
  </si>
  <si>
    <t>20/11/1994</t>
  </si>
  <si>
    <t>21/09/1974</t>
  </si>
  <si>
    <t>30/06/1992</t>
  </si>
  <si>
    <t>21/12/1969</t>
  </si>
  <si>
    <t>Davide Mario Cagliani</t>
  </si>
  <si>
    <t>26/02/1987</t>
  </si>
  <si>
    <t>08/12/1968</t>
  </si>
  <si>
    <t>30/06/1986</t>
  </si>
  <si>
    <t>25/01/1980</t>
  </si>
  <si>
    <t>31/08/1979</t>
  </si>
  <si>
    <t>16/05/1985</t>
  </si>
  <si>
    <t>Austin Michael Romero</t>
  </si>
  <si>
    <t>08/10/1981</t>
  </si>
  <si>
    <t>17/07/1986</t>
  </si>
  <si>
    <t>31/05/1990</t>
  </si>
  <si>
    <t>28/03/1986</t>
  </si>
  <si>
    <t>Trinity McCray-Fatu</t>
  </si>
  <si>
    <t>30/11/1987</t>
  </si>
  <si>
    <t>27/05/1982</t>
  </si>
  <si>
    <t>22/08/1986</t>
  </si>
  <si>
    <t>26/05/1984</t>
  </si>
  <si>
    <t>20/08/1985</t>
  </si>
  <si>
    <t>18/05/1989</t>
  </si>
  <si>
    <t>23/01/1973</t>
  </si>
  <si>
    <t>21/11/1983</t>
  </si>
  <si>
    <t>21/04/1989</t>
  </si>
  <si>
    <t>30/05/1988</t>
  </si>
  <si>
    <t>20/07/1993</t>
  </si>
  <si>
    <t>21/12/1985</t>
  </si>
  <si>
    <t>21/12/1991</t>
  </si>
  <si>
    <t>17/08/1992</t>
  </si>
  <si>
    <t>22/08/1953</t>
  </si>
  <si>
    <t>11/09/1965</t>
  </si>
  <si>
    <t>Nicholas Christopher McNeil</t>
  </si>
  <si>
    <t>19/08/1981</t>
  </si>
  <si>
    <t>Peter Thomas England</t>
  </si>
  <si>
    <t>09/11/1993</t>
  </si>
  <si>
    <t>21/12/1982</t>
  </si>
  <si>
    <t>Richard Venice</t>
  </si>
  <si>
    <t>01/04/1980</t>
  </si>
  <si>
    <t>12/01/1991</t>
  </si>
  <si>
    <t>Renee Jane Paquette</t>
  </si>
  <si>
    <t>19/09/1985</t>
  </si>
  <si>
    <t>11/12/1984</t>
  </si>
  <si>
    <t>16/06/1994</t>
  </si>
  <si>
    <t>11/10/1996</t>
  </si>
  <si>
    <t>Terrance Guido Gerin</t>
  </si>
  <si>
    <t>07/10/1975</t>
  </si>
  <si>
    <t>15/02/1991</t>
  </si>
  <si>
    <t>11/10/1989</t>
  </si>
  <si>
    <t>30/06/1987</t>
  </si>
  <si>
    <t>Christopher Lindsey</t>
  </si>
  <si>
    <t>26/07/1983</t>
  </si>
  <si>
    <t>25/05/1985</t>
  </si>
  <si>
    <t>19/01/1972</t>
  </si>
  <si>
    <t>Dori Elizabeth Prange</t>
  </si>
  <si>
    <t>09/01/1991</t>
  </si>
  <si>
    <t>25/12/1984</t>
  </si>
  <si>
    <t>17/01/1985</t>
  </si>
  <si>
    <t>12/07/1984</t>
  </si>
  <si>
    <t>02/11/1987</t>
  </si>
  <si>
    <t>13/11/1984</t>
  </si>
  <si>
    <t>17/03/1979</t>
  </si>
  <si>
    <t>22/05/1988</t>
  </si>
  <si>
    <t>10/09/1993</t>
  </si>
  <si>
    <t>Mercedes Justine Kaestner-Varnado</t>
  </si>
  <si>
    <t>26/01/1992</t>
  </si>
  <si>
    <t>02/04/1990</t>
  </si>
  <si>
    <t>30/06/1984</t>
  </si>
  <si>
    <t>29/06/1986</t>
  </si>
  <si>
    <t>28/05/1986</t>
  </si>
  <si>
    <t>15/01/1970</t>
  </si>
  <si>
    <t>24/09/1985</t>
  </si>
  <si>
    <t>28/01/1978</t>
  </si>
  <si>
    <t>09/07/1975</t>
  </si>
  <si>
    <t>11/06/1988</t>
  </si>
  <si>
    <t>24/02/1980</t>
  </si>
  <si>
    <t>Ashley Urbanski</t>
  </si>
  <si>
    <t>13/03/1993</t>
  </si>
  <si>
    <t>Daria Rae Berenato</t>
  </si>
  <si>
    <t>24/09/1993</t>
  </si>
  <si>
    <t>Stephanie McMahon Levesque</t>
  </si>
  <si>
    <t>24/09/1976</t>
  </si>
  <si>
    <t>26/05/1987</t>
  </si>
  <si>
    <t>Danielle Louise Moinet</t>
  </si>
  <si>
    <t>Sarona Moana-Marie Reiher Snuka-Polamalu</t>
  </si>
  <si>
    <t>10/01/1978</t>
  </si>
  <si>
    <t>Kira Renée Hennigan-Forster</t>
  </si>
  <si>
    <t>22/10/1983</t>
  </si>
  <si>
    <t>09/06/1995</t>
  </si>
  <si>
    <t>30/06/1988</t>
  </si>
  <si>
    <t>26/07/1995</t>
  </si>
  <si>
    <t>18/01/1986</t>
  </si>
  <si>
    <t>Paul Donald Wight II</t>
  </si>
  <si>
    <t>08/02/1972</t>
  </si>
  <si>
    <t>30/06/1995</t>
  </si>
  <si>
    <t>Martin Scurll</t>
  </si>
  <si>
    <t>26/07/1988</t>
  </si>
  <si>
    <t>27/08/1972</t>
  </si>
  <si>
    <t>08/10/1980</t>
  </si>
  <si>
    <t>02/05/1972</t>
  </si>
  <si>
    <t>24/03/1965</t>
  </si>
  <si>
    <t>Patrick Clark Jr.</t>
  </si>
  <si>
    <t>19/08/1995</t>
  </si>
  <si>
    <t>15/08/1988</t>
  </si>
  <si>
    <t>14/04/1994</t>
  </si>
  <si>
    <t>24/08/1983</t>
  </si>
  <si>
    <t>29/04/1977</t>
  </si>
  <si>
    <t>03/09/1984</t>
  </si>
  <si>
    <t>02/04/1982</t>
  </si>
  <si>
    <t>Jack Edward Miller</t>
  </si>
  <si>
    <t>19/05/1989</t>
  </si>
  <si>
    <t>08/05/1985</t>
  </si>
  <si>
    <t>19/10/1995</t>
  </si>
  <si>
    <t>06/08/1985</t>
  </si>
  <si>
    <t>Benjamin Maurice Webb</t>
  </si>
  <si>
    <t>21/08/1981</t>
  </si>
  <si>
    <t>27/07/1969</t>
  </si>
  <si>
    <t>18/12/1975</t>
  </si>
  <si>
    <t>04/06/1990</t>
  </si>
  <si>
    <t>Levi Rolla Cooper</t>
  </si>
  <si>
    <t>24/07/1990</t>
  </si>
  <si>
    <t>19/02/1981</t>
  </si>
  <si>
    <t>07/03/1997</t>
  </si>
  <si>
    <t>19/01/1988</t>
  </si>
  <si>
    <t>Danielle Sierra Kamela</t>
  </si>
  <si>
    <t>18/03/1988</t>
  </si>
  <si>
    <t>04/12/1980</t>
  </si>
  <si>
    <t>24/08/1945</t>
  </si>
  <si>
    <t>10/08/1980</t>
  </si>
  <si>
    <t>04/09/1987</t>
  </si>
  <si>
    <t>10/05/1968</t>
  </si>
  <si>
    <t>Austin Xavier Watson</t>
  </si>
  <si>
    <t>04/09/1986</t>
  </si>
  <si>
    <t>28/07/1988</t>
  </si>
  <si>
    <t>Matthew Brett Cardona</t>
  </si>
  <si>
    <t>14/05/1985</t>
  </si>
  <si>
    <t>Lucas Eatwell</t>
  </si>
  <si>
    <t>24/07/1987</t>
  </si>
  <si>
    <t>01/07/1998</t>
  </si>
  <si>
    <t>27/12/1990</t>
  </si>
  <si>
    <t>Elizabeth Kocianski-Copeland</t>
  </si>
  <si>
    <t>24/11/1980</t>
  </si>
  <si>
    <t>Kristen Stadtlander</t>
  </si>
  <si>
    <t>07/08/1995</t>
  </si>
  <si>
    <t>10/10/1988</t>
  </si>
  <si>
    <t>10/06/1994</t>
  </si>
  <si>
    <t>11/10/1981</t>
  </si>
  <si>
    <t>26/05/1988</t>
  </si>
  <si>
    <t>Shayna Andrea Baszler</t>
  </si>
  <si>
    <t>08/08/1980</t>
  </si>
  <si>
    <t>07/06/1993</t>
  </si>
  <si>
    <t>30/12/1990</t>
  </si>
  <si>
    <t>05/06/1997</t>
  </si>
  <si>
    <t>06/07/1982</t>
  </si>
  <si>
    <t>Kacy Esther Catanzaro</t>
  </si>
  <si>
    <t>14/01/1990</t>
  </si>
  <si>
    <t>Steffanie Rhiannon Newell</t>
  </si>
  <si>
    <t>15/11/1994</t>
  </si>
  <si>
    <t>04/06/1982</t>
  </si>
  <si>
    <t>15/12/1996</t>
  </si>
  <si>
    <t>08/11/1999</t>
  </si>
  <si>
    <t>24/08/1991</t>
  </si>
  <si>
    <t>30/12/1987</t>
  </si>
  <si>
    <t>15/10/1985</t>
  </si>
  <si>
    <t>Alessandro Riva</t>
  </si>
  <si>
    <t>22/03/1986</t>
  </si>
  <si>
    <t>30/06/1985</t>
  </si>
  <si>
    <t>Gavin Watkins</t>
  </si>
  <si>
    <t>13/04/1990</t>
  </si>
  <si>
    <t>02/02/1994</t>
  </si>
  <si>
    <t>30/06/1994</t>
  </si>
  <si>
    <t>James Dowell</t>
  </si>
  <si>
    <t>Courtney Stewart</t>
  </si>
  <si>
    <t>04/03/1993</t>
  </si>
  <si>
    <t>28/09/1989</t>
  </si>
  <si>
    <t>Jinny Sandhú</t>
  </si>
  <si>
    <t>Damian Shovelton</t>
  </si>
  <si>
    <t>14/08/1985</t>
  </si>
  <si>
    <t>15/03/1990</t>
  </si>
  <si>
    <t>30/05/1989</t>
  </si>
  <si>
    <t>20/09/1985</t>
  </si>
  <si>
    <t>26/06/1989</t>
  </si>
  <si>
    <t>Raquel Lourenco</t>
  </si>
  <si>
    <t>Kelly Robinson</t>
  </si>
  <si>
    <t>21/03/1992</t>
  </si>
  <si>
    <t>Simon James Kippen</t>
  </si>
  <si>
    <t>19/05/1992</t>
  </si>
  <si>
    <t>Leann Austin</t>
  </si>
  <si>
    <t>Lionel Gerard Green</t>
  </si>
  <si>
    <t>11/11/1994</t>
  </si>
  <si>
    <t>Donna Dale</t>
  </si>
  <si>
    <t>30/06/1982</t>
  </si>
  <si>
    <t>17/06/2000</t>
  </si>
  <si>
    <t>Samantha Allen</t>
  </si>
  <si>
    <t>17/10/1988</t>
  </si>
  <si>
    <t>Kimberly Benson</t>
  </si>
  <si>
    <t>13/05/1991</t>
  </si>
  <si>
    <t>Derek Graham-Couch</t>
  </si>
  <si>
    <t>30/06/1980</t>
  </si>
  <si>
    <t>Ross Cooke</t>
  </si>
  <si>
    <t>01/02/1988</t>
  </si>
  <si>
    <t>06/06/1996</t>
  </si>
  <si>
    <t>Travis Bligh</t>
  </si>
  <si>
    <t>Michael Hitchman</t>
  </si>
  <si>
    <t>12/10/1989</t>
  </si>
  <si>
    <t>Martin Daniel Kelly</t>
  </si>
  <si>
    <t>David Minton</t>
  </si>
  <si>
    <t>21/07/1984</t>
  </si>
  <si>
    <t>31/03/1983</t>
  </si>
  <si>
    <t>Joseph Coffey</t>
  </si>
  <si>
    <t>Vicky Skeeles</t>
  </si>
  <si>
    <t>25/06/1988</t>
  </si>
  <si>
    <t>10/09/1990</t>
  </si>
  <si>
    <t>Oliver Biney</t>
  </si>
  <si>
    <t>Nathan Irwin</t>
  </si>
  <si>
    <t>08/08/1983</t>
  </si>
  <si>
    <t>Jack Rea</t>
  </si>
  <si>
    <t>08/08/1990</t>
  </si>
  <si>
    <t>16/10/1998</t>
  </si>
  <si>
    <t>Shaaheen Hosseinpour</t>
  </si>
  <si>
    <t>27/02/1985</t>
  </si>
  <si>
    <t>Thomas Clifford</t>
  </si>
  <si>
    <t>09/06/1981</t>
  </si>
  <si>
    <t>Simon James Musk</t>
  </si>
  <si>
    <t>07/01/1985</t>
  </si>
  <si>
    <t>21/07/1990</t>
  </si>
  <si>
    <t>08/07/1990</t>
  </si>
  <si>
    <t>20/08/1987</t>
  </si>
  <si>
    <t>Walter Hahn</t>
  </si>
  <si>
    <t>Katie Williams</t>
  </si>
  <si>
    <t>23/04/2000</t>
  </si>
  <si>
    <t>Jason Melrose</t>
  </si>
  <si>
    <t>23/06/1991</t>
  </si>
  <si>
    <t>07/12/1987</t>
  </si>
  <si>
    <t>14/11/1972</t>
  </si>
  <si>
    <t>12/07/1974</t>
  </si>
  <si>
    <t>15/12/1983</t>
  </si>
  <si>
    <t>Hiromu Takahashi</t>
  </si>
  <si>
    <t>KUSHIDA</t>
  </si>
  <si>
    <t>Seiya Sanada</t>
  </si>
  <si>
    <t>Soma Takao</t>
  </si>
  <si>
    <t>04/12/1989</t>
  </si>
  <si>
    <t>Yujiro Kushida</t>
  </si>
  <si>
    <t>12/05/1983</t>
  </si>
  <si>
    <t>28/01/1988</t>
  </si>
  <si>
    <t>04/08/1988</t>
  </si>
  <si>
    <t>Buddy Murphy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</si>
</sst>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opLeftCell="A38" workbookViewId="0">
      <selection activeCell="D10" sqref="D10"/>
    </sheetView>
  </sheetViews>
  <sheetFormatPr defaultRowHeight="15"/>
  <cols>
    <col min="1" max="1" width="19.42578125" bestFit="1" customWidth="1"/>
    <col min="2" max="2" width="9.42578125" customWidth="1"/>
    <col min="3" max="3" width="10.7109375" bestFit="1" customWidth="1"/>
    <col min="4" max="4" width="146.28515625" bestFit="1" customWidth="1"/>
  </cols>
  <sheetData>
    <row r="1" spans="1:4">
      <c r="A1" t="s">
        <v>377</v>
      </c>
      <c r="B1">
        <f>COUNTIF(B2:B1000,"W")</f>
        <v>14</v>
      </c>
      <c r="C1">
        <f>COUNTIF(C2:C1000,"RAW")-(COUNTIF(B2:B1000,"W")+COUNTIF(B2:B1000,"S")++COUNTIF(B2:B1000,"T"))</f>
        <v>23</v>
      </c>
      <c r="D1" s="5">
        <f>COUNTIF(B2:B1000,"T")/2</f>
        <v>8</v>
      </c>
    </row>
    <row r="2" spans="1:4">
      <c r="A2" t="s">
        <v>358</v>
      </c>
    </row>
    <row r="3" spans="1:4">
      <c r="A3" s="3" t="s">
        <v>5</v>
      </c>
      <c r="B3" s="3"/>
      <c r="C3" s="3" t="s">
        <v>11</v>
      </c>
      <c r="D3" s="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'Adam Cole'),'RAW');</v>
      </c>
    </row>
    <row r="4" spans="1:4">
      <c r="A4" t="s">
        <v>10</v>
      </c>
      <c r="C4" t="s">
        <v>11</v>
      </c>
      <c r="D4" t="str">
        <f t="shared" si="0"/>
        <v>INSERT INTO `WWETeuz_WorkerBrands`(`WorkerId`, `Brand`)  VALUES ((SELECT ID FROM `WWETeuz_Worker` WHERE Ringname = 'AJ Styles'),'RAW');</v>
      </c>
    </row>
    <row r="5" spans="1:4">
      <c r="A5" t="s">
        <v>12</v>
      </c>
      <c r="B5" t="s">
        <v>382</v>
      </c>
      <c r="C5" t="s">
        <v>11</v>
      </c>
      <c r="D5" t="str">
        <f t="shared" si="0"/>
        <v>INSERT INTO `WWETeuz_WorkerBrands`(`WorkerId`, `Brand`)  VALUES ((SELECT ID FROM `WWETeuz_Worker` WHERE Ringname = 'Akam'),'RAW');</v>
      </c>
    </row>
    <row r="6" spans="1:4">
      <c r="A6" t="s">
        <v>14</v>
      </c>
      <c r="C6" t="s">
        <v>11</v>
      </c>
      <c r="D6" t="str">
        <f t="shared" si="0"/>
        <v>INSERT INTO `WWETeuz_WorkerBrands`(`WorkerId`, `Brand`)  VALUES ((SELECT ID FROM `WWETeuz_Worker` WHERE Ringname = 'Aleister Black'),'RAW');</v>
      </c>
    </row>
    <row r="7" spans="1:4">
      <c r="A7" s="3" t="s">
        <v>19</v>
      </c>
      <c r="B7" s="3"/>
      <c r="C7" s="3" t="s">
        <v>11</v>
      </c>
      <c r="D7" s="3" t="str">
        <f t="shared" si="0"/>
        <v>INSERT INTO `WWETeuz_WorkerBrands`(`WorkerId`, `Brand`)  VALUES ((SELECT ID FROM `WWETeuz_Worker` WHERE Ringname = 'Andrade Almas'),'RAW');</v>
      </c>
    </row>
    <row r="8" spans="1:4">
      <c r="A8" t="s">
        <v>31</v>
      </c>
      <c r="B8" t="s">
        <v>380</v>
      </c>
      <c r="C8" t="s">
        <v>11</v>
      </c>
      <c r="D8" t="str">
        <f t="shared" si="0"/>
        <v>INSERT INTO `WWETeuz_WorkerBrands`(`WorkerId`, `Brand`)  VALUES ((SELECT ID FROM `WWETeuz_Worker` WHERE Ringname = 'Becky Lynch'),'RAW');</v>
      </c>
    </row>
    <row r="9" spans="1:4">
      <c r="A9" s="3" t="s">
        <v>36</v>
      </c>
      <c r="B9" s="3" t="s">
        <v>382</v>
      </c>
      <c r="C9" s="3" t="s">
        <v>11</v>
      </c>
      <c r="D9" s="3" t="str">
        <f t="shared" si="0"/>
        <v>INSERT INTO `WWETeuz_WorkerBrands`(`WorkerId`, `Brand`)  VALUES ((SELECT ID FROM `WWETeuz_Worker` WHERE Ringname = 'Big E'),'RAW');</v>
      </c>
    </row>
    <row r="10" spans="1:4">
      <c r="A10" t="s">
        <v>40</v>
      </c>
      <c r="B10" t="s">
        <v>380</v>
      </c>
      <c r="C10" t="s">
        <v>11</v>
      </c>
      <c r="D10" t="str">
        <f t="shared" si="0"/>
        <v>INSERT INTO `WWETeuz_WorkerBrands`(`WorkerId`, `Brand`)  VALUES ((SELECT ID FROM `WWETeuz_Worker` WHERE Ringname = 'Billie Kay'),'RAW');</v>
      </c>
    </row>
    <row r="11" spans="1:4">
      <c r="A11" s="3" t="s">
        <v>42</v>
      </c>
      <c r="B11" s="3" t="s">
        <v>382</v>
      </c>
      <c r="C11" s="3" t="s">
        <v>11</v>
      </c>
      <c r="D11" s="3" t="str">
        <f t="shared" si="0"/>
        <v>INSERT INTO `WWETeuz_WorkerBrands`(`WorkerId`, `Brand`)  VALUES ((SELECT ID FROM `WWETeuz_Worker` WHERE Ringname = 'Bo Dallas'),'RAW');</v>
      </c>
    </row>
    <row r="12" spans="1:4">
      <c r="A12" s="3" t="s">
        <v>45</v>
      </c>
      <c r="B12" s="3"/>
      <c r="C12" s="3" t="s">
        <v>11</v>
      </c>
      <c r="D12" s="3" t="str">
        <f t="shared" si="0"/>
        <v>INSERT INTO `WWETeuz_WorkerBrands`(`WorkerId`, `Brand`)  VALUES ((SELECT ID FROM `WWETeuz_Worker` WHERE Ringname = 'Bobby Roode'),'RAW');</v>
      </c>
    </row>
    <row r="13" spans="1:4">
      <c r="A13" t="s">
        <v>46</v>
      </c>
      <c r="B13" t="s">
        <v>381</v>
      </c>
      <c r="C13" t="s">
        <v>11</v>
      </c>
      <c r="D13" t="str">
        <f t="shared" si="0"/>
        <v>INSERT INTO `WWETeuz_WorkerBrands`(`WorkerId`, `Brand`)  VALUES ((SELECT ID FROM `WWETeuz_Worker` WHERE Ringname = 'Booker T'),'RAW');</v>
      </c>
    </row>
    <row r="14" spans="1:4">
      <c r="A14" s="3" t="s">
        <v>48</v>
      </c>
      <c r="B14" s="3"/>
      <c r="C14" s="3" t="s">
        <v>11</v>
      </c>
      <c r="D14" s="3" t="str">
        <f t="shared" si="0"/>
        <v>INSERT INTO `WWETeuz_WorkerBrands`(`WorkerId`, `Brand`)  VALUES ((SELECT ID FROM `WWETeuz_Worker` WHERE Ringname = 'Braun Strowman'),'RAW');</v>
      </c>
    </row>
    <row r="15" spans="1:4">
      <c r="A15" s="3" t="s">
        <v>49</v>
      </c>
      <c r="B15" s="3" t="s">
        <v>382</v>
      </c>
      <c r="C15" s="3" t="s">
        <v>11</v>
      </c>
      <c r="D15" s="3" t="str">
        <f t="shared" si="0"/>
        <v>INSERT INTO `WWETeuz_WorkerBrands`(`WorkerId`, `Brand`)  VALUES ((SELECT ID FROM `WWETeuz_Worker` WHERE Ringname = 'Bray Wyatt'),'RAW');</v>
      </c>
    </row>
    <row r="16" spans="1:4">
      <c r="A16" t="s">
        <v>52</v>
      </c>
      <c r="C16" t="s">
        <v>11</v>
      </c>
      <c r="D16" t="str">
        <f t="shared" si="0"/>
        <v>INSERT INTO `WWETeuz_WorkerBrands`(`WorkerId`, `Brand`)  VALUES ((SELECT ID FROM `WWETeuz_Worker` WHERE Ringname = 'Brock Lesnar'),'RAW');</v>
      </c>
    </row>
    <row r="17" spans="1:4">
      <c r="A17" t="s">
        <v>58</v>
      </c>
      <c r="B17" t="s">
        <v>380</v>
      </c>
      <c r="C17" t="s">
        <v>11</v>
      </c>
      <c r="D17" t="str">
        <f t="shared" si="0"/>
        <v>INSERT INTO `WWETeuz_WorkerBrands`(`WorkerId`, `Brand`)  VALUES ((SELECT ID FROM `WWETeuz_Worker` WHERE Ringname = 'Carmella'),'RAW');</v>
      </c>
    </row>
    <row r="18" spans="1:4">
      <c r="A18" s="3" t="s">
        <v>60</v>
      </c>
      <c r="B18" s="3" t="s">
        <v>382</v>
      </c>
      <c r="C18" s="3" t="s">
        <v>11</v>
      </c>
      <c r="D18" s="3" t="str">
        <f t="shared" si="0"/>
        <v>INSERT INTO `WWETeuz_WorkerBrands`(`WorkerId`, `Brand`)  VALUES ((SELECT ID FROM `WWETeuz_Worker` WHERE Ringname = 'Cesaro'),'RAW');</v>
      </c>
    </row>
    <row r="19" spans="1:4">
      <c r="A19" t="s">
        <v>62</v>
      </c>
      <c r="B19" t="s">
        <v>380</v>
      </c>
      <c r="C19" t="s">
        <v>11</v>
      </c>
      <c r="D19" t="str">
        <f t="shared" si="0"/>
        <v>INSERT INTO `WWETeuz_WorkerBrands`(`WorkerId`, `Brand`)  VALUES ((SELECT ID FROM `WWETeuz_Worker` WHERE Ringname = 'Charlotte'),'RAW');</v>
      </c>
    </row>
    <row r="20" spans="1:4">
      <c r="A20" t="s">
        <v>63</v>
      </c>
      <c r="B20" t="s">
        <v>381</v>
      </c>
      <c r="C20" t="s">
        <v>11</v>
      </c>
      <c r="D20" t="str">
        <f t="shared" si="0"/>
        <v>INSERT INTO `WWETeuz_WorkerBrands`(`WorkerId`, `Brand`)  VALUES ((SELECT ID FROM `WWETeuz_Worker` WHERE Ringname = 'Charly Caruso'),'RAW');</v>
      </c>
    </row>
    <row r="21" spans="1:4">
      <c r="A21" s="3" t="s">
        <v>66</v>
      </c>
      <c r="B21" s="3" t="s">
        <v>382</v>
      </c>
      <c r="C21" s="3" t="s">
        <v>11</v>
      </c>
      <c r="D21" s="3" t="str">
        <f t="shared" si="0"/>
        <v>INSERT INTO `WWETeuz_WorkerBrands`(`WorkerId`, `Brand`)  VALUES ((SELECT ID FROM `WWETeuz_Worker` WHERE Ringname = 'Chris Jericho'),'RAW');</v>
      </c>
    </row>
    <row r="22" spans="1:4">
      <c r="A22" t="s">
        <v>73</v>
      </c>
      <c r="B22" t="s">
        <v>380</v>
      </c>
      <c r="C22" t="s">
        <v>11</v>
      </c>
      <c r="D22" t="str">
        <f t="shared" si="0"/>
        <v>INSERT INTO `WWETeuz_WorkerBrands`(`WorkerId`, `Brand`)  VALUES ((SELECT ID FROM `WWETeuz_Worker` WHERE Ringname = 'Dakota Kai'),'RAW');</v>
      </c>
    </row>
    <row r="23" spans="1:4">
      <c r="A23" t="s">
        <v>81</v>
      </c>
      <c r="C23" t="s">
        <v>11</v>
      </c>
      <c r="D23" t="str">
        <f t="shared" si="0"/>
        <v>INSERT INTO `WWETeuz_WorkerBrands`(`WorkerId`, `Brand`)  VALUES ((SELECT ID FROM `WWETeuz_Worker` WHERE Ringname = 'Dark Shadow'),'RAW');</v>
      </c>
    </row>
    <row r="24" spans="1:4">
      <c r="A24" t="s">
        <v>88</v>
      </c>
      <c r="C24" t="s">
        <v>11</v>
      </c>
      <c r="D24" t="str">
        <f t="shared" si="0"/>
        <v>INSERT INTO `WWETeuz_WorkerBrands`(`WorkerId`, `Brand`)  VALUES ((SELECT ID FROM `WWETeuz_Worker` WHERE Ringname = 'Dean Ambrose'),'RAW');</v>
      </c>
    </row>
    <row r="25" spans="1:4">
      <c r="A25" t="s">
        <v>91</v>
      </c>
      <c r="C25" t="s">
        <v>11</v>
      </c>
      <c r="D25" t="str">
        <f t="shared" si="0"/>
        <v>INSERT INTO `WWETeuz_WorkerBrands`(`WorkerId`, `Brand`)  VALUES ((SELECT ID FROM `WWETeuz_Worker` WHERE Ringname = 'Dolph Ziggler'),'RAW');</v>
      </c>
    </row>
    <row r="26" spans="1:4">
      <c r="A26" t="s">
        <v>93</v>
      </c>
      <c r="B26" t="s">
        <v>381</v>
      </c>
      <c r="C26" t="s">
        <v>11</v>
      </c>
      <c r="D26" t="str">
        <f t="shared" si="0"/>
        <v>INSERT INTO `WWETeuz_WorkerBrands`(`WorkerId`, `Brand`)  VALUES ((SELECT ID FROM `WWETeuz_Worker` WHERE Ringname = 'Drew Gulak'),'RAW');</v>
      </c>
    </row>
    <row r="27" spans="1:4">
      <c r="A27" s="3" t="s">
        <v>99</v>
      </c>
      <c r="B27" s="3" t="s">
        <v>380</v>
      </c>
      <c r="C27" s="3" t="s">
        <v>11</v>
      </c>
      <c r="D27" s="3" t="str">
        <f t="shared" si="0"/>
        <v>INSERT INTO `WWETeuz_WorkerBrands`(`WorkerId`, `Brand`)  VALUES ((SELECT ID FROM `WWETeuz_Worker` WHERE Ringname = 'Emma'),'RAW');</v>
      </c>
    </row>
    <row r="28" spans="1:4">
      <c r="A28" s="3" t="s">
        <v>104</v>
      </c>
      <c r="B28" s="3" t="s">
        <v>382</v>
      </c>
      <c r="C28" s="3" t="s">
        <v>11</v>
      </c>
      <c r="D28" s="3" t="str">
        <f t="shared" si="0"/>
        <v>INSERT INTO `WWETeuz_WorkerBrands`(`WorkerId`, `Brand`)  VALUES ((SELECT ID FROM `WWETeuz_Worker` WHERE Ringname = 'Erin Duk'),'RAW');</v>
      </c>
    </row>
    <row r="29" spans="1:4">
      <c r="A29" t="s">
        <v>109</v>
      </c>
      <c r="B29" t="s">
        <v>382</v>
      </c>
      <c r="C29" t="s">
        <v>11</v>
      </c>
      <c r="D29" t="str">
        <f t="shared" si="0"/>
        <v>INSERT INTO `WWETeuz_WorkerBrands`(`WorkerId`, `Brand`)  VALUES ((SELECT ID FROM `WWETeuz_Worker` WHERE Ringname = 'Fandango'),'RAW');</v>
      </c>
    </row>
    <row r="30" spans="1:4">
      <c r="A30" t="s">
        <v>110</v>
      </c>
      <c r="C30" t="s">
        <v>11</v>
      </c>
      <c r="D30" t="str">
        <f t="shared" si="0"/>
        <v>INSERT INTO `WWETeuz_WorkerBrands`(`WorkerId`, `Brand`)  VALUES ((SELECT ID FROM `WWETeuz_Worker` WHERE Ringname = 'Finn Balor'),'RAW');</v>
      </c>
    </row>
    <row r="31" spans="1:4">
      <c r="A31" t="s">
        <v>141</v>
      </c>
      <c r="B31" t="s">
        <v>382</v>
      </c>
      <c r="C31" t="s">
        <v>11</v>
      </c>
      <c r="D31" t="str">
        <f t="shared" si="0"/>
        <v>INSERT INTO `WWETeuz_WorkerBrands`(`WorkerId`, `Brand`)  VALUES ((SELECT ID FROM `WWETeuz_Worker` WHERE Ringname = 'Jey Uso'),'RAW');</v>
      </c>
    </row>
    <row r="32" spans="1:4">
      <c r="A32" t="s">
        <v>144</v>
      </c>
      <c r="B32" t="s">
        <v>382</v>
      </c>
      <c r="C32" t="s">
        <v>11</v>
      </c>
      <c r="D32" t="str">
        <f t="shared" si="0"/>
        <v>INSERT INTO `WWETeuz_WorkerBrands`(`WorkerId`, `Brand`)  VALUES ((SELECT ID FROM `WWETeuz_Worker` WHERE Ringname = 'Jimmy Uso'),'RAW');</v>
      </c>
    </row>
    <row r="33" spans="1:4">
      <c r="A33" t="s">
        <v>149</v>
      </c>
      <c r="B33" t="s">
        <v>381</v>
      </c>
      <c r="C33" t="s">
        <v>11</v>
      </c>
      <c r="D33" t="str">
        <f t="shared" si="0"/>
        <v>INSERT INTO `WWETeuz_WorkerBrands`(`WorkerId`, `Brand`)  VALUES ((SELECT ID FROM `WWETeuz_Worker` WHERE Ringname = 'John Cena'),'RAW');</v>
      </c>
    </row>
    <row r="34" spans="1:4">
      <c r="A34" t="s">
        <v>151</v>
      </c>
      <c r="B34" t="s">
        <v>381</v>
      </c>
      <c r="C34" t="s">
        <v>11</v>
      </c>
      <c r="D34" t="str">
        <f t="shared" si="0"/>
        <v>INSERT INTO `WWETeuz_WorkerBrands`(`WorkerId`, `Brand`)  VALUES ((SELECT ID FROM `WWETeuz_Worker` WHERE Ringname = 'JoJo'),'RAW');</v>
      </c>
    </row>
    <row r="35" spans="1:4">
      <c r="A35" s="3" t="s">
        <v>171</v>
      </c>
      <c r="B35" s="3"/>
      <c r="C35" s="3" t="s">
        <v>11</v>
      </c>
      <c r="D35" s="3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'Kofi Kingston'),'RAW');</v>
      </c>
    </row>
    <row r="36" spans="1:4">
      <c r="A36" t="s">
        <v>185</v>
      </c>
      <c r="B36" t="s">
        <v>381</v>
      </c>
      <c r="C36" t="s">
        <v>11</v>
      </c>
      <c r="D36" t="str">
        <f t="shared" si="1"/>
        <v>INSERT INTO `WWETeuz_WorkerBrands`(`WorkerId`, `Brand`)  VALUES ((SELECT ID FROM `WWETeuz_Worker` WHERE Ringname = 'Lita'),'RAW');</v>
      </c>
    </row>
    <row r="37" spans="1:4">
      <c r="A37" s="3" t="s">
        <v>187</v>
      </c>
      <c r="B37" s="3" t="s">
        <v>380</v>
      </c>
      <c r="C37" s="3" t="s">
        <v>11</v>
      </c>
      <c r="D37" s="3" t="str">
        <f t="shared" si="1"/>
        <v>INSERT INTO `WWETeuz_WorkerBrands`(`WorkerId`, `Brand`)  VALUES ((SELECT ID FROM `WWETeuz_Worker` WHERE Ringname = 'Liv Morgan'),'RAW');</v>
      </c>
    </row>
    <row r="38" spans="1:4">
      <c r="A38" s="3" t="s">
        <v>191</v>
      </c>
      <c r="B38" s="3"/>
      <c r="C38" s="3" t="s">
        <v>11</v>
      </c>
      <c r="D38" s="3" t="str">
        <f t="shared" si="1"/>
        <v>INSERT INTO `WWETeuz_WorkerBrands`(`WorkerId`, `Brand`)  VALUES ((SELECT ID FROM `WWETeuz_Worker` WHERE Ringname = 'Luke Harper'),'RAW');</v>
      </c>
    </row>
    <row r="39" spans="1:4">
      <c r="A39" t="s">
        <v>193</v>
      </c>
      <c r="B39" t="s">
        <v>380</v>
      </c>
      <c r="C39" t="s">
        <v>11</v>
      </c>
      <c r="D39" t="str">
        <f t="shared" si="1"/>
        <v>INSERT INTO `WWETeuz_WorkerBrands`(`WorkerId`, `Brand`)  VALUES ((SELECT ID FROM `WWETeuz_Worker` WHERE Ringname = 'Mandy Rose'),'RAW');</v>
      </c>
    </row>
    <row r="40" spans="1:4">
      <c r="A40" s="3" t="s">
        <v>206</v>
      </c>
      <c r="B40" s="3"/>
      <c r="C40" s="3" t="s">
        <v>11</v>
      </c>
      <c r="D40" s="3" t="str">
        <f t="shared" si="1"/>
        <v>INSERT INTO `WWETeuz_WorkerBrands`(`WorkerId`, `Brand`)  VALUES ((SELECT ID FROM `WWETeuz_Worker` WHERE Ringname = 'Matt Hardy'),'RAW');</v>
      </c>
    </row>
    <row r="41" spans="1:4">
      <c r="A41" t="s">
        <v>210</v>
      </c>
      <c r="B41" t="s">
        <v>381</v>
      </c>
      <c r="C41" t="s">
        <v>11</v>
      </c>
      <c r="D41" t="str">
        <f t="shared" si="1"/>
        <v>INSERT INTO `WWETeuz_WorkerBrands`(`WorkerId`, `Brand`)  VALUES ((SELECT ID FROM `WWETeuz_Worker` WHERE Ringname = 'Michael Cole'),'RAW');</v>
      </c>
    </row>
    <row r="42" spans="1:4">
      <c r="A42" t="s">
        <v>221</v>
      </c>
      <c r="B42" t="s">
        <v>380</v>
      </c>
      <c r="C42" t="s">
        <v>11</v>
      </c>
      <c r="D42" t="str">
        <f t="shared" si="1"/>
        <v>INSERT INTO `WWETeuz_WorkerBrands`(`WorkerId`, `Brand`)  VALUES ((SELECT ID FROM `WWETeuz_Worker` WHERE Ringname = 'Naomi'),'RAW');</v>
      </c>
    </row>
    <row r="43" spans="1:4">
      <c r="A43" t="s">
        <v>222</v>
      </c>
      <c r="B43" t="s">
        <v>380</v>
      </c>
      <c r="C43" t="s">
        <v>11</v>
      </c>
      <c r="D43" t="str">
        <f t="shared" si="1"/>
        <v>INSERT INTO `WWETeuz_WorkerBrands`(`WorkerId`, `Brand`)  VALUES ((SELECT ID FROM `WWETeuz_Worker` WHERE Ringname = 'Natalya'),'RAW');</v>
      </c>
    </row>
    <row r="44" spans="1:4">
      <c r="A44" t="s">
        <v>228</v>
      </c>
      <c r="B44" t="s">
        <v>380</v>
      </c>
      <c r="C44" t="s">
        <v>11</v>
      </c>
      <c r="D44" t="str">
        <f t="shared" si="1"/>
        <v>INSERT INTO `WWETeuz_WorkerBrands`(`WorkerId`, `Brand`)  VALUES ((SELECT ID FROM `WWETeuz_Worker` WHERE Ringname = 'Nikki Cross'),'RAW');</v>
      </c>
    </row>
    <row r="45" spans="1:4">
      <c r="A45" s="3" t="s">
        <v>230</v>
      </c>
      <c r="B45" s="3"/>
      <c r="C45" s="3" t="s">
        <v>11</v>
      </c>
      <c r="D45" s="3" t="str">
        <f t="shared" si="1"/>
        <v>INSERT INTO `WWETeuz_WorkerBrands`(`WorkerId`, `Brand`)  VALUES ((SELECT ID FROM `WWETeuz_Worker` WHERE Ringname = 'No Way Jose'),'RAW');</v>
      </c>
    </row>
    <row r="46" spans="1:4">
      <c r="A46" t="s">
        <v>234</v>
      </c>
      <c r="B46" t="s">
        <v>380</v>
      </c>
      <c r="C46" t="s">
        <v>11</v>
      </c>
      <c r="D46" t="str">
        <f t="shared" si="1"/>
        <v>INSERT INTO `WWETeuz_WorkerBrands`(`WorkerId`, `Brand`)  VALUES ((SELECT ID FROM `WWETeuz_Worker` WHERE Ringname = 'Paige'),'RAW');</v>
      </c>
    </row>
    <row r="47" spans="1:4">
      <c r="A47" t="s">
        <v>236</v>
      </c>
      <c r="B47" t="s">
        <v>381</v>
      </c>
      <c r="C47" t="s">
        <v>11</v>
      </c>
      <c r="D47" t="str">
        <f t="shared" si="1"/>
        <v>INSERT INTO `WWETeuz_WorkerBrands`(`WorkerId`, `Brand`)  VALUES ((SELECT ID FROM `WWETeuz_Worker` WHERE Ringname = 'Paul Heyman'),'RAW');</v>
      </c>
    </row>
    <row r="48" spans="1:4">
      <c r="A48" s="3" t="s">
        <v>238</v>
      </c>
      <c r="B48" s="3"/>
      <c r="C48" s="3" t="s">
        <v>11</v>
      </c>
      <c r="D48" s="3" t="str">
        <f t="shared" si="1"/>
        <v>INSERT INTO `WWETeuz_WorkerBrands`(`WorkerId`, `Brand`)  VALUES ((SELECT ID FROM `WWETeuz_Worker` WHERE Ringname = 'Pete Dunne'),'RAW');</v>
      </c>
    </row>
    <row r="49" spans="1:4">
      <c r="A49" s="3" t="s">
        <v>239</v>
      </c>
      <c r="B49" s="3" t="s">
        <v>380</v>
      </c>
      <c r="C49" s="3" t="s">
        <v>11</v>
      </c>
      <c r="D49" s="3" t="str">
        <f t="shared" si="1"/>
        <v>INSERT INTO `WWETeuz_WorkerBrands`(`WorkerId`, `Brand`)  VALUES ((SELECT ID FROM `WWETeuz_Worker` WHERE Ringname = 'Peyton Royce'),'RAW');</v>
      </c>
    </row>
    <row r="50" spans="1:4">
      <c r="A50" s="3" t="s">
        <v>247</v>
      </c>
      <c r="B50" s="3"/>
      <c r="C50" s="3" t="s">
        <v>11</v>
      </c>
      <c r="D50" s="3" t="str">
        <f t="shared" si="1"/>
        <v>INSERT INTO `WWETeuz_WorkerBrands`(`WorkerId`, `Brand`)  VALUES ((SELECT ID FROM `WWETeuz_Worker` WHERE Ringname = 'Randy Orton'),'RAW');</v>
      </c>
    </row>
    <row r="51" spans="1:4">
      <c r="A51" t="s">
        <v>252</v>
      </c>
      <c r="B51" s="6" t="s">
        <v>382</v>
      </c>
      <c r="C51" t="s">
        <v>11</v>
      </c>
      <c r="D51" t="str">
        <f t="shared" si="1"/>
        <v>INSERT INTO `WWETeuz_WorkerBrands`(`WorkerId`, `Brand`)  VALUES ((SELECT ID FROM `WWETeuz_Worker` WHERE Ringname = 'Rezar'),'RAW');</v>
      </c>
    </row>
    <row r="52" spans="1:4">
      <c r="A52" t="s">
        <v>258</v>
      </c>
      <c r="C52" t="s">
        <v>11</v>
      </c>
      <c r="D52" t="str">
        <f t="shared" si="1"/>
        <v>INSERT INTO `WWETeuz_WorkerBrands`(`WorkerId`, `Brand`)  VALUES ((SELECT ID FROM `WWETeuz_Worker` WHERE Ringname = 'Roderick Strong'),'RAW');</v>
      </c>
    </row>
    <row r="53" spans="1:4">
      <c r="A53" t="s">
        <v>262</v>
      </c>
      <c r="C53" t="s">
        <v>11</v>
      </c>
      <c r="D53" t="str">
        <f t="shared" si="1"/>
        <v>INSERT INTO `WWETeuz_WorkerBrands`(`WorkerId`, `Brand`)  VALUES ((SELECT ID FROM `WWETeuz_Worker` WHERE Ringname = 'Rusev'),'RAW');</v>
      </c>
    </row>
    <row r="54" spans="1:4">
      <c r="A54" s="3" t="s">
        <v>265</v>
      </c>
      <c r="B54" s="3" t="s">
        <v>382</v>
      </c>
      <c r="C54" s="3" t="s">
        <v>11</v>
      </c>
      <c r="D54" s="3" t="str">
        <f t="shared" si="1"/>
        <v>INSERT INTO `WWETeuz_WorkerBrands`(`WorkerId`, `Brand`)  VALUES ((SELECT ID FROM `WWETeuz_Worker` WHERE Ringname = 'Sami Zayn'),'RAW');</v>
      </c>
    </row>
    <row r="55" spans="1:4">
      <c r="A55" t="s">
        <v>270</v>
      </c>
      <c r="B55" t="s">
        <v>380</v>
      </c>
      <c r="C55" t="s">
        <v>11</v>
      </c>
      <c r="D55" t="str">
        <f t="shared" si="1"/>
        <v>INSERT INTO `WWETeuz_WorkerBrands`(`WorkerId`, `Brand`)  VALUES ((SELECT ID FROM `WWETeuz_Worker` WHERE Ringname = 'Sasha Banks'),'RAW');</v>
      </c>
    </row>
    <row r="56" spans="1:4">
      <c r="A56" t="s">
        <v>273</v>
      </c>
      <c r="C56" t="s">
        <v>11</v>
      </c>
      <c r="D56" t="str">
        <f t="shared" si="1"/>
        <v>INSERT INTO `WWETeuz_WorkerBrands`(`WorkerId`, `Brand`)  VALUES ((SELECT ID FROM `WWETeuz_Worker` WHERE Ringname = 'Seth Rollins'),'RAW');</v>
      </c>
    </row>
    <row r="57" spans="1:4">
      <c r="A57" t="s">
        <v>279</v>
      </c>
      <c r="C57" t="s">
        <v>11</v>
      </c>
      <c r="D57" t="str">
        <f t="shared" si="1"/>
        <v>INSERT INTO `WWETeuz_WorkerBrands`(`WorkerId`, `Brand`)  VALUES ((SELECT ID FROM `WWETeuz_Worker` WHERE Ringname = 'Sheamus'),'RAW');</v>
      </c>
    </row>
    <row r="58" spans="1:4">
      <c r="A58" t="s">
        <v>281</v>
      </c>
      <c r="C58" t="s">
        <v>11</v>
      </c>
      <c r="D58" t="str">
        <f t="shared" si="1"/>
        <v>INSERT INTO `WWETeuz_WorkerBrands`(`WorkerId`, `Brand`)  VALUES ((SELECT ID FROM `WWETeuz_Worker` WHERE Ringname = 'Shinsuke Nakamura'),'RAW');</v>
      </c>
    </row>
    <row r="59" spans="1:4">
      <c r="A59" t="s">
        <v>300</v>
      </c>
      <c r="C59" t="s">
        <v>11</v>
      </c>
      <c r="D59" t="str">
        <f t="shared" si="1"/>
        <v>INSERT INTO `WWETeuz_WorkerBrands`(`WorkerId`, `Brand`)  VALUES ((SELECT ID FROM `WWETeuz_Worker` WHERE Ringname = 'The Miz'),'RAW');</v>
      </c>
    </row>
    <row r="60" spans="1:4">
      <c r="A60" s="3" t="s">
        <v>310</v>
      </c>
      <c r="B60" s="3" t="s">
        <v>382</v>
      </c>
      <c r="C60" s="3" t="s">
        <v>11</v>
      </c>
      <c r="D60" s="3" t="str">
        <f t="shared" si="1"/>
        <v>INSERT INTO `WWETeuz_WorkerBrands`(`WorkerId`, `Brand`)  VALUES ((SELECT ID FROM `WWETeuz_Worker` WHERE Ringname = 'Tom Cox'),'RAW');</v>
      </c>
    </row>
    <row r="61" spans="1:4">
      <c r="A61" t="s">
        <v>316</v>
      </c>
      <c r="B61" t="s">
        <v>381</v>
      </c>
      <c r="C61" t="s">
        <v>11</v>
      </c>
      <c r="D61" t="str">
        <f t="shared" si="1"/>
        <v>INSERT INTO `WWETeuz_WorkerBrands`(`WorkerId`, `Brand`)  VALUES ((SELECT ID FROM `WWETeuz_Worker` WHERE Ringname = 'Triple H'),'RAW');</v>
      </c>
    </row>
    <row r="62" spans="1:4">
      <c r="A62" s="3" t="s">
        <v>321</v>
      </c>
      <c r="B62" s="3" t="s">
        <v>382</v>
      </c>
      <c r="C62" s="3" t="s">
        <v>11</v>
      </c>
      <c r="D62" s="3" t="str">
        <f t="shared" si="1"/>
        <v>INSERT INTO `WWETeuz_WorkerBrands`(`WorkerId`, `Brand`)  VALUES ((SELECT ID FROM `WWETeuz_Worker` WHERE Ringname = 'Tye Dillinger'),'RAW');</v>
      </c>
    </row>
    <row r="63" spans="1:4">
      <c r="A63" t="s">
        <v>323</v>
      </c>
      <c r="B63" t="s">
        <v>382</v>
      </c>
      <c r="C63" t="s">
        <v>11</v>
      </c>
      <c r="D63" t="str">
        <f t="shared" si="1"/>
        <v>INSERT INTO `WWETeuz_WorkerBrands`(`WorkerId`, `Brand`)  VALUES ((SELECT ID FROM `WWETeuz_Worker` WHERE Ringname = 'Tyler Breeze'),'RAW');</v>
      </c>
    </row>
    <row r="64" spans="1:4">
      <c r="A64" s="3" t="s">
        <v>338</v>
      </c>
      <c r="B64" s="3" t="s">
        <v>382</v>
      </c>
      <c r="C64" s="3" t="s">
        <v>11</v>
      </c>
      <c r="D64" s="3" t="str">
        <f t="shared" si="1"/>
        <v>INSERT INTO `WWETeuz_WorkerBrands`(`WorkerId`, `Brand`)  VALUES ((SELECT ID FROM `WWETeuz_Worker` WHERE Ringname = 'Xavier Woods'),'RAW');</v>
      </c>
    </row>
    <row r="65" spans="1:4">
      <c r="A65" t="s">
        <v>50</v>
      </c>
      <c r="C65" t="s">
        <v>179</v>
      </c>
      <c r="D65" t="str">
        <f t="shared" si="1"/>
        <v>INSERT INTO `WWETeuz_WorkerBrands`(`WorkerId`, `Brand`)  VALUES ((SELECT ID FROM `WWETeuz_Worker` WHERE Ringname = 'Brie Bella'),'GLOW');</v>
      </c>
    </row>
    <row r="66" spans="1:4">
      <c r="A66" t="s">
        <v>59</v>
      </c>
      <c r="C66" t="s">
        <v>179</v>
      </c>
      <c r="D66" t="str">
        <f t="shared" si="1"/>
        <v>INSERT INTO `WWETeuz_WorkerBrands`(`WorkerId`, `Brand`)  VALUES ((SELECT ID FROM `WWETeuz_Worker` WHERE Ringname = 'Cathy Kelley'),'GLOW');</v>
      </c>
    </row>
    <row r="67" spans="1:4">
      <c r="A67" t="s">
        <v>212</v>
      </c>
      <c r="C67" t="s">
        <v>179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'Michelle McCool'),'GLOW');</v>
      </c>
    </row>
    <row r="68" spans="1:4">
      <c r="A68" t="s">
        <v>250</v>
      </c>
      <c r="C68" t="s">
        <v>179</v>
      </c>
      <c r="D68" t="str">
        <f t="shared" si="2"/>
        <v>INSERT INTO `WWETeuz_WorkerBrands`(`WorkerId`, `Brand`)  VALUES ((SELECT ID FROM `WWETeuz_Worker` WHERE Ringname = 'Renee Young'),'GLOW');</v>
      </c>
    </row>
    <row r="69" spans="1:4">
      <c r="A69" t="s">
        <v>286</v>
      </c>
      <c r="C69" t="s">
        <v>179</v>
      </c>
      <c r="D69" t="str">
        <f t="shared" si="2"/>
        <v>INSERT INTO `WWETeuz_WorkerBrands`(`WorkerId`, `Brand`)  VALUES ((SELECT ID FROM `WWETeuz_Worker` WHERE Ringname = 'Stephanie McMahon'),'GLOW');</v>
      </c>
    </row>
    <row r="70" spans="1:4">
      <c r="A70" t="s">
        <v>38</v>
      </c>
      <c r="C70" t="s">
        <v>39</v>
      </c>
      <c r="D70" t="str">
        <f t="shared" si="2"/>
        <v>INSERT INTO `WWETeuz_WorkerBrands`(`WorkerId`, `Brand`)  VALUES ((SELECT ID FROM `WWETeuz_Worker` WHERE Ringname = 'Big Show'),'Free Agent');</v>
      </c>
    </row>
    <row r="71" spans="1:4">
      <c r="A71" t="s">
        <v>161</v>
      </c>
      <c r="C71" t="s">
        <v>39</v>
      </c>
      <c r="D71" t="str">
        <f t="shared" si="2"/>
        <v>INSERT INTO `WWETeuz_WorkerBrands`(`WorkerId`, `Brand`)  VALUES ((SELECT ID FROM `WWETeuz_Worker` WHERE Ringname = 'Kane'),'Free Agent');</v>
      </c>
    </row>
    <row r="72" spans="1:4">
      <c r="A72" t="s">
        <v>199</v>
      </c>
      <c r="C72" t="s">
        <v>39</v>
      </c>
      <c r="D72" t="str">
        <f t="shared" si="2"/>
        <v>INSERT INTO `WWETeuz_WorkerBrands`(`WorkerId`, `Brand`)  VALUES ((SELECT ID FROM `WWETeuz_Worker` WHERE Ringname = 'Mark Henry'),'Free Agent');</v>
      </c>
    </row>
    <row r="73" spans="1:4">
      <c r="A73" t="s">
        <v>302</v>
      </c>
      <c r="C73" t="s">
        <v>39</v>
      </c>
      <c r="D73" t="str">
        <f t="shared" si="2"/>
        <v>INSERT INTO `WWETeuz_WorkerBrands`(`WorkerId`, `Brand`)  VALUES ((SELECT ID FROM `WWETeuz_Worker` WHERE Ringname = 'The Undertaker'),'Free Agent');</v>
      </c>
    </row>
    <row r="74" spans="1:4" s="1" customFormat="1">
      <c r="A74" t="s">
        <v>331</v>
      </c>
      <c r="B74"/>
      <c r="C74" t="s">
        <v>39</v>
      </c>
      <c r="D74" t="str">
        <f t="shared" si="2"/>
        <v>INSERT INTO `WWETeuz_WorkerBrands`(`WorkerId`, `Brand`)  VALUES ((SELECT ID FROM `WWETeuz_Worker` WHERE Ringname = 'Vince McMahon'),'Free Agent');</v>
      </c>
    </row>
    <row r="75" spans="1:4" s="1" customFormat="1">
      <c r="A75"/>
      <c r="B75"/>
      <c r="C75"/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  <row r="92" spans="4:4">
      <c r="D92" t="str">
        <f t="shared" si="2"/>
        <v/>
      </c>
    </row>
    <row r="93" spans="4:4">
      <c r="D93" t="str">
        <f t="shared" si="2"/>
        <v/>
      </c>
    </row>
    <row r="94" spans="4:4">
      <c r="D94" t="str">
        <f t="shared" si="2"/>
        <v/>
      </c>
    </row>
    <row r="95" spans="4:4">
      <c r="D95" t="str">
        <f t="shared" si="2"/>
        <v/>
      </c>
    </row>
    <row r="96" spans="4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09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  <row r="104" spans="4:4">
      <c r="D104" t="str">
        <f t="shared" si="3"/>
        <v/>
      </c>
    </row>
    <row r="105" spans="4:4">
      <c r="D105" t="str">
        <f t="shared" si="3"/>
        <v/>
      </c>
    </row>
    <row r="106" spans="4:4">
      <c r="D106" t="str">
        <f t="shared" si="3"/>
        <v/>
      </c>
    </row>
    <row r="107" spans="4:4">
      <c r="D107" t="str">
        <f t="shared" si="3"/>
        <v/>
      </c>
    </row>
    <row r="108" spans="4:4">
      <c r="D108" t="str">
        <f t="shared" si="3"/>
        <v/>
      </c>
    </row>
    <row r="109" spans="4:4">
      <c r="D109" t="str">
        <f t="shared" si="3"/>
        <v/>
      </c>
    </row>
  </sheetData>
  <autoFilter ref="A2:D2">
    <sortState ref="A3:D109">
      <sortCondition descending="1" ref="C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06"/>
  <sheetViews>
    <sheetView workbookViewId="0">
      <selection activeCell="L2" sqref="L2:L306"/>
    </sheetView>
  </sheetViews>
  <sheetFormatPr defaultRowHeight="15"/>
  <cols>
    <col min="2" max="3" width="18.42578125" bestFit="1" customWidth="1"/>
    <col min="8" max="8" width="10.42578125" style="7" bestFit="1" customWidth="1"/>
  </cols>
  <sheetData>
    <row r="1" spans="1:12">
      <c r="A1" t="s">
        <v>528</v>
      </c>
      <c r="B1" t="s">
        <v>358</v>
      </c>
      <c r="C1" t="s">
        <v>466</v>
      </c>
      <c r="D1" t="s">
        <v>438</v>
      </c>
      <c r="E1" t="s">
        <v>439</v>
      </c>
      <c r="F1" t="s">
        <v>440</v>
      </c>
      <c r="G1" t="s">
        <v>441</v>
      </c>
      <c r="H1" s="7" t="s">
        <v>442</v>
      </c>
      <c r="I1" t="s">
        <v>443</v>
      </c>
      <c r="J1" t="s">
        <v>444</v>
      </c>
    </row>
    <row r="2" spans="1:12">
      <c r="A2">
        <v>60</v>
      </c>
      <c r="B2" t="s">
        <v>529</v>
      </c>
      <c r="C2" t="s">
        <v>530</v>
      </c>
      <c r="D2" t="s">
        <v>934</v>
      </c>
      <c r="E2">
        <v>28</v>
      </c>
      <c r="F2" t="s">
        <v>935</v>
      </c>
      <c r="G2" t="str">
        <f>IF(AND(D2&lt;&gt;"W",I2&lt;93,NOT(I2="")),"C","")</f>
        <v/>
      </c>
      <c r="H2" s="7" t="s">
        <v>966</v>
      </c>
      <c r="I2">
        <v>142</v>
      </c>
      <c r="J2">
        <v>202</v>
      </c>
      <c r="L2" t="str">
        <f>IF(AND(H2="",I2="",J2=""),"",CONCATENATE("UPDATE `WWETeuz_Worker` SET `Realname`='",C2,"',`Cruiser`=",IF(G2="C",0,1),IF(H2="","",CONCATENATE(",`Birthday`='",H2,"'")),IF(I2="","",CONCATENATE(",`Peso`=",I2)),IF(J2="","",CONCATENATE(",`Altezza`=",J2)), " WHERE `ID`=",A2,";"))</f>
        <v>UPDATE `WWETeuz_Worker` SET `Realname`='Daniel Louis Matha',`Cruiser`=1,`Birthday`='08/06/1988',`Peso`=142,`Altezza`=202 WHERE `ID`=60;</v>
      </c>
    </row>
    <row r="3" spans="1:12">
      <c r="A3">
        <v>61</v>
      </c>
      <c r="B3" t="s">
        <v>531</v>
      </c>
      <c r="C3" t="s">
        <v>532</v>
      </c>
      <c r="D3" t="s">
        <v>934</v>
      </c>
      <c r="E3">
        <v>32</v>
      </c>
      <c r="F3" t="s">
        <v>936</v>
      </c>
      <c r="G3" t="str">
        <f t="shared" ref="G3:G66" si="0">IF(AND(D3&lt;&gt;"W",I3&lt;93,NOT(I3="")),"C","")</f>
        <v/>
      </c>
      <c r="H3" s="7" t="s">
        <v>967</v>
      </c>
      <c r="I3">
        <v>104</v>
      </c>
      <c r="J3">
        <v>198</v>
      </c>
      <c r="L3" t="str">
        <f t="shared" ref="L3:L66" si="1">IF(AND(H3="",I3="",J3=""),"",CONCATENATE("UPDATE `WWETeuz_Worker` SET `Realname`='",C3,"',`Cruiser`=",IF(G3="C",0,1),IF(H3="","",CONCATENATE(",`Birthday`='",H3,"'")),IF(I3="","",CONCATENATE(",`Peso`=",I3)),IF(J3="","",CONCATENATE(",`Altezza`=",J3)), " WHERE `ID`=",A3,";"))</f>
        <v>UPDATE `WWETeuz_Worker` SET `Realname`='John Klinger',`Cruiser`=1,`Birthday`='14/04/1984',`Peso`=104,`Altezza`=198 WHERE `ID`=61;</v>
      </c>
    </row>
    <row r="4" spans="1:12">
      <c r="A4">
        <v>62</v>
      </c>
      <c r="B4" t="s">
        <v>533</v>
      </c>
      <c r="C4" t="s">
        <v>534</v>
      </c>
      <c r="D4" t="s">
        <v>380</v>
      </c>
      <c r="E4">
        <v>28</v>
      </c>
      <c r="F4" t="s">
        <v>937</v>
      </c>
      <c r="G4" t="str">
        <f t="shared" si="0"/>
        <v/>
      </c>
      <c r="H4" s="7" t="s">
        <v>968</v>
      </c>
      <c r="I4">
        <v>57</v>
      </c>
      <c r="J4">
        <v>160</v>
      </c>
      <c r="L4" t="str">
        <f t="shared" si="1"/>
        <v>UPDATE `WWETeuz_Worker` SET `Realname`='Ashley Mae Sebera',`Cruiser`=1,`Birthday`='29/11/1988',`Peso`=57,`Altezza`=160 WHERE `ID`=62;</v>
      </c>
    </row>
    <row r="5" spans="1:12">
      <c r="A5">
        <v>63</v>
      </c>
      <c r="B5" t="s">
        <v>535</v>
      </c>
      <c r="C5" t="s">
        <v>536</v>
      </c>
      <c r="D5" t="s">
        <v>934</v>
      </c>
      <c r="E5">
        <v>35</v>
      </c>
      <c r="F5" t="s">
        <v>938</v>
      </c>
      <c r="G5" t="str">
        <f t="shared" si="0"/>
        <v/>
      </c>
      <c r="H5" s="7" t="s">
        <v>969</v>
      </c>
      <c r="I5">
        <v>95</v>
      </c>
      <c r="J5">
        <v>178</v>
      </c>
      <c r="L5" t="str">
        <f t="shared" si="1"/>
        <v>UPDATE `WWETeuz_Worker` SET `Realname`='Bryan Lloyd Danielson',`Cruiser`=1,`Birthday`='22/05/1981',`Peso`=95,`Altezza`=178 WHERE `ID`=63;</v>
      </c>
    </row>
    <row r="6" spans="1:12">
      <c r="A6">
        <v>64</v>
      </c>
      <c r="B6" t="s">
        <v>537</v>
      </c>
      <c r="C6" t="s">
        <v>538</v>
      </c>
      <c r="D6" t="s">
        <v>934</v>
      </c>
      <c r="E6">
        <v>35</v>
      </c>
      <c r="F6" t="s">
        <v>939</v>
      </c>
      <c r="G6" t="str">
        <f t="shared" si="0"/>
        <v>C</v>
      </c>
      <c r="H6" s="7" t="s">
        <v>970</v>
      </c>
      <c r="I6">
        <v>86</v>
      </c>
      <c r="J6">
        <v>183</v>
      </c>
      <c r="L6" t="str">
        <f t="shared" si="1"/>
        <v>UPDATE `WWETeuz_Worker` SET `Realname`='Martin Harris',`Cruiser`=0,`Birthday`='31/12/1981',`Peso`=86,`Altezza`=183 WHERE `ID`=64;</v>
      </c>
    </row>
    <row r="7" spans="1:12">
      <c r="A7">
        <v>65</v>
      </c>
      <c r="B7" t="s">
        <v>539</v>
      </c>
      <c r="D7" t="s">
        <v>934</v>
      </c>
      <c r="E7">
        <v>31</v>
      </c>
      <c r="F7" t="s">
        <v>938</v>
      </c>
      <c r="G7" t="str">
        <f t="shared" si="0"/>
        <v>C</v>
      </c>
      <c r="H7" s="7" t="s">
        <v>971</v>
      </c>
      <c r="I7">
        <v>91</v>
      </c>
      <c r="J7">
        <v>180</v>
      </c>
      <c r="L7" t="str">
        <f t="shared" si="1"/>
        <v>UPDATE `WWETeuz_Worker` SET `Realname`='',`Cruiser`=0,`Birthday`='26/02/1985',`Peso`=91,`Altezza`=180 WHERE `ID`=65;</v>
      </c>
    </row>
    <row r="8" spans="1:12">
      <c r="A8">
        <v>66</v>
      </c>
      <c r="B8" t="s">
        <v>540</v>
      </c>
      <c r="C8" t="s">
        <v>541</v>
      </c>
      <c r="D8" t="s">
        <v>934</v>
      </c>
      <c r="E8">
        <v>37</v>
      </c>
      <c r="F8" t="s">
        <v>936</v>
      </c>
      <c r="G8" t="str">
        <f t="shared" si="0"/>
        <v/>
      </c>
      <c r="L8" t="str">
        <f t="shared" si="1"/>
        <v/>
      </c>
    </row>
    <row r="9" spans="1:12">
      <c r="A9">
        <v>67</v>
      </c>
      <c r="B9" t="s">
        <v>375</v>
      </c>
      <c r="C9" t="s">
        <v>542</v>
      </c>
      <c r="D9" t="s">
        <v>934</v>
      </c>
      <c r="E9">
        <v>29</v>
      </c>
      <c r="F9" t="s">
        <v>940</v>
      </c>
      <c r="G9" t="str">
        <f t="shared" si="0"/>
        <v/>
      </c>
      <c r="H9" s="7" t="s">
        <v>972</v>
      </c>
      <c r="I9">
        <v>101</v>
      </c>
      <c r="J9">
        <v>178</v>
      </c>
      <c r="L9" t="str">
        <f t="shared" si="1"/>
        <v>UPDATE `WWETeuz_Worker` SET `Realname`='Daniel Marshall Wheeler',`Cruiser`=1,`Birthday`='17/05/1987',`Peso`=101,`Altezza`=178 WHERE `ID`=67;</v>
      </c>
    </row>
    <row r="10" spans="1:12">
      <c r="A10">
        <v>68</v>
      </c>
      <c r="B10" t="s">
        <v>543</v>
      </c>
      <c r="C10" t="s">
        <v>544</v>
      </c>
      <c r="D10" t="s">
        <v>380</v>
      </c>
      <c r="E10">
        <v>28</v>
      </c>
      <c r="F10" t="s">
        <v>941</v>
      </c>
      <c r="G10" t="str">
        <f t="shared" si="0"/>
        <v/>
      </c>
      <c r="H10" s="7" t="s">
        <v>973</v>
      </c>
      <c r="J10">
        <v>160</v>
      </c>
      <c r="L10" t="str">
        <f t="shared" si="1"/>
        <v>UPDATE `WWETeuz_Worker` SET `Realname`='Dasha Gonzalez Kuret',`Cruiser`=1,`Birthday`='17/04/1988',`Altezza`=160 WHERE `ID`=68;</v>
      </c>
    </row>
    <row r="11" spans="1:12">
      <c r="A11">
        <v>69</v>
      </c>
      <c r="B11" t="s">
        <v>545</v>
      </c>
      <c r="C11" t="s">
        <v>546</v>
      </c>
      <c r="D11" t="s">
        <v>934</v>
      </c>
      <c r="E11">
        <v>36</v>
      </c>
      <c r="F11" t="s">
        <v>936</v>
      </c>
      <c r="G11" t="str">
        <f t="shared" si="0"/>
        <v/>
      </c>
      <c r="H11" s="7" t="s">
        <v>974</v>
      </c>
      <c r="I11">
        <v>104</v>
      </c>
      <c r="J11">
        <v>183</v>
      </c>
      <c r="L11" t="str">
        <f t="shared" si="1"/>
        <v>UPDATE `WWETeuz_Worker` SET `Realname`='David Daniel Otunga, Sr.',`Cruiser`=1,`Birthday`='07/04/1980',`Peso`=104,`Altezza`=183 WHERE `ID`=69;</v>
      </c>
    </row>
    <row r="12" spans="1:12">
      <c r="A12">
        <v>70</v>
      </c>
      <c r="B12" t="s">
        <v>547</v>
      </c>
      <c r="C12" t="s">
        <v>548</v>
      </c>
      <c r="D12" t="s">
        <v>934</v>
      </c>
      <c r="E12">
        <v>31</v>
      </c>
      <c r="F12" t="s">
        <v>939</v>
      </c>
      <c r="G12" t="str">
        <f t="shared" si="0"/>
        <v/>
      </c>
      <c r="H12" s="7" t="s">
        <v>975</v>
      </c>
      <c r="I12">
        <v>102</v>
      </c>
      <c r="J12">
        <v>188</v>
      </c>
      <c r="L12" t="str">
        <f t="shared" si="1"/>
        <v>UPDATE `WWETeuz_Worker` SET `Realname`='Jonathan David Good',`Cruiser`=1,`Birthday`='07/12/1985',`Peso`=102,`Altezza`=188 WHERE `ID`=70;</v>
      </c>
    </row>
    <row r="13" spans="1:12">
      <c r="A13">
        <v>71</v>
      </c>
      <c r="B13" t="s">
        <v>549</v>
      </c>
      <c r="C13" t="s">
        <v>550</v>
      </c>
      <c r="D13" t="s">
        <v>934</v>
      </c>
      <c r="E13">
        <v>35</v>
      </c>
      <c r="F13" t="s">
        <v>942</v>
      </c>
      <c r="G13" t="str">
        <f t="shared" si="0"/>
        <v>C</v>
      </c>
      <c r="H13" s="7" t="s">
        <v>976</v>
      </c>
      <c r="I13">
        <v>86</v>
      </c>
      <c r="J13">
        <v>180</v>
      </c>
      <c r="L13" t="str">
        <f t="shared" si="1"/>
        <v>UPDATE `WWETeuz_Worker` SET `Realname`='Fergal Devitt',`Cruiser`=0,`Birthday`='25/07/1981',`Peso`=86,`Altezza`=180 WHERE `ID`=71;</v>
      </c>
    </row>
    <row r="14" spans="1:12">
      <c r="A14">
        <v>72</v>
      </c>
      <c r="B14" t="s">
        <v>551</v>
      </c>
      <c r="C14" t="s">
        <v>551</v>
      </c>
      <c r="D14" t="s">
        <v>380</v>
      </c>
      <c r="E14">
        <v>24</v>
      </c>
      <c r="F14" t="s">
        <v>941</v>
      </c>
      <c r="G14" t="str">
        <f t="shared" si="0"/>
        <v/>
      </c>
      <c r="H14" s="7" t="s">
        <v>977</v>
      </c>
      <c r="I14">
        <v>58</v>
      </c>
      <c r="J14">
        <v>165</v>
      </c>
      <c r="L14" t="str">
        <f t="shared" si="1"/>
        <v>UPDATE `WWETeuz_Worker` SET `Realname`='Didi Cruz',`Cruiser`=1,`Birthday`='18/04/1994',`Peso`=58,`Altezza`=165 WHERE `ID`=72;</v>
      </c>
    </row>
    <row r="15" spans="1:12">
      <c r="A15">
        <v>73</v>
      </c>
      <c r="B15" t="s">
        <v>552</v>
      </c>
      <c r="C15" t="s">
        <v>553</v>
      </c>
      <c r="D15" t="s">
        <v>934</v>
      </c>
      <c r="E15">
        <v>36</v>
      </c>
      <c r="F15" t="s">
        <v>942</v>
      </c>
      <c r="G15" t="str">
        <f t="shared" si="0"/>
        <v/>
      </c>
      <c r="H15" s="7" t="s">
        <v>978</v>
      </c>
      <c r="I15">
        <v>99</v>
      </c>
      <c r="J15">
        <v>183</v>
      </c>
      <c r="L15" t="str">
        <f t="shared" si="1"/>
        <v>UPDATE `WWETeuz_Worker` SET `Realname`='Nicholas Theodore Nemeth',`Cruiser`=1,`Birthday`='27/07/1980',`Peso`=99,`Altezza`=183 WHERE `ID`=73;</v>
      </c>
    </row>
    <row r="16" spans="1:12">
      <c r="A16">
        <v>74</v>
      </c>
      <c r="B16" t="s">
        <v>554</v>
      </c>
      <c r="C16" t="s">
        <v>554</v>
      </c>
      <c r="D16" t="s">
        <v>934</v>
      </c>
      <c r="E16">
        <v>29</v>
      </c>
      <c r="F16" t="s">
        <v>938</v>
      </c>
      <c r="G16" t="str">
        <f t="shared" si="0"/>
        <v>C</v>
      </c>
      <c r="H16" s="7" t="s">
        <v>979</v>
      </c>
      <c r="I16">
        <v>88</v>
      </c>
      <c r="J16">
        <v>183</v>
      </c>
      <c r="L16" t="str">
        <f t="shared" si="1"/>
        <v>UPDATE `WWETeuz_Worker` SET `Realname`='Drew Gulak',`Cruiser`=0,`Birthday`='28/04/1987',`Peso`=88,`Altezza`=183 WHERE `ID`=74;</v>
      </c>
    </row>
    <row r="17" spans="1:12">
      <c r="A17">
        <v>75</v>
      </c>
      <c r="B17" t="s">
        <v>555</v>
      </c>
      <c r="C17" t="s">
        <v>556</v>
      </c>
      <c r="D17" t="s">
        <v>934</v>
      </c>
      <c r="E17">
        <v>31</v>
      </c>
      <c r="F17" t="s">
        <v>936</v>
      </c>
      <c r="G17" t="str">
        <f t="shared" si="0"/>
        <v/>
      </c>
      <c r="H17" s="7" t="s">
        <v>980</v>
      </c>
      <c r="I17">
        <v>120</v>
      </c>
      <c r="J17">
        <v>196</v>
      </c>
      <c r="L17" t="str">
        <f t="shared" si="1"/>
        <v>UPDATE `WWETeuz_Worker` SET `Realname`='Andrew McLean Galloway IV',`Cruiser`=1,`Birthday`='06/06/1985',`Peso`=120,`Altezza`=196 WHERE `ID`=75;</v>
      </c>
    </row>
    <row r="18" spans="1:12">
      <c r="A18">
        <v>76</v>
      </c>
      <c r="B18" t="s">
        <v>557</v>
      </c>
      <c r="D18" t="s">
        <v>934</v>
      </c>
      <c r="E18">
        <v>29</v>
      </c>
      <c r="F18" t="s">
        <v>938</v>
      </c>
      <c r="G18" t="str">
        <f t="shared" si="0"/>
        <v/>
      </c>
      <c r="L18" t="str">
        <f t="shared" si="1"/>
        <v/>
      </c>
    </row>
    <row r="19" spans="1:12">
      <c r="A19">
        <v>77</v>
      </c>
      <c r="B19" t="s">
        <v>97</v>
      </c>
      <c r="C19" t="s">
        <v>558</v>
      </c>
      <c r="D19" t="s">
        <v>934</v>
      </c>
      <c r="E19">
        <v>29</v>
      </c>
      <c r="F19" t="s">
        <v>942</v>
      </c>
      <c r="G19" t="str">
        <f t="shared" si="0"/>
        <v/>
      </c>
      <c r="H19" s="7" t="s">
        <v>981</v>
      </c>
      <c r="I19">
        <v>98</v>
      </c>
      <c r="J19">
        <v>183</v>
      </c>
      <c r="L19" t="str">
        <f t="shared" si="1"/>
        <v>UPDATE `WWETeuz_Worker` SET `Realname`='Jeffrey Logan Sciullo',`Cruiser`=1,`Birthday`='11/11/1987',`Peso`=98,`Altezza`=183 WHERE `ID`=77;</v>
      </c>
    </row>
    <row r="20" spans="1:12">
      <c r="A20">
        <v>78</v>
      </c>
      <c r="B20" t="s">
        <v>559</v>
      </c>
      <c r="C20" t="s">
        <v>560</v>
      </c>
      <c r="D20" t="s">
        <v>380</v>
      </c>
      <c r="E20">
        <v>28</v>
      </c>
      <c r="F20" t="s">
        <v>941</v>
      </c>
      <c r="G20" t="str">
        <f t="shared" si="0"/>
        <v/>
      </c>
      <c r="H20" s="7" t="s">
        <v>982</v>
      </c>
      <c r="I20">
        <v>54</v>
      </c>
      <c r="J20">
        <v>160</v>
      </c>
      <c r="L20" t="str">
        <f t="shared" si="1"/>
        <v>UPDATE `WWETeuz_Worker` SET `Realname`='Adrienne Reese',`Cruiser`=1,`Birthday`='31/08/1988',`Peso`=54,`Altezza`=160 WHERE `ID`=78;</v>
      </c>
    </row>
    <row r="21" spans="1:12">
      <c r="A21">
        <v>79</v>
      </c>
      <c r="B21" t="s">
        <v>99</v>
      </c>
      <c r="C21" t="s">
        <v>561</v>
      </c>
      <c r="D21" t="s">
        <v>380</v>
      </c>
      <c r="E21">
        <v>27</v>
      </c>
      <c r="F21" t="s">
        <v>941</v>
      </c>
      <c r="G21" t="str">
        <f t="shared" si="0"/>
        <v/>
      </c>
      <c r="H21" s="7" t="s">
        <v>983</v>
      </c>
      <c r="I21">
        <v>60</v>
      </c>
      <c r="J21">
        <v>165</v>
      </c>
      <c r="L21" t="str">
        <f t="shared" si="1"/>
        <v>UPDATE `WWETeuz_Worker` SET `Realname`='Tenille Averil Dashwood',`Cruiser`=1,`Birthday`='01/03/1989',`Peso`=60,`Altezza`=165 WHERE `ID`=79;</v>
      </c>
    </row>
    <row r="22" spans="1:12">
      <c r="A22">
        <v>80</v>
      </c>
      <c r="B22" t="s">
        <v>354</v>
      </c>
      <c r="C22" t="s">
        <v>562</v>
      </c>
      <c r="D22" t="s">
        <v>934</v>
      </c>
      <c r="E22">
        <v>30</v>
      </c>
      <c r="F22" t="s">
        <v>938</v>
      </c>
      <c r="G22" t="str">
        <f t="shared" si="0"/>
        <v>C</v>
      </c>
      <c r="H22" s="7" t="s">
        <v>984</v>
      </c>
      <c r="I22">
        <v>91</v>
      </c>
      <c r="J22">
        <v>180</v>
      </c>
      <c r="L22" t="str">
        <f t="shared" si="1"/>
        <v>UPDATE `WWETeuz_Worker` SET `Realname`='Eric Arndt',`Cruiser`=0,`Birthday`='08/12/1986',`Peso`=91,`Altezza`=180 WHERE `ID`=80;</v>
      </c>
    </row>
    <row r="23" spans="1:12">
      <c r="A23">
        <v>81</v>
      </c>
      <c r="B23" t="s">
        <v>563</v>
      </c>
      <c r="C23" t="s">
        <v>564</v>
      </c>
      <c r="D23" t="s">
        <v>934</v>
      </c>
      <c r="E23">
        <v>34</v>
      </c>
      <c r="F23" t="s">
        <v>943</v>
      </c>
      <c r="G23" t="str">
        <f t="shared" si="0"/>
        <v/>
      </c>
      <c r="H23" s="7" t="s">
        <v>985</v>
      </c>
      <c r="I23">
        <v>100</v>
      </c>
      <c r="J23">
        <v>183</v>
      </c>
      <c r="L23" t="str">
        <f t="shared" si="1"/>
        <v>UPDATE `WWETeuz_Worker` SET `Realname`='Orlando Colon',`Cruiser`=1,`Birthday`='24/03/1982',`Peso`=100,`Altezza`=183 WHERE `ID`=81;</v>
      </c>
    </row>
    <row r="24" spans="1:12">
      <c r="A24">
        <v>82</v>
      </c>
      <c r="B24" t="s">
        <v>565</v>
      </c>
      <c r="C24" t="s">
        <v>566</v>
      </c>
      <c r="D24" t="s">
        <v>934</v>
      </c>
      <c r="E24">
        <v>37</v>
      </c>
      <c r="F24" t="s">
        <v>938</v>
      </c>
      <c r="G24" t="str">
        <f t="shared" si="0"/>
        <v/>
      </c>
      <c r="H24" s="7" t="s">
        <v>986</v>
      </c>
      <c r="I24">
        <v>105</v>
      </c>
      <c r="J24">
        <v>180</v>
      </c>
      <c r="L24" t="str">
        <f t="shared" si="1"/>
        <v>UPDATE `WWETeuz_Worker` SET `Realname`='Jeremy Fritz',`Cruiser`=1,`Birthday`='14/12/1979',`Peso`=105,`Altezza`=180 WHERE `ID`=82;</v>
      </c>
    </row>
    <row r="25" spans="1:12">
      <c r="A25">
        <v>83</v>
      </c>
      <c r="B25" t="s">
        <v>567</v>
      </c>
      <c r="C25" t="s">
        <v>568</v>
      </c>
      <c r="D25" t="s">
        <v>934</v>
      </c>
      <c r="E25">
        <v>35</v>
      </c>
      <c r="F25" t="s">
        <v>944</v>
      </c>
      <c r="G25" t="str">
        <f t="shared" si="0"/>
        <v/>
      </c>
      <c r="H25" s="7" t="s">
        <v>987</v>
      </c>
      <c r="I25">
        <v>143</v>
      </c>
      <c r="J25">
        <v>203</v>
      </c>
      <c r="L25" t="str">
        <f t="shared" si="1"/>
        <v>UPDATE `WWETeuz_Worker` SET `Realname`='Joseph Ruud',`Cruiser`=1,`Birthday`='28/11/1981',`Peso`=143,`Altezza`=203 WHERE `ID`=83;</v>
      </c>
    </row>
    <row r="26" spans="1:12">
      <c r="A26">
        <v>84</v>
      </c>
      <c r="B26" t="s">
        <v>569</v>
      </c>
      <c r="C26" t="s">
        <v>570</v>
      </c>
      <c r="D26" t="s">
        <v>934</v>
      </c>
      <c r="E26">
        <v>29</v>
      </c>
      <c r="F26" t="s">
        <v>938</v>
      </c>
      <c r="G26" t="str">
        <f t="shared" si="0"/>
        <v>C</v>
      </c>
      <c r="H26" s="7" t="s">
        <v>988</v>
      </c>
      <c r="I26">
        <v>90</v>
      </c>
      <c r="J26">
        <v>191</v>
      </c>
      <c r="L26" t="str">
        <f t="shared" si="1"/>
        <v>UPDATE `WWETeuz_Worker` SET `Realname`='Adam Bridle',`Cruiser`=0,`Birthday`='07/05/1987',`Peso`=90,`Altezza`=191 WHERE `ID`=84;</v>
      </c>
    </row>
    <row r="27" spans="1:12">
      <c r="A27">
        <v>85</v>
      </c>
      <c r="B27" t="s">
        <v>109</v>
      </c>
      <c r="C27" t="s">
        <v>571</v>
      </c>
      <c r="D27" t="s">
        <v>934</v>
      </c>
      <c r="E27">
        <v>35</v>
      </c>
      <c r="F27" t="s">
        <v>936</v>
      </c>
      <c r="G27" t="str">
        <f t="shared" si="0"/>
        <v/>
      </c>
      <c r="H27" s="7" t="s">
        <v>989</v>
      </c>
      <c r="I27">
        <v>111</v>
      </c>
      <c r="J27">
        <v>193</v>
      </c>
      <c r="L27" t="str">
        <f t="shared" si="1"/>
        <v>UPDATE `WWETeuz_Worker` SET `Realname`='Curtis Jonathan Hussey',`Cruiser`=1,`Birthday`='22/07/1981',`Peso`=111,`Altezza`=193 WHERE `ID`=85;</v>
      </c>
    </row>
    <row r="28" spans="1:12">
      <c r="A28">
        <v>86</v>
      </c>
      <c r="B28" t="s">
        <v>572</v>
      </c>
      <c r="C28" t="s">
        <v>990</v>
      </c>
      <c r="D28" t="s">
        <v>934</v>
      </c>
      <c r="E28">
        <v>25</v>
      </c>
      <c r="F28" t="s">
        <v>938</v>
      </c>
      <c r="G28" t="str">
        <f t="shared" si="0"/>
        <v/>
      </c>
      <c r="H28" s="7" t="s">
        <v>991</v>
      </c>
      <c r="I28">
        <v>100</v>
      </c>
      <c r="J28">
        <v>203</v>
      </c>
      <c r="L28" t="str">
        <f t="shared" si="1"/>
        <v>UPDATE `WWETeuz_Worker` SET `Realname`='Gabriel Lacey',`Cruiser`=1,`Birthday`='30/06/1991',`Peso`=100,`Altezza`=203 WHERE `ID`=86;</v>
      </c>
    </row>
    <row r="29" spans="1:12">
      <c r="A29">
        <v>87</v>
      </c>
      <c r="B29" t="s">
        <v>114</v>
      </c>
      <c r="C29" t="s">
        <v>573</v>
      </c>
      <c r="D29" t="s">
        <v>934</v>
      </c>
      <c r="E29">
        <v>47</v>
      </c>
      <c r="F29" t="s">
        <v>940</v>
      </c>
      <c r="G29" t="str">
        <f t="shared" si="0"/>
        <v/>
      </c>
      <c r="H29" s="7" t="s">
        <v>992</v>
      </c>
      <c r="I29">
        <v>104</v>
      </c>
      <c r="J29">
        <v>198</v>
      </c>
      <c r="L29" t="str">
        <f t="shared" si="1"/>
        <v>UPDATE `WWETeuz_Worker` SET `Realname`='Dustin Patrick Runnels',`Cruiser`=1,`Birthday`='11/04/1969',`Peso`=104,`Altezza`=198 WHERE `ID`=87;</v>
      </c>
    </row>
    <row r="30" spans="1:12">
      <c r="A30">
        <v>88</v>
      </c>
      <c r="B30" t="s">
        <v>353</v>
      </c>
      <c r="D30" t="s">
        <v>934</v>
      </c>
      <c r="E30">
        <v>28</v>
      </c>
      <c r="F30" t="s">
        <v>943</v>
      </c>
      <c r="G30" t="str">
        <f t="shared" si="0"/>
        <v>C</v>
      </c>
      <c r="H30" s="7" t="s">
        <v>993</v>
      </c>
      <c r="I30">
        <v>79</v>
      </c>
      <c r="J30">
        <v>175</v>
      </c>
      <c r="L30" t="str">
        <f t="shared" si="1"/>
        <v>UPDATE `WWETeuz_Worker` SET `Realname`='',`Cruiser`=0,`Birthday`='03/11/1988',`Peso`=79,`Altezza`=175 WHERE `ID`=88;</v>
      </c>
    </row>
    <row r="31" spans="1:12">
      <c r="A31">
        <v>89</v>
      </c>
      <c r="B31" t="s">
        <v>574</v>
      </c>
      <c r="C31" t="s">
        <v>574</v>
      </c>
      <c r="D31" t="s">
        <v>934</v>
      </c>
      <c r="E31">
        <v>21</v>
      </c>
      <c r="F31" t="s">
        <v>943</v>
      </c>
      <c r="G31" t="str">
        <f t="shared" si="0"/>
        <v/>
      </c>
      <c r="L31" t="str">
        <f t="shared" si="1"/>
        <v/>
      </c>
    </row>
    <row r="32" spans="1:12">
      <c r="A32">
        <v>90</v>
      </c>
      <c r="B32" t="s">
        <v>575</v>
      </c>
      <c r="C32" t="s">
        <v>994</v>
      </c>
      <c r="D32" t="s">
        <v>934</v>
      </c>
      <c r="E32">
        <v>33</v>
      </c>
      <c r="F32" t="s">
        <v>938</v>
      </c>
      <c r="G32" t="str">
        <f t="shared" si="0"/>
        <v/>
      </c>
      <c r="H32" s="7" t="s">
        <v>995</v>
      </c>
      <c r="I32">
        <v>98</v>
      </c>
      <c r="J32">
        <v>188</v>
      </c>
      <c r="L32" t="str">
        <f t="shared" si="1"/>
        <v>UPDATE `WWETeuz_Worker` SET `Realname`='Heath Miller III',`Cruiser`=1,`Birthday`='15/07/1983',`Peso`=98,`Altezza`=188 WHERE `ID`=90;</v>
      </c>
    </row>
    <row r="33" spans="1:12">
      <c r="A33">
        <v>91</v>
      </c>
      <c r="B33" t="s">
        <v>576</v>
      </c>
      <c r="C33" t="s">
        <v>996</v>
      </c>
      <c r="D33" t="s">
        <v>934</v>
      </c>
      <c r="E33">
        <v>22</v>
      </c>
      <c r="F33" t="s">
        <v>945</v>
      </c>
      <c r="G33" t="str">
        <f t="shared" si="0"/>
        <v/>
      </c>
      <c r="H33" s="7" t="s">
        <v>997</v>
      </c>
      <c r="I33">
        <v>129</v>
      </c>
      <c r="J33">
        <v>193</v>
      </c>
      <c r="L33" t="str">
        <f t="shared" si="1"/>
        <v>UPDATE `WWETeuz_Worker` SET `Realname`='Reginald Gibbs',`Cruiser`=1,`Birthday`='30/06/1996',`Peso`=129,`Altezza`=193 WHERE `ID`=91;</v>
      </c>
    </row>
    <row r="34" spans="1:12">
      <c r="A34">
        <v>92</v>
      </c>
      <c r="B34" t="s">
        <v>577</v>
      </c>
      <c r="C34" t="s">
        <v>578</v>
      </c>
      <c r="D34" t="s">
        <v>934</v>
      </c>
      <c r="E34">
        <v>35</v>
      </c>
      <c r="F34" t="s">
        <v>938</v>
      </c>
      <c r="G34" t="str">
        <f t="shared" si="0"/>
        <v>C</v>
      </c>
      <c r="H34" s="7" t="s">
        <v>998</v>
      </c>
      <c r="I34">
        <v>85</v>
      </c>
      <c r="J34">
        <v>174</v>
      </c>
      <c r="L34" t="str">
        <f t="shared" si="1"/>
        <v>UPDATE `WWETeuz_Worker` SET `Realname`='Kenta Kobayashi',`Cruiser`=0,`Birthday`='12/03/1981',`Peso`=85,`Altezza`=174 WHERE `ID`=92;</v>
      </c>
    </row>
    <row r="35" spans="1:12">
      <c r="A35">
        <v>93</v>
      </c>
      <c r="B35" t="s">
        <v>126</v>
      </c>
      <c r="C35" t="s">
        <v>579</v>
      </c>
      <c r="D35" t="s">
        <v>380</v>
      </c>
      <c r="E35">
        <v>29</v>
      </c>
      <c r="F35" t="s">
        <v>941</v>
      </c>
      <c r="G35" t="str">
        <f t="shared" si="0"/>
        <v/>
      </c>
      <c r="H35" s="7" t="s">
        <v>999</v>
      </c>
      <c r="I35">
        <v>55</v>
      </c>
      <c r="J35">
        <v>160</v>
      </c>
      <c r="L35" t="str">
        <f t="shared" si="1"/>
        <v>UPDATE `WWETeuz_Worker` SET `Realname`='Solo Darling',`Cruiser`=1,`Birthday`='19/02/1987',`Peso`=55,`Altezza`=160 WHERE `ID`=93;</v>
      </c>
    </row>
    <row r="36" spans="1:12">
      <c r="A36">
        <v>94</v>
      </c>
      <c r="B36" t="s">
        <v>127</v>
      </c>
      <c r="C36" t="s">
        <v>580</v>
      </c>
      <c r="D36" t="s">
        <v>380</v>
      </c>
      <c r="E36">
        <v>55</v>
      </c>
      <c r="F36" t="s">
        <v>941</v>
      </c>
      <c r="G36" t="str">
        <f t="shared" si="0"/>
        <v/>
      </c>
      <c r="L36" t="str">
        <f t="shared" si="1"/>
        <v/>
      </c>
    </row>
    <row r="37" spans="1:12">
      <c r="A37">
        <v>95</v>
      </c>
      <c r="B37" t="s">
        <v>581</v>
      </c>
      <c r="C37" t="s">
        <v>582</v>
      </c>
      <c r="D37" t="s">
        <v>934</v>
      </c>
      <c r="E37">
        <v>26</v>
      </c>
      <c r="F37" t="s">
        <v>938</v>
      </c>
      <c r="G37" t="str">
        <f t="shared" si="0"/>
        <v/>
      </c>
      <c r="L37" t="str">
        <f t="shared" si="1"/>
        <v/>
      </c>
    </row>
    <row r="38" spans="1:12">
      <c r="A38">
        <v>96</v>
      </c>
      <c r="B38" t="s">
        <v>130</v>
      </c>
      <c r="C38" t="s">
        <v>583</v>
      </c>
      <c r="D38" t="s">
        <v>380</v>
      </c>
      <c r="E38">
        <v>52</v>
      </c>
      <c r="F38" t="s">
        <v>941</v>
      </c>
      <c r="G38" t="str">
        <f t="shared" si="0"/>
        <v/>
      </c>
      <c r="L38" t="str">
        <f t="shared" si="1"/>
        <v/>
      </c>
    </row>
    <row r="39" spans="1:12">
      <c r="A39">
        <v>97</v>
      </c>
      <c r="B39" t="s">
        <v>584</v>
      </c>
      <c r="C39" t="s">
        <v>585</v>
      </c>
      <c r="D39" t="s">
        <v>934</v>
      </c>
      <c r="E39">
        <v>32</v>
      </c>
      <c r="F39" t="s">
        <v>943</v>
      </c>
      <c r="G39" t="str">
        <f t="shared" si="0"/>
        <v/>
      </c>
      <c r="L39" t="str">
        <f t="shared" si="1"/>
        <v/>
      </c>
    </row>
    <row r="40" spans="1:12">
      <c r="A40">
        <v>98</v>
      </c>
      <c r="B40" t="s">
        <v>378</v>
      </c>
      <c r="C40" t="s">
        <v>586</v>
      </c>
      <c r="D40" t="s">
        <v>934</v>
      </c>
      <c r="E40">
        <v>28</v>
      </c>
      <c r="F40" t="s">
        <v>936</v>
      </c>
      <c r="G40" t="str">
        <f t="shared" si="0"/>
        <v/>
      </c>
      <c r="H40" s="7" t="s">
        <v>1000</v>
      </c>
      <c r="I40">
        <v>110</v>
      </c>
      <c r="J40">
        <v>190</v>
      </c>
      <c r="L40" t="str">
        <f t="shared" si="1"/>
        <v>UPDATE `WWETeuz_Worker` SET `Realname`='Nathan Everhart',`Cruiser`=1,`Birthday`='26/09/1988',`Peso`=110,`Altezza`=190 WHERE `ID`=98;</v>
      </c>
    </row>
    <row r="41" spans="1:12">
      <c r="A41">
        <v>99</v>
      </c>
      <c r="B41" t="s">
        <v>587</v>
      </c>
      <c r="C41" t="s">
        <v>587</v>
      </c>
      <c r="D41" t="s">
        <v>380</v>
      </c>
      <c r="E41">
        <v>27</v>
      </c>
      <c r="F41" t="s">
        <v>941</v>
      </c>
      <c r="G41" t="str">
        <f t="shared" si="0"/>
        <v/>
      </c>
      <c r="H41" s="7" t="s">
        <v>1001</v>
      </c>
      <c r="I41">
        <v>61</v>
      </c>
      <c r="J41">
        <v>165</v>
      </c>
      <c r="L41" t="str">
        <f t="shared" si="1"/>
        <v>UPDATE `WWETeuz_Worker` SET `Realname`='Jayme Jameson',`Cruiser`=1,`Birthday`='19/10/1991',`Peso`=61,`Altezza`=165 WHERE `ID`=99;</v>
      </c>
    </row>
    <row r="42" spans="1:12">
      <c r="A42">
        <v>100</v>
      </c>
      <c r="B42" t="s">
        <v>588</v>
      </c>
      <c r="C42" t="s">
        <v>589</v>
      </c>
      <c r="D42" t="s">
        <v>934</v>
      </c>
      <c r="E42">
        <v>39</v>
      </c>
      <c r="F42" t="s">
        <v>938</v>
      </c>
      <c r="G42" t="str">
        <f t="shared" si="0"/>
        <v/>
      </c>
      <c r="H42" s="7" t="s">
        <v>1002</v>
      </c>
      <c r="I42">
        <v>102</v>
      </c>
      <c r="J42">
        <v>85</v>
      </c>
      <c r="L42" t="str">
        <f t="shared" si="1"/>
        <v>UPDATE `WWETeuz_Worker` SET `Realname`='Jeffrey Nero Hardy',`Cruiser`=1,`Birthday`='31/08/1977',`Peso`=102,`Altezza`=85 WHERE `ID`=100;</v>
      </c>
    </row>
    <row r="43" spans="1:12">
      <c r="A43">
        <v>101</v>
      </c>
      <c r="B43" t="s">
        <v>590</v>
      </c>
      <c r="C43" t="s">
        <v>591</v>
      </c>
      <c r="D43" t="s">
        <v>934</v>
      </c>
      <c r="E43">
        <v>27</v>
      </c>
      <c r="F43" t="s">
        <v>938</v>
      </c>
      <c r="G43" t="str">
        <f t="shared" si="0"/>
        <v>C</v>
      </c>
      <c r="H43" s="7" t="s">
        <v>1003</v>
      </c>
      <c r="I43">
        <v>91</v>
      </c>
      <c r="J43">
        <v>178</v>
      </c>
      <c r="L43" t="str">
        <f t="shared" si="1"/>
        <v>UPDATE `WWETeuz_Worker` SET `Realname`='Jessy Ryan Sorensen',`Cruiser`=0,`Birthday`='01/04/1989',`Peso`=91,`Altezza`=178 WHERE `ID`=101;</v>
      </c>
    </row>
    <row r="44" spans="1:12">
      <c r="A44">
        <v>102</v>
      </c>
      <c r="B44" t="s">
        <v>592</v>
      </c>
      <c r="C44" t="s">
        <v>593</v>
      </c>
      <c r="D44" t="s">
        <v>934</v>
      </c>
      <c r="E44">
        <v>31</v>
      </c>
      <c r="F44" t="s">
        <v>939</v>
      </c>
      <c r="G44" t="str">
        <f t="shared" si="0"/>
        <v/>
      </c>
      <c r="H44" s="7" t="s">
        <v>1004</v>
      </c>
      <c r="I44">
        <v>103</v>
      </c>
      <c r="J44">
        <v>188</v>
      </c>
      <c r="L44" t="str">
        <f t="shared" si="1"/>
        <v>UPDATE `WWETeuz_Worker` SET `Realname`='Joshua Samuel Fatu',`Cruiser`=1,`Birthday`='22/08/1985',`Peso`=103,`Altezza`=188 WHERE `ID`=102;</v>
      </c>
    </row>
    <row r="45" spans="1:12">
      <c r="A45">
        <v>103</v>
      </c>
      <c r="B45" t="s">
        <v>594</v>
      </c>
      <c r="C45" t="s">
        <v>595</v>
      </c>
      <c r="D45" t="s">
        <v>934</v>
      </c>
      <c r="E45">
        <v>64</v>
      </c>
      <c r="F45" t="s">
        <v>946</v>
      </c>
      <c r="G45" t="str">
        <f t="shared" si="0"/>
        <v/>
      </c>
      <c r="H45" s="7" t="s">
        <v>1005</v>
      </c>
      <c r="L45" t="str">
        <f t="shared" si="1"/>
        <v>UPDATE `WWETeuz_Worker` SET `Realname`='James William Ross',`Cruiser`=1,`Birthday`='03/01/1952' WHERE `ID`=103;</v>
      </c>
    </row>
    <row r="46" spans="1:12">
      <c r="A46">
        <v>104</v>
      </c>
      <c r="B46" t="s">
        <v>596</v>
      </c>
      <c r="C46" t="s">
        <v>597</v>
      </c>
      <c r="D46" t="s">
        <v>934</v>
      </c>
      <c r="E46">
        <v>31</v>
      </c>
      <c r="F46" t="s">
        <v>939</v>
      </c>
      <c r="G46" t="str">
        <f t="shared" si="0"/>
        <v/>
      </c>
      <c r="H46" s="7" t="s">
        <v>1004</v>
      </c>
      <c r="I46">
        <v>114</v>
      </c>
      <c r="J46">
        <v>191</v>
      </c>
      <c r="L46" t="str">
        <f t="shared" si="1"/>
        <v>UPDATE `WWETeuz_Worker` SET `Realname`='Jonathan Solofa Fatu Jr.',`Cruiser`=1,`Birthday`='22/08/1985',`Peso`=114,`Altezza`=191 WHERE `ID`=104;</v>
      </c>
    </row>
    <row r="47" spans="1:12">
      <c r="A47">
        <v>105</v>
      </c>
      <c r="B47" t="s">
        <v>598</v>
      </c>
      <c r="C47" t="s">
        <v>599</v>
      </c>
      <c r="D47" t="s">
        <v>934</v>
      </c>
      <c r="E47">
        <v>30</v>
      </c>
      <c r="F47" t="s">
        <v>936</v>
      </c>
      <c r="G47" t="str">
        <f t="shared" si="0"/>
        <v/>
      </c>
      <c r="H47" s="7" t="s">
        <v>1006</v>
      </c>
      <c r="I47">
        <v>108</v>
      </c>
      <c r="J47">
        <v>196</v>
      </c>
      <c r="L47" t="str">
        <f t="shared" si="1"/>
        <v>UPDATE `WWETeuz_Worker` SET `Realname`='Yuvraj Raj Dhesi',`Cruiser`=1,`Birthday`='19/07/1986',`Peso`=108,`Altezza`=196 WHERE `ID`=105;</v>
      </c>
    </row>
    <row r="48" spans="1:12">
      <c r="A48">
        <v>106</v>
      </c>
      <c r="B48" t="s">
        <v>137</v>
      </c>
      <c r="C48" t="s">
        <v>600</v>
      </c>
      <c r="D48" t="s">
        <v>934</v>
      </c>
      <c r="E48">
        <v>50</v>
      </c>
      <c r="F48" t="s">
        <v>947</v>
      </c>
      <c r="G48" t="str">
        <f t="shared" si="0"/>
        <v/>
      </c>
      <c r="H48" s="7" t="s">
        <v>1007</v>
      </c>
      <c r="I48">
        <v>132</v>
      </c>
      <c r="J48">
        <v>198</v>
      </c>
      <c r="L48" t="str">
        <f t="shared" si="1"/>
        <v>UPDATE `WWETeuz_Worker` SET `Realname`='John Charles Layfield',`Cruiser`=1,`Birthday`='20/11/1966',`Peso`=132,`Altezza`=198 WHERE `ID`=106;</v>
      </c>
    </row>
    <row r="49" spans="1:12">
      <c r="A49">
        <v>107</v>
      </c>
      <c r="B49" t="s">
        <v>601</v>
      </c>
      <c r="C49" t="s">
        <v>602</v>
      </c>
      <c r="D49" t="s">
        <v>934</v>
      </c>
      <c r="E49">
        <v>39</v>
      </c>
      <c r="F49" t="s">
        <v>948</v>
      </c>
      <c r="G49" t="str">
        <f t="shared" si="0"/>
        <v/>
      </c>
      <c r="H49" s="7" t="s">
        <v>1008</v>
      </c>
      <c r="I49">
        <v>114</v>
      </c>
      <c r="J49">
        <v>185</v>
      </c>
      <c r="L49" t="str">
        <f t="shared" si="1"/>
        <v>UPDATE `WWETeuz_Worker` SET `Realname`='John Felix Anthony Cena',`Cruiser`=1,`Birthday`='23/04/1977',`Peso`=114,`Altezza`=185 WHERE `ID`=107;</v>
      </c>
    </row>
    <row r="50" spans="1:12">
      <c r="A50">
        <v>108</v>
      </c>
      <c r="B50" t="s">
        <v>603</v>
      </c>
      <c r="C50" t="s">
        <v>603</v>
      </c>
      <c r="D50" t="s">
        <v>934</v>
      </c>
      <c r="E50">
        <v>28</v>
      </c>
      <c r="F50" t="s">
        <v>939</v>
      </c>
      <c r="G50" t="str">
        <f t="shared" si="0"/>
        <v/>
      </c>
      <c r="H50" s="7" t="s">
        <v>1009</v>
      </c>
      <c r="I50">
        <v>100</v>
      </c>
      <c r="J50">
        <v>178</v>
      </c>
      <c r="L50" t="str">
        <f t="shared" si="1"/>
        <v>UPDATE `WWETeuz_Worker` SET `Realname`='John Wayne Murdoch',`Cruiser`=1,`Birthday`='30/06/1990',`Peso`=100,`Altezza`=178 WHERE `ID`=108;</v>
      </c>
    </row>
    <row r="51" spans="1:12">
      <c r="A51">
        <v>109</v>
      </c>
      <c r="B51" t="s">
        <v>349</v>
      </c>
      <c r="C51" t="s">
        <v>1010</v>
      </c>
      <c r="D51" t="s">
        <v>934</v>
      </c>
      <c r="E51">
        <v>29</v>
      </c>
      <c r="F51" t="s">
        <v>938</v>
      </c>
      <c r="G51" t="str">
        <f t="shared" si="0"/>
        <v>C</v>
      </c>
      <c r="H51" s="7" t="s">
        <v>1011</v>
      </c>
      <c r="I51">
        <v>90</v>
      </c>
      <c r="J51">
        <v>178</v>
      </c>
      <c r="L51" t="str">
        <f t="shared" si="1"/>
        <v>UPDATE `WWETeuz_Worker` SET `Realname`='John Joseph Gargano',`Cruiser`=0,`Birthday`='14/08/1987',`Peso`=90,`Altezza`=178 WHERE `ID`=109;</v>
      </c>
    </row>
    <row r="52" spans="1:12">
      <c r="A52">
        <v>110</v>
      </c>
      <c r="B52" t="s">
        <v>151</v>
      </c>
      <c r="C52" t="s">
        <v>604</v>
      </c>
      <c r="D52" t="s">
        <v>380</v>
      </c>
      <c r="E52">
        <v>22</v>
      </c>
      <c r="F52" t="s">
        <v>941</v>
      </c>
      <c r="G52" t="str">
        <f t="shared" si="0"/>
        <v/>
      </c>
      <c r="H52" s="7" t="s">
        <v>1012</v>
      </c>
      <c r="J52">
        <v>57</v>
      </c>
      <c r="L52" t="str">
        <f t="shared" si="1"/>
        <v>UPDATE `WWETeuz_Worker` SET `Realname`='Joseann Alexie Offerman',`Cruiser`=1,`Birthday`='10/03/1984',`Altezza`=57 WHERE `ID`=110;</v>
      </c>
    </row>
    <row r="53" spans="1:12">
      <c r="A53">
        <v>111</v>
      </c>
      <c r="B53" t="s">
        <v>605</v>
      </c>
      <c r="D53" t="s">
        <v>934</v>
      </c>
      <c r="E53">
        <v>29</v>
      </c>
      <c r="F53" t="s">
        <v>949</v>
      </c>
      <c r="G53" t="str">
        <f t="shared" si="0"/>
        <v/>
      </c>
      <c r="H53" s="7" t="s">
        <v>1013</v>
      </c>
      <c r="I53">
        <v>124</v>
      </c>
      <c r="J53">
        <v>178</v>
      </c>
      <c r="L53" t="str">
        <f t="shared" si="1"/>
        <v>UPDATE `WWETeuz_Worker` SET `Realname`='',`Cruiser`=1,`Birthday`='30/06/1989',`Peso`=124,`Altezza`=178 WHERE `ID`=111;</v>
      </c>
    </row>
    <row r="54" spans="1:12">
      <c r="A54">
        <v>112</v>
      </c>
      <c r="B54" t="s">
        <v>606</v>
      </c>
      <c r="C54" t="s">
        <v>607</v>
      </c>
      <c r="D54" t="s">
        <v>380</v>
      </c>
      <c r="E54">
        <v>28</v>
      </c>
      <c r="F54" t="s">
        <v>941</v>
      </c>
      <c r="G54" t="str">
        <f t="shared" si="0"/>
        <v/>
      </c>
      <c r="H54" s="7" t="s">
        <v>1014</v>
      </c>
      <c r="I54">
        <v>52</v>
      </c>
      <c r="J54">
        <v>155</v>
      </c>
      <c r="L54" t="str">
        <f t="shared" si="1"/>
        <v>UPDATE `WWETeuz_Worker` SET `Realname`='Kaori Hosako',`Cruiser`=1,`Birthday`='23/09/1988',`Peso`=52,`Altezza`=155 WHERE `ID`=112;</v>
      </c>
    </row>
    <row r="55" spans="1:12">
      <c r="A55">
        <v>113</v>
      </c>
      <c r="B55" t="s">
        <v>160</v>
      </c>
      <c r="C55" t="s">
        <v>1015</v>
      </c>
      <c r="D55" t="s">
        <v>934</v>
      </c>
      <c r="E55">
        <v>30</v>
      </c>
      <c r="F55" t="s">
        <v>938</v>
      </c>
      <c r="G55" t="str">
        <f t="shared" si="0"/>
        <v>C</v>
      </c>
      <c r="H55" s="7" t="s">
        <v>1016</v>
      </c>
      <c r="I55">
        <v>77</v>
      </c>
      <c r="J55">
        <v>168</v>
      </c>
      <c r="L55" t="str">
        <f t="shared" si="1"/>
        <v>UPDATE `WWETeuz_Worker` SET `Realname`='Emanuel Alejandro Rodriguez',`Cruiser`=0,`Birthday`='14/11/1986',`Peso`=77,`Altezza`=168 WHERE `ID`=113;</v>
      </c>
    </row>
    <row r="56" spans="1:12">
      <c r="A56">
        <v>114</v>
      </c>
      <c r="B56" t="s">
        <v>161</v>
      </c>
      <c r="C56" t="s">
        <v>608</v>
      </c>
      <c r="D56" t="s">
        <v>934</v>
      </c>
      <c r="E56">
        <v>49</v>
      </c>
      <c r="F56" t="s">
        <v>950</v>
      </c>
      <c r="G56" t="str">
        <f t="shared" si="0"/>
        <v/>
      </c>
      <c r="H56" s="7" t="s">
        <v>1017</v>
      </c>
      <c r="I56">
        <v>147</v>
      </c>
      <c r="J56">
        <v>213</v>
      </c>
      <c r="L56" t="str">
        <f t="shared" si="1"/>
        <v>UPDATE `WWETeuz_Worker` SET `Realname`='Glenn Thomas Jacobs',`Cruiser`=1,`Birthday`='26/04/1967',`Peso`=147,`Altezza`=213 WHERE `ID`=114;</v>
      </c>
    </row>
    <row r="57" spans="1:12">
      <c r="A57">
        <v>115</v>
      </c>
      <c r="B57" t="s">
        <v>379</v>
      </c>
      <c r="C57" t="s">
        <v>609</v>
      </c>
      <c r="D57" t="s">
        <v>934</v>
      </c>
      <c r="E57">
        <v>36</v>
      </c>
      <c r="F57" t="s">
        <v>940</v>
      </c>
      <c r="G57" t="str">
        <f t="shared" si="0"/>
        <v/>
      </c>
      <c r="H57" s="7" t="s">
        <v>1018</v>
      </c>
      <c r="I57">
        <v>98</v>
      </c>
      <c r="J57">
        <v>184</v>
      </c>
      <c r="L57" t="str">
        <f t="shared" si="1"/>
        <v>UPDATE `WWETeuz_Worker` SET `Realname`='Chad Allegra',`Cruiser`=1,`Birthday`='18/01/1980',`Peso`=98,`Altezza`=184 WHERE `ID`=115;</v>
      </c>
    </row>
    <row r="58" spans="1:12">
      <c r="A58">
        <v>116</v>
      </c>
      <c r="B58" t="s">
        <v>361</v>
      </c>
      <c r="C58" t="s">
        <v>610</v>
      </c>
      <c r="D58" t="s">
        <v>934</v>
      </c>
      <c r="E58">
        <v>37</v>
      </c>
      <c r="F58" t="s">
        <v>951</v>
      </c>
      <c r="G58" t="str">
        <f t="shared" si="0"/>
        <v/>
      </c>
      <c r="H58" s="7" t="s">
        <v>1019</v>
      </c>
      <c r="I58">
        <v>122</v>
      </c>
      <c r="J58">
        <v>193</v>
      </c>
      <c r="L58" t="str">
        <f t="shared" si="1"/>
        <v>UPDATE `WWETeuz_Worker` SET `Realname`='Chris Spradlin',`Cruiser`=1,`Birthday`='24/12/1979',`Peso`=122,`Altezza`=193 WHERE `ID`=116;</v>
      </c>
    </row>
    <row r="59" spans="1:12">
      <c r="A59">
        <v>117</v>
      </c>
      <c r="B59" t="s">
        <v>611</v>
      </c>
      <c r="C59" t="s">
        <v>612</v>
      </c>
      <c r="D59" t="s">
        <v>380</v>
      </c>
      <c r="E59">
        <v>20</v>
      </c>
      <c r="F59" t="s">
        <v>941</v>
      </c>
      <c r="G59" t="str">
        <f t="shared" si="0"/>
        <v/>
      </c>
      <c r="H59" s="7" t="s">
        <v>1020</v>
      </c>
      <c r="I59">
        <v>78</v>
      </c>
      <c r="J59">
        <v>175</v>
      </c>
      <c r="L59" t="str">
        <f t="shared" si="1"/>
        <v>UPDATE `WWETeuz_Worker` SET `Realname`='Kavita Dalal',`Cruiser`=1,`Birthday`='20/09/1986',`Peso`=78,`Altezza`=175 WHERE `ID`=117;</v>
      </c>
    </row>
    <row r="60" spans="1:12">
      <c r="A60">
        <v>118</v>
      </c>
      <c r="B60" t="s">
        <v>613</v>
      </c>
      <c r="C60" t="s">
        <v>614</v>
      </c>
      <c r="D60" t="s">
        <v>380</v>
      </c>
      <c r="E60">
        <v>24</v>
      </c>
      <c r="F60" t="s">
        <v>941</v>
      </c>
      <c r="G60" t="str">
        <f t="shared" si="0"/>
        <v/>
      </c>
      <c r="H60" s="7" t="s">
        <v>1022</v>
      </c>
      <c r="I60">
        <v>51</v>
      </c>
      <c r="J60">
        <v>173</v>
      </c>
      <c r="L60" t="str">
        <f t="shared" si="1"/>
        <v>UPDATE `WWETeuz_Worker` SET `Realname`='Kayleigh Rae',`Cruiser`=1,`Birthday`='11/08/1992',`Peso`=51,`Altezza`=173 WHERE `ID`=118;</v>
      </c>
    </row>
    <row r="61" spans="1:12">
      <c r="A61">
        <v>119</v>
      </c>
      <c r="B61" t="s">
        <v>615</v>
      </c>
      <c r="D61" t="s">
        <v>934</v>
      </c>
      <c r="E61">
        <v>22</v>
      </c>
      <c r="F61" t="s">
        <v>938</v>
      </c>
      <c r="G61" t="str">
        <f t="shared" si="0"/>
        <v>C</v>
      </c>
      <c r="I61">
        <v>88</v>
      </c>
      <c r="J61">
        <v>180</v>
      </c>
      <c r="L61" t="str">
        <f t="shared" si="1"/>
        <v>UPDATE `WWETeuz_Worker` SET `Realname`='',`Cruiser`=0,`Peso`=88,`Altezza`=180 WHERE `ID`=119;</v>
      </c>
    </row>
    <row r="62" spans="1:12">
      <c r="A62">
        <v>120</v>
      </c>
      <c r="B62" t="s">
        <v>616</v>
      </c>
      <c r="C62" t="s">
        <v>617</v>
      </c>
      <c r="D62" t="s">
        <v>934</v>
      </c>
      <c r="E62">
        <v>32</v>
      </c>
      <c r="F62" t="s">
        <v>946</v>
      </c>
      <c r="G62" t="str">
        <f t="shared" si="0"/>
        <v/>
      </c>
      <c r="H62" s="7" t="s">
        <v>1023</v>
      </c>
      <c r="I62">
        <v>121</v>
      </c>
      <c r="J62">
        <v>183</v>
      </c>
      <c r="L62" t="str">
        <f t="shared" si="1"/>
        <v>UPDATE `WWETeuz_Worker` SET `Realname`='Kevin Steen',`Cruiser`=1,`Birthday`='07/05/1984',`Peso`=121,`Altezza`=183 WHERE `ID`=120;</v>
      </c>
    </row>
    <row r="63" spans="1:12">
      <c r="A63">
        <v>121</v>
      </c>
      <c r="B63" t="s">
        <v>618</v>
      </c>
      <c r="C63" t="s">
        <v>619</v>
      </c>
      <c r="D63" t="s">
        <v>934</v>
      </c>
      <c r="E63">
        <v>31</v>
      </c>
      <c r="F63" t="s">
        <v>949</v>
      </c>
      <c r="G63" t="str">
        <f t="shared" si="0"/>
        <v/>
      </c>
      <c r="H63" s="7" t="s">
        <v>1024</v>
      </c>
      <c r="I63">
        <v>156</v>
      </c>
      <c r="J63">
        <v>193</v>
      </c>
      <c r="L63" t="str">
        <f t="shared" si="1"/>
        <v>UPDATE `WWETeuz_Worker` SET `Realname`='Damian Mackle',`Cruiser`=1,`Birthday`='20/02/1985',`Peso`=156,`Altezza`=193 WHERE `ID`=121;</v>
      </c>
    </row>
    <row r="64" spans="1:12">
      <c r="A64">
        <v>122</v>
      </c>
      <c r="B64" t="s">
        <v>620</v>
      </c>
      <c r="C64" t="s">
        <v>621</v>
      </c>
      <c r="D64" t="s">
        <v>934</v>
      </c>
      <c r="E64">
        <v>35</v>
      </c>
      <c r="F64" t="s">
        <v>938</v>
      </c>
      <c r="G64" t="str">
        <f t="shared" si="0"/>
        <v/>
      </c>
      <c r="H64" s="7" t="s">
        <v>1025</v>
      </c>
      <c r="I64">
        <v>96</v>
      </c>
      <c r="J64">
        <v>183</v>
      </c>
      <c r="L64" t="str">
        <f t="shared" si="1"/>
        <v>UPDATE `WWETeuz_Worker` SET `Realname`='Kofi Nahaje Sarkodie-Mensah',`Cruiser`=1,`Birthday`='14/08/1981',`Peso`=96,`Altezza`=183 WHERE `ID`=122;</v>
      </c>
    </row>
    <row r="65" spans="1:12">
      <c r="A65">
        <v>123</v>
      </c>
      <c r="B65" t="s">
        <v>622</v>
      </c>
      <c r="C65" t="s">
        <v>623</v>
      </c>
      <c r="D65" t="s">
        <v>934</v>
      </c>
      <c r="E65">
        <v>25</v>
      </c>
      <c r="F65" t="s">
        <v>938</v>
      </c>
      <c r="G65" t="str">
        <f t="shared" si="0"/>
        <v/>
      </c>
      <c r="H65" s="7" t="s">
        <v>1026</v>
      </c>
      <c r="I65">
        <v>110</v>
      </c>
      <c r="J65">
        <v>193</v>
      </c>
      <c r="L65" t="str">
        <f t="shared" si="1"/>
        <v>UPDATE `WWETeuz_Worker` SET `Realname`='Noah Pang-Potjes',`Cruiser`=1,`Birthday`='05/06/1992',`Peso`=110,`Altezza`=193 WHERE `ID`=123;</v>
      </c>
    </row>
    <row r="66" spans="1:12">
      <c r="A66">
        <v>124</v>
      </c>
      <c r="B66" t="s">
        <v>173</v>
      </c>
      <c r="C66" t="s">
        <v>624</v>
      </c>
      <c r="D66" t="s">
        <v>934</v>
      </c>
      <c r="E66">
        <v>36</v>
      </c>
      <c r="F66" t="s">
        <v>952</v>
      </c>
      <c r="G66" t="str">
        <f t="shared" si="0"/>
        <v/>
      </c>
      <c r="H66" s="7" t="s">
        <v>1027</v>
      </c>
      <c r="I66">
        <v>122</v>
      </c>
      <c r="J66">
        <v>193</v>
      </c>
      <c r="L66" t="str">
        <f t="shared" si="1"/>
        <v>UPDATE `WWETeuz_Worker` SET `Realname`='Ryan Parmeter',`Cruiser`=1,`Birthday`='06/02/1980',`Peso`=122,`Altezza`=193 WHERE `ID`=124;</v>
      </c>
    </row>
    <row r="67" spans="1:12">
      <c r="A67">
        <v>125</v>
      </c>
      <c r="B67" t="s">
        <v>625</v>
      </c>
      <c r="C67" t="s">
        <v>626</v>
      </c>
      <c r="D67" t="s">
        <v>934</v>
      </c>
      <c r="E67">
        <v>48</v>
      </c>
      <c r="F67" t="s">
        <v>936</v>
      </c>
      <c r="G67" t="str">
        <f t="shared" ref="G67:G130" si="2">IF(AND(D67&lt;&gt;"W",I67&lt;93,NOT(I67="")),"C","")</f>
        <v/>
      </c>
      <c r="H67" s="7" t="s">
        <v>1028</v>
      </c>
      <c r="I67">
        <v>100</v>
      </c>
      <c r="J67">
        <v>183</v>
      </c>
      <c r="L67" t="str">
        <f t="shared" ref="L67:L130" si="3">IF(AND(H67="",I67="",J67=""),"",CONCATENATE("UPDATE `WWETeuz_Worker` SET `Realname`='",C67,"',`Cruiser`=",IF(G67="C",0,1),IF(H67="","",CONCATENATE(",`Birthday`='",H67,"'")),IF(I67="","",CONCATENATE(",`Peso`=",I67)),IF(J67="","",CONCATENATE(",`Altezza`=",J67)), " WHERE `ID`=",A67,";"))</f>
        <v>UPDATE `WWETeuz_Worker` SET `Realname`='Kurt Steven Angle',`Cruiser`=1,`Birthday`='09/12/1968',`Peso`=100,`Altezza`=183 WHERE `ID`=125;</v>
      </c>
    </row>
    <row r="68" spans="1:12">
      <c r="A68">
        <v>126</v>
      </c>
      <c r="B68" t="s">
        <v>627</v>
      </c>
      <c r="C68" t="s">
        <v>628</v>
      </c>
      <c r="D68" t="s">
        <v>934</v>
      </c>
      <c r="E68">
        <v>29</v>
      </c>
      <c r="F68" t="s">
        <v>938</v>
      </c>
      <c r="G68" t="str">
        <f t="shared" si="2"/>
        <v>C</v>
      </c>
      <c r="H68" s="7" t="s">
        <v>1029</v>
      </c>
      <c r="I68">
        <v>91</v>
      </c>
      <c r="J68">
        <v>183</v>
      </c>
      <c r="L68" t="str">
        <f t="shared" si="3"/>
        <v>UPDATE `WWETeuz_Worker` SET `Realname`='Kyle Greenwood',`Cruiser`=0,`Birthday`='01/03/1987',`Peso`=91,`Altezza`=183 WHERE `ID`=126;</v>
      </c>
    </row>
    <row r="69" spans="1:12">
      <c r="A69">
        <v>127</v>
      </c>
      <c r="B69" t="s">
        <v>629</v>
      </c>
      <c r="C69" t="s">
        <v>1030</v>
      </c>
      <c r="D69" t="s">
        <v>380</v>
      </c>
      <c r="E69">
        <v>26</v>
      </c>
      <c r="F69" t="s">
        <v>941</v>
      </c>
      <c r="G69" t="str">
        <f t="shared" si="2"/>
        <v/>
      </c>
      <c r="H69" s="7" t="s">
        <v>1031</v>
      </c>
      <c r="I69">
        <v>59</v>
      </c>
      <c r="J69">
        <v>173</v>
      </c>
      <c r="L69" t="str">
        <f t="shared" si="3"/>
        <v>UPDATE `WWETeuz_Worker` SET `Realname`='Macey Estrella-Kadlec',`Cruiser`=1,`Birthday`='24/03/1990',`Peso`=59,`Altezza`=173 WHERE `ID`=127;</v>
      </c>
    </row>
    <row r="70" spans="1:12">
      <c r="A70">
        <v>128</v>
      </c>
      <c r="B70" t="s">
        <v>178</v>
      </c>
      <c r="C70" t="s">
        <v>630</v>
      </c>
      <c r="D70" t="s">
        <v>380</v>
      </c>
      <c r="E70">
        <v>31</v>
      </c>
      <c r="F70" t="s">
        <v>941</v>
      </c>
      <c r="G70" t="str">
        <f t="shared" si="2"/>
        <v/>
      </c>
      <c r="H70" s="7" t="s">
        <v>1032</v>
      </c>
      <c r="I70">
        <v>52</v>
      </c>
      <c r="J70">
        <v>170</v>
      </c>
      <c r="L70" t="str">
        <f t="shared" si="3"/>
        <v>UPDATE `WWETeuz_Worker` SET `Realname`='Catherine Joy Perry',`Cruiser`=1,`Birthday`='24/03/1985',`Peso`=52,`Altezza`=170 WHERE `ID`=128;</v>
      </c>
    </row>
    <row r="71" spans="1:12">
      <c r="A71">
        <v>129</v>
      </c>
      <c r="B71" t="s">
        <v>631</v>
      </c>
      <c r="C71" t="s">
        <v>632</v>
      </c>
      <c r="D71" t="s">
        <v>934</v>
      </c>
      <c r="E71">
        <v>22</v>
      </c>
      <c r="F71" t="s">
        <v>945</v>
      </c>
      <c r="G71" t="str">
        <f t="shared" si="2"/>
        <v/>
      </c>
      <c r="H71" s="7" t="s">
        <v>1033</v>
      </c>
      <c r="I71">
        <v>150</v>
      </c>
      <c r="J71">
        <v>191</v>
      </c>
      <c r="L71" t="str">
        <f t="shared" si="3"/>
        <v>UPDATE `WWETeuz_Worker` SET `Realname`='Dylan Miley',`Cruiser`=1,`Birthday`='06/07/1988',`Peso`=150,`Altezza`=191 WHERE `ID`=129;</v>
      </c>
    </row>
    <row r="72" spans="1:12">
      <c r="A72">
        <v>130</v>
      </c>
      <c r="B72" t="s">
        <v>633</v>
      </c>
      <c r="C72" t="s">
        <v>633</v>
      </c>
      <c r="D72" t="s">
        <v>380</v>
      </c>
      <c r="E72">
        <v>33</v>
      </c>
      <c r="F72" t="s">
        <v>941</v>
      </c>
      <c r="G72" t="str">
        <f t="shared" si="2"/>
        <v/>
      </c>
      <c r="H72" s="7" t="s">
        <v>1034</v>
      </c>
      <c r="I72">
        <v>52</v>
      </c>
      <c r="J72">
        <v>157</v>
      </c>
      <c r="L72" t="str">
        <f t="shared" si="3"/>
        <v>UPDATE `WWETeuz_Worker` SET `Realname`='Leva Bates',`Cruiser`=1,`Birthday`='21/05/1983',`Peso`=52,`Altezza`=157 WHERE `ID`=130;</v>
      </c>
    </row>
    <row r="73" spans="1:12">
      <c r="A73">
        <v>131</v>
      </c>
      <c r="B73" t="s">
        <v>365</v>
      </c>
      <c r="C73" t="s">
        <v>634</v>
      </c>
      <c r="D73" t="s">
        <v>934</v>
      </c>
      <c r="E73">
        <v>29</v>
      </c>
      <c r="F73" t="s">
        <v>938</v>
      </c>
      <c r="G73" t="str">
        <f t="shared" si="2"/>
        <v>C</v>
      </c>
      <c r="H73" s="7" t="s">
        <v>1035</v>
      </c>
      <c r="I73">
        <v>77</v>
      </c>
      <c r="J73">
        <v>170</v>
      </c>
      <c r="L73" t="str">
        <f t="shared" si="3"/>
        <v>UPDATE `WWETeuz_Worker` SET `Realname`='Jose Cordero',`Cruiser`=0,`Birthday`='11/05/1987',`Peso`=77,`Altezza`=170 WHERE `ID`=131;</v>
      </c>
    </row>
    <row r="74" spans="1:12">
      <c r="A74">
        <v>132</v>
      </c>
      <c r="B74" t="s">
        <v>185</v>
      </c>
      <c r="C74" t="s">
        <v>635</v>
      </c>
      <c r="D74" t="s">
        <v>380</v>
      </c>
      <c r="E74">
        <v>41</v>
      </c>
      <c r="F74" t="s">
        <v>941</v>
      </c>
      <c r="G74" t="str">
        <f t="shared" si="2"/>
        <v/>
      </c>
      <c r="H74" s="7" t="s">
        <v>1036</v>
      </c>
      <c r="I74">
        <v>61</v>
      </c>
      <c r="J74">
        <v>168</v>
      </c>
      <c r="L74" t="str">
        <f t="shared" si="3"/>
        <v>UPDATE `WWETeuz_Worker` SET `Realname`='Amy Christine Dumas',`Cruiser`=1,`Birthday`='14/04/1975',`Peso`=61,`Altezza`=168 WHERE `ID`=132;</v>
      </c>
    </row>
    <row r="75" spans="1:12">
      <c r="A75">
        <v>133</v>
      </c>
      <c r="B75" t="s">
        <v>636</v>
      </c>
      <c r="C75" t="s">
        <v>1040</v>
      </c>
      <c r="D75" t="s">
        <v>380</v>
      </c>
      <c r="E75">
        <v>22</v>
      </c>
      <c r="F75" t="s">
        <v>941</v>
      </c>
      <c r="G75" t="str">
        <f t="shared" si="2"/>
        <v/>
      </c>
      <c r="H75" s="7" t="s">
        <v>1037</v>
      </c>
      <c r="I75">
        <v>50</v>
      </c>
      <c r="J75">
        <v>160</v>
      </c>
      <c r="L75" t="str">
        <f t="shared" si="3"/>
        <v>UPDATE `WWETeuz_Worker` SET `Realname`='Gionna Jene Daddio',`Cruiser`=1,`Birthday`='08/06/1994',`Peso`=50,`Altezza`=160 WHERE `ID`=133;</v>
      </c>
    </row>
    <row r="76" spans="1:12">
      <c r="A76">
        <v>134</v>
      </c>
      <c r="B76" t="s">
        <v>637</v>
      </c>
      <c r="C76" t="s">
        <v>1038</v>
      </c>
      <c r="D76" t="s">
        <v>934</v>
      </c>
      <c r="E76">
        <v>29</v>
      </c>
      <c r="F76" t="s">
        <v>938</v>
      </c>
      <c r="G76" t="str">
        <f t="shared" si="2"/>
        <v>C</v>
      </c>
      <c r="H76" s="7" t="s">
        <v>1039</v>
      </c>
      <c r="I76">
        <v>92</v>
      </c>
      <c r="J76">
        <v>173</v>
      </c>
      <c r="L76" t="str">
        <f t="shared" si="3"/>
        <v>UPDATE `WWETeuz_Worker` SET `Realname`='John M. Brumbaugh',`Cruiser`=0,`Birthday`='26/10/1987',`Peso`=92,`Altezza`=173 WHERE `ID`=134;</v>
      </c>
    </row>
    <row r="77" spans="1:12">
      <c r="A77">
        <v>135</v>
      </c>
      <c r="B77" t="s">
        <v>638</v>
      </c>
      <c r="C77" t="s">
        <v>1041</v>
      </c>
      <c r="D77" t="s">
        <v>934</v>
      </c>
      <c r="E77">
        <v>33</v>
      </c>
      <c r="F77" t="s">
        <v>944</v>
      </c>
      <c r="G77" t="str">
        <f t="shared" si="2"/>
        <v/>
      </c>
      <c r="H77" s="7" t="s">
        <v>1042</v>
      </c>
      <c r="I77">
        <v>132</v>
      </c>
      <c r="J77">
        <v>203</v>
      </c>
      <c r="L77" t="str">
        <f t="shared" si="3"/>
        <v>UPDATE `WWETeuz_Worker` SET `Realname`='Andrew William Hankinson',`Cruiser`=1,`Birthday`='22/12/1983',`Peso`=132,`Altezza`=203 WHERE `ID`=135;</v>
      </c>
    </row>
    <row r="78" spans="1:12">
      <c r="A78">
        <v>136</v>
      </c>
      <c r="B78" t="s">
        <v>639</v>
      </c>
      <c r="C78" t="s">
        <v>640</v>
      </c>
      <c r="D78" t="s">
        <v>934</v>
      </c>
      <c r="E78">
        <v>37</v>
      </c>
      <c r="F78" t="s">
        <v>953</v>
      </c>
      <c r="G78" t="str">
        <f t="shared" si="2"/>
        <v/>
      </c>
      <c r="H78" s="7" t="s">
        <v>1043</v>
      </c>
      <c r="I78">
        <v>119</v>
      </c>
      <c r="J78">
        <v>196</v>
      </c>
      <c r="L78" t="str">
        <f t="shared" si="3"/>
        <v>UPDATE `WWETeuz_Worker` SET `Realname`='Jon Huber',`Cruiser`=1,`Birthday`='16/12/1979',`Peso`=119,`Altezza`=196 WHERE `ID`=136;</v>
      </c>
    </row>
    <row r="79" spans="1:12">
      <c r="A79">
        <v>137</v>
      </c>
      <c r="B79" t="s">
        <v>641</v>
      </c>
      <c r="C79" t="s">
        <v>1045</v>
      </c>
      <c r="D79" t="s">
        <v>380</v>
      </c>
      <c r="E79">
        <v>24</v>
      </c>
      <c r="F79" t="s">
        <v>941</v>
      </c>
      <c r="G79" t="str">
        <f t="shared" si="2"/>
        <v/>
      </c>
      <c r="H79" s="7" t="s">
        <v>1044</v>
      </c>
      <c r="I79">
        <v>54</v>
      </c>
      <c r="J79">
        <v>168</v>
      </c>
      <c r="L79" t="str">
        <f t="shared" si="3"/>
        <v>UPDATE `WWETeuz_Worker` SET `Realname`='Amanda Leon',`Cruiser`=1,`Birthday`='03/03/1992',`Peso`=54,`Altezza`=168 WHERE `ID`=137;</v>
      </c>
    </row>
    <row r="80" spans="1:12">
      <c r="A80">
        <v>138</v>
      </c>
      <c r="B80" t="s">
        <v>642</v>
      </c>
      <c r="C80" t="s">
        <v>643</v>
      </c>
      <c r="D80" t="s">
        <v>380</v>
      </c>
      <c r="E80">
        <v>26</v>
      </c>
      <c r="F80" t="s">
        <v>941</v>
      </c>
      <c r="G80" t="str">
        <f t="shared" si="2"/>
        <v/>
      </c>
      <c r="H80" s="7" t="s">
        <v>1046</v>
      </c>
      <c r="I80">
        <v>54</v>
      </c>
      <c r="J80">
        <v>163</v>
      </c>
      <c r="L80" t="str">
        <f t="shared" si="3"/>
        <v>UPDATE `WWETeuz_Worker` SET `Realname`='Amanda Rose Saccomano',`Cruiser`=1,`Birthday`='18/07/1991',`Peso`=54,`Altezza`=163 WHERE `ID`=138;</v>
      </c>
    </row>
    <row r="81" spans="1:12">
      <c r="A81">
        <v>139</v>
      </c>
      <c r="B81" t="s">
        <v>644</v>
      </c>
      <c r="C81" t="s">
        <v>1047</v>
      </c>
      <c r="D81" t="s">
        <v>380</v>
      </c>
      <c r="E81">
        <v>34</v>
      </c>
      <c r="F81" t="s">
        <v>941</v>
      </c>
      <c r="G81" t="str">
        <f t="shared" si="2"/>
        <v/>
      </c>
      <c r="H81" s="7" t="s">
        <v>1048</v>
      </c>
      <c r="I81">
        <v>54</v>
      </c>
      <c r="J81">
        <v>170</v>
      </c>
      <c r="L81" t="str">
        <f t="shared" si="3"/>
        <v>UPDATE `WWETeuz_Worker` SET `Realname`='Mary Louis Kanellis-Bennett',`Cruiser`=1,`Birthday`='25/02/1985',`Peso`=54,`Altezza`=170 WHERE `ID`=139;</v>
      </c>
    </row>
    <row r="82" spans="1:12">
      <c r="A82">
        <v>140</v>
      </c>
      <c r="B82" t="s">
        <v>645</v>
      </c>
      <c r="C82" t="s">
        <v>645</v>
      </c>
      <c r="D82" t="s">
        <v>934</v>
      </c>
      <c r="E82">
        <v>24</v>
      </c>
      <c r="F82" t="s">
        <v>941</v>
      </c>
      <c r="G82" t="str">
        <f t="shared" si="2"/>
        <v>C</v>
      </c>
      <c r="H82" s="7" t="s">
        <v>1049</v>
      </c>
      <c r="I82">
        <v>67</v>
      </c>
      <c r="J82">
        <v>173</v>
      </c>
      <c r="L82" t="str">
        <f t="shared" si="3"/>
        <v>UPDATE `WWETeuz_Worker` SET `Realname`='Mark Andrews',`Cruiser`=0,`Birthday`='25/01/1992',`Peso`=67,`Altezza`=173 WHERE `ID`=140;</v>
      </c>
    </row>
    <row r="83" spans="1:12">
      <c r="A83">
        <v>141</v>
      </c>
      <c r="B83" t="s">
        <v>646</v>
      </c>
      <c r="C83" t="s">
        <v>647</v>
      </c>
      <c r="D83" t="s">
        <v>934</v>
      </c>
      <c r="E83">
        <v>45</v>
      </c>
      <c r="F83" t="s">
        <v>954</v>
      </c>
      <c r="G83" t="str">
        <f t="shared" si="2"/>
        <v/>
      </c>
      <c r="H83" s="7" t="s">
        <v>1050</v>
      </c>
      <c r="I83">
        <v>160</v>
      </c>
      <c r="J83">
        <v>193</v>
      </c>
      <c r="L83" t="str">
        <f t="shared" si="3"/>
        <v>UPDATE `WWETeuz_Worker` SET `Realname`='Mark Jerrold Henry',`Cruiser`=1,`Birthday`='12/06/1971',`Peso`=160,`Altezza`=193 WHERE `ID`=141;</v>
      </c>
    </row>
    <row r="84" spans="1:12">
      <c r="A84">
        <v>142</v>
      </c>
      <c r="B84" t="s">
        <v>648</v>
      </c>
      <c r="D84" t="s">
        <v>934</v>
      </c>
      <c r="E84">
        <v>29</v>
      </c>
      <c r="F84" t="s">
        <v>939</v>
      </c>
      <c r="G84" t="str">
        <f t="shared" si="2"/>
        <v/>
      </c>
      <c r="L84" t="str">
        <f t="shared" si="3"/>
        <v/>
      </c>
    </row>
    <row r="85" spans="1:12">
      <c r="A85">
        <v>143</v>
      </c>
      <c r="B85" t="s">
        <v>649</v>
      </c>
      <c r="C85" t="s">
        <v>650</v>
      </c>
      <c r="D85" t="s">
        <v>934</v>
      </c>
      <c r="E85">
        <v>24</v>
      </c>
      <c r="F85" t="s">
        <v>939</v>
      </c>
      <c r="G85" t="str">
        <f t="shared" si="2"/>
        <v/>
      </c>
      <c r="H85" s="7" t="s">
        <v>1051</v>
      </c>
      <c r="I85">
        <v>105</v>
      </c>
      <c r="J85">
        <v>191</v>
      </c>
      <c r="L85" t="str">
        <f t="shared" si="3"/>
        <v>UPDATE `WWETeuz_Worker` SET `Realname`='Kevin Marshall Adkisson',`Cruiser`=1,`Birthday`='10/11/1992',`Peso`=105,`Altezza`=191 WHERE `ID`=143;</v>
      </c>
    </row>
    <row r="86" spans="1:12">
      <c r="A86">
        <v>144</v>
      </c>
      <c r="B86" t="s">
        <v>651</v>
      </c>
      <c r="C86" t="s">
        <v>652</v>
      </c>
      <c r="D86" t="s">
        <v>380</v>
      </c>
      <c r="E86">
        <v>28</v>
      </c>
      <c r="F86" t="s">
        <v>941</v>
      </c>
      <c r="G86" t="str">
        <f t="shared" si="2"/>
        <v/>
      </c>
      <c r="H86" s="7" t="s">
        <v>1053</v>
      </c>
      <c r="I86">
        <v>52</v>
      </c>
      <c r="J86">
        <v>165</v>
      </c>
      <c r="L86" t="str">
        <f t="shared" si="3"/>
        <v>UPDATE `WWETeuz_Worker` SET `Realname`='Martibel Payano',`Cruiser`=1,`Birthday`='07/08/1988',`Peso`=52,`Altezza`=165 WHERE `ID`=144;</v>
      </c>
    </row>
    <row r="87" spans="1:12">
      <c r="A87">
        <v>145</v>
      </c>
      <c r="B87" t="s">
        <v>204</v>
      </c>
      <c r="C87" t="s">
        <v>653</v>
      </c>
      <c r="D87" t="s">
        <v>380</v>
      </c>
      <c r="E87">
        <v>33</v>
      </c>
      <c r="F87" t="s">
        <v>941</v>
      </c>
      <c r="G87" t="str">
        <f t="shared" si="2"/>
        <v/>
      </c>
      <c r="H87" s="7" t="s">
        <v>1054</v>
      </c>
      <c r="I87">
        <v>52</v>
      </c>
      <c r="J87">
        <v>173</v>
      </c>
      <c r="L87" t="str">
        <f t="shared" si="3"/>
        <v>UPDATE `WWETeuz_Worker` SET `Realname`='Maryse Mizanin',`Cruiser`=1,`Birthday`='21/01/1983',`Peso`=52,`Altezza`=173 WHERE `ID`=145;</v>
      </c>
    </row>
    <row r="88" spans="1:12">
      <c r="A88">
        <v>146</v>
      </c>
      <c r="B88" t="s">
        <v>360</v>
      </c>
      <c r="C88" t="s">
        <v>654</v>
      </c>
      <c r="D88" t="s">
        <v>934</v>
      </c>
      <c r="E88">
        <v>24</v>
      </c>
      <c r="F88" t="s">
        <v>952</v>
      </c>
      <c r="G88" t="str">
        <f t="shared" si="2"/>
        <v/>
      </c>
      <c r="H88" s="7" t="s">
        <v>1055</v>
      </c>
      <c r="I88">
        <v>118</v>
      </c>
      <c r="J88">
        <v>196</v>
      </c>
      <c r="L88" t="str">
        <f t="shared" si="3"/>
        <v>UPDATE `WWETeuz_Worker` SET `Realname`='Thomas Stintsmanis',`Cruiser`=1,`Birthday`='20/11/1994',`Peso`=118,`Altezza`=196 WHERE `ID`=146;</v>
      </c>
    </row>
    <row r="89" spans="1:12">
      <c r="A89">
        <v>147</v>
      </c>
      <c r="B89" t="s">
        <v>655</v>
      </c>
      <c r="C89" t="s">
        <v>656</v>
      </c>
      <c r="D89" t="s">
        <v>934</v>
      </c>
      <c r="E89">
        <v>42</v>
      </c>
      <c r="F89" t="s">
        <v>940</v>
      </c>
      <c r="G89" t="str">
        <f t="shared" si="2"/>
        <v/>
      </c>
      <c r="H89" s="7" t="s">
        <v>1056</v>
      </c>
      <c r="I89">
        <v>107</v>
      </c>
      <c r="J89">
        <v>188</v>
      </c>
      <c r="L89" t="str">
        <f t="shared" si="3"/>
        <v>UPDATE `WWETeuz_Worker` SET `Realname`='Matthew Moore Hardy',`Cruiser`=1,`Birthday`='21/09/1974',`Peso`=107,`Altezza`=188 WHERE `ID`=147;</v>
      </c>
    </row>
    <row r="90" spans="1:12">
      <c r="A90">
        <v>148</v>
      </c>
      <c r="B90" t="s">
        <v>657</v>
      </c>
      <c r="D90" t="s">
        <v>934</v>
      </c>
      <c r="E90">
        <v>26</v>
      </c>
      <c r="F90" t="s">
        <v>938</v>
      </c>
      <c r="G90" t="str">
        <f t="shared" si="2"/>
        <v>C</v>
      </c>
      <c r="H90" s="7" t="s">
        <v>1057</v>
      </c>
      <c r="I90">
        <v>75</v>
      </c>
      <c r="J90">
        <v>173</v>
      </c>
      <c r="L90" t="str">
        <f t="shared" si="3"/>
        <v>UPDATE `WWETeuz_Worker` SET `Realname`='',`Cruiser`=0,`Birthday`='30/06/1992',`Peso`=75,`Altezza`=173 WHERE `ID`=148;</v>
      </c>
    </row>
    <row r="91" spans="1:12">
      <c r="A91">
        <v>149</v>
      </c>
      <c r="B91" t="s">
        <v>658</v>
      </c>
      <c r="C91" t="s">
        <v>659</v>
      </c>
      <c r="D91" t="s">
        <v>934</v>
      </c>
      <c r="E91">
        <v>47</v>
      </c>
      <c r="F91" t="s">
        <v>943</v>
      </c>
      <c r="G91" t="str">
        <f t="shared" si="2"/>
        <v/>
      </c>
      <c r="H91" s="7" t="s">
        <v>1058</v>
      </c>
      <c r="J91">
        <v>175</v>
      </c>
      <c r="L91" t="str">
        <f t="shared" si="3"/>
        <v>UPDATE `WWETeuz_Worker` SET `Realname`='Mauro Domenico Ranallo',`Cruiser`=1,`Birthday`='21/12/1969',`Altezza`=175 WHERE `ID`=149;</v>
      </c>
    </row>
    <row r="92" spans="1:12">
      <c r="A92">
        <v>150</v>
      </c>
      <c r="B92" t="s">
        <v>660</v>
      </c>
      <c r="C92" t="s">
        <v>1059</v>
      </c>
      <c r="D92" t="s">
        <v>934</v>
      </c>
      <c r="E92">
        <v>29</v>
      </c>
      <c r="F92" t="s">
        <v>938</v>
      </c>
      <c r="G92" t="str">
        <f t="shared" si="2"/>
        <v>C</v>
      </c>
      <c r="H92" s="7" t="s">
        <v>1060</v>
      </c>
      <c r="I92">
        <v>75</v>
      </c>
      <c r="J92">
        <v>170</v>
      </c>
      <c r="L92" t="str">
        <f t="shared" si="3"/>
        <v>UPDATE `WWETeuz_Worker` SET `Realname`='Davide Mario Cagliani',`Cruiser`=0,`Birthday`='26/02/1987',`Peso`=75,`Altezza`=170 WHERE `ID`=150;</v>
      </c>
    </row>
    <row r="93" spans="1:12">
      <c r="A93">
        <v>151</v>
      </c>
      <c r="B93" t="s">
        <v>661</v>
      </c>
      <c r="C93" t="s">
        <v>662</v>
      </c>
      <c r="D93" t="s">
        <v>934</v>
      </c>
      <c r="E93">
        <v>48</v>
      </c>
      <c r="F93" t="s">
        <v>943</v>
      </c>
      <c r="G93" t="str">
        <f t="shared" si="2"/>
        <v>C</v>
      </c>
      <c r="H93" s="7" t="s">
        <v>1061</v>
      </c>
      <c r="I93">
        <v>77</v>
      </c>
      <c r="J93">
        <v>175</v>
      </c>
      <c r="L93" t="str">
        <f t="shared" si="3"/>
        <v>UPDATE `WWETeuz_Worker` SET `Realname`='Michael Sean Coulthard',`Cruiser`=0,`Birthday`='08/12/1968',`Peso`=77,`Altezza`=175 WHERE `ID`=151;</v>
      </c>
    </row>
    <row r="94" spans="1:12">
      <c r="A94">
        <v>152</v>
      </c>
      <c r="B94" t="s">
        <v>663</v>
      </c>
      <c r="C94" t="s">
        <v>663</v>
      </c>
      <c r="D94" t="s">
        <v>934</v>
      </c>
      <c r="E94">
        <v>30</v>
      </c>
      <c r="F94" t="s">
        <v>938</v>
      </c>
      <c r="G94" t="str">
        <f t="shared" si="2"/>
        <v/>
      </c>
      <c r="H94" s="7" t="s">
        <v>1062</v>
      </c>
      <c r="I94">
        <v>105</v>
      </c>
      <c r="J94">
        <v>185</v>
      </c>
      <c r="L94" t="str">
        <f t="shared" si="3"/>
        <v>UPDATE `WWETeuz_Worker` SET `Realname`='Michael Dante',`Cruiser`=1,`Birthday`='30/06/1986',`Peso`=105,`Altezza`=185 WHERE `ID`=152;</v>
      </c>
    </row>
    <row r="95" spans="1:12">
      <c r="A95">
        <v>153</v>
      </c>
      <c r="B95" t="s">
        <v>664</v>
      </c>
      <c r="C95" t="s">
        <v>665</v>
      </c>
      <c r="D95" t="s">
        <v>380</v>
      </c>
      <c r="E95">
        <v>36</v>
      </c>
      <c r="F95" t="s">
        <v>941</v>
      </c>
      <c r="G95" t="str">
        <f t="shared" si="2"/>
        <v/>
      </c>
      <c r="H95" s="7" t="s">
        <v>1063</v>
      </c>
      <c r="I95">
        <v>58</v>
      </c>
      <c r="J95">
        <v>178</v>
      </c>
      <c r="L95" t="str">
        <f t="shared" si="3"/>
        <v>UPDATE `WWETeuz_Worker` SET `Realname`='Michelle Leigh McCool-Calaway',`Cruiser`=1,`Birthday`='25/01/1980',`Peso`=58,`Altezza`=178 WHERE `ID`=153;</v>
      </c>
    </row>
    <row r="96" spans="1:12">
      <c r="A96">
        <v>154</v>
      </c>
      <c r="B96" t="s">
        <v>666</v>
      </c>
      <c r="C96" t="s">
        <v>667</v>
      </c>
      <c r="D96" t="s">
        <v>380</v>
      </c>
      <c r="E96">
        <v>37</v>
      </c>
      <c r="F96" t="s">
        <v>941</v>
      </c>
      <c r="G96" t="str">
        <f t="shared" si="2"/>
        <v/>
      </c>
      <c r="H96" s="7" t="s">
        <v>1064</v>
      </c>
      <c r="I96">
        <v>56</v>
      </c>
      <c r="J96">
        <v>163</v>
      </c>
      <c r="L96" t="str">
        <f t="shared" si="3"/>
        <v>UPDATE `WWETeuz_Worker` SET `Realname`='Mickie Laree James-Aldis',`Cruiser`=1,`Birthday`='31/08/1979',`Peso`=56,`Altezza`=163 WHERE `ID`=154;</v>
      </c>
    </row>
    <row r="97" spans="1:12">
      <c r="A97">
        <v>155</v>
      </c>
      <c r="B97" t="s">
        <v>668</v>
      </c>
      <c r="C97" t="s">
        <v>669</v>
      </c>
      <c r="D97" t="s">
        <v>934</v>
      </c>
      <c r="E97">
        <v>31</v>
      </c>
      <c r="F97" t="s">
        <v>936</v>
      </c>
      <c r="G97" t="str">
        <f t="shared" si="2"/>
        <v>C</v>
      </c>
      <c r="H97" s="7" t="s">
        <v>1065</v>
      </c>
      <c r="I97">
        <v>91</v>
      </c>
      <c r="J97">
        <v>180</v>
      </c>
      <c r="L97" t="str">
        <f t="shared" si="3"/>
        <v>UPDATE `WWETeuz_Worker` SET `Realname`='Michael Bennett',`Cruiser`=0,`Birthday`='16/05/1985',`Peso`=91,`Altezza`=180 WHERE `ID`=155;</v>
      </c>
    </row>
    <row r="98" spans="1:12">
      <c r="A98">
        <v>156</v>
      </c>
      <c r="B98" t="s">
        <v>670</v>
      </c>
      <c r="C98" t="s">
        <v>1066</v>
      </c>
      <c r="D98" t="s">
        <v>934</v>
      </c>
      <c r="E98">
        <v>20</v>
      </c>
      <c r="F98" t="s">
        <v>943</v>
      </c>
      <c r="G98" t="str">
        <f t="shared" si="2"/>
        <v/>
      </c>
      <c r="H98" s="7" t="s">
        <v>1067</v>
      </c>
      <c r="J98">
        <v>188</v>
      </c>
      <c r="L98" t="str">
        <f t="shared" si="3"/>
        <v>UPDATE `WWETeuz_Worker` SET `Realname`='Austin Michael Romero',`Cruiser`=1,`Birthday`='08/10/1981',`Altezza`=188 WHERE `ID`=156;</v>
      </c>
    </row>
    <row r="99" spans="1:12">
      <c r="A99">
        <v>157</v>
      </c>
      <c r="B99" t="s">
        <v>671</v>
      </c>
      <c r="C99" t="s">
        <v>672</v>
      </c>
      <c r="D99" t="s">
        <v>934</v>
      </c>
      <c r="E99">
        <v>30</v>
      </c>
      <c r="F99" t="s">
        <v>944</v>
      </c>
      <c r="G99" t="str">
        <f t="shared" si="2"/>
        <v/>
      </c>
      <c r="H99" s="7" t="s">
        <v>1068</v>
      </c>
      <c r="I99">
        <v>120</v>
      </c>
      <c r="J99">
        <v>193</v>
      </c>
      <c r="L99" t="str">
        <f t="shared" si="3"/>
        <v>UPDATE `WWETeuz_Worker` SET `Realname`='Dean Jonathan Muhtadi',`Cruiser`=1,`Birthday`='17/07/1986',`Peso`=120,`Altezza`=193 WHERE `ID`=157;</v>
      </c>
    </row>
    <row r="100" spans="1:12">
      <c r="A100">
        <v>158</v>
      </c>
      <c r="B100" t="s">
        <v>673</v>
      </c>
      <c r="C100" t="s">
        <v>674</v>
      </c>
      <c r="D100" t="s">
        <v>380</v>
      </c>
      <c r="E100">
        <v>39</v>
      </c>
      <c r="F100" t="s">
        <v>941</v>
      </c>
      <c r="G100" t="str">
        <f t="shared" si="2"/>
        <v/>
      </c>
      <c r="L100" t="str">
        <f t="shared" si="3"/>
        <v/>
      </c>
    </row>
    <row r="101" spans="1:12">
      <c r="A101">
        <v>159</v>
      </c>
      <c r="B101" t="s">
        <v>675</v>
      </c>
      <c r="C101" t="s">
        <v>676</v>
      </c>
      <c r="D101" t="s">
        <v>934</v>
      </c>
      <c r="E101">
        <v>26</v>
      </c>
      <c r="F101" t="s">
        <v>939</v>
      </c>
      <c r="G101" t="str">
        <f t="shared" si="2"/>
        <v/>
      </c>
      <c r="H101" s="7" t="s">
        <v>1069</v>
      </c>
      <c r="I101">
        <v>105</v>
      </c>
      <c r="J101">
        <v>185</v>
      </c>
      <c r="L101" t="str">
        <f t="shared" si="3"/>
        <v>UPDATE `WWETeuz_Worker` SET `Realname`='Kenneth Crawford',`Cruiser`=1,`Birthday`='31/05/1990',`Peso`=105,`Altezza`=185 WHERE `ID`=159;</v>
      </c>
    </row>
    <row r="102" spans="1:12">
      <c r="A102">
        <v>160</v>
      </c>
      <c r="B102" t="s">
        <v>351</v>
      </c>
      <c r="C102" t="s">
        <v>677</v>
      </c>
      <c r="D102" t="s">
        <v>934</v>
      </c>
      <c r="E102">
        <v>30</v>
      </c>
      <c r="F102" t="s">
        <v>938</v>
      </c>
      <c r="G102" t="str">
        <f t="shared" si="2"/>
        <v>C</v>
      </c>
      <c r="H102" s="7" t="s">
        <v>1070</v>
      </c>
      <c r="I102">
        <v>83</v>
      </c>
      <c r="J102">
        <v>178</v>
      </c>
      <c r="L102" t="str">
        <f t="shared" si="3"/>
        <v>UPDATE `WWETeuz_Worker` SET `Realname`='Adeel Alam',`Cruiser`=0,`Birthday`='28/03/1986',`Peso`=83,`Altezza`=178 WHERE `ID`=160;</v>
      </c>
    </row>
    <row r="103" spans="1:12">
      <c r="A103">
        <v>161</v>
      </c>
      <c r="B103" t="s">
        <v>221</v>
      </c>
      <c r="C103" t="s">
        <v>1071</v>
      </c>
      <c r="D103" t="s">
        <v>380</v>
      </c>
      <c r="E103">
        <v>29</v>
      </c>
      <c r="F103" t="s">
        <v>941</v>
      </c>
      <c r="G103" t="str">
        <f t="shared" si="2"/>
        <v/>
      </c>
      <c r="H103" s="7" t="s">
        <v>1072</v>
      </c>
      <c r="I103">
        <v>57</v>
      </c>
      <c r="J103">
        <v>165</v>
      </c>
      <c r="L103" t="str">
        <f t="shared" si="3"/>
        <v>UPDATE `WWETeuz_Worker` SET `Realname`='Trinity McCray-Fatu',`Cruiser`=1,`Birthday`='30/11/1987',`Peso`=57,`Altezza`=165 WHERE `ID`=161;</v>
      </c>
    </row>
    <row r="104" spans="1:12">
      <c r="A104">
        <v>162</v>
      </c>
      <c r="B104" t="s">
        <v>222</v>
      </c>
      <c r="C104" t="s">
        <v>678</v>
      </c>
      <c r="D104" t="s">
        <v>380</v>
      </c>
      <c r="E104">
        <v>34</v>
      </c>
      <c r="F104" t="s">
        <v>941</v>
      </c>
      <c r="G104" t="str">
        <f t="shared" si="2"/>
        <v/>
      </c>
      <c r="H104" s="7" t="s">
        <v>1073</v>
      </c>
      <c r="I104">
        <v>61</v>
      </c>
      <c r="J104">
        <v>165</v>
      </c>
      <c r="L104" t="str">
        <f t="shared" si="3"/>
        <v>UPDATE `WWETeuz_Worker` SET `Realname`='Natalie Katherine Neidhart-Wilson',`Cruiser`=1,`Birthday`='27/05/1982',`Peso`=61,`Altezza`=165 WHERE `ID`=162;</v>
      </c>
    </row>
    <row r="105" spans="1:12">
      <c r="A105">
        <v>163</v>
      </c>
      <c r="B105" t="s">
        <v>224</v>
      </c>
      <c r="C105" t="s">
        <v>679</v>
      </c>
      <c r="D105" t="s">
        <v>934</v>
      </c>
      <c r="E105">
        <v>30</v>
      </c>
      <c r="F105" t="s">
        <v>955</v>
      </c>
      <c r="G105" t="str">
        <f t="shared" si="2"/>
        <v/>
      </c>
      <c r="H105" s="7" t="s">
        <v>1074</v>
      </c>
      <c r="I105">
        <v>93</v>
      </c>
      <c r="J105">
        <v>173</v>
      </c>
      <c r="L105" t="str">
        <f t="shared" si="3"/>
        <v>UPDATE `WWETeuz_Worker` SET `Realname`='Benjamin Satterly',`Cruiser`=1,`Birthday`='22/08/1986',`Peso`=93,`Altezza`=173 WHERE `ID`=163;</v>
      </c>
    </row>
    <row r="106" spans="1:12">
      <c r="A106">
        <v>164</v>
      </c>
      <c r="B106" t="s">
        <v>362</v>
      </c>
      <c r="C106" t="s">
        <v>680</v>
      </c>
      <c r="D106" t="s">
        <v>380</v>
      </c>
      <c r="E106">
        <v>32</v>
      </c>
      <c r="F106" t="s">
        <v>946</v>
      </c>
      <c r="G106" t="str">
        <f t="shared" si="2"/>
        <v/>
      </c>
      <c r="H106" s="7" t="s">
        <v>1075</v>
      </c>
      <c r="I106">
        <v>123</v>
      </c>
      <c r="J106">
        <v>183</v>
      </c>
      <c r="L106" t="str">
        <f t="shared" si="3"/>
        <v>UPDATE `WWETeuz_Worker` SET `Realname`='Savelina Fanene',`Cruiser`=1,`Birthday`='26/05/1984',`Peso`=123,`Altezza`=183 WHERE `ID`=164;</v>
      </c>
    </row>
    <row r="107" spans="1:12">
      <c r="A107">
        <v>165</v>
      </c>
      <c r="B107" t="s">
        <v>681</v>
      </c>
      <c r="C107" t="s">
        <v>682</v>
      </c>
      <c r="D107" t="s">
        <v>934</v>
      </c>
      <c r="E107">
        <v>31</v>
      </c>
      <c r="F107" t="s">
        <v>939</v>
      </c>
      <c r="G107" t="str">
        <f t="shared" si="2"/>
        <v/>
      </c>
      <c r="H107" s="7" t="s">
        <v>1076</v>
      </c>
      <c r="I107">
        <v>100</v>
      </c>
      <c r="J107">
        <v>185</v>
      </c>
      <c r="L107" t="str">
        <f t="shared" si="3"/>
        <v>UPDATE `WWETeuz_Worker` SET `Realname`='Michael Nicholls',`Cruiser`=1,`Birthday`='20/08/1985',`Peso`=100,`Altezza`=185 WHERE `ID`=165;</v>
      </c>
    </row>
    <row r="108" spans="1:12">
      <c r="A108">
        <v>166</v>
      </c>
      <c r="B108" t="s">
        <v>683</v>
      </c>
      <c r="C108" t="s">
        <v>683</v>
      </c>
      <c r="D108" t="s">
        <v>934</v>
      </c>
      <c r="E108">
        <v>27</v>
      </c>
      <c r="F108" t="s">
        <v>938</v>
      </c>
      <c r="G108" t="str">
        <f t="shared" si="2"/>
        <v>C</v>
      </c>
      <c r="H108" s="7" t="s">
        <v>1077</v>
      </c>
      <c r="I108">
        <v>86</v>
      </c>
      <c r="J108">
        <v>185</v>
      </c>
      <c r="L108" t="str">
        <f t="shared" si="3"/>
        <v>UPDATE `WWETeuz_Worker` SET `Realname`='Nick Price',`Cruiser`=0,`Birthday`='18/05/1989',`Peso`=86,`Altezza`=185 WHERE `ID`=166;</v>
      </c>
    </row>
    <row r="109" spans="1:12">
      <c r="A109">
        <v>167</v>
      </c>
      <c r="B109" t="s">
        <v>684</v>
      </c>
      <c r="C109" t="s">
        <v>685</v>
      </c>
      <c r="D109" t="s">
        <v>934</v>
      </c>
      <c r="E109">
        <v>40</v>
      </c>
      <c r="F109" t="s">
        <v>939</v>
      </c>
      <c r="G109" t="str">
        <f t="shared" si="2"/>
        <v/>
      </c>
      <c r="H109" s="7" t="s">
        <v>1078</v>
      </c>
      <c r="I109">
        <v>102</v>
      </c>
      <c r="J109">
        <v>191</v>
      </c>
      <c r="L109" t="str">
        <f t="shared" si="3"/>
        <v>UPDATE `WWETeuz_Worker` SET `Realname`='Steven Haworth',`Cruiser`=1,`Birthday`='23/01/1973',`Peso`=102,`Altezza`=191 WHERE `ID`=167;</v>
      </c>
    </row>
    <row r="110" spans="1:12">
      <c r="A110">
        <v>168</v>
      </c>
      <c r="B110" t="s">
        <v>363</v>
      </c>
      <c r="C110" t="s">
        <v>686</v>
      </c>
      <c r="D110" t="s">
        <v>380</v>
      </c>
      <c r="E110">
        <v>33</v>
      </c>
      <c r="F110" t="s">
        <v>941</v>
      </c>
      <c r="G110" t="str">
        <f t="shared" si="2"/>
        <v/>
      </c>
      <c r="H110" s="7" t="s">
        <v>1079</v>
      </c>
      <c r="I110">
        <v>57</v>
      </c>
      <c r="J110">
        <v>168</v>
      </c>
      <c r="L110" t="str">
        <f t="shared" si="3"/>
        <v>UPDATE `WWETeuz_Worker` SET `Realname`='Stephanie Nicole Garcia-Colace',`Cruiser`=1,`Birthday`='21/11/1983',`Peso`=57,`Altezza`=168 WHERE `ID`=168;</v>
      </c>
    </row>
    <row r="111" spans="1:12">
      <c r="A111">
        <v>169</v>
      </c>
      <c r="B111" t="s">
        <v>687</v>
      </c>
      <c r="C111" t="s">
        <v>688</v>
      </c>
      <c r="D111" t="s">
        <v>380</v>
      </c>
      <c r="E111">
        <v>27</v>
      </c>
      <c r="F111" t="s">
        <v>941</v>
      </c>
      <c r="G111" t="str">
        <f t="shared" si="2"/>
        <v/>
      </c>
      <c r="H111" s="7" t="s">
        <v>1080</v>
      </c>
      <c r="I111">
        <v>54</v>
      </c>
      <c r="J111">
        <v>157</v>
      </c>
      <c r="L111" t="str">
        <f t="shared" si="3"/>
        <v>UPDATE `WWETeuz_Worker` SET `Realname`='Nicola Glencross',`Cruiser`=1,`Birthday`='21/04/1989',`Peso`=54,`Altezza`=157 WHERE `ID`=169;</v>
      </c>
    </row>
    <row r="112" spans="1:12">
      <c r="A112">
        <v>170</v>
      </c>
      <c r="B112" t="s">
        <v>689</v>
      </c>
      <c r="C112" t="s">
        <v>690</v>
      </c>
      <c r="D112" t="s">
        <v>934</v>
      </c>
      <c r="E112">
        <v>28</v>
      </c>
      <c r="F112" t="s">
        <v>939</v>
      </c>
      <c r="G112" t="str">
        <f t="shared" si="2"/>
        <v/>
      </c>
      <c r="H112" s="7" t="s">
        <v>1081</v>
      </c>
      <c r="I112">
        <v>111</v>
      </c>
      <c r="J112">
        <v>191</v>
      </c>
      <c r="L112" t="str">
        <f t="shared" si="3"/>
        <v>UPDATE `WWETeuz_Worker` SET `Realname`='Levis Valenzuela Jr.',`Cruiser`=1,`Birthday`='30/05/1988',`Peso`=111,`Altezza`=191 WHERE `ID`=170;</v>
      </c>
    </row>
    <row r="113" spans="1:12">
      <c r="A113">
        <v>171</v>
      </c>
      <c r="B113" t="s">
        <v>691</v>
      </c>
      <c r="C113" t="s">
        <v>691</v>
      </c>
      <c r="D113" t="s">
        <v>934</v>
      </c>
      <c r="E113">
        <v>23</v>
      </c>
      <c r="F113" t="s">
        <v>938</v>
      </c>
      <c r="G113" t="str">
        <f t="shared" si="2"/>
        <v>C</v>
      </c>
      <c r="H113" s="7" t="s">
        <v>1082</v>
      </c>
      <c r="I113">
        <v>81</v>
      </c>
      <c r="J113">
        <v>175</v>
      </c>
      <c r="L113" t="str">
        <f t="shared" si="3"/>
        <v>UPDATE `WWETeuz_Worker` SET `Realname`='Noam Dar',`Cruiser`=0,`Birthday`='20/07/1993',`Peso`=81,`Altezza`=175 WHERE `ID`=171;</v>
      </c>
    </row>
    <row r="114" spans="1:12">
      <c r="A114">
        <v>172</v>
      </c>
      <c r="B114" t="s">
        <v>692</v>
      </c>
      <c r="D114" t="s">
        <v>934</v>
      </c>
      <c r="E114">
        <v>28</v>
      </c>
      <c r="F114" t="s">
        <v>938</v>
      </c>
      <c r="G114" t="str">
        <f t="shared" si="2"/>
        <v/>
      </c>
      <c r="L114" t="str">
        <f t="shared" si="3"/>
        <v/>
      </c>
    </row>
    <row r="115" spans="1:12">
      <c r="A115">
        <v>173</v>
      </c>
      <c r="B115" t="s">
        <v>355</v>
      </c>
      <c r="C115" t="s">
        <v>693</v>
      </c>
      <c r="D115" t="s">
        <v>934</v>
      </c>
      <c r="E115">
        <v>31</v>
      </c>
      <c r="F115" t="s">
        <v>938</v>
      </c>
      <c r="G115" t="str">
        <f t="shared" si="2"/>
        <v>C</v>
      </c>
      <c r="H115" s="7" t="s">
        <v>1083</v>
      </c>
      <c r="I115">
        <v>86</v>
      </c>
      <c r="J115">
        <v>185</v>
      </c>
      <c r="L115" t="str">
        <f t="shared" si="3"/>
        <v>UPDATE `WWETeuz_Worker` SET `Realname`='Christopher Girard',`Cruiser`=0,`Birthday`='21/12/1985',`Peso`=86,`Altezza`=185 WHERE `ID`=173;</v>
      </c>
    </row>
    <row r="116" spans="1:12">
      <c r="A116">
        <v>174</v>
      </c>
      <c r="B116" t="s">
        <v>694</v>
      </c>
      <c r="C116" t="s">
        <v>695</v>
      </c>
      <c r="D116" t="s">
        <v>934</v>
      </c>
      <c r="E116">
        <v>25</v>
      </c>
      <c r="F116" t="s">
        <v>944</v>
      </c>
      <c r="G116" t="str">
        <f t="shared" si="2"/>
        <v/>
      </c>
      <c r="H116" s="7" t="s">
        <v>1084</v>
      </c>
      <c r="I116">
        <v>150</v>
      </c>
      <c r="J116">
        <v>178</v>
      </c>
      <c r="L116" t="str">
        <f t="shared" si="3"/>
        <v>UPDATE `WWETeuz_Worker` SET `Realname`='Niko Bogojevic',`Cruiser`=1,`Birthday`='21/12/1991',`Peso`=150,`Altezza`=178 WHERE `ID`=174;</v>
      </c>
    </row>
    <row r="117" spans="1:12">
      <c r="A117">
        <v>175</v>
      </c>
      <c r="B117" t="s">
        <v>234</v>
      </c>
      <c r="C117" t="s">
        <v>696</v>
      </c>
      <c r="D117" t="s">
        <v>380</v>
      </c>
      <c r="E117">
        <v>24</v>
      </c>
      <c r="F117" t="s">
        <v>941</v>
      </c>
      <c r="G117" t="str">
        <f t="shared" si="2"/>
        <v/>
      </c>
      <c r="H117" s="7" t="s">
        <v>1085</v>
      </c>
      <c r="I117">
        <v>54</v>
      </c>
      <c r="J117">
        <v>173</v>
      </c>
      <c r="L117" t="str">
        <f t="shared" si="3"/>
        <v>UPDATE `WWETeuz_Worker` SET `Realname`='Saraya-Jade Bevis',`Cruiser`=1,`Birthday`='17/08/1992',`Peso`=54,`Altezza`=173 WHERE `ID`=175;</v>
      </c>
    </row>
    <row r="118" spans="1:12">
      <c r="A118">
        <v>176</v>
      </c>
      <c r="B118" t="s">
        <v>697</v>
      </c>
      <c r="C118" t="s">
        <v>697</v>
      </c>
      <c r="D118" t="s">
        <v>934</v>
      </c>
      <c r="E118">
        <v>63</v>
      </c>
      <c r="F118" t="s">
        <v>938</v>
      </c>
      <c r="G118" t="str">
        <f t="shared" si="2"/>
        <v/>
      </c>
      <c r="H118" s="7" t="s">
        <v>1086</v>
      </c>
      <c r="L118" t="str">
        <f t="shared" si="3"/>
        <v>UPDATE `WWETeuz_Worker` SET `Realname`='Paul Ellering',`Cruiser`=1,`Birthday`='22/08/1953' WHERE `ID`=176;</v>
      </c>
    </row>
    <row r="119" spans="1:12">
      <c r="A119">
        <v>177</v>
      </c>
      <c r="B119" t="s">
        <v>698</v>
      </c>
      <c r="C119" t="s">
        <v>698</v>
      </c>
      <c r="D119" t="s">
        <v>934</v>
      </c>
      <c r="E119">
        <v>51</v>
      </c>
      <c r="F119" t="s">
        <v>951</v>
      </c>
      <c r="G119" t="str">
        <f t="shared" si="2"/>
        <v/>
      </c>
      <c r="H119" s="7" t="s">
        <v>1087</v>
      </c>
      <c r="L119" t="str">
        <f t="shared" si="3"/>
        <v>UPDATE `WWETeuz_Worker` SET `Realname`='Paul Heyman',`Cruiser`=1,`Birthday`='11/09/1965' WHERE `ID`=177;</v>
      </c>
    </row>
    <row r="120" spans="1:12">
      <c r="A120">
        <v>178</v>
      </c>
      <c r="B120" t="s">
        <v>699</v>
      </c>
      <c r="C120" t="s">
        <v>1088</v>
      </c>
      <c r="D120" t="s">
        <v>934</v>
      </c>
      <c r="E120">
        <v>35</v>
      </c>
      <c r="F120" t="s">
        <v>939</v>
      </c>
      <c r="G120" t="str">
        <f t="shared" si="2"/>
        <v/>
      </c>
      <c r="H120" s="7" t="s">
        <v>1089</v>
      </c>
      <c r="I120">
        <v>111</v>
      </c>
      <c r="J120">
        <v>191</v>
      </c>
      <c r="L120" t="str">
        <f t="shared" si="3"/>
        <v>UPDATE `WWETeuz_Worker` SET `Realname`='Nicholas Christopher McNeil',`Cruiser`=1,`Birthday`='19/08/1981',`Peso`=111,`Altezza`=191 WHERE `ID`=178;</v>
      </c>
    </row>
    <row r="121" spans="1:12">
      <c r="A121">
        <v>179</v>
      </c>
      <c r="B121" t="s">
        <v>700</v>
      </c>
      <c r="C121" t="s">
        <v>1090</v>
      </c>
      <c r="D121" t="s">
        <v>934</v>
      </c>
      <c r="E121">
        <v>23</v>
      </c>
      <c r="F121" t="s">
        <v>938</v>
      </c>
      <c r="G121" t="str">
        <f t="shared" si="2"/>
        <v>C</v>
      </c>
      <c r="H121" s="7" t="s">
        <v>1091</v>
      </c>
      <c r="I121">
        <v>92</v>
      </c>
      <c r="J121">
        <v>178</v>
      </c>
      <c r="L121" t="str">
        <f t="shared" si="3"/>
        <v>UPDATE `WWETeuz_Worker` SET `Realname`='Peter Thomas England',`Cruiser`=0,`Birthday`='09/11/1993',`Peso`=92,`Altezza`=178 WHERE `ID`=179;</v>
      </c>
    </row>
    <row r="122" spans="1:12">
      <c r="A122">
        <v>180</v>
      </c>
      <c r="B122" t="s">
        <v>701</v>
      </c>
      <c r="C122" t="s">
        <v>702</v>
      </c>
      <c r="D122" t="s">
        <v>380</v>
      </c>
      <c r="E122">
        <v>24</v>
      </c>
      <c r="F122" t="s">
        <v>941</v>
      </c>
      <c r="G122" t="str">
        <f t="shared" si="2"/>
        <v/>
      </c>
      <c r="H122" s="7" t="s">
        <v>1051</v>
      </c>
      <c r="I122">
        <v>60</v>
      </c>
      <c r="J122">
        <v>170</v>
      </c>
      <c r="L122" t="str">
        <f t="shared" si="3"/>
        <v>UPDATE `WWETeuz_Worker` SET `Realname`='Cassie McIntosh',`Cruiser`=1,`Birthday`='10/11/1992',`Peso`=60,`Altezza`=170 WHERE `ID`=180;</v>
      </c>
    </row>
    <row r="123" spans="1:12">
      <c r="A123">
        <v>181</v>
      </c>
      <c r="B123" t="s">
        <v>703</v>
      </c>
      <c r="C123" t="s">
        <v>704</v>
      </c>
      <c r="D123" t="s">
        <v>934</v>
      </c>
      <c r="E123">
        <v>31</v>
      </c>
      <c r="F123" t="s">
        <v>938</v>
      </c>
      <c r="G123" t="str">
        <f t="shared" si="2"/>
        <v>C</v>
      </c>
      <c r="H123" s="7" t="s">
        <v>1024</v>
      </c>
      <c r="I123">
        <v>87</v>
      </c>
      <c r="J123">
        <v>178</v>
      </c>
      <c r="L123" t="str">
        <f t="shared" si="3"/>
        <v>UPDATE `WWETeuz_Worker` SET `Realname`='Adam Filangeri',`Cruiser`=0,`Birthday`='20/02/1985',`Peso`=87,`Altezza`=178 WHERE `ID`=181;</v>
      </c>
    </row>
    <row r="124" spans="1:12">
      <c r="A124">
        <v>182</v>
      </c>
      <c r="B124" t="s">
        <v>705</v>
      </c>
      <c r="D124" t="s">
        <v>934</v>
      </c>
      <c r="E124">
        <v>22</v>
      </c>
      <c r="F124" t="s">
        <v>938</v>
      </c>
      <c r="G124" t="str">
        <f t="shared" si="2"/>
        <v>C</v>
      </c>
      <c r="H124" s="7" t="s">
        <v>997</v>
      </c>
      <c r="I124">
        <v>75</v>
      </c>
      <c r="J124">
        <v>168</v>
      </c>
      <c r="L124" t="str">
        <f t="shared" si="3"/>
        <v>UPDATE `WWETeuz_Worker` SET `Realname`='',`Cruiser`=0,`Birthday`='30/06/1996',`Peso`=75,`Altezza`=168 WHERE `ID`=182;</v>
      </c>
    </row>
    <row r="125" spans="1:12">
      <c r="A125">
        <v>183</v>
      </c>
      <c r="B125" t="s">
        <v>706</v>
      </c>
      <c r="C125" t="s">
        <v>707</v>
      </c>
      <c r="D125" t="s">
        <v>934</v>
      </c>
      <c r="E125">
        <v>34</v>
      </c>
      <c r="F125" t="s">
        <v>938</v>
      </c>
      <c r="G125" t="str">
        <f t="shared" si="2"/>
        <v/>
      </c>
      <c r="H125" s="7" t="s">
        <v>1092</v>
      </c>
      <c r="I125">
        <v>95</v>
      </c>
      <c r="J125">
        <v>178</v>
      </c>
      <c r="L125" t="str">
        <f t="shared" si="3"/>
        <v>UPDATE `WWETeuz_Worker` SET `Realname`='Edwin Carlos Colon',`Cruiser`=1,`Birthday`='21/12/1982',`Peso`=95,`Altezza`=178 WHERE `ID`=183;</v>
      </c>
    </row>
    <row r="126" spans="1:12">
      <c r="A126">
        <v>184</v>
      </c>
      <c r="B126" t="s">
        <v>359</v>
      </c>
      <c r="C126" t="s">
        <v>1093</v>
      </c>
      <c r="D126" t="s">
        <v>934</v>
      </c>
      <c r="E126">
        <v>28</v>
      </c>
      <c r="F126" t="s">
        <v>944</v>
      </c>
      <c r="G126" t="str">
        <f t="shared" si="2"/>
        <v/>
      </c>
      <c r="H126" s="7" t="s">
        <v>1009</v>
      </c>
      <c r="I126">
        <v>136</v>
      </c>
      <c r="J126">
        <v>178</v>
      </c>
      <c r="L126" t="str">
        <f t="shared" si="3"/>
        <v>UPDATE `WWETeuz_Worker` SET `Realname`='Richard Venice',`Cruiser`=1,`Birthday`='30/06/1990',`Peso`=136,`Altezza`=178 WHERE `ID`=184;</v>
      </c>
    </row>
    <row r="127" spans="1:12">
      <c r="A127">
        <v>185</v>
      </c>
      <c r="B127" t="s">
        <v>708</v>
      </c>
      <c r="C127" t="s">
        <v>709</v>
      </c>
      <c r="D127" t="s">
        <v>934</v>
      </c>
      <c r="E127">
        <v>36</v>
      </c>
      <c r="F127" t="s">
        <v>939</v>
      </c>
      <c r="G127" t="str">
        <f t="shared" si="2"/>
        <v/>
      </c>
      <c r="H127" s="7" t="s">
        <v>1094</v>
      </c>
      <c r="I127">
        <v>113</v>
      </c>
      <c r="J127">
        <v>196</v>
      </c>
      <c r="L127" t="str">
        <f t="shared" si="3"/>
        <v>UPDATE `WWETeuz_Worker` SET `Realname`='Randal Keith Orton',`Cruiser`=1,`Birthday`='01/04/1980',`Peso`=113,`Altezza`=196 WHERE `ID`=185;</v>
      </c>
    </row>
    <row r="128" spans="1:12">
      <c r="A128">
        <v>186</v>
      </c>
      <c r="B128" t="s">
        <v>710</v>
      </c>
      <c r="C128" t="s">
        <v>711</v>
      </c>
      <c r="D128" t="s">
        <v>380</v>
      </c>
      <c r="E128">
        <v>22</v>
      </c>
      <c r="F128" t="s">
        <v>941</v>
      </c>
      <c r="G128" t="str">
        <f t="shared" si="2"/>
        <v/>
      </c>
      <c r="H128" s="7" t="s">
        <v>1095</v>
      </c>
      <c r="I128">
        <v>80</v>
      </c>
      <c r="J128">
        <v>185</v>
      </c>
      <c r="L128" t="str">
        <f t="shared" si="3"/>
        <v>UPDATE `WWETeuz_Worker` SET `Realname`='Victoria Gonzalez',`Cruiser`=1,`Birthday`='12/01/1991',`Peso`=80,`Altezza`=185 WHERE `ID`=186;</v>
      </c>
    </row>
    <row r="129" spans="1:12">
      <c r="A129">
        <v>187</v>
      </c>
      <c r="B129" t="s">
        <v>712</v>
      </c>
      <c r="C129" t="s">
        <v>1096</v>
      </c>
      <c r="D129" t="s">
        <v>380</v>
      </c>
      <c r="E129">
        <v>32</v>
      </c>
      <c r="F129" t="s">
        <v>941</v>
      </c>
      <c r="G129" t="str">
        <f t="shared" si="2"/>
        <v/>
      </c>
      <c r="H129" s="7" t="s">
        <v>1097</v>
      </c>
      <c r="I129">
        <v>55</v>
      </c>
      <c r="J129">
        <v>165</v>
      </c>
      <c r="L129" t="str">
        <f t="shared" si="3"/>
        <v>UPDATE `WWETeuz_Worker` SET `Realname`='Renee Jane Paquette',`Cruiser`=1,`Birthday`='19/09/1985',`Peso`=55,`Altezza`=165 WHERE `ID`=187;</v>
      </c>
    </row>
    <row r="130" spans="1:12">
      <c r="A130">
        <v>188</v>
      </c>
      <c r="B130" t="s">
        <v>713</v>
      </c>
      <c r="C130" t="s">
        <v>714</v>
      </c>
      <c r="D130" t="s">
        <v>934</v>
      </c>
      <c r="E130">
        <v>42</v>
      </c>
      <c r="F130" t="s">
        <v>938</v>
      </c>
      <c r="G130" t="str">
        <f t="shared" si="2"/>
        <v>C</v>
      </c>
      <c r="H130" s="7" t="s">
        <v>1098</v>
      </c>
      <c r="I130">
        <v>79</v>
      </c>
      <c r="J130">
        <v>168</v>
      </c>
      <c r="L130" t="str">
        <f t="shared" si="3"/>
        <v>UPDATE `WWETeuz_Worker` SET `Realname`='Oscar Gutierrez Rubio',`Cruiser`=0,`Birthday`='11/12/1984',`Peso`=79,`Altezza`=168 WHERE `ID`=188;</v>
      </c>
    </row>
    <row r="131" spans="1:12">
      <c r="A131">
        <v>189</v>
      </c>
      <c r="B131" t="s">
        <v>252</v>
      </c>
      <c r="C131" t="s">
        <v>715</v>
      </c>
      <c r="D131" t="s">
        <v>934</v>
      </c>
      <c r="E131">
        <v>22</v>
      </c>
      <c r="F131" t="s">
        <v>944</v>
      </c>
      <c r="G131" t="str">
        <f t="shared" ref="G131:G194" si="4">IF(AND(D131&lt;&gt;"W",I131&lt;93,NOT(I131="")),"C","")</f>
        <v/>
      </c>
      <c r="H131" s="7" t="s">
        <v>1099</v>
      </c>
      <c r="I131">
        <v>120</v>
      </c>
      <c r="J131">
        <v>191</v>
      </c>
      <c r="L131" t="str">
        <f t="shared" ref="L131:L194" si="5">IF(AND(H131="",I131="",J131=""),"",CONCATENATE("UPDATE `WWETeuz_Worker` SET `Realname`='",C131,"',`Cruiser`=",IF(G131="C",0,1),IF(H131="","",CONCATENATE(",`Birthday`='",H131,"'")),IF(I131="","",CONCATENATE(",`Peso`=",I131)),IF(J131="","",CONCATENATE(",`Altezza`=",J131)), " WHERE `ID`=",A131,";"))</f>
        <v>UPDATE `WWETeuz_Worker` SET `Realname`='Gzim Selmani',`Cruiser`=1,`Birthday`='16/06/1994',`Peso`=120,`Altezza`=191 WHERE `ID`=189;</v>
      </c>
    </row>
    <row r="132" spans="1:12">
      <c r="A132">
        <v>190</v>
      </c>
      <c r="B132" t="s">
        <v>716</v>
      </c>
      <c r="C132" t="s">
        <v>717</v>
      </c>
      <c r="D132" t="s">
        <v>380</v>
      </c>
      <c r="E132">
        <v>20</v>
      </c>
      <c r="F132" t="s">
        <v>941</v>
      </c>
      <c r="G132" t="str">
        <f t="shared" si="4"/>
        <v/>
      </c>
      <c r="H132" s="7" t="s">
        <v>1100</v>
      </c>
      <c r="I132">
        <v>62</v>
      </c>
      <c r="J132">
        <v>171</v>
      </c>
      <c r="L132" t="str">
        <f t="shared" si="5"/>
        <v>UPDATE `WWETeuz_Worker` SET `Realname`='Demi Bennett',`Cruiser`=1,`Birthday`='11/10/1996',`Peso`=62,`Altezza`=171 WHERE `ID`=190;</v>
      </c>
    </row>
    <row r="133" spans="1:12">
      <c r="A133">
        <v>191</v>
      </c>
      <c r="B133" t="s">
        <v>254</v>
      </c>
      <c r="C133" t="s">
        <v>1101</v>
      </c>
      <c r="D133" t="s">
        <v>934</v>
      </c>
      <c r="E133">
        <v>41</v>
      </c>
      <c r="F133" t="s">
        <v>949</v>
      </c>
      <c r="G133" t="str">
        <f t="shared" si="4"/>
        <v/>
      </c>
      <c r="H133" s="7" t="s">
        <v>1102</v>
      </c>
      <c r="I133">
        <v>134</v>
      </c>
      <c r="J133">
        <v>178</v>
      </c>
      <c r="L133" t="str">
        <f t="shared" si="5"/>
        <v>UPDATE `WWETeuz_Worker` SET `Realname`='Terrance Guido Gerin',`Cruiser`=1,`Birthday`='07/10/1975',`Peso`=134,`Altezza`=178 WHERE `ID`=191;</v>
      </c>
    </row>
    <row r="134" spans="1:12">
      <c r="A134">
        <v>192</v>
      </c>
      <c r="B134" t="s">
        <v>364</v>
      </c>
      <c r="C134" t="s">
        <v>718</v>
      </c>
      <c r="D134" t="s">
        <v>934</v>
      </c>
      <c r="E134">
        <v>25</v>
      </c>
      <c r="F134" t="s">
        <v>938</v>
      </c>
      <c r="G134" t="str">
        <f t="shared" si="4"/>
        <v>C</v>
      </c>
      <c r="H134" s="7" t="s">
        <v>1103</v>
      </c>
      <c r="I134">
        <v>91</v>
      </c>
      <c r="J134">
        <v>173</v>
      </c>
      <c r="L134" t="str">
        <f t="shared" si="5"/>
        <v>UPDATE `WWETeuz_Worker` SET `Realname`='Richard Allen Swann',`Cruiser`=0,`Birthday`='15/02/1991',`Peso`=91,`Altezza`=173 WHERE `ID`=192;</v>
      </c>
    </row>
    <row r="135" spans="1:12">
      <c r="A135">
        <v>193</v>
      </c>
      <c r="B135" t="s">
        <v>719</v>
      </c>
      <c r="C135" t="s">
        <v>720</v>
      </c>
      <c r="D135" t="s">
        <v>934</v>
      </c>
      <c r="E135">
        <v>22</v>
      </c>
      <c r="F135" t="s">
        <v>939</v>
      </c>
      <c r="G135" t="str">
        <f t="shared" si="4"/>
        <v/>
      </c>
      <c r="H135" s="7" t="s">
        <v>1104</v>
      </c>
      <c r="I135">
        <v>111</v>
      </c>
      <c r="J135">
        <v>191</v>
      </c>
      <c r="L135" t="str">
        <f t="shared" si="5"/>
        <v>UPDATE `WWETeuz_Worker` SET `Realname`='Michael Rallis',`Cruiser`=1,`Birthday`='11/10/1989',`Peso`=111,`Altezza`=191 WHERE `ID`=193;</v>
      </c>
    </row>
    <row r="136" spans="1:12">
      <c r="A136">
        <v>194</v>
      </c>
      <c r="B136" t="s">
        <v>721</v>
      </c>
      <c r="C136" t="s">
        <v>722</v>
      </c>
      <c r="D136" t="s">
        <v>934</v>
      </c>
      <c r="E136">
        <v>29</v>
      </c>
      <c r="F136" t="s">
        <v>936</v>
      </c>
      <c r="G136" t="str">
        <f t="shared" si="4"/>
        <v/>
      </c>
      <c r="H136" s="7" t="s">
        <v>1105</v>
      </c>
      <c r="I136">
        <v>100</v>
      </c>
      <c r="J136">
        <v>183</v>
      </c>
      <c r="L136" t="str">
        <f t="shared" si="5"/>
        <v>UPDATE `WWETeuz_Worker` SET `Realname`='Ryan Howe',`Cruiser`=1,`Birthday`='30/06/1987',`Peso`=100,`Altezza`=183 WHERE `ID`=194;</v>
      </c>
    </row>
    <row r="137" spans="1:12">
      <c r="A137">
        <v>195</v>
      </c>
      <c r="B137" t="s">
        <v>723</v>
      </c>
      <c r="C137" t="s">
        <v>1106</v>
      </c>
      <c r="D137" t="s">
        <v>934</v>
      </c>
      <c r="E137">
        <v>33</v>
      </c>
      <c r="F137" t="s">
        <v>938</v>
      </c>
      <c r="G137" t="str">
        <f t="shared" si="4"/>
        <v>C</v>
      </c>
      <c r="H137" s="7" t="s">
        <v>1107</v>
      </c>
      <c r="I137">
        <v>91</v>
      </c>
      <c r="J137">
        <v>178</v>
      </c>
      <c r="L137" t="str">
        <f t="shared" si="5"/>
        <v>UPDATE `WWETeuz_Worker` SET `Realname`='Christopher Lindsey',`Cruiser`=0,`Birthday`='26/07/1983',`Peso`=91,`Altezza`=178 WHERE `ID`=195;</v>
      </c>
    </row>
    <row r="138" spans="1:12">
      <c r="A138">
        <v>196</v>
      </c>
      <c r="B138" t="s">
        <v>724</v>
      </c>
      <c r="C138" t="s">
        <v>725</v>
      </c>
      <c r="D138" t="s">
        <v>934</v>
      </c>
      <c r="E138">
        <v>31</v>
      </c>
      <c r="F138" t="s">
        <v>952</v>
      </c>
      <c r="G138" t="str">
        <f t="shared" si="4"/>
        <v/>
      </c>
      <c r="H138" s="7" t="s">
        <v>1108</v>
      </c>
      <c r="I138">
        <v>120</v>
      </c>
      <c r="J138">
        <v>191</v>
      </c>
      <c r="L138" t="str">
        <f t="shared" si="5"/>
        <v>UPDATE `WWETeuz_Worker` SET `Realname`='Leati Joseph Anoa'i',`Cruiser`=1,`Birthday`='25/05/1985',`Peso`=120,`Altezza`=191 WHERE `ID`=196;</v>
      </c>
    </row>
    <row r="139" spans="1:12">
      <c r="A139">
        <v>197</v>
      </c>
      <c r="B139" t="s">
        <v>726</v>
      </c>
      <c r="C139" t="s">
        <v>727</v>
      </c>
      <c r="D139" t="s">
        <v>934</v>
      </c>
      <c r="E139">
        <v>28</v>
      </c>
      <c r="F139" t="s">
        <v>938</v>
      </c>
      <c r="G139" t="str">
        <f t="shared" si="4"/>
        <v/>
      </c>
      <c r="H139" s="7" t="s">
        <v>1052</v>
      </c>
      <c r="I139">
        <v>95</v>
      </c>
      <c r="J139">
        <v>183</v>
      </c>
      <c r="L139" t="str">
        <f t="shared" si="5"/>
        <v>UPDATE `WWETeuz_Worker` SET `Realname`='David Michael Ross Adkisson',`Cruiser`=1,`Birthday`='01/06/1988',`Peso`=95,`Altezza`=183 WHERE `ID`=197;</v>
      </c>
    </row>
    <row r="140" spans="1:12">
      <c r="A140">
        <v>198</v>
      </c>
      <c r="B140" t="s">
        <v>245</v>
      </c>
      <c r="C140" t="s">
        <v>728</v>
      </c>
      <c r="D140" t="s">
        <v>934</v>
      </c>
      <c r="E140">
        <v>44</v>
      </c>
      <c r="F140" t="s">
        <v>936</v>
      </c>
      <c r="G140" t="str">
        <f t="shared" si="4"/>
        <v/>
      </c>
      <c r="H140" s="7" t="s">
        <v>1109</v>
      </c>
      <c r="I140">
        <v>100</v>
      </c>
      <c r="J140">
        <v>188</v>
      </c>
      <c r="L140" t="str">
        <f t="shared" si="5"/>
        <v>UPDATE `WWETeuz_Worker` SET `Realname`='Ronnie Aaron Killings',`Cruiser`=1,`Birthday`='19/01/1972',`Peso`=100,`Altezza`=188 WHERE `ID`=198;</v>
      </c>
    </row>
    <row r="141" spans="1:12">
      <c r="A141">
        <v>199</v>
      </c>
      <c r="B141" t="s">
        <v>729</v>
      </c>
      <c r="C141" t="s">
        <v>1110</v>
      </c>
      <c r="D141" t="s">
        <v>380</v>
      </c>
      <c r="E141">
        <v>25</v>
      </c>
      <c r="F141" t="s">
        <v>941</v>
      </c>
      <c r="G141" t="str">
        <f t="shared" si="4"/>
        <v/>
      </c>
      <c r="H141" s="7" t="s">
        <v>1111</v>
      </c>
      <c r="I141">
        <v>55</v>
      </c>
      <c r="J141">
        <v>163</v>
      </c>
      <c r="L141" t="str">
        <f t="shared" si="5"/>
        <v>UPDATE `WWETeuz_Worker` SET `Realname`='Dori Elizabeth Prange',`Cruiser`=1,`Birthday`='09/01/1991',`Peso`=55,`Altezza`=163 WHERE `ID`=199;</v>
      </c>
    </row>
    <row r="142" spans="1:12">
      <c r="A142">
        <v>200</v>
      </c>
      <c r="B142" t="s">
        <v>262</v>
      </c>
      <c r="C142" t="s">
        <v>730</v>
      </c>
      <c r="D142" t="s">
        <v>934</v>
      </c>
      <c r="E142">
        <v>31</v>
      </c>
      <c r="F142" t="s">
        <v>944</v>
      </c>
      <c r="G142" t="str">
        <f t="shared" si="4"/>
        <v/>
      </c>
      <c r="H142" s="7" t="s">
        <v>1112</v>
      </c>
      <c r="I142">
        <v>138</v>
      </c>
      <c r="J142">
        <v>183</v>
      </c>
      <c r="L142" t="str">
        <f t="shared" si="5"/>
        <v>UPDATE `WWETeuz_Worker` SET `Realname`='Miroslav Barnyashev',`Cruiser`=1,`Birthday`='25/12/1984',`Peso`=138,`Altezza`=183 WHERE `ID`=200;</v>
      </c>
    </row>
    <row r="143" spans="1:12">
      <c r="A143">
        <v>201</v>
      </c>
      <c r="B143" t="s">
        <v>731</v>
      </c>
      <c r="C143" t="s">
        <v>732</v>
      </c>
      <c r="D143" t="s">
        <v>380</v>
      </c>
      <c r="E143">
        <v>31</v>
      </c>
      <c r="F143" t="s">
        <v>943</v>
      </c>
      <c r="G143" t="str">
        <f t="shared" si="4"/>
        <v/>
      </c>
      <c r="H143" s="7" t="s">
        <v>1113</v>
      </c>
      <c r="I143">
        <v>86</v>
      </c>
      <c r="J143">
        <v>179</v>
      </c>
      <c r="L143" t="str">
        <f t="shared" si="5"/>
        <v>UPDATE `WWETeuz_Worker` SET `Realname`='MaryKate Duignan Glidewell',`Cruiser`=1,`Birthday`='17/01/1985',`Peso`=86,`Altezza`=179 WHERE `ID`=201;</v>
      </c>
    </row>
    <row r="144" spans="1:12">
      <c r="A144">
        <v>202</v>
      </c>
      <c r="B144" t="s">
        <v>733</v>
      </c>
      <c r="C144" t="s">
        <v>734</v>
      </c>
      <c r="D144" t="s">
        <v>934</v>
      </c>
      <c r="E144">
        <v>32</v>
      </c>
      <c r="F144" t="s">
        <v>938</v>
      </c>
      <c r="G144" t="str">
        <f t="shared" si="4"/>
        <v/>
      </c>
      <c r="H144" s="7" t="s">
        <v>1114</v>
      </c>
      <c r="I144">
        <v>96</v>
      </c>
      <c r="J144">
        <v>185</v>
      </c>
      <c r="L144" t="str">
        <f t="shared" si="5"/>
        <v>UPDATE `WWETeuz_Worker` SET `Realname`='Rami Sebei',`Cruiser`=1,`Birthday`='12/07/1984',`Peso`=96,`Altezza`=185 WHERE `ID`=202;</v>
      </c>
    </row>
    <row r="145" spans="1:12">
      <c r="A145">
        <v>203</v>
      </c>
      <c r="B145" t="s">
        <v>735</v>
      </c>
      <c r="C145" t="s">
        <v>736</v>
      </c>
      <c r="D145" t="s">
        <v>934</v>
      </c>
      <c r="E145">
        <v>29</v>
      </c>
      <c r="F145" t="s">
        <v>938</v>
      </c>
      <c r="G145" t="str">
        <f t="shared" si="4"/>
        <v>C</v>
      </c>
      <c r="H145" s="7" t="s">
        <v>1115</v>
      </c>
      <c r="I145">
        <v>65</v>
      </c>
      <c r="J145">
        <v>175</v>
      </c>
      <c r="L145" t="str">
        <f t="shared" si="5"/>
        <v>UPDATE `WWETeuz_Worker` SET `Realname`='Harvinder Sihra',`Cruiser`=0,`Birthday`='02/11/1987',`Peso`=65,`Altezza`=175 WHERE `ID`=203;</v>
      </c>
    </row>
    <row r="146" spans="1:12">
      <c r="A146">
        <v>204</v>
      </c>
      <c r="B146" t="s">
        <v>737</v>
      </c>
      <c r="C146" t="s">
        <v>738</v>
      </c>
      <c r="D146" t="s">
        <v>934</v>
      </c>
      <c r="E146">
        <v>37</v>
      </c>
      <c r="F146" t="s">
        <v>949</v>
      </c>
      <c r="G146" t="str">
        <f t="shared" si="4"/>
        <v/>
      </c>
      <c r="H146" s="7" t="s">
        <v>1117</v>
      </c>
      <c r="I146">
        <v>128</v>
      </c>
      <c r="J146">
        <v>188</v>
      </c>
      <c r="L146" t="str">
        <f t="shared" si="5"/>
        <v>UPDATE `WWETeuz_Worker` SET `Realname`='Nuufolau Joel Seanoa',`Cruiser`=1,`Birthday`='17/03/1979',`Peso`=128,`Altezza`=188 WHERE `ID`=204;</v>
      </c>
    </row>
    <row r="147" spans="1:12">
      <c r="A147">
        <v>205</v>
      </c>
      <c r="B147" t="s">
        <v>739</v>
      </c>
      <c r="C147" t="s">
        <v>739</v>
      </c>
      <c r="D147" t="s">
        <v>380</v>
      </c>
      <c r="E147">
        <v>28</v>
      </c>
      <c r="F147" t="s">
        <v>941</v>
      </c>
      <c r="G147" t="str">
        <f t="shared" si="4"/>
        <v/>
      </c>
      <c r="H147" s="7" t="s">
        <v>1118</v>
      </c>
      <c r="I147">
        <v>54</v>
      </c>
      <c r="J147">
        <v>165</v>
      </c>
      <c r="L147" t="str">
        <f t="shared" si="5"/>
        <v>UPDATE `WWETeuz_Worker` SET `Realname`='Santana Garrett',`Cruiser`=1,`Birthday`='22/05/1988',`Peso`=54,`Altezza`=165 WHERE `ID`=205;</v>
      </c>
    </row>
    <row r="148" spans="1:12">
      <c r="A148">
        <v>206</v>
      </c>
      <c r="B148" t="s">
        <v>740</v>
      </c>
      <c r="C148" t="s">
        <v>741</v>
      </c>
      <c r="D148" t="s">
        <v>380</v>
      </c>
      <c r="E148">
        <v>23</v>
      </c>
      <c r="F148" t="s">
        <v>941</v>
      </c>
      <c r="G148" t="str">
        <f t="shared" si="4"/>
        <v/>
      </c>
      <c r="H148" s="7" t="s">
        <v>1119</v>
      </c>
      <c r="I148">
        <v>63</v>
      </c>
      <c r="J148">
        <v>168</v>
      </c>
      <c r="L148" t="str">
        <f t="shared" si="5"/>
        <v>UPDATE `WWETeuz_Worker` SET `Realname`='Sarah Bridges',`Cruiser`=1,`Birthday`='10/09/1993',`Peso`=63,`Altezza`=168 WHERE `ID`=206;</v>
      </c>
    </row>
    <row r="149" spans="1:12">
      <c r="A149">
        <v>207</v>
      </c>
      <c r="B149" t="s">
        <v>742</v>
      </c>
      <c r="C149" t="s">
        <v>1120</v>
      </c>
      <c r="D149" t="s">
        <v>380</v>
      </c>
      <c r="E149">
        <v>24</v>
      </c>
      <c r="F149" t="s">
        <v>941</v>
      </c>
      <c r="G149" t="str">
        <f t="shared" si="4"/>
        <v/>
      </c>
      <c r="H149" s="7" t="s">
        <v>1121</v>
      </c>
      <c r="I149">
        <v>60</v>
      </c>
      <c r="J149">
        <v>165</v>
      </c>
      <c r="L149" t="str">
        <f t="shared" si="5"/>
        <v>UPDATE `WWETeuz_Worker` SET `Realname`='Mercedes Justine Kaestner-Varnado',`Cruiser`=1,`Birthday`='26/01/1992',`Peso`=60,`Altezza`=165 WHERE `ID`=207;</v>
      </c>
    </row>
    <row r="150" spans="1:12">
      <c r="A150">
        <v>208</v>
      </c>
      <c r="B150" t="s">
        <v>743</v>
      </c>
      <c r="C150" t="s">
        <v>744</v>
      </c>
      <c r="D150" t="s">
        <v>934</v>
      </c>
      <c r="E150">
        <v>26</v>
      </c>
      <c r="F150" t="s">
        <v>953</v>
      </c>
      <c r="G150" t="str">
        <f t="shared" si="4"/>
        <v/>
      </c>
      <c r="H150" s="7" t="s">
        <v>1122</v>
      </c>
      <c r="I150">
        <v>143</v>
      </c>
      <c r="J150">
        <v>203</v>
      </c>
      <c r="L150" t="str">
        <f t="shared" si="5"/>
        <v>UPDATE `WWETeuz_Worker` SET `Realname`='Jacob Southwick',`Cruiser`=1,`Birthday`='02/04/1990',`Peso`=143,`Altezza`=203 WHERE `ID`=208;</v>
      </c>
    </row>
    <row r="151" spans="1:12">
      <c r="A151">
        <v>209</v>
      </c>
      <c r="B151" t="s">
        <v>376</v>
      </c>
      <c r="C151" t="s">
        <v>745</v>
      </c>
      <c r="D151" t="s">
        <v>934</v>
      </c>
      <c r="E151">
        <v>32</v>
      </c>
      <c r="F151" t="s">
        <v>936</v>
      </c>
      <c r="G151" t="str">
        <f t="shared" si="4"/>
        <v/>
      </c>
      <c r="H151" s="7" t="s">
        <v>1123</v>
      </c>
      <c r="I151">
        <v>101</v>
      </c>
      <c r="J151">
        <v>178</v>
      </c>
      <c r="L151" t="str">
        <f t="shared" si="5"/>
        <v>UPDATE `WWETeuz_Worker` SET `Realname`='David Michael Harwood',`Cruiser`=1,`Birthday`='30/06/1984',`Peso`=101,`Altezza`=178 WHERE `ID`=209;</v>
      </c>
    </row>
    <row r="152" spans="1:12">
      <c r="A152">
        <v>210</v>
      </c>
      <c r="B152" t="s">
        <v>746</v>
      </c>
      <c r="C152" t="s">
        <v>746</v>
      </c>
      <c r="D152" t="s">
        <v>380</v>
      </c>
      <c r="E152">
        <v>30</v>
      </c>
      <c r="F152" t="s">
        <v>941</v>
      </c>
      <c r="G152" t="str">
        <f t="shared" si="4"/>
        <v/>
      </c>
      <c r="H152" s="7" t="s">
        <v>1124</v>
      </c>
      <c r="I152">
        <v>59</v>
      </c>
      <c r="J152">
        <v>163</v>
      </c>
      <c r="L152" t="str">
        <f t="shared" si="5"/>
        <v>UPDATE `WWETeuz_Worker` SET `Realname`='Serena Deeb',`Cruiser`=1,`Birthday`='29/06/1986',`Peso`=59,`Altezza`=163 WHERE `ID`=210;</v>
      </c>
    </row>
    <row r="153" spans="1:12">
      <c r="A153">
        <v>211</v>
      </c>
      <c r="B153" t="s">
        <v>747</v>
      </c>
      <c r="C153" t="s">
        <v>748</v>
      </c>
      <c r="D153" t="s">
        <v>934</v>
      </c>
      <c r="E153">
        <v>30</v>
      </c>
      <c r="F153" t="s">
        <v>938</v>
      </c>
      <c r="G153" t="str">
        <f t="shared" si="4"/>
        <v/>
      </c>
      <c r="H153" s="7" t="s">
        <v>1125</v>
      </c>
      <c r="I153">
        <v>98</v>
      </c>
      <c r="J153">
        <v>185</v>
      </c>
      <c r="L153" t="str">
        <f t="shared" si="5"/>
        <v>UPDATE `WWETeuz_Worker` SET `Realname`='Colby Daniel Lopez',`Cruiser`=1,`Birthday`='28/05/1986',`Peso`=98,`Altezza`=185 WHERE `ID`=211;</v>
      </c>
    </row>
    <row r="154" spans="1:12">
      <c r="A154">
        <v>212</v>
      </c>
      <c r="B154" t="s">
        <v>749</v>
      </c>
      <c r="C154" t="s">
        <v>750</v>
      </c>
      <c r="D154" t="s">
        <v>934</v>
      </c>
      <c r="E154">
        <v>46</v>
      </c>
      <c r="F154" t="s">
        <v>940</v>
      </c>
      <c r="G154" t="str">
        <f t="shared" si="4"/>
        <v/>
      </c>
      <c r="H154" s="7" t="s">
        <v>1126</v>
      </c>
      <c r="I154">
        <v>104</v>
      </c>
      <c r="J154">
        <v>188</v>
      </c>
      <c r="L154" t="str">
        <f t="shared" si="5"/>
        <v>UPDATE `WWETeuz_Worker` SET `Realname`='Shane Brandon McMahon',`Cruiser`=1,`Birthday`='15/01/1970',`Peso`=104,`Altezza`=188 WHERE `ID`=212;</v>
      </c>
    </row>
    <row r="155" spans="1:12">
      <c r="A155">
        <v>213</v>
      </c>
      <c r="B155" t="s">
        <v>751</v>
      </c>
      <c r="C155" t="s">
        <v>752</v>
      </c>
      <c r="D155" t="s">
        <v>934</v>
      </c>
      <c r="E155">
        <v>31</v>
      </c>
      <c r="F155" t="s">
        <v>939</v>
      </c>
      <c r="G155" t="str">
        <f t="shared" si="4"/>
        <v/>
      </c>
      <c r="H155" s="7" t="s">
        <v>1127</v>
      </c>
      <c r="I155">
        <v>102</v>
      </c>
      <c r="J155">
        <v>188</v>
      </c>
      <c r="L155" t="str">
        <f t="shared" si="5"/>
        <v>UPDATE `WWETeuz_Worker` SET `Realname`='Shane Veryzer',`Cruiser`=1,`Birthday`='24/09/1985',`Peso`=102,`Altezza`=188 WHERE `ID`=213;</v>
      </c>
    </row>
    <row r="156" spans="1:12">
      <c r="A156">
        <v>214</v>
      </c>
      <c r="B156" t="s">
        <v>279</v>
      </c>
      <c r="C156" t="s">
        <v>753</v>
      </c>
      <c r="D156" t="s">
        <v>934</v>
      </c>
      <c r="E156">
        <v>38</v>
      </c>
      <c r="F156" t="s">
        <v>952</v>
      </c>
      <c r="G156" t="str">
        <f t="shared" si="4"/>
        <v/>
      </c>
      <c r="H156" s="7" t="s">
        <v>1128</v>
      </c>
      <c r="I156">
        <v>121</v>
      </c>
      <c r="J156">
        <v>193</v>
      </c>
      <c r="L156" t="str">
        <f t="shared" si="5"/>
        <v>UPDATE `WWETeuz_Worker` SET `Realname`='Stephen Farrelly',`Cruiser`=1,`Birthday`='28/01/1978',`Peso`=121,`Altezza`=193 WHERE `ID`=214;</v>
      </c>
    </row>
    <row r="157" spans="1:12">
      <c r="A157">
        <v>215</v>
      </c>
      <c r="B157" t="s">
        <v>366</v>
      </c>
      <c r="C157" t="s">
        <v>754</v>
      </c>
      <c r="D157" t="s">
        <v>934</v>
      </c>
      <c r="E157">
        <v>41</v>
      </c>
      <c r="F157" t="s">
        <v>936</v>
      </c>
      <c r="G157" t="str">
        <f t="shared" si="4"/>
        <v/>
      </c>
      <c r="H157" s="7" t="s">
        <v>1129</v>
      </c>
      <c r="I157">
        <v>112</v>
      </c>
      <c r="J157">
        <v>188</v>
      </c>
      <c r="L157" t="str">
        <f t="shared" si="5"/>
        <v>UPDATE `WWETeuz_Worker` SET `Realname`='Shelton James Benjamin',`Cruiser`=1,`Birthday`='09/07/1975',`Peso`=112,`Altezza`=188 WHERE `ID`=215;</v>
      </c>
    </row>
    <row r="158" spans="1:12">
      <c r="A158">
        <v>216</v>
      </c>
      <c r="B158" t="s">
        <v>280</v>
      </c>
      <c r="C158" t="s">
        <v>755</v>
      </c>
      <c r="D158" t="s">
        <v>380</v>
      </c>
      <c r="E158">
        <v>28</v>
      </c>
      <c r="F158" t="s">
        <v>941</v>
      </c>
      <c r="G158" t="str">
        <f t="shared" si="4"/>
        <v/>
      </c>
      <c r="H158" s="7" t="s">
        <v>1130</v>
      </c>
      <c r="I158">
        <v>57</v>
      </c>
      <c r="J158">
        <v>164</v>
      </c>
      <c r="L158" t="str">
        <f t="shared" si="5"/>
        <v>UPDATE `WWETeuz_Worker` SET `Realname`='Hikaru Shida',`Cruiser`=1,`Birthday`='11/06/1988',`Peso`=57,`Altezza`=164 WHERE `ID`=216;</v>
      </c>
    </row>
    <row r="159" spans="1:12">
      <c r="A159">
        <v>217</v>
      </c>
      <c r="B159" t="s">
        <v>756</v>
      </c>
      <c r="C159" t="s">
        <v>756</v>
      </c>
      <c r="D159" t="s">
        <v>934</v>
      </c>
      <c r="E159">
        <v>36</v>
      </c>
      <c r="F159" t="s">
        <v>939</v>
      </c>
      <c r="G159" t="str">
        <f t="shared" si="4"/>
        <v/>
      </c>
      <c r="H159" s="7" t="s">
        <v>1131</v>
      </c>
      <c r="I159">
        <v>104</v>
      </c>
      <c r="J159">
        <v>188</v>
      </c>
      <c r="L159" t="str">
        <f t="shared" si="5"/>
        <v>UPDATE `WWETeuz_Worker` SET `Realname`='Shinsuke Nakamura',`Cruiser`=1,`Birthday`='24/02/1980',`Peso`=104,`Altezza`=188 WHERE `ID`=217;</v>
      </c>
    </row>
    <row r="160" spans="1:12">
      <c r="A160">
        <v>218</v>
      </c>
      <c r="B160" t="s">
        <v>757</v>
      </c>
      <c r="C160" t="s">
        <v>1132</v>
      </c>
      <c r="D160" t="s">
        <v>380</v>
      </c>
      <c r="E160">
        <v>21</v>
      </c>
      <c r="F160" t="s">
        <v>941</v>
      </c>
      <c r="G160" t="str">
        <f t="shared" si="4"/>
        <v/>
      </c>
      <c r="H160" s="7" t="s">
        <v>1133</v>
      </c>
      <c r="I160">
        <v>57</v>
      </c>
      <c r="J160">
        <v>168</v>
      </c>
      <c r="L160" t="str">
        <f t="shared" si="5"/>
        <v>UPDATE `WWETeuz_Worker` SET `Realname`='Ashley Urbanski',`Cruiser`=1,`Birthday`='13/03/1993',`Peso`=57,`Altezza`=168 WHERE `ID`=218;</v>
      </c>
    </row>
    <row r="161" spans="1:12">
      <c r="A161">
        <v>219</v>
      </c>
      <c r="B161" t="s">
        <v>283</v>
      </c>
      <c r="D161" t="s">
        <v>934</v>
      </c>
      <c r="E161">
        <v>21</v>
      </c>
      <c r="F161" t="s">
        <v>935</v>
      </c>
      <c r="G161" t="str">
        <f t="shared" si="4"/>
        <v/>
      </c>
      <c r="L161" t="str">
        <f t="shared" si="5"/>
        <v/>
      </c>
    </row>
    <row r="162" spans="1:12">
      <c r="A162">
        <v>220</v>
      </c>
      <c r="B162" t="s">
        <v>758</v>
      </c>
      <c r="C162" t="s">
        <v>759</v>
      </c>
      <c r="D162" t="s">
        <v>934</v>
      </c>
      <c r="E162">
        <v>39</v>
      </c>
      <c r="F162" t="s">
        <v>938</v>
      </c>
      <c r="G162" t="str">
        <f t="shared" si="4"/>
        <v/>
      </c>
      <c r="L162" t="str">
        <f t="shared" si="5"/>
        <v/>
      </c>
    </row>
    <row r="163" spans="1:12">
      <c r="A163">
        <v>221</v>
      </c>
      <c r="B163" t="s">
        <v>760</v>
      </c>
      <c r="C163" t="s">
        <v>1134</v>
      </c>
      <c r="D163" t="s">
        <v>380</v>
      </c>
      <c r="E163">
        <v>23</v>
      </c>
      <c r="F163" t="s">
        <v>941</v>
      </c>
      <c r="G163" t="str">
        <f t="shared" si="4"/>
        <v/>
      </c>
      <c r="H163" s="7" t="s">
        <v>1135</v>
      </c>
      <c r="I163">
        <v>59</v>
      </c>
      <c r="J163">
        <v>170</v>
      </c>
      <c r="L163" t="str">
        <f t="shared" si="5"/>
        <v>UPDATE `WWETeuz_Worker` SET `Realname`='Daria Rae Berenato',`Cruiser`=1,`Birthday`='24/09/1993',`Peso`=59,`Altezza`=170 WHERE `ID`=221;</v>
      </c>
    </row>
    <row r="164" spans="1:12">
      <c r="A164">
        <v>222</v>
      </c>
      <c r="B164" t="s">
        <v>761</v>
      </c>
      <c r="C164" t="s">
        <v>1136</v>
      </c>
      <c r="D164" t="s">
        <v>380</v>
      </c>
      <c r="E164">
        <v>40</v>
      </c>
      <c r="F164" t="s">
        <v>941</v>
      </c>
      <c r="G164" t="str">
        <f t="shared" si="4"/>
        <v/>
      </c>
      <c r="H164" s="7" t="s">
        <v>1137</v>
      </c>
      <c r="I164">
        <v>62</v>
      </c>
      <c r="J164">
        <v>173</v>
      </c>
      <c r="L164" t="str">
        <f t="shared" si="5"/>
        <v>UPDATE `WWETeuz_Worker` SET `Realname`='Stephanie McMahon Levesque',`Cruiser`=1,`Birthday`='24/09/1976',`Peso`=62,`Altezza`=173 WHERE `ID`=222;</v>
      </c>
    </row>
    <row r="165" spans="1:12">
      <c r="A165">
        <v>223</v>
      </c>
      <c r="B165" t="s">
        <v>762</v>
      </c>
      <c r="C165" t="s">
        <v>763</v>
      </c>
      <c r="D165" t="s">
        <v>934</v>
      </c>
      <c r="E165">
        <v>24</v>
      </c>
      <c r="F165" t="s">
        <v>939</v>
      </c>
      <c r="G165" t="str">
        <f t="shared" si="4"/>
        <v/>
      </c>
      <c r="H165" s="7" t="s">
        <v>1138</v>
      </c>
      <c r="I165">
        <v>102</v>
      </c>
      <c r="J165">
        <v>183</v>
      </c>
      <c r="L165" t="str">
        <f t="shared" si="5"/>
        <v>UPDATE `WWETeuz_Worker` SET `Realname`='Thomas Maclin',`Cruiser`=1,`Birthday`='26/05/1987',`Peso`=102,`Altezza`=183 WHERE `ID`=223;</v>
      </c>
    </row>
    <row r="166" spans="1:12">
      <c r="A166">
        <v>224</v>
      </c>
      <c r="B166" t="s">
        <v>764</v>
      </c>
      <c r="C166" t="s">
        <v>1139</v>
      </c>
      <c r="D166" t="s">
        <v>380</v>
      </c>
      <c r="E166">
        <v>33</v>
      </c>
      <c r="F166" t="s">
        <v>941</v>
      </c>
      <c r="G166" t="str">
        <f t="shared" si="4"/>
        <v/>
      </c>
      <c r="H166" s="7" t="s">
        <v>461</v>
      </c>
      <c r="I166">
        <v>57</v>
      </c>
      <c r="J166">
        <v>178</v>
      </c>
      <c r="L166" t="str">
        <f t="shared" si="5"/>
        <v>UPDATE `WWETeuz_Worker` SET `Realname`='Danielle Louise Moinet',`Cruiser`=1,`Birthday`='28/11/1983',`Peso`=57,`Altezza`=178 WHERE `ID`=224;</v>
      </c>
    </row>
    <row r="167" spans="1:12">
      <c r="A167">
        <v>225</v>
      </c>
      <c r="B167" t="s">
        <v>765</v>
      </c>
      <c r="C167" t="s">
        <v>766</v>
      </c>
      <c r="D167" t="s">
        <v>934</v>
      </c>
      <c r="E167">
        <v>32</v>
      </c>
      <c r="F167" t="s">
        <v>938</v>
      </c>
      <c r="G167" t="str">
        <f t="shared" si="4"/>
        <v>C</v>
      </c>
      <c r="H167" s="7" t="s">
        <v>1116</v>
      </c>
      <c r="I167">
        <v>72</v>
      </c>
      <c r="J167">
        <v>178</v>
      </c>
      <c r="L167" t="str">
        <f t="shared" si="5"/>
        <v>UPDATE `WWETeuz_Worker` SET `Realname`='Gurvinder Sihra',`Cruiser`=0,`Birthday`='13/11/1984',`Peso`=72,`Altezza`=178 WHERE `ID`=225;</v>
      </c>
    </row>
    <row r="168" spans="1:12">
      <c r="A168">
        <v>226</v>
      </c>
      <c r="B168" t="s">
        <v>291</v>
      </c>
      <c r="C168" t="s">
        <v>1140</v>
      </c>
      <c r="D168" t="s">
        <v>380</v>
      </c>
      <c r="E168">
        <v>38</v>
      </c>
      <c r="F168" t="s">
        <v>943</v>
      </c>
      <c r="G168" t="str">
        <f t="shared" si="4"/>
        <v/>
      </c>
      <c r="H168" s="7" t="s">
        <v>1141</v>
      </c>
      <c r="I168">
        <v>93</v>
      </c>
      <c r="J168">
        <v>175</v>
      </c>
      <c r="L168" t="str">
        <f t="shared" si="5"/>
        <v>UPDATE `WWETeuz_Worker` SET `Realname`='Sarona Moana-Marie Reiher Snuka-Polamalu',`Cruiser`=1,`Birthday`='10/01/1978',`Peso`=93,`Altezza`=175 WHERE `ID`=226;</v>
      </c>
    </row>
    <row r="169" spans="1:12">
      <c r="A169">
        <v>227</v>
      </c>
      <c r="B169" t="s">
        <v>292</v>
      </c>
      <c r="C169" t="s">
        <v>1142</v>
      </c>
      <c r="D169" t="s">
        <v>934</v>
      </c>
      <c r="E169">
        <v>33</v>
      </c>
      <c r="F169" t="s">
        <v>938</v>
      </c>
      <c r="G169" t="str">
        <f t="shared" si="4"/>
        <v>C</v>
      </c>
      <c r="H169" s="7" t="s">
        <v>1143</v>
      </c>
      <c r="I169">
        <v>66</v>
      </c>
      <c r="J169">
        <v>173</v>
      </c>
      <c r="L169" t="str">
        <f t="shared" si="5"/>
        <v>UPDATE `WWETeuz_Worker` SET `Realname`='Kira Renée Hennigan-Forster',`Cruiser`=0,`Birthday`='22/10/1983',`Peso`=66,`Altezza`=173 WHERE `ID`=227;</v>
      </c>
    </row>
    <row r="170" spans="1:12">
      <c r="A170">
        <v>228</v>
      </c>
      <c r="B170" t="s">
        <v>767</v>
      </c>
      <c r="C170" t="s">
        <v>768</v>
      </c>
      <c r="D170" t="s">
        <v>380</v>
      </c>
      <c r="E170">
        <v>21</v>
      </c>
      <c r="F170" t="s">
        <v>941</v>
      </c>
      <c r="G170" t="str">
        <f t="shared" si="4"/>
        <v/>
      </c>
      <c r="H170" s="7" t="s">
        <v>1144</v>
      </c>
      <c r="I170">
        <v>57</v>
      </c>
      <c r="J170">
        <v>165</v>
      </c>
      <c r="L170" t="str">
        <f t="shared" si="5"/>
        <v>UPDATE `WWETeuz_Worker` SET `Realname`='Taynara Melo de Carvalho',`Cruiser`=1,`Birthday`='09/06/1995',`Peso`=57,`Altezza`=165 WHERE `ID`=228;</v>
      </c>
    </row>
    <row r="171" spans="1:12">
      <c r="A171">
        <v>229</v>
      </c>
      <c r="B171" t="s">
        <v>769</v>
      </c>
      <c r="D171" t="s">
        <v>934</v>
      </c>
      <c r="E171">
        <v>30</v>
      </c>
      <c r="F171" t="s">
        <v>938</v>
      </c>
      <c r="G171" t="str">
        <f t="shared" si="4"/>
        <v/>
      </c>
      <c r="H171" s="7" t="s">
        <v>1145</v>
      </c>
      <c r="I171">
        <v>98</v>
      </c>
      <c r="J171">
        <v>191</v>
      </c>
      <c r="L171" t="str">
        <f t="shared" si="5"/>
        <v>UPDATE `WWETeuz_Worker` SET `Realname`='',`Cruiser`=1,`Birthday`='30/06/1988',`Peso`=98,`Altezza`=191 WHERE `ID`=229;</v>
      </c>
    </row>
    <row r="172" spans="1:12">
      <c r="A172">
        <v>230</v>
      </c>
      <c r="B172" t="s">
        <v>770</v>
      </c>
      <c r="C172" t="s">
        <v>770</v>
      </c>
      <c r="D172" t="s">
        <v>380</v>
      </c>
      <c r="E172">
        <v>21</v>
      </c>
      <c r="F172" t="s">
        <v>941</v>
      </c>
      <c r="G172" t="str">
        <f t="shared" si="4"/>
        <v/>
      </c>
      <c r="H172" s="7" t="s">
        <v>1146</v>
      </c>
      <c r="I172">
        <v>57</v>
      </c>
      <c r="J172">
        <v>165</v>
      </c>
      <c r="L172" t="str">
        <f t="shared" si="5"/>
        <v>UPDATE `WWETeuz_Worker` SET `Realname`='Tessa Blanchard',`Cruiser`=1,`Birthday`='26/07/1995',`Peso`=57,`Altezza`=165 WHERE `ID`=230;</v>
      </c>
    </row>
    <row r="173" spans="1:12">
      <c r="A173">
        <v>231</v>
      </c>
      <c r="B173" t="s">
        <v>771</v>
      </c>
      <c r="C173" t="s">
        <v>772</v>
      </c>
      <c r="D173" t="s">
        <v>934</v>
      </c>
      <c r="E173">
        <v>24</v>
      </c>
      <c r="F173" t="s">
        <v>936</v>
      </c>
      <c r="G173" t="str">
        <f t="shared" si="4"/>
        <v/>
      </c>
      <c r="H173" s="7" t="s">
        <v>1147</v>
      </c>
      <c r="I173">
        <v>113</v>
      </c>
      <c r="J173">
        <v>188</v>
      </c>
      <c r="L173" t="str">
        <f t="shared" si="5"/>
        <v>UPDATE `WWETeuz_Worker` SET `Realname`='Adam David Ohriner',`Cruiser`=1,`Birthday`='18/01/1986',`Peso`=113,`Altezza`=188 WHERE `ID`=231;</v>
      </c>
    </row>
    <row r="174" spans="1:12">
      <c r="A174">
        <v>232</v>
      </c>
      <c r="B174" t="s">
        <v>773</v>
      </c>
      <c r="C174" t="s">
        <v>1148</v>
      </c>
      <c r="D174" t="s">
        <v>934</v>
      </c>
      <c r="E174">
        <v>44</v>
      </c>
      <c r="F174" t="s">
        <v>956</v>
      </c>
      <c r="G174" t="str">
        <f t="shared" si="4"/>
        <v/>
      </c>
      <c r="H174" s="7" t="s">
        <v>1149</v>
      </c>
      <c r="I174">
        <v>174</v>
      </c>
      <c r="J174">
        <v>213</v>
      </c>
      <c r="L174" t="str">
        <f t="shared" si="5"/>
        <v>UPDATE `WWETeuz_Worker` SET `Realname`='Paul Donald Wight II',`Cruiser`=1,`Birthday`='08/02/1972',`Peso`=174,`Altezza`=213 WHERE `ID`=232;</v>
      </c>
    </row>
    <row r="175" spans="1:12">
      <c r="A175">
        <v>233</v>
      </c>
      <c r="B175" t="s">
        <v>774</v>
      </c>
      <c r="D175" t="s">
        <v>934</v>
      </c>
      <c r="E175">
        <v>23</v>
      </c>
      <c r="F175" t="s">
        <v>938</v>
      </c>
      <c r="G175" t="str">
        <f t="shared" si="4"/>
        <v/>
      </c>
      <c r="H175" s="7" t="s">
        <v>1150</v>
      </c>
      <c r="I175">
        <v>104</v>
      </c>
      <c r="J175">
        <v>193</v>
      </c>
      <c r="L175" t="str">
        <f t="shared" si="5"/>
        <v>UPDATE `WWETeuz_Worker` SET `Realname`='',`Cruiser`=1,`Birthday`='30/06/1995',`Peso`=104,`Altezza`=193 WHERE `ID`=233;</v>
      </c>
    </row>
    <row r="176" spans="1:12">
      <c r="A176">
        <v>234</v>
      </c>
      <c r="B176" t="s">
        <v>357</v>
      </c>
      <c r="C176" t="s">
        <v>1151</v>
      </c>
      <c r="D176" t="s">
        <v>934</v>
      </c>
      <c r="E176">
        <v>28</v>
      </c>
      <c r="F176" t="s">
        <v>938</v>
      </c>
      <c r="G176" t="str">
        <f t="shared" si="4"/>
        <v>C</v>
      </c>
      <c r="H176" s="7" t="s">
        <v>1152</v>
      </c>
      <c r="I176">
        <v>88</v>
      </c>
      <c r="J176">
        <v>175</v>
      </c>
      <c r="L176" t="str">
        <f t="shared" si="5"/>
        <v>UPDATE `WWETeuz_Worker` SET `Realname`='Martin Scurll',`Cruiser`=0,`Birthday`='26/07/1988',`Peso`=88,`Altezza`=175 WHERE `ID`=234;</v>
      </c>
    </row>
    <row r="177" spans="1:12">
      <c r="A177">
        <v>235</v>
      </c>
      <c r="B177" t="s">
        <v>775</v>
      </c>
      <c r="C177" t="s">
        <v>776</v>
      </c>
      <c r="D177" t="s">
        <v>934</v>
      </c>
      <c r="E177">
        <v>44</v>
      </c>
      <c r="F177" t="s">
        <v>956</v>
      </c>
      <c r="G177" t="str">
        <f t="shared" si="4"/>
        <v/>
      </c>
      <c r="H177" s="7" t="s">
        <v>1153</v>
      </c>
      <c r="I177">
        <v>157</v>
      </c>
      <c r="J177">
        <v>216</v>
      </c>
      <c r="L177" t="str">
        <f t="shared" si="5"/>
        <v>UPDATE `WWETeuz_Worker` SET `Realname`='Dalip Singh Rana',`Cruiser`=1,`Birthday`='27/08/1972',`Peso`=157,`Altezza`=216 WHERE `ID`=235;</v>
      </c>
    </row>
    <row r="178" spans="1:12">
      <c r="A178">
        <v>236</v>
      </c>
      <c r="B178" t="s">
        <v>777</v>
      </c>
      <c r="C178" t="s">
        <v>778</v>
      </c>
      <c r="D178" t="s">
        <v>934</v>
      </c>
      <c r="E178">
        <v>36</v>
      </c>
      <c r="F178" t="s">
        <v>939</v>
      </c>
      <c r="G178" t="str">
        <f t="shared" si="4"/>
        <v/>
      </c>
      <c r="H178" s="7" t="s">
        <v>1154</v>
      </c>
      <c r="I178">
        <v>100</v>
      </c>
      <c r="J178">
        <v>188</v>
      </c>
      <c r="L178" t="str">
        <f t="shared" si="5"/>
        <v>UPDATE `WWETeuz_Worker` SET `Realname`='Michael Gregory Mizanin',`Cruiser`=1,`Birthday`='08/10/1980',`Peso`=100,`Altezza`=188 WHERE `ID`=236;</v>
      </c>
    </row>
    <row r="179" spans="1:12">
      <c r="A179">
        <v>237</v>
      </c>
      <c r="B179" t="s">
        <v>779</v>
      </c>
      <c r="C179" t="s">
        <v>780</v>
      </c>
      <c r="D179" t="s">
        <v>934</v>
      </c>
      <c r="E179">
        <v>44</v>
      </c>
      <c r="F179" t="s">
        <v>957</v>
      </c>
      <c r="G179" t="str">
        <f t="shared" si="4"/>
        <v/>
      </c>
      <c r="H179" s="7" t="s">
        <v>1155</v>
      </c>
      <c r="I179">
        <v>118</v>
      </c>
      <c r="J179">
        <v>196</v>
      </c>
      <c r="L179" t="str">
        <f t="shared" si="5"/>
        <v>UPDATE `WWETeuz_Worker` SET `Realname`='Dwayne Douglas Johnson',`Cruiser`=1,`Birthday`='02/05/1972',`Peso`=118,`Altezza`=196 WHERE `ID`=237;</v>
      </c>
    </row>
    <row r="180" spans="1:12">
      <c r="A180">
        <v>238</v>
      </c>
      <c r="B180" t="s">
        <v>781</v>
      </c>
      <c r="C180" t="s">
        <v>782</v>
      </c>
      <c r="D180" t="s">
        <v>934</v>
      </c>
      <c r="E180">
        <v>51</v>
      </c>
      <c r="F180" t="s">
        <v>958</v>
      </c>
      <c r="G180" t="str">
        <f t="shared" si="4"/>
        <v/>
      </c>
      <c r="H180" s="7" t="s">
        <v>1156</v>
      </c>
      <c r="I180">
        <v>140</v>
      </c>
      <c r="J180">
        <v>208</v>
      </c>
      <c r="L180" t="str">
        <f t="shared" si="5"/>
        <v>UPDATE `WWETeuz_Worker` SET `Realname`='Mark William Calaway',`Cruiser`=1,`Birthday`='24/03/1965',`Peso`=140,`Altezza`=208 WHERE `ID`=238;</v>
      </c>
    </row>
    <row r="181" spans="1:12">
      <c r="A181">
        <v>239</v>
      </c>
      <c r="B181" t="s">
        <v>783</v>
      </c>
      <c r="C181" t="s">
        <v>1157</v>
      </c>
      <c r="D181" t="s">
        <v>934</v>
      </c>
      <c r="E181">
        <v>21</v>
      </c>
      <c r="F181" t="s">
        <v>939</v>
      </c>
      <c r="G181" t="str">
        <f t="shared" si="4"/>
        <v/>
      </c>
      <c r="H181" s="7" t="s">
        <v>1158</v>
      </c>
      <c r="I181">
        <v>98</v>
      </c>
      <c r="J181">
        <v>188</v>
      </c>
      <c r="L181" t="str">
        <f t="shared" si="5"/>
        <v>UPDATE `WWETeuz_Worker` SET `Realname`='Patrick Clark Jr.',`Cruiser`=1,`Birthday`='19/08/1995',`Peso`=98,`Altezza`=188 WHERE `ID`=239;</v>
      </c>
    </row>
    <row r="182" spans="1:12">
      <c r="A182">
        <v>240</v>
      </c>
      <c r="B182" t="s">
        <v>784</v>
      </c>
      <c r="C182" t="s">
        <v>785</v>
      </c>
      <c r="D182" t="s">
        <v>934</v>
      </c>
      <c r="E182">
        <v>27</v>
      </c>
      <c r="F182" t="s">
        <v>941</v>
      </c>
      <c r="G182" t="str">
        <f t="shared" si="4"/>
        <v>C</v>
      </c>
      <c r="H182" s="7" t="s">
        <v>991</v>
      </c>
      <c r="I182">
        <v>61</v>
      </c>
      <c r="J182">
        <v>165</v>
      </c>
      <c r="L182" t="str">
        <f t="shared" si="5"/>
        <v>UPDATE `WWETeuz_Worker` SET `Realname`='Chase Burnett',`Cruiser`=0,`Birthday`='30/06/1991',`Peso`=61,`Altezza`=165 WHERE `ID`=240;</v>
      </c>
    </row>
    <row r="183" spans="1:12">
      <c r="A183">
        <v>241</v>
      </c>
      <c r="B183" t="s">
        <v>786</v>
      </c>
      <c r="C183" t="s">
        <v>787</v>
      </c>
      <c r="D183" t="s">
        <v>934</v>
      </c>
      <c r="E183">
        <v>28</v>
      </c>
      <c r="F183" t="s">
        <v>938</v>
      </c>
      <c r="G183" t="str">
        <f t="shared" si="4"/>
        <v>C</v>
      </c>
      <c r="H183" s="7" t="s">
        <v>1159</v>
      </c>
      <c r="I183">
        <v>90</v>
      </c>
      <c r="J183">
        <v>178</v>
      </c>
      <c r="L183" t="str">
        <f t="shared" si="5"/>
        <v>UPDATE `WWETeuz_Worker` SET `Realname`='Matt Hullum',`Cruiser`=0,`Birthday`='15/08/1988',`Peso`=90,`Altezza`=178 WHERE `ID`=241;</v>
      </c>
    </row>
    <row r="184" spans="1:12">
      <c r="A184">
        <v>242</v>
      </c>
      <c r="B184" t="s">
        <v>788</v>
      </c>
      <c r="C184" t="s">
        <v>789</v>
      </c>
      <c r="D184" t="s">
        <v>934</v>
      </c>
      <c r="E184">
        <v>22</v>
      </c>
      <c r="F184" t="s">
        <v>938</v>
      </c>
      <c r="G184" t="str">
        <f t="shared" si="4"/>
        <v/>
      </c>
      <c r="H184" s="7" t="s">
        <v>1160</v>
      </c>
      <c r="I184">
        <v>100</v>
      </c>
      <c r="J184">
        <v>191</v>
      </c>
      <c r="L184" t="str">
        <f t="shared" si="5"/>
        <v>UPDATE `WWETeuz_Worker` SET `Realname`='Bin Wang',`Cruiser`=1,`Birthday`='14/04/1994',`Peso`=100,`Altezza`=191 WHERE `ID`=242;</v>
      </c>
    </row>
    <row r="185" spans="1:12">
      <c r="A185">
        <v>243</v>
      </c>
      <c r="B185" t="s">
        <v>790</v>
      </c>
      <c r="C185" t="s">
        <v>791</v>
      </c>
      <c r="D185" t="s">
        <v>934</v>
      </c>
      <c r="E185">
        <v>33</v>
      </c>
      <c r="F185" t="s">
        <v>939</v>
      </c>
      <c r="G185" t="str">
        <f t="shared" si="4"/>
        <v/>
      </c>
      <c r="H185" s="7" t="s">
        <v>1161</v>
      </c>
      <c r="I185">
        <v>100</v>
      </c>
      <c r="J185">
        <v>191</v>
      </c>
      <c r="L185" t="str">
        <f t="shared" si="5"/>
        <v>UPDATE `WWETeuz_Worker` SET `Realname`='Sabatino Piscitelli',`Cruiser`=1,`Birthday`='24/08/1983',`Peso`=100,`Altezza`=191 WHERE `ID`=243;</v>
      </c>
    </row>
    <row r="186" spans="1:12">
      <c r="A186">
        <v>244</v>
      </c>
      <c r="B186" t="s">
        <v>308</v>
      </c>
      <c r="C186" t="s">
        <v>792</v>
      </c>
      <c r="D186" t="s">
        <v>934</v>
      </c>
      <c r="E186">
        <v>39</v>
      </c>
      <c r="F186" t="s">
        <v>952</v>
      </c>
      <c r="G186" t="str">
        <f t="shared" si="4"/>
        <v/>
      </c>
      <c r="H186" s="7" t="s">
        <v>1162</v>
      </c>
      <c r="I186">
        <v>122</v>
      </c>
      <c r="J186">
        <v>198</v>
      </c>
      <c r="L186" t="str">
        <f t="shared" si="5"/>
        <v>UPDATE `WWETeuz_Worker` SET `Realname`='Thaddeus Michael Bullard Sr.',`Cruiser`=1,`Birthday`='29/04/1977',`Peso`=122,`Altezza`=198 WHERE `ID`=244;</v>
      </c>
    </row>
    <row r="187" spans="1:12">
      <c r="A187">
        <v>245</v>
      </c>
      <c r="B187" t="s">
        <v>309</v>
      </c>
      <c r="C187" t="s">
        <v>793</v>
      </c>
      <c r="D187" t="s">
        <v>934</v>
      </c>
      <c r="E187">
        <v>32</v>
      </c>
      <c r="F187" t="s">
        <v>938</v>
      </c>
      <c r="G187" t="str">
        <f t="shared" si="4"/>
        <v>C</v>
      </c>
      <c r="H187" s="7" t="s">
        <v>1163</v>
      </c>
      <c r="I187">
        <v>79</v>
      </c>
      <c r="J187">
        <v>178</v>
      </c>
      <c r="L187" t="str">
        <f t="shared" si="5"/>
        <v>UPDATE `WWETeuz_Worker` SET `Realname`='Teddy James Perkins',`Cruiser`=0,`Birthday`='03/09/1984',`Peso`=79,`Altezza`=178 WHERE `ID`=245;</v>
      </c>
    </row>
    <row r="188" spans="1:12">
      <c r="A188">
        <v>246</v>
      </c>
      <c r="B188" t="s">
        <v>794</v>
      </c>
      <c r="C188" t="s">
        <v>1165</v>
      </c>
      <c r="D188" t="s">
        <v>934</v>
      </c>
      <c r="E188">
        <v>34</v>
      </c>
      <c r="F188" t="s">
        <v>938</v>
      </c>
      <c r="G188" t="str">
        <f t="shared" si="4"/>
        <v>C</v>
      </c>
      <c r="H188" s="7" t="s">
        <v>1164</v>
      </c>
      <c r="I188">
        <v>75</v>
      </c>
      <c r="J188">
        <v>173</v>
      </c>
      <c r="L188" t="str">
        <f t="shared" si="5"/>
        <v>UPDATE `WWETeuz_Worker` SET `Realname`='Jack Edward Miller',`Cruiser`=0,`Birthday`='02/04/1982',`Peso`=75,`Altezza`=173 WHERE `ID`=246;</v>
      </c>
    </row>
    <row r="189" spans="1:12">
      <c r="A189">
        <v>247</v>
      </c>
      <c r="B189" t="s">
        <v>795</v>
      </c>
      <c r="C189" t="s">
        <v>796</v>
      </c>
      <c r="D189" t="s">
        <v>934</v>
      </c>
      <c r="E189">
        <v>24</v>
      </c>
      <c r="F189" t="s">
        <v>943</v>
      </c>
      <c r="G189" t="str">
        <f t="shared" si="4"/>
        <v/>
      </c>
      <c r="H189" s="7" t="s">
        <v>1166</v>
      </c>
      <c r="J189">
        <v>183</v>
      </c>
      <c r="L189" t="str">
        <f t="shared" si="5"/>
        <v>UPDATE `WWETeuz_Worker` SET `Realname`='Thomas Hannifan',`Cruiser`=1,`Birthday`='19/05/1989',`Altezza`=183 WHERE `ID`=247;</v>
      </c>
    </row>
    <row r="190" spans="1:12">
      <c r="A190">
        <v>248</v>
      </c>
      <c r="B190" t="s">
        <v>356</v>
      </c>
      <c r="C190" t="s">
        <v>797</v>
      </c>
      <c r="D190" t="s">
        <v>934</v>
      </c>
      <c r="E190">
        <v>31</v>
      </c>
      <c r="F190" t="s">
        <v>942</v>
      </c>
      <c r="G190" t="str">
        <f t="shared" si="4"/>
        <v>C</v>
      </c>
      <c r="H190" s="7" t="s">
        <v>1167</v>
      </c>
      <c r="I190">
        <v>91</v>
      </c>
      <c r="J190">
        <v>180</v>
      </c>
      <c r="L190" t="str">
        <f t="shared" si="5"/>
        <v>UPDATE `WWETeuz_Worker` SET `Realname`='Tommaso Whitney',`Cruiser`=0,`Birthday`='08/05/1985',`Peso`=91,`Altezza`=180 WHERE `ID`=248;</v>
      </c>
    </row>
    <row r="191" spans="1:12">
      <c r="A191">
        <v>249</v>
      </c>
      <c r="B191" t="s">
        <v>798</v>
      </c>
      <c r="C191" t="s">
        <v>799</v>
      </c>
      <c r="D191" t="s">
        <v>380</v>
      </c>
      <c r="E191">
        <v>21</v>
      </c>
      <c r="F191" t="s">
        <v>941</v>
      </c>
      <c r="G191" t="str">
        <f t="shared" si="4"/>
        <v/>
      </c>
      <c r="H191" s="7" t="s">
        <v>1168</v>
      </c>
      <c r="I191">
        <v>65</v>
      </c>
      <c r="J191">
        <v>165</v>
      </c>
      <c r="L191" t="str">
        <f t="shared" si="5"/>
        <v>UPDATE `WWETeuz_Worker` SET `Realname`='Toni Rossall',`Cruiser`=1,`Birthday`='19/10/1995',`Peso`=65,`Altezza`=165 WHERE `ID`=249;</v>
      </c>
    </row>
    <row r="192" spans="1:12">
      <c r="A192">
        <v>250</v>
      </c>
      <c r="B192" t="s">
        <v>800</v>
      </c>
      <c r="C192" t="s">
        <v>801</v>
      </c>
      <c r="D192" t="s">
        <v>934</v>
      </c>
      <c r="E192">
        <v>31</v>
      </c>
      <c r="F192" t="s">
        <v>942</v>
      </c>
      <c r="G192" t="str">
        <f t="shared" si="4"/>
        <v>C</v>
      </c>
      <c r="H192" s="7" t="s">
        <v>1169</v>
      </c>
      <c r="I192">
        <v>89</v>
      </c>
      <c r="J192">
        <v>175</v>
      </c>
      <c r="L192" t="str">
        <f t="shared" si="5"/>
        <v>UPDATE `WWETeuz_Worker` SET `Realname`='Anthony Nese',`Cruiser`=0,`Birthday`='06/08/1985',`Peso`=89,`Altezza`=175 WHERE `ID`=250;</v>
      </c>
    </row>
    <row r="193" spans="1:12">
      <c r="A193">
        <v>251</v>
      </c>
      <c r="B193" t="s">
        <v>802</v>
      </c>
      <c r="C193" t="s">
        <v>1170</v>
      </c>
      <c r="D193" t="s">
        <v>934</v>
      </c>
      <c r="E193">
        <v>35</v>
      </c>
      <c r="F193" t="s">
        <v>939</v>
      </c>
      <c r="G193" t="str">
        <f t="shared" si="4"/>
        <v/>
      </c>
      <c r="H193" s="7" t="s">
        <v>1171</v>
      </c>
      <c r="I193">
        <v>98</v>
      </c>
      <c r="J193">
        <v>186</v>
      </c>
      <c r="L193" t="str">
        <f t="shared" si="5"/>
        <v>UPDATE `WWETeuz_Worker` SET `Realname`='Benjamin Maurice Webb',`Cruiser`=1,`Birthday`='21/08/1981',`Peso`=98,`Altezza`=186 WHERE `ID`=251;</v>
      </c>
    </row>
    <row r="194" spans="1:12">
      <c r="A194">
        <v>252</v>
      </c>
      <c r="B194" t="s">
        <v>803</v>
      </c>
      <c r="C194" t="s">
        <v>804</v>
      </c>
      <c r="D194" t="s">
        <v>934</v>
      </c>
      <c r="E194">
        <v>47</v>
      </c>
      <c r="F194" t="s">
        <v>952</v>
      </c>
      <c r="G194" t="str">
        <f t="shared" si="4"/>
        <v/>
      </c>
      <c r="H194" s="7" t="s">
        <v>1172</v>
      </c>
      <c r="I194">
        <v>116</v>
      </c>
      <c r="J194">
        <v>193</v>
      </c>
      <c r="L194" t="str">
        <f t="shared" si="5"/>
        <v>UPDATE `WWETeuz_Worker` SET `Realname`='Paul Michael Levesque',`Cruiser`=1,`Birthday`='27/07/1969',`Peso`=116,`Altezza`=193 WHERE `ID`=252;</v>
      </c>
    </row>
    <row r="195" spans="1:12">
      <c r="A195">
        <v>253</v>
      </c>
      <c r="B195" t="s">
        <v>805</v>
      </c>
      <c r="C195" t="s">
        <v>806</v>
      </c>
      <c r="D195" t="s">
        <v>380</v>
      </c>
      <c r="E195">
        <v>41</v>
      </c>
      <c r="F195" t="s">
        <v>959</v>
      </c>
      <c r="G195" t="str">
        <f t="shared" ref="G195:G258" si="6">IF(AND(D195&lt;&gt;"W",I195&lt;93,NOT(I195="")),"C","")</f>
        <v/>
      </c>
      <c r="H195" s="7" t="s">
        <v>1173</v>
      </c>
      <c r="I195">
        <v>57</v>
      </c>
      <c r="J195">
        <v>165</v>
      </c>
      <c r="L195" t="str">
        <f t="shared" ref="L195:L258" si="7">IF(AND(H195="",I195="",J195=""),"",CONCATENATE("UPDATE `WWETeuz_Worker` SET `Realname`='",C195,"',`Cruiser`=",IF(G195="C",0,1),IF(H195="","",CONCATENATE(",`Birthday`='",H195,"'")),IF(I195="","",CONCATENATE(",`Peso`=",I195)),IF(J195="","",CONCATENATE(",`Altezza`=",J195)), " WHERE `ID`=",A195,";"))</f>
        <v>UPDATE `WWETeuz_Worker` SET `Realname`='Patricia Anne Stratigias',`Cruiser`=1,`Birthday`='18/12/1975',`Peso`=57,`Altezza`=165 WHERE `ID`=253;</v>
      </c>
    </row>
    <row r="196" spans="1:12">
      <c r="A196">
        <v>254</v>
      </c>
      <c r="B196" t="s">
        <v>807</v>
      </c>
      <c r="C196" t="s">
        <v>808</v>
      </c>
      <c r="D196" t="s">
        <v>934</v>
      </c>
      <c r="E196">
        <v>29</v>
      </c>
      <c r="F196" t="s">
        <v>938</v>
      </c>
      <c r="G196" t="str">
        <f t="shared" si="6"/>
        <v>C</v>
      </c>
      <c r="H196" s="7" t="s">
        <v>1174</v>
      </c>
      <c r="I196">
        <v>68</v>
      </c>
      <c r="J196">
        <v>163</v>
      </c>
      <c r="L196" t="str">
        <f t="shared" si="7"/>
        <v>UPDATE `WWETeuz_Worker` SET `Realname`='John Silver',`Cruiser`=0,`Birthday`='04/06/1990',`Peso`=68,`Altezza`=163 WHERE `ID`=254;</v>
      </c>
    </row>
    <row r="197" spans="1:12">
      <c r="A197">
        <v>255</v>
      </c>
      <c r="B197" t="s">
        <v>809</v>
      </c>
      <c r="C197" t="s">
        <v>809</v>
      </c>
      <c r="D197" t="s">
        <v>380</v>
      </c>
      <c r="E197">
        <v>33</v>
      </c>
      <c r="F197" t="s">
        <v>941</v>
      </c>
      <c r="G197" t="str">
        <f t="shared" si="6"/>
        <v/>
      </c>
      <c r="L197" t="str">
        <f t="shared" si="7"/>
        <v/>
      </c>
    </row>
    <row r="198" spans="1:12">
      <c r="A198">
        <v>256</v>
      </c>
      <c r="B198" t="s">
        <v>810</v>
      </c>
      <c r="C198" t="s">
        <v>1175</v>
      </c>
      <c r="D198" t="s">
        <v>934</v>
      </c>
      <c r="E198">
        <v>26</v>
      </c>
      <c r="F198" t="s">
        <v>945</v>
      </c>
      <c r="G198" t="str">
        <f t="shared" si="6"/>
        <v/>
      </c>
      <c r="H198" s="7" t="s">
        <v>1176</v>
      </c>
      <c r="I198">
        <v>145</v>
      </c>
      <c r="J198">
        <v>191</v>
      </c>
      <c r="L198" t="str">
        <f t="shared" si="7"/>
        <v>UPDATE `WWETeuz_Worker` SET `Realname`='Levi Rolla Cooper',`Cruiser`=1,`Birthday`='24/07/1990',`Peso`=145,`Altezza`=191 WHERE `ID`=256;</v>
      </c>
    </row>
    <row r="199" spans="1:12">
      <c r="A199">
        <v>257</v>
      </c>
      <c r="B199" t="s">
        <v>811</v>
      </c>
      <c r="C199" t="s">
        <v>812</v>
      </c>
      <c r="D199" t="s">
        <v>934</v>
      </c>
      <c r="E199">
        <v>35</v>
      </c>
      <c r="F199" t="s">
        <v>939</v>
      </c>
      <c r="G199" t="str">
        <f t="shared" si="6"/>
        <v/>
      </c>
      <c r="H199" s="7" t="s">
        <v>1177</v>
      </c>
      <c r="I199">
        <v>101</v>
      </c>
      <c r="J199">
        <v>191</v>
      </c>
      <c r="L199" t="str">
        <f t="shared" si="7"/>
        <v>UPDATE `WWETeuz_Worker` SET `Realname`='Ronald William Arneill',`Cruiser`=1,`Birthday`='19/02/1981',`Peso`=101,`Altezza`=191 WHERE `ID`=257;</v>
      </c>
    </row>
    <row r="200" spans="1:12">
      <c r="A200">
        <v>258</v>
      </c>
      <c r="B200" t="s">
        <v>813</v>
      </c>
      <c r="C200" t="s">
        <v>813</v>
      </c>
      <c r="D200" t="s">
        <v>934</v>
      </c>
      <c r="E200">
        <v>19</v>
      </c>
      <c r="F200" t="s">
        <v>938</v>
      </c>
      <c r="G200" t="str">
        <f t="shared" si="6"/>
        <v>C</v>
      </c>
      <c r="H200" s="7" t="s">
        <v>1178</v>
      </c>
      <c r="I200">
        <v>79</v>
      </c>
      <c r="J200">
        <v>170</v>
      </c>
      <c r="L200" t="str">
        <f t="shared" si="7"/>
        <v>UPDATE `WWETeuz_Worker` SET `Realname`='Tyler Bate',`Cruiser`=0,`Birthday`='07/03/1997',`Peso`=79,`Altezza`=170 WHERE `ID`=258;</v>
      </c>
    </row>
    <row r="201" spans="1:12">
      <c r="A201">
        <v>259</v>
      </c>
      <c r="B201" t="s">
        <v>814</v>
      </c>
      <c r="C201" t="s">
        <v>815</v>
      </c>
      <c r="D201" t="s">
        <v>934</v>
      </c>
      <c r="E201">
        <v>28</v>
      </c>
      <c r="F201" t="s">
        <v>938</v>
      </c>
      <c r="G201" t="str">
        <f t="shared" si="6"/>
        <v/>
      </c>
      <c r="H201" s="7" t="s">
        <v>1179</v>
      </c>
      <c r="I201">
        <v>93</v>
      </c>
      <c r="J201">
        <v>183</v>
      </c>
      <c r="L201" t="str">
        <f t="shared" si="7"/>
        <v>UPDATE `WWETeuz_Worker` SET `Realname`='Mattias Clement',`Cruiser`=1,`Birthday`='19/01/1988',`Peso`=93,`Altezza`=183 WHERE `ID`=259;</v>
      </c>
    </row>
    <row r="202" spans="1:12">
      <c r="A202">
        <v>260</v>
      </c>
      <c r="B202" t="s">
        <v>816</v>
      </c>
      <c r="C202" t="s">
        <v>1180</v>
      </c>
      <c r="D202" t="s">
        <v>380</v>
      </c>
      <c r="E202">
        <v>23</v>
      </c>
      <c r="F202" t="s">
        <v>941</v>
      </c>
      <c r="G202" t="str">
        <f t="shared" si="6"/>
        <v/>
      </c>
      <c r="H202" s="7" t="s">
        <v>1181</v>
      </c>
      <c r="I202">
        <v>54</v>
      </c>
      <c r="J202">
        <v>163</v>
      </c>
      <c r="L202" t="str">
        <f t="shared" si="7"/>
        <v>UPDATE `WWETeuz_Worker` SET `Realname`='Danielle Sierra Kamela',`Cruiser`=1,`Birthday`='18/03/1988',`Peso`=54,`Altezza`=163 WHERE `ID`=260;</v>
      </c>
    </row>
    <row r="203" spans="1:12">
      <c r="A203">
        <v>261</v>
      </c>
      <c r="B203" t="s">
        <v>329</v>
      </c>
      <c r="C203" t="s">
        <v>817</v>
      </c>
      <c r="D203" t="s">
        <v>934</v>
      </c>
      <c r="E203">
        <v>36</v>
      </c>
      <c r="F203" t="s">
        <v>939</v>
      </c>
      <c r="G203" t="str">
        <f t="shared" si="6"/>
        <v/>
      </c>
      <c r="H203" s="7" t="s">
        <v>1182</v>
      </c>
      <c r="I203">
        <v>99</v>
      </c>
      <c r="J203">
        <v>188</v>
      </c>
      <c r="L203" t="str">
        <f t="shared" si="7"/>
        <v>UPDATE `WWETeuz_Worker` SET `Realname`='Eric Thompson',`Cruiser`=1,`Birthday`='04/12/1980',`Peso`=99,`Altezza`=188 WHERE `ID`=261;</v>
      </c>
    </row>
    <row r="204" spans="1:12">
      <c r="A204">
        <v>262</v>
      </c>
      <c r="B204" t="s">
        <v>818</v>
      </c>
      <c r="C204" t="s">
        <v>819</v>
      </c>
      <c r="D204" t="s">
        <v>934</v>
      </c>
      <c r="E204">
        <v>71</v>
      </c>
      <c r="F204" t="s">
        <v>936</v>
      </c>
      <c r="G204" t="str">
        <f t="shared" si="6"/>
        <v/>
      </c>
      <c r="H204" s="7" t="s">
        <v>1183</v>
      </c>
      <c r="L204" t="str">
        <f t="shared" si="7"/>
        <v>UPDATE `WWETeuz_Worker` SET `Realname`='Vincent Kennedy McMahon',`Cruiser`=1,`Birthday`='24/08/1945' WHERE `ID`=262;</v>
      </c>
    </row>
    <row r="205" spans="1:12">
      <c r="A205">
        <v>263</v>
      </c>
      <c r="B205" t="s">
        <v>820</v>
      </c>
      <c r="C205" t="s">
        <v>821</v>
      </c>
      <c r="D205" t="s">
        <v>934</v>
      </c>
      <c r="E205">
        <v>36</v>
      </c>
      <c r="F205" t="s">
        <v>952</v>
      </c>
      <c r="G205" t="str">
        <f t="shared" si="6"/>
        <v/>
      </c>
      <c r="H205" s="7" t="s">
        <v>1184</v>
      </c>
      <c r="I205">
        <v>112</v>
      </c>
      <c r="J205">
        <v>206</v>
      </c>
      <c r="L205" t="str">
        <f t="shared" si="7"/>
        <v>UPDATE `WWETeuz_Worker` SET `Realname`='Stuart Alexander Bennett',`Cruiser`=1,`Birthday`='10/08/1980',`Peso`=112,`Altezza`=206 WHERE `ID`=263;</v>
      </c>
    </row>
    <row r="206" spans="1:12">
      <c r="A206">
        <v>264</v>
      </c>
      <c r="B206" t="s">
        <v>822</v>
      </c>
      <c r="C206" t="s">
        <v>823</v>
      </c>
      <c r="D206" t="s">
        <v>934</v>
      </c>
      <c r="E206">
        <v>29</v>
      </c>
      <c r="F206" t="s">
        <v>939</v>
      </c>
      <c r="G206" t="str">
        <f t="shared" si="6"/>
        <v/>
      </c>
      <c r="H206" s="7" t="s">
        <v>1185</v>
      </c>
      <c r="I206">
        <v>109</v>
      </c>
      <c r="J206">
        <v>185</v>
      </c>
      <c r="L206" t="str">
        <f t="shared" si="7"/>
        <v>UPDATE `WWETeuz_Worker` SET `Realname`='Cory James Weston',`Cruiser`=1,`Birthday`='04/09/1987',`Peso`=109,`Altezza`=185 WHERE `ID`=264;</v>
      </c>
    </row>
    <row r="207" spans="1:12">
      <c r="A207">
        <v>265</v>
      </c>
      <c r="B207" t="s">
        <v>824</v>
      </c>
      <c r="C207" t="s">
        <v>825</v>
      </c>
      <c r="D207" t="s">
        <v>934</v>
      </c>
      <c r="E207">
        <v>48</v>
      </c>
      <c r="F207" t="s">
        <v>946</v>
      </c>
      <c r="G207" t="str">
        <f t="shared" si="6"/>
        <v/>
      </c>
      <c r="H207" s="7" t="s">
        <v>1186</v>
      </c>
      <c r="I207">
        <v>110</v>
      </c>
      <c r="J207">
        <v>191</v>
      </c>
      <c r="L207" t="str">
        <f t="shared" si="7"/>
        <v>UPDATE `WWETeuz_Worker` SET `Realname`='Darren Kenneth Matthews',`Cruiser`=1,`Birthday`='10/05/1968',`Peso`=110,`Altezza`=191 WHERE `ID`=265;</v>
      </c>
    </row>
    <row r="208" spans="1:12">
      <c r="A208">
        <v>266</v>
      </c>
      <c r="B208" t="s">
        <v>826</v>
      </c>
      <c r="C208" t="s">
        <v>1187</v>
      </c>
      <c r="D208" t="s">
        <v>934</v>
      </c>
      <c r="E208">
        <v>30</v>
      </c>
      <c r="F208" t="s">
        <v>938</v>
      </c>
      <c r="G208" t="str">
        <f t="shared" si="6"/>
        <v/>
      </c>
      <c r="H208" s="7" t="s">
        <v>1188</v>
      </c>
      <c r="I208">
        <v>93</v>
      </c>
      <c r="J208">
        <v>180</v>
      </c>
      <c r="L208" t="str">
        <f t="shared" si="7"/>
        <v>UPDATE `WWETeuz_Worker` SET `Realname`='Austin Xavier Watson',`Cruiser`=1,`Birthday`='04/09/1986',`Peso`=93,`Altezza`=180 WHERE `ID`=266;</v>
      </c>
    </row>
    <row r="209" spans="1:12">
      <c r="A209">
        <v>267</v>
      </c>
      <c r="B209" t="s">
        <v>827</v>
      </c>
      <c r="C209" t="s">
        <v>828</v>
      </c>
      <c r="D209" t="s">
        <v>380</v>
      </c>
      <c r="E209">
        <v>20</v>
      </c>
      <c r="F209" t="s">
        <v>941</v>
      </c>
      <c r="G209" t="str">
        <f t="shared" si="6"/>
        <v/>
      </c>
      <c r="H209" s="7" t="s">
        <v>1189</v>
      </c>
      <c r="I209">
        <v>62</v>
      </c>
      <c r="J209">
        <v>163</v>
      </c>
      <c r="L209" t="str">
        <f t="shared" si="7"/>
        <v>UPDATE `WWETeuz_Worker` SET `Realname`='Zhao Xia',`Cruiser`=1,`Birthday`='28/07/1988',`Peso`=62,`Altezza`=163 WHERE `ID`=267;</v>
      </c>
    </row>
    <row r="210" spans="1:12">
      <c r="A210">
        <v>268</v>
      </c>
      <c r="B210" t="s">
        <v>829</v>
      </c>
      <c r="C210" t="s">
        <v>1190</v>
      </c>
      <c r="D210" t="s">
        <v>934</v>
      </c>
      <c r="E210">
        <v>31</v>
      </c>
      <c r="F210" t="s">
        <v>942</v>
      </c>
      <c r="G210" t="str">
        <f t="shared" si="6"/>
        <v/>
      </c>
      <c r="H210" s="7" t="s">
        <v>1191</v>
      </c>
      <c r="I210">
        <v>102</v>
      </c>
      <c r="J210">
        <v>188</v>
      </c>
      <c r="L210" t="str">
        <f t="shared" si="7"/>
        <v>UPDATE `WWETeuz_Worker` SET `Realname`='Matthew Brett Cardona',`Cruiser`=1,`Birthday`='14/05/1985',`Peso`=102,`Altezza`=188 WHERE `ID`=268;</v>
      </c>
    </row>
    <row r="211" spans="1:12">
      <c r="A211">
        <v>269</v>
      </c>
      <c r="B211" t="s">
        <v>830</v>
      </c>
      <c r="C211" t="s">
        <v>1192</v>
      </c>
      <c r="D211" t="s">
        <v>934</v>
      </c>
      <c r="E211">
        <v>29</v>
      </c>
      <c r="F211" t="s">
        <v>938</v>
      </c>
      <c r="G211" t="str">
        <f t="shared" si="6"/>
        <v>C</v>
      </c>
      <c r="H211" s="7" t="s">
        <v>1193</v>
      </c>
      <c r="I211">
        <v>85</v>
      </c>
      <c r="J211">
        <v>183</v>
      </c>
      <c r="L211" t="str">
        <f t="shared" si="7"/>
        <v>UPDATE `WWETeuz_Worker` SET `Realname`='Lucas Eatwell',`Cruiser`=0,`Birthday`='24/07/1987',`Peso`=85,`Altezza`=183 WHERE `ID`=269;</v>
      </c>
    </row>
    <row r="212" spans="1:12">
      <c r="A212">
        <v>270</v>
      </c>
      <c r="B212" t="s">
        <v>344</v>
      </c>
      <c r="C212" t="s">
        <v>831</v>
      </c>
      <c r="D212" t="s">
        <v>380</v>
      </c>
      <c r="E212">
        <v>20</v>
      </c>
      <c r="F212" t="s">
        <v>941</v>
      </c>
      <c r="G212" t="str">
        <f t="shared" si="6"/>
        <v/>
      </c>
      <c r="H212" s="7" t="s">
        <v>1194</v>
      </c>
      <c r="I212">
        <v>58</v>
      </c>
      <c r="J212">
        <v>160</v>
      </c>
      <c r="L212" t="str">
        <f t="shared" si="7"/>
        <v>UPDATE `WWETeuz_Worker` SET `Realname`='Julia Ho',`Cruiser`=1,`Birthday`='01/07/1998',`Peso`=58,`Altezza`=160 WHERE `ID`=270;</v>
      </c>
    </row>
    <row r="213" spans="1:12">
      <c r="A213">
        <v>271</v>
      </c>
      <c r="B213" t="s">
        <v>832</v>
      </c>
      <c r="C213" t="s">
        <v>833</v>
      </c>
      <c r="D213" t="s">
        <v>380</v>
      </c>
      <c r="E213">
        <v>26</v>
      </c>
      <c r="F213" t="s">
        <v>941</v>
      </c>
      <c r="G213" t="str">
        <f t="shared" si="6"/>
        <v/>
      </c>
      <c r="H213" s="7" t="s">
        <v>1195</v>
      </c>
      <c r="I213">
        <v>48</v>
      </c>
      <c r="J213">
        <v>152</v>
      </c>
      <c r="L213" t="str">
        <f t="shared" si="7"/>
        <v>UPDATE `WWETeuz_Worker` SET `Realname`='Thea Megan Trinidad',`Cruiser`=1,`Birthday`='27/12/1990',`Peso`=48,`Altezza`=152 WHERE `ID`=271;</v>
      </c>
    </row>
    <row r="214" spans="1:12">
      <c r="A214">
        <v>272</v>
      </c>
      <c r="B214" t="s">
        <v>834</v>
      </c>
      <c r="C214" t="s">
        <v>1196</v>
      </c>
      <c r="D214" t="s">
        <v>380</v>
      </c>
      <c r="E214">
        <v>38</v>
      </c>
      <c r="F214" t="s">
        <v>941</v>
      </c>
      <c r="G214" t="str">
        <f t="shared" si="6"/>
        <v/>
      </c>
      <c r="H214" s="7" t="s">
        <v>1197</v>
      </c>
      <c r="I214">
        <v>68</v>
      </c>
      <c r="J214">
        <v>170</v>
      </c>
      <c r="L214" t="str">
        <f t="shared" si="7"/>
        <v>UPDATE `WWETeuz_Worker` SET `Realname`='Elizabeth Kocianski-Copeland',`Cruiser`=1,`Birthday`='24/11/1980',`Peso`=68,`Altezza`=170 WHERE `ID`=272;</v>
      </c>
    </row>
    <row r="215" spans="1:12">
      <c r="A215">
        <v>273</v>
      </c>
      <c r="B215" t="s">
        <v>835</v>
      </c>
      <c r="C215" t="s">
        <v>836</v>
      </c>
      <c r="D215" t="s">
        <v>380</v>
      </c>
      <c r="E215">
        <v>34</v>
      </c>
      <c r="F215" t="s">
        <v>941</v>
      </c>
      <c r="G215" t="str">
        <f t="shared" si="6"/>
        <v/>
      </c>
      <c r="L215" t="str">
        <f t="shared" si="7"/>
        <v/>
      </c>
    </row>
    <row r="216" spans="1:12">
      <c r="A216">
        <v>274</v>
      </c>
      <c r="B216" t="s">
        <v>837</v>
      </c>
      <c r="C216" t="s">
        <v>838</v>
      </c>
      <c r="D216" t="s">
        <v>934</v>
      </c>
      <c r="E216">
        <v>31</v>
      </c>
      <c r="F216" t="s">
        <v>938</v>
      </c>
      <c r="G216" t="str">
        <f t="shared" si="6"/>
        <v/>
      </c>
      <c r="L216" t="str">
        <f t="shared" si="7"/>
        <v/>
      </c>
    </row>
    <row r="217" spans="1:12">
      <c r="A217">
        <v>275</v>
      </c>
      <c r="B217" t="s">
        <v>839</v>
      </c>
      <c r="C217" t="s">
        <v>840</v>
      </c>
      <c r="D217" t="s">
        <v>934</v>
      </c>
      <c r="E217">
        <v>53</v>
      </c>
      <c r="F217" t="s">
        <v>947</v>
      </c>
      <c r="G217" t="str">
        <f t="shared" si="6"/>
        <v/>
      </c>
      <c r="L217" t="str">
        <f t="shared" si="7"/>
        <v/>
      </c>
    </row>
    <row r="218" spans="1:12">
      <c r="A218">
        <v>276</v>
      </c>
      <c r="B218" t="s">
        <v>841</v>
      </c>
      <c r="C218" t="s">
        <v>1198</v>
      </c>
      <c r="D218" t="s">
        <v>380</v>
      </c>
      <c r="E218">
        <v>21</v>
      </c>
      <c r="F218" t="s">
        <v>941</v>
      </c>
      <c r="G218" t="str">
        <f t="shared" si="6"/>
        <v/>
      </c>
      <c r="H218" s="7" t="s">
        <v>1199</v>
      </c>
      <c r="I218">
        <v>60</v>
      </c>
      <c r="J218">
        <v>175</v>
      </c>
      <c r="L218" t="str">
        <f t="shared" si="7"/>
        <v>UPDATE `WWETeuz_Worker` SET `Realname`='Kristen Stadtlander',`Cruiser`=1,`Birthday`='07/08/1995',`Peso`=60,`Altezza`=175 WHERE `ID`=276;</v>
      </c>
    </row>
    <row r="219" spans="1:12">
      <c r="A219">
        <v>277</v>
      </c>
      <c r="B219" t="s">
        <v>842</v>
      </c>
      <c r="D219" t="s">
        <v>380</v>
      </c>
      <c r="E219">
        <v>29</v>
      </c>
      <c r="F219" t="s">
        <v>941</v>
      </c>
      <c r="G219" t="str">
        <f t="shared" si="6"/>
        <v/>
      </c>
      <c r="H219" s="7" t="s">
        <v>1200</v>
      </c>
      <c r="I219">
        <v>58</v>
      </c>
      <c r="J219">
        <v>175</v>
      </c>
      <c r="L219" t="str">
        <f t="shared" si="7"/>
        <v>UPDATE `WWETeuz_Worker` SET `Realname`='',`Cruiser`=1,`Birthday`='10/10/1988',`Peso`=58,`Altezza`=175 WHERE `ID`=277;</v>
      </c>
    </row>
    <row r="220" spans="1:12">
      <c r="A220">
        <v>278</v>
      </c>
      <c r="B220" t="s">
        <v>843</v>
      </c>
      <c r="D220" t="s">
        <v>380</v>
      </c>
      <c r="E220">
        <v>23</v>
      </c>
      <c r="F220" t="s">
        <v>941</v>
      </c>
      <c r="G220" t="str">
        <f t="shared" si="6"/>
        <v/>
      </c>
      <c r="H220" s="7" t="s">
        <v>1201</v>
      </c>
      <c r="I220">
        <v>59</v>
      </c>
      <c r="J220">
        <v>157</v>
      </c>
      <c r="L220" t="str">
        <f t="shared" si="7"/>
        <v>UPDATE `WWETeuz_Worker` SET `Realname`='',`Cruiser`=1,`Birthday`='10/06/1994',`Peso`=59,`Altezza`=157 WHERE `ID`=278;</v>
      </c>
    </row>
    <row r="221" spans="1:12">
      <c r="A221">
        <v>279</v>
      </c>
      <c r="B221" t="s">
        <v>844</v>
      </c>
      <c r="D221" t="s">
        <v>380</v>
      </c>
      <c r="E221">
        <v>35</v>
      </c>
      <c r="F221" t="s">
        <v>938</v>
      </c>
      <c r="G221" t="str">
        <f t="shared" si="6"/>
        <v/>
      </c>
      <c r="L221" t="str">
        <f t="shared" si="7"/>
        <v/>
      </c>
    </row>
    <row r="222" spans="1:12">
      <c r="A222">
        <v>280</v>
      </c>
      <c r="B222" t="s">
        <v>845</v>
      </c>
      <c r="C222" t="s">
        <v>845</v>
      </c>
      <c r="D222" t="s">
        <v>934</v>
      </c>
      <c r="E222">
        <v>34</v>
      </c>
      <c r="F222" t="s">
        <v>939</v>
      </c>
      <c r="G222" t="str">
        <f t="shared" si="6"/>
        <v/>
      </c>
      <c r="L222" t="str">
        <f t="shared" si="7"/>
        <v/>
      </c>
    </row>
    <row r="223" spans="1:12">
      <c r="A223">
        <v>281</v>
      </c>
      <c r="B223" t="s">
        <v>846</v>
      </c>
      <c r="C223" t="s">
        <v>846</v>
      </c>
      <c r="D223" t="s">
        <v>934</v>
      </c>
      <c r="E223">
        <v>34</v>
      </c>
      <c r="F223" t="s">
        <v>939</v>
      </c>
      <c r="G223" t="str">
        <f t="shared" si="6"/>
        <v/>
      </c>
      <c r="L223" t="str">
        <f t="shared" si="7"/>
        <v/>
      </c>
    </row>
    <row r="224" spans="1:12">
      <c r="A224">
        <v>282</v>
      </c>
      <c r="B224" t="s">
        <v>847</v>
      </c>
      <c r="C224" t="s">
        <v>847</v>
      </c>
      <c r="D224" t="s">
        <v>934</v>
      </c>
      <c r="E224">
        <v>36</v>
      </c>
      <c r="F224" t="s">
        <v>939</v>
      </c>
      <c r="G224" t="str">
        <f t="shared" si="6"/>
        <v/>
      </c>
      <c r="H224" s="7" t="s">
        <v>1202</v>
      </c>
      <c r="I224">
        <v>100</v>
      </c>
      <c r="J224">
        <v>180</v>
      </c>
      <c r="L224" t="str">
        <f t="shared" si="7"/>
        <v>UPDATE `WWETeuz_Worker` SET `Realname`='Adrian Jaoude',`Cruiser`=1,`Birthday`='11/10/1981',`Peso`=100,`Altezza`=180 WHERE `ID`=282;</v>
      </c>
    </row>
    <row r="225" spans="1:12">
      <c r="A225">
        <v>283</v>
      </c>
      <c r="B225" t="s">
        <v>26</v>
      </c>
      <c r="C225" t="s">
        <v>848</v>
      </c>
      <c r="D225" t="s">
        <v>934</v>
      </c>
      <c r="E225">
        <v>29</v>
      </c>
      <c r="F225" t="s">
        <v>950</v>
      </c>
      <c r="G225" t="str">
        <f t="shared" si="6"/>
        <v/>
      </c>
      <c r="H225" s="7" t="s">
        <v>1203</v>
      </c>
      <c r="I225">
        <v>158</v>
      </c>
      <c r="J225">
        <v>210</v>
      </c>
      <c r="L225" t="str">
        <f t="shared" si="7"/>
        <v>UPDATE `WWETeuz_Worker` SET `Realname`='Babatunde Aiyegbusi',`Cruiser`=1,`Birthday`='26/05/1988',`Peso`=158,`Altezza`=210 WHERE `ID`=283;</v>
      </c>
    </row>
    <row r="226" spans="1:12">
      <c r="A226">
        <v>284</v>
      </c>
      <c r="B226" t="s">
        <v>849</v>
      </c>
      <c r="C226" t="s">
        <v>849</v>
      </c>
      <c r="D226" t="s">
        <v>380</v>
      </c>
      <c r="E226">
        <v>18</v>
      </c>
      <c r="F226" t="s">
        <v>960</v>
      </c>
      <c r="G226" t="str">
        <f t="shared" si="6"/>
        <v/>
      </c>
      <c r="L226" t="str">
        <f t="shared" si="7"/>
        <v/>
      </c>
    </row>
    <row r="227" spans="1:12">
      <c r="A227">
        <v>285</v>
      </c>
      <c r="B227" t="s">
        <v>850</v>
      </c>
      <c r="C227" t="s">
        <v>851</v>
      </c>
      <c r="D227" t="s">
        <v>380</v>
      </c>
      <c r="E227">
        <v>20</v>
      </c>
      <c r="F227" t="s">
        <v>941</v>
      </c>
      <c r="G227" t="str">
        <f t="shared" si="6"/>
        <v/>
      </c>
      <c r="L227" t="str">
        <f t="shared" si="7"/>
        <v/>
      </c>
    </row>
    <row r="228" spans="1:12">
      <c r="A228">
        <v>286</v>
      </c>
      <c r="B228" t="s">
        <v>852</v>
      </c>
      <c r="C228" t="s">
        <v>1204</v>
      </c>
      <c r="D228" t="s">
        <v>380</v>
      </c>
      <c r="E228">
        <v>37</v>
      </c>
      <c r="F228" t="s">
        <v>941</v>
      </c>
      <c r="G228" t="str">
        <f t="shared" si="6"/>
        <v/>
      </c>
      <c r="H228" s="7" t="s">
        <v>1205</v>
      </c>
      <c r="I228">
        <v>62</v>
      </c>
      <c r="J228">
        <v>170</v>
      </c>
      <c r="L228" t="str">
        <f t="shared" si="7"/>
        <v>UPDATE `WWETeuz_Worker` SET `Realname`='Shayna Andrea Baszler',`Cruiser`=1,`Birthday`='08/08/1980',`Peso`=62,`Altezza`=170 WHERE `ID`=286;</v>
      </c>
    </row>
    <row r="229" spans="1:12">
      <c r="A229">
        <v>287</v>
      </c>
      <c r="B229" t="s">
        <v>853</v>
      </c>
      <c r="C229" t="s">
        <v>854</v>
      </c>
      <c r="D229" t="s">
        <v>380</v>
      </c>
      <c r="E229">
        <v>22</v>
      </c>
      <c r="F229" t="s">
        <v>941</v>
      </c>
      <c r="G229" t="str">
        <f t="shared" si="6"/>
        <v/>
      </c>
      <c r="H229" s="7" t="s">
        <v>1206</v>
      </c>
      <c r="L229" t="str">
        <f t="shared" si="7"/>
        <v>UPDATE `WWETeuz_Worker` SET `Realname`='Kayla Becker',`Cruiser`=1,`Birthday`='07/06/1993' WHERE `ID`=287;</v>
      </c>
    </row>
    <row r="230" spans="1:12">
      <c r="A230">
        <v>288</v>
      </c>
      <c r="B230" t="s">
        <v>855</v>
      </c>
      <c r="C230" t="s">
        <v>856</v>
      </c>
      <c r="D230" t="s">
        <v>380</v>
      </c>
      <c r="E230">
        <v>21</v>
      </c>
      <c r="F230" t="s">
        <v>941</v>
      </c>
      <c r="G230" t="str">
        <f t="shared" si="6"/>
        <v/>
      </c>
      <c r="L230" t="str">
        <f t="shared" si="7"/>
        <v/>
      </c>
    </row>
    <row r="231" spans="1:12">
      <c r="A231">
        <v>293</v>
      </c>
      <c r="B231" t="s">
        <v>350</v>
      </c>
      <c r="D231" t="s">
        <v>934</v>
      </c>
      <c r="E231">
        <v>27</v>
      </c>
      <c r="F231" t="s">
        <v>938</v>
      </c>
      <c r="G231" t="str">
        <f t="shared" si="6"/>
        <v>C</v>
      </c>
      <c r="H231" s="7" t="s">
        <v>1207</v>
      </c>
      <c r="I231">
        <v>74</v>
      </c>
      <c r="J231">
        <v>177</v>
      </c>
      <c r="L231" t="str">
        <f t="shared" si="7"/>
        <v>UPDATE `WWETeuz_Worker` SET `Realname`='',`Cruiser`=0,`Birthday`='30/12/1990',`Peso`=74,`Altezza`=177 WHERE `ID`=293;</v>
      </c>
    </row>
    <row r="232" spans="1:12">
      <c r="A232">
        <v>290</v>
      </c>
      <c r="B232" t="s">
        <v>857</v>
      </c>
      <c r="C232" t="s">
        <v>857</v>
      </c>
      <c r="D232" t="s">
        <v>380</v>
      </c>
      <c r="E232">
        <v>20</v>
      </c>
      <c r="F232" t="s">
        <v>941</v>
      </c>
      <c r="G232" t="str">
        <f t="shared" si="6"/>
        <v/>
      </c>
      <c r="H232" s="7" t="s">
        <v>1208</v>
      </c>
      <c r="I232">
        <v>52</v>
      </c>
      <c r="J232">
        <v>165</v>
      </c>
      <c r="L232" t="str">
        <f t="shared" si="7"/>
        <v>UPDATE `WWETeuz_Worker` SET `Realname`='Priscilla Kelly',`Cruiser`=1,`Birthday`='05/06/1997',`Peso`=52,`Altezza`=165 WHERE `ID`=290;</v>
      </c>
    </row>
    <row r="233" spans="1:12">
      <c r="A233">
        <v>291</v>
      </c>
      <c r="B233" t="s">
        <v>858</v>
      </c>
      <c r="C233" t="s">
        <v>859</v>
      </c>
      <c r="D233" t="s">
        <v>934</v>
      </c>
      <c r="E233">
        <v>35</v>
      </c>
      <c r="F233" t="s">
        <v>961</v>
      </c>
      <c r="G233" t="str">
        <f t="shared" si="6"/>
        <v/>
      </c>
      <c r="H233" s="7" t="s">
        <v>1209</v>
      </c>
      <c r="I233">
        <v>111</v>
      </c>
      <c r="J233">
        <v>185</v>
      </c>
      <c r="L233" t="str">
        <f t="shared" si="7"/>
        <v>UPDATE `WWETeuz_Worker` SET `Realname`='Chad Lail',`Cruiser`=1,`Birthday`='06/07/1982',`Peso`=111,`Altezza`=185 WHERE `ID`=291;</v>
      </c>
    </row>
    <row r="234" spans="1:12">
      <c r="A234">
        <v>292</v>
      </c>
      <c r="B234" t="s">
        <v>860</v>
      </c>
      <c r="C234" t="s">
        <v>1210</v>
      </c>
      <c r="D234" t="s">
        <v>380</v>
      </c>
      <c r="E234">
        <v>28</v>
      </c>
      <c r="F234" t="s">
        <v>938</v>
      </c>
      <c r="G234" t="str">
        <f t="shared" si="6"/>
        <v/>
      </c>
      <c r="H234" s="7" t="s">
        <v>1211</v>
      </c>
      <c r="I234">
        <v>43</v>
      </c>
      <c r="J234">
        <v>152</v>
      </c>
      <c r="L234" t="str">
        <f t="shared" si="7"/>
        <v>UPDATE `WWETeuz_Worker` SET `Realname`='Kacy Esther Catanzaro',`Cruiser`=1,`Birthday`='14/01/1990',`Peso`=43,`Altezza`=152 WHERE `ID`=292;</v>
      </c>
    </row>
    <row r="235" spans="1:12">
      <c r="A235">
        <v>294</v>
      </c>
      <c r="B235" t="s">
        <v>861</v>
      </c>
      <c r="C235" t="s">
        <v>1212</v>
      </c>
      <c r="D235" t="s">
        <v>380</v>
      </c>
      <c r="E235">
        <v>23</v>
      </c>
      <c r="F235" t="s">
        <v>941</v>
      </c>
      <c r="G235" t="str">
        <f t="shared" si="6"/>
        <v/>
      </c>
      <c r="H235" s="7" t="s">
        <v>1213</v>
      </c>
      <c r="I235">
        <v>64</v>
      </c>
      <c r="J235">
        <v>168</v>
      </c>
      <c r="L235" t="str">
        <f t="shared" si="7"/>
        <v>UPDATE `WWETeuz_Worker` SET `Realname`='Steffanie Rhiannon Newell',`Cruiser`=1,`Birthday`='15/11/1994',`Peso`=64,`Altezza`=168 WHERE `ID`=294;</v>
      </c>
    </row>
    <row r="236" spans="1:12">
      <c r="A236">
        <v>295</v>
      </c>
      <c r="B236" t="s">
        <v>862</v>
      </c>
      <c r="C236" t="s">
        <v>863</v>
      </c>
      <c r="D236" t="s">
        <v>380</v>
      </c>
      <c r="E236">
        <v>35</v>
      </c>
      <c r="F236" t="s">
        <v>962</v>
      </c>
      <c r="G236" t="str">
        <f t="shared" si="6"/>
        <v/>
      </c>
      <c r="H236" s="7" t="s">
        <v>1214</v>
      </c>
      <c r="I236">
        <v>88</v>
      </c>
      <c r="J236">
        <v>185</v>
      </c>
      <c r="L236" t="str">
        <f t="shared" si="7"/>
        <v>UPDATE `WWETeuz_Worker` SET `Realname`='Marie Kristin Gabert',`Cruiser`=1,`Birthday`='04/06/1982',`Peso`=88,`Altezza`=185 WHERE `ID`=295;</v>
      </c>
    </row>
    <row r="237" spans="1:12">
      <c r="A237">
        <v>296</v>
      </c>
      <c r="B237" t="s">
        <v>864</v>
      </c>
      <c r="D237" t="s">
        <v>934</v>
      </c>
      <c r="E237">
        <v>26</v>
      </c>
      <c r="F237" t="s">
        <v>944</v>
      </c>
      <c r="G237" t="str">
        <f t="shared" si="6"/>
        <v/>
      </c>
      <c r="I237">
        <v>136</v>
      </c>
      <c r="J237">
        <v>194</v>
      </c>
      <c r="L237" t="str">
        <f t="shared" si="7"/>
        <v>UPDATE `WWETeuz_Worker` SET `Realname`='',`Cruiser`=1,`Peso`=136,`Altezza`=194 WHERE `ID`=296;</v>
      </c>
    </row>
    <row r="238" spans="1:12">
      <c r="A238">
        <v>297</v>
      </c>
      <c r="B238" t="s">
        <v>865</v>
      </c>
      <c r="C238" t="s">
        <v>866</v>
      </c>
      <c r="D238" t="s">
        <v>380</v>
      </c>
      <c r="E238">
        <v>21</v>
      </c>
      <c r="F238" t="s">
        <v>941</v>
      </c>
      <c r="G238" t="str">
        <f t="shared" si="6"/>
        <v/>
      </c>
      <c r="H238" s="7" t="s">
        <v>1215</v>
      </c>
      <c r="I238">
        <v>50</v>
      </c>
      <c r="J238">
        <v>165</v>
      </c>
      <c r="L238" t="str">
        <f t="shared" si="7"/>
        <v>UPDATE `WWETeuz_Worker` SET `Realname`='Lucy Garland',`Cruiser`=1,`Birthday`='15/12/1996',`Peso`=50,`Altezza`=165 WHERE `ID`=297;</v>
      </c>
    </row>
    <row r="239" spans="1:12">
      <c r="A239">
        <v>298</v>
      </c>
      <c r="B239" t="s">
        <v>56</v>
      </c>
      <c r="D239" t="s">
        <v>380</v>
      </c>
      <c r="E239">
        <v>18</v>
      </c>
      <c r="F239" t="s">
        <v>941</v>
      </c>
      <c r="G239" t="str">
        <f t="shared" si="6"/>
        <v/>
      </c>
      <c r="H239" s="7" t="s">
        <v>1216</v>
      </c>
      <c r="L239" t="str">
        <f t="shared" si="7"/>
        <v>UPDATE `WWETeuz_Worker` SET `Realname`='',`Cruiser`=1,`Birthday`='08/11/1999' WHERE `ID`=298;</v>
      </c>
    </row>
    <row r="240" spans="1:12">
      <c r="A240">
        <v>299</v>
      </c>
      <c r="B240" t="s">
        <v>61</v>
      </c>
      <c r="C240" t="s">
        <v>867</v>
      </c>
      <c r="D240" t="s">
        <v>380</v>
      </c>
      <c r="E240">
        <v>24</v>
      </c>
      <c r="F240" t="s">
        <v>941</v>
      </c>
      <c r="G240" t="str">
        <f t="shared" si="6"/>
        <v/>
      </c>
      <c r="L240" t="str">
        <f t="shared" si="7"/>
        <v/>
      </c>
    </row>
    <row r="241" spans="1:12">
      <c r="A241">
        <v>300</v>
      </c>
      <c r="B241" t="s">
        <v>868</v>
      </c>
      <c r="D241" t="s">
        <v>934</v>
      </c>
      <c r="E241">
        <v>26</v>
      </c>
      <c r="F241" t="s">
        <v>938</v>
      </c>
      <c r="G241" t="str">
        <f t="shared" si="6"/>
        <v>C</v>
      </c>
      <c r="H241" s="7" t="s">
        <v>1217</v>
      </c>
      <c r="I241">
        <v>85</v>
      </c>
      <c r="J241">
        <v>193</v>
      </c>
      <c r="L241" t="str">
        <f t="shared" si="7"/>
        <v>UPDATE `WWETeuz_Worker` SET `Realname`='',`Cruiser`=0,`Birthday`='24/08/1991',`Peso`=85,`Altezza`=193 WHERE `ID`=300;</v>
      </c>
    </row>
    <row r="242" spans="1:12">
      <c r="A242">
        <v>301</v>
      </c>
      <c r="B242" t="s">
        <v>869</v>
      </c>
      <c r="D242" t="s">
        <v>934</v>
      </c>
      <c r="E242">
        <v>24</v>
      </c>
      <c r="F242" t="s">
        <v>938</v>
      </c>
      <c r="G242" t="str">
        <f t="shared" si="6"/>
        <v>C</v>
      </c>
      <c r="I242">
        <v>86</v>
      </c>
      <c r="J242">
        <v>175</v>
      </c>
      <c r="L242" t="str">
        <f t="shared" si="7"/>
        <v>UPDATE `WWETeuz_Worker` SET `Realname`='',`Cruiser`=0,`Peso`=86,`Altezza`=175 WHERE `ID`=301;</v>
      </c>
    </row>
    <row r="243" spans="1:12">
      <c r="A243">
        <v>302</v>
      </c>
      <c r="B243" t="s">
        <v>870</v>
      </c>
      <c r="D243" t="s">
        <v>934</v>
      </c>
      <c r="E243">
        <v>31</v>
      </c>
      <c r="F243" t="s">
        <v>950</v>
      </c>
      <c r="G243" t="str">
        <f t="shared" si="6"/>
        <v/>
      </c>
      <c r="H243" s="7" t="s">
        <v>1218</v>
      </c>
      <c r="I243">
        <v>163</v>
      </c>
      <c r="J243">
        <v>201</v>
      </c>
      <c r="L243" t="str">
        <f t="shared" si="7"/>
        <v>UPDATE `WWETeuz_Worker` SET `Realname`='',`Cruiser`=1,`Birthday`='30/12/1987',`Peso`=163,`Altezza`=201 WHERE `ID`=302;</v>
      </c>
    </row>
    <row r="244" spans="1:12">
      <c r="A244">
        <v>303</v>
      </c>
      <c r="B244" t="s">
        <v>871</v>
      </c>
      <c r="D244" t="s">
        <v>934</v>
      </c>
      <c r="E244">
        <v>28</v>
      </c>
      <c r="F244" t="s">
        <v>938</v>
      </c>
      <c r="G244" t="str">
        <f t="shared" si="6"/>
        <v>C</v>
      </c>
      <c r="H244" s="7" t="s">
        <v>1145</v>
      </c>
      <c r="I244">
        <v>74</v>
      </c>
      <c r="J244">
        <v>173</v>
      </c>
      <c r="L244" t="str">
        <f t="shared" si="7"/>
        <v>UPDATE `WWETeuz_Worker` SET `Realname`='',`Cruiser`=0,`Birthday`='30/06/1988',`Peso`=74,`Altezza`=173 WHERE `ID`=303;</v>
      </c>
    </row>
    <row r="245" spans="1:12">
      <c r="A245">
        <v>304</v>
      </c>
      <c r="B245" t="s">
        <v>872</v>
      </c>
      <c r="D245" t="s">
        <v>934</v>
      </c>
      <c r="E245">
        <v>26</v>
      </c>
      <c r="F245" t="s">
        <v>963</v>
      </c>
      <c r="G245" t="str">
        <f t="shared" si="6"/>
        <v/>
      </c>
      <c r="L245" t="str">
        <f t="shared" si="7"/>
        <v/>
      </c>
    </row>
    <row r="246" spans="1:12">
      <c r="A246">
        <v>305</v>
      </c>
      <c r="B246" t="s">
        <v>873</v>
      </c>
      <c r="C246" t="s">
        <v>1220</v>
      </c>
      <c r="D246" t="s">
        <v>934</v>
      </c>
      <c r="E246">
        <v>32</v>
      </c>
      <c r="F246" t="s">
        <v>939</v>
      </c>
      <c r="G246" t="str">
        <f t="shared" si="6"/>
        <v/>
      </c>
      <c r="H246" s="7" t="s">
        <v>1219</v>
      </c>
      <c r="I246">
        <v>101</v>
      </c>
      <c r="J246">
        <v>196</v>
      </c>
      <c r="L246" t="str">
        <f t="shared" si="7"/>
        <v>UPDATE `WWETeuz_Worker` SET `Realname`='Alessandro Riva',`Cruiser`=1,`Birthday`='15/10/1985',`Peso`=101,`Altezza`=196 WHERE `ID`=305;</v>
      </c>
    </row>
    <row r="247" spans="1:12">
      <c r="A247">
        <v>306</v>
      </c>
      <c r="B247" t="s">
        <v>374</v>
      </c>
      <c r="C247" t="s">
        <v>374</v>
      </c>
      <c r="D247" t="s">
        <v>934</v>
      </c>
      <c r="E247">
        <v>32</v>
      </c>
      <c r="F247" t="s">
        <v>939</v>
      </c>
      <c r="G247" t="str">
        <f t="shared" si="6"/>
        <v/>
      </c>
      <c r="H247" s="7" t="s">
        <v>1221</v>
      </c>
      <c r="I247">
        <v>100</v>
      </c>
      <c r="J247">
        <v>198</v>
      </c>
      <c r="L247" t="str">
        <f t="shared" si="7"/>
        <v>UPDATE `WWETeuz_Worker` SET `Realname`='Eddie Dennis',`Cruiser`=1,`Birthday`='22/03/1986',`Peso`=100,`Altezza`=198 WHERE `ID`=306;</v>
      </c>
    </row>
    <row r="248" spans="1:12">
      <c r="A248">
        <v>307</v>
      </c>
      <c r="B248" t="s">
        <v>874</v>
      </c>
      <c r="D248" t="s">
        <v>380</v>
      </c>
      <c r="E248">
        <v>31</v>
      </c>
      <c r="F248" t="s">
        <v>941</v>
      </c>
      <c r="G248" t="str">
        <f t="shared" si="6"/>
        <v/>
      </c>
      <c r="L248" t="str">
        <f t="shared" si="7"/>
        <v/>
      </c>
    </row>
    <row r="249" spans="1:12">
      <c r="A249">
        <v>308</v>
      </c>
      <c r="B249" t="s">
        <v>875</v>
      </c>
      <c r="D249" t="s">
        <v>380</v>
      </c>
      <c r="E249">
        <v>22</v>
      </c>
      <c r="F249" t="s">
        <v>941</v>
      </c>
      <c r="G249" t="str">
        <f t="shared" si="6"/>
        <v/>
      </c>
      <c r="L249" t="str">
        <f t="shared" si="7"/>
        <v/>
      </c>
    </row>
    <row r="250" spans="1:12">
      <c r="A250">
        <v>309</v>
      </c>
      <c r="B250" t="s">
        <v>876</v>
      </c>
      <c r="C250" t="s">
        <v>876</v>
      </c>
      <c r="D250" t="s">
        <v>934</v>
      </c>
      <c r="E250">
        <v>33</v>
      </c>
      <c r="F250" t="s">
        <v>938</v>
      </c>
      <c r="G250" t="str">
        <f t="shared" si="6"/>
        <v/>
      </c>
      <c r="H250" s="7" t="s">
        <v>1222</v>
      </c>
      <c r="I250">
        <v>101</v>
      </c>
      <c r="J250">
        <v>187</v>
      </c>
      <c r="L250" t="str">
        <f t="shared" si="7"/>
        <v>UPDATE `WWETeuz_Worker` SET `Realname`='Fabio Ferrari',`Cruiser`=1,`Birthday`='30/06/1985',`Peso`=101,`Altezza`=187 WHERE `ID`=309;</v>
      </c>
    </row>
    <row r="251" spans="1:12">
      <c r="A251">
        <v>310</v>
      </c>
      <c r="B251" t="s">
        <v>877</v>
      </c>
      <c r="C251" t="s">
        <v>1223</v>
      </c>
      <c r="D251" t="s">
        <v>934</v>
      </c>
      <c r="E251">
        <v>28</v>
      </c>
      <c r="F251" t="s">
        <v>938</v>
      </c>
      <c r="G251" t="str">
        <f t="shared" si="6"/>
        <v>C</v>
      </c>
      <c r="H251" s="7" t="s">
        <v>1224</v>
      </c>
      <c r="I251">
        <v>71</v>
      </c>
      <c r="J251">
        <v>173</v>
      </c>
      <c r="L251" t="str">
        <f t="shared" si="7"/>
        <v>UPDATE `WWETeuz_Worker` SET `Realname`='Gavin Watkins',`Cruiser`=0,`Birthday`='13/04/1990',`Peso`=71,`Altezza`=173 WHERE `ID`=310;</v>
      </c>
    </row>
    <row r="252" spans="1:12">
      <c r="A252">
        <v>311</v>
      </c>
      <c r="B252" t="s">
        <v>878</v>
      </c>
      <c r="D252" t="s">
        <v>934</v>
      </c>
      <c r="E252">
        <v>26</v>
      </c>
      <c r="F252" t="s">
        <v>935</v>
      </c>
      <c r="G252" t="str">
        <f t="shared" si="6"/>
        <v/>
      </c>
      <c r="H252" s="7" t="s">
        <v>1057</v>
      </c>
      <c r="I252">
        <v>140</v>
      </c>
      <c r="J252">
        <v>190</v>
      </c>
      <c r="L252" t="str">
        <f t="shared" si="7"/>
        <v>UPDATE `WWETeuz_Worker` SET `Realname`='',`Cruiser`=1,`Birthday`='30/06/1992',`Peso`=140,`Altezza`=190 WHERE `ID`=311;</v>
      </c>
    </row>
    <row r="253" spans="1:12">
      <c r="A253">
        <v>312</v>
      </c>
      <c r="B253" t="s">
        <v>879</v>
      </c>
      <c r="D253" t="s">
        <v>934</v>
      </c>
      <c r="E253">
        <v>27</v>
      </c>
      <c r="F253" t="s">
        <v>938</v>
      </c>
      <c r="G253" t="str">
        <f t="shared" si="6"/>
        <v/>
      </c>
      <c r="L253" t="str">
        <f t="shared" si="7"/>
        <v/>
      </c>
    </row>
    <row r="254" spans="1:12">
      <c r="A254">
        <v>313</v>
      </c>
      <c r="B254" t="s">
        <v>880</v>
      </c>
      <c r="C254" t="s">
        <v>1228</v>
      </c>
      <c r="D254" t="s">
        <v>380</v>
      </c>
      <c r="E254">
        <v>24</v>
      </c>
      <c r="F254" t="s">
        <v>941</v>
      </c>
      <c r="G254" t="str">
        <f t="shared" si="6"/>
        <v/>
      </c>
      <c r="H254" s="7" t="s">
        <v>1225</v>
      </c>
      <c r="I254">
        <v>68</v>
      </c>
      <c r="J254">
        <v>170</v>
      </c>
      <c r="L254" t="str">
        <f t="shared" si="7"/>
        <v>UPDATE `WWETeuz_Worker` SET `Realname`='Courtney Stewart',`Cruiser`=1,`Birthday`='02/02/1994',`Peso`=68,`Altezza`=170 WHERE `ID`=313;</v>
      </c>
    </row>
    <row r="255" spans="1:12">
      <c r="A255">
        <v>314</v>
      </c>
      <c r="B255" t="s">
        <v>881</v>
      </c>
      <c r="D255" t="s">
        <v>934</v>
      </c>
      <c r="E255">
        <v>24</v>
      </c>
      <c r="F255" t="s">
        <v>938</v>
      </c>
      <c r="G255" t="str">
        <f t="shared" si="6"/>
        <v>C</v>
      </c>
      <c r="H255" s="7" t="s">
        <v>1226</v>
      </c>
      <c r="I255">
        <v>78</v>
      </c>
      <c r="J255">
        <v>168</v>
      </c>
      <c r="L255" t="str">
        <f t="shared" si="7"/>
        <v>UPDATE `WWETeuz_Worker` SET `Realname`='',`Cruiser`=0,`Birthday`='30/06/1994',`Peso`=78,`Altezza`=168 WHERE `ID`=314;</v>
      </c>
    </row>
    <row r="256" spans="1:12">
      <c r="A256">
        <v>315</v>
      </c>
      <c r="B256" t="s">
        <v>882</v>
      </c>
      <c r="C256" t="s">
        <v>1227</v>
      </c>
      <c r="D256" t="s">
        <v>934</v>
      </c>
      <c r="E256">
        <v>25</v>
      </c>
      <c r="F256" t="s">
        <v>938</v>
      </c>
      <c r="G256" t="str">
        <f t="shared" si="6"/>
        <v>C</v>
      </c>
      <c r="H256" s="7" t="s">
        <v>1229</v>
      </c>
      <c r="I256">
        <v>82</v>
      </c>
      <c r="J256">
        <v>180</v>
      </c>
      <c r="L256" t="str">
        <f t="shared" si="7"/>
        <v>UPDATE `WWETeuz_Worker` SET `Realname`='James Dowell',`Cruiser`=0,`Birthday`='04/03/1993',`Peso`=82,`Altezza`=180 WHERE `ID`=315;</v>
      </c>
    </row>
    <row r="257" spans="1:12">
      <c r="A257">
        <v>316</v>
      </c>
      <c r="B257" t="s">
        <v>146</v>
      </c>
      <c r="C257" t="s">
        <v>1231</v>
      </c>
      <c r="D257" t="s">
        <v>380</v>
      </c>
      <c r="E257">
        <v>24</v>
      </c>
      <c r="F257" t="s">
        <v>941</v>
      </c>
      <c r="G257" t="str">
        <f t="shared" si="6"/>
        <v/>
      </c>
      <c r="H257" s="7" t="s">
        <v>1230</v>
      </c>
      <c r="I257">
        <v>58</v>
      </c>
      <c r="J257">
        <v>168</v>
      </c>
      <c r="L257" t="str">
        <f t="shared" si="7"/>
        <v>UPDATE `WWETeuz_Worker` SET `Realname`='Jinny Sandhú',`Cruiser`=1,`Birthday`='28/09/1989',`Peso`=58,`Altezza`=168 WHERE `ID`=316;</v>
      </c>
    </row>
    <row r="258" spans="1:12">
      <c r="A258">
        <v>317</v>
      </c>
      <c r="B258" t="s">
        <v>883</v>
      </c>
      <c r="C258" t="s">
        <v>1232</v>
      </c>
      <c r="D258" t="s">
        <v>934</v>
      </c>
      <c r="E258">
        <v>32</v>
      </c>
      <c r="F258" t="s">
        <v>963</v>
      </c>
      <c r="G258" t="str">
        <f t="shared" si="6"/>
        <v>C</v>
      </c>
      <c r="H258" s="7" t="s">
        <v>1233</v>
      </c>
      <c r="I258">
        <v>77</v>
      </c>
      <c r="J258">
        <v>180</v>
      </c>
      <c r="L258" t="str">
        <f t="shared" si="7"/>
        <v>UPDATE `WWETeuz_Worker` SET `Realname`='Damian Shovelton',`Cruiser`=0,`Birthday`='14/08/1985',`Peso`=77,`Altezza`=180 WHERE `ID`=317;</v>
      </c>
    </row>
    <row r="259" spans="1:12">
      <c r="A259">
        <v>318</v>
      </c>
      <c r="B259" t="s">
        <v>884</v>
      </c>
      <c r="C259" t="s">
        <v>884</v>
      </c>
      <c r="D259" t="s">
        <v>934</v>
      </c>
      <c r="E259">
        <v>28</v>
      </c>
      <c r="F259" t="s">
        <v>938</v>
      </c>
      <c r="G259" t="str">
        <f t="shared" ref="G259:G306" si="8">IF(AND(D259&lt;&gt;"W",I259&lt;93,NOT(I259="")),"C","")</f>
        <v>C</v>
      </c>
      <c r="H259" s="7" t="s">
        <v>1234</v>
      </c>
      <c r="I259">
        <v>82</v>
      </c>
      <c r="J259">
        <v>178</v>
      </c>
      <c r="L259" t="str">
        <f t="shared" ref="L259:L306" si="9">IF(AND(H259="",I259="",J259=""),"",CONCATENATE("UPDATE `WWETeuz_Worker` SET `Realname`='",C259,"',`Cruiser`=",IF(G259="C",0,1),IF(H259="","",CONCATENATE(",`Birthday`='",H259,"'")),IF(I259="","",CONCATENATE(",`Peso`=",I259)),IF(J259="","",CONCATENATE(",`Altezza`=",J259)), " WHERE `ID`=",A259,";"))</f>
        <v>UPDATE `WWETeuz_Worker` SET `Realname`='Jordan Devlin',`Cruiser`=0,`Birthday`='15/03/1990',`Peso`=82,`Altezza`=178 WHERE `ID`=318;</v>
      </c>
    </row>
    <row r="260" spans="1:12">
      <c r="A260">
        <v>319</v>
      </c>
      <c r="B260" t="s">
        <v>885</v>
      </c>
      <c r="D260" t="s">
        <v>380</v>
      </c>
      <c r="E260">
        <v>24</v>
      </c>
      <c r="F260" t="s">
        <v>941</v>
      </c>
      <c r="G260" t="str">
        <f t="shared" si="8"/>
        <v/>
      </c>
      <c r="H260" s="7" t="s">
        <v>1226</v>
      </c>
      <c r="I260">
        <v>65</v>
      </c>
      <c r="J260">
        <v>168</v>
      </c>
      <c r="L260" t="str">
        <f t="shared" si="9"/>
        <v>UPDATE `WWETeuz_Worker` SET `Realname`='',`Cruiser`=1,`Birthday`='30/06/1994',`Peso`=65,`Altezza`=168 WHERE `ID`=319;</v>
      </c>
    </row>
    <row r="261" spans="1:12">
      <c r="A261">
        <v>320</v>
      </c>
      <c r="B261" t="s">
        <v>886</v>
      </c>
      <c r="D261" t="s">
        <v>934</v>
      </c>
      <c r="E261">
        <v>29</v>
      </c>
      <c r="F261" t="s">
        <v>939</v>
      </c>
      <c r="G261" t="str">
        <f t="shared" si="8"/>
        <v/>
      </c>
      <c r="H261" s="7" t="s">
        <v>1235</v>
      </c>
      <c r="I261">
        <v>100</v>
      </c>
      <c r="J261">
        <v>193</v>
      </c>
      <c r="L261" t="str">
        <f t="shared" si="9"/>
        <v>UPDATE `WWETeuz_Worker` SET `Realname`='',`Cruiser`=1,`Birthday`='30/05/1989',`Peso`=100,`Altezza`=193 WHERE `ID`=320;</v>
      </c>
    </row>
    <row r="262" spans="1:12">
      <c r="A262">
        <v>321</v>
      </c>
      <c r="B262" t="s">
        <v>887</v>
      </c>
      <c r="D262" t="s">
        <v>934</v>
      </c>
      <c r="E262">
        <v>32</v>
      </c>
      <c r="F262" t="s">
        <v>938</v>
      </c>
      <c r="G262" t="str">
        <f t="shared" si="8"/>
        <v>C</v>
      </c>
      <c r="H262" s="7" t="s">
        <v>1236</v>
      </c>
      <c r="I262">
        <v>88</v>
      </c>
      <c r="J262">
        <v>183</v>
      </c>
      <c r="L262" t="str">
        <f t="shared" si="9"/>
        <v>UPDATE `WWETeuz_Worker` SET `Realname`='',`Cruiser`=0,`Birthday`='20/09/1985',`Peso`=88,`Altezza`=183 WHERE `ID`=321;</v>
      </c>
    </row>
    <row r="263" spans="1:12">
      <c r="A263">
        <v>322</v>
      </c>
      <c r="B263" t="s">
        <v>888</v>
      </c>
      <c r="C263" t="s">
        <v>1239</v>
      </c>
      <c r="D263" t="s">
        <v>380</v>
      </c>
      <c r="E263">
        <v>28</v>
      </c>
      <c r="F263" t="s">
        <v>941</v>
      </c>
      <c r="G263" t="str">
        <f t="shared" si="8"/>
        <v/>
      </c>
      <c r="H263" s="7" t="s">
        <v>1237</v>
      </c>
      <c r="I263">
        <v>57</v>
      </c>
      <c r="J263">
        <v>168</v>
      </c>
      <c r="L263" t="str">
        <f t="shared" si="9"/>
        <v>UPDATE `WWETeuz_Worker` SET `Realname`='Kelly Robinson',`Cruiser`=1,`Birthday`='26/06/1989',`Peso`=57,`Altezza`=168 WHERE `ID`=322;</v>
      </c>
    </row>
    <row r="264" spans="1:12">
      <c r="A264">
        <v>323</v>
      </c>
      <c r="B264" t="s">
        <v>889</v>
      </c>
      <c r="C264" t="s">
        <v>1238</v>
      </c>
      <c r="D264" t="s">
        <v>380</v>
      </c>
      <c r="E264">
        <v>26</v>
      </c>
      <c r="F264" t="s">
        <v>941</v>
      </c>
      <c r="G264" t="str">
        <f t="shared" si="8"/>
        <v/>
      </c>
      <c r="H264" s="7" t="s">
        <v>1240</v>
      </c>
      <c r="I264">
        <v>58</v>
      </c>
      <c r="J264">
        <v>165</v>
      </c>
      <c r="L264" t="str">
        <f t="shared" si="9"/>
        <v>UPDATE `WWETeuz_Worker` SET `Realname`='Raquel Lourenco',`Cruiser`=1,`Birthday`='21/03/1992',`Peso`=58,`Altezza`=165 WHERE `ID`=323;</v>
      </c>
    </row>
    <row r="265" spans="1:12">
      <c r="A265">
        <v>324</v>
      </c>
      <c r="B265" t="s">
        <v>890</v>
      </c>
      <c r="C265" t="s">
        <v>1241</v>
      </c>
      <c r="D265" t="s">
        <v>934</v>
      </c>
      <c r="E265">
        <v>26</v>
      </c>
      <c r="F265" t="s">
        <v>938</v>
      </c>
      <c r="G265" t="str">
        <f t="shared" si="8"/>
        <v>C</v>
      </c>
      <c r="H265" s="7" t="s">
        <v>1242</v>
      </c>
      <c r="I265">
        <v>82</v>
      </c>
      <c r="J265">
        <v>175</v>
      </c>
      <c r="L265" t="str">
        <f t="shared" si="9"/>
        <v>UPDATE `WWETeuz_Worker` SET `Realname`='Simon James Kippen',`Cruiser`=0,`Birthday`='19/05/1992',`Peso`=82,`Altezza`=175 WHERE `ID`=324;</v>
      </c>
    </row>
    <row r="266" spans="1:12">
      <c r="A266">
        <v>325</v>
      </c>
      <c r="B266" t="s">
        <v>891</v>
      </c>
      <c r="C266" t="s">
        <v>1243</v>
      </c>
      <c r="D266" t="s">
        <v>380</v>
      </c>
      <c r="E266">
        <v>26</v>
      </c>
      <c r="F266" t="s">
        <v>941</v>
      </c>
      <c r="G266" t="str">
        <f t="shared" si="8"/>
        <v/>
      </c>
      <c r="H266" s="7" t="s">
        <v>1021</v>
      </c>
      <c r="I266">
        <v>51</v>
      </c>
      <c r="J266">
        <v>155</v>
      </c>
      <c r="L266" t="str">
        <f t="shared" si="9"/>
        <v>UPDATE `WWETeuz_Worker` SET `Realname`='Leann Austin',`Cruiser`=1,`Birthday`='22/09/1986',`Peso`=51,`Altezza`=155 WHERE `ID`=325;</v>
      </c>
    </row>
    <row r="267" spans="1:12">
      <c r="A267">
        <v>326</v>
      </c>
      <c r="B267" t="s">
        <v>892</v>
      </c>
      <c r="C267" t="s">
        <v>1244</v>
      </c>
      <c r="D267" t="s">
        <v>934</v>
      </c>
      <c r="E267">
        <v>23</v>
      </c>
      <c r="F267" t="s">
        <v>938</v>
      </c>
      <c r="G267" t="str">
        <f t="shared" si="8"/>
        <v>C</v>
      </c>
      <c r="H267" s="7" t="s">
        <v>1245</v>
      </c>
      <c r="I267">
        <v>73</v>
      </c>
      <c r="J267">
        <v>167</v>
      </c>
      <c r="L267" t="str">
        <f t="shared" si="9"/>
        <v>UPDATE `WWETeuz_Worker` SET `Realname`='Lionel Gerard Green',`Cruiser`=0,`Birthday`='11/11/1994',`Peso`=73,`Altezza`=167 WHERE `ID`=326;</v>
      </c>
    </row>
    <row r="268" spans="1:12">
      <c r="A268">
        <v>327</v>
      </c>
      <c r="B268" t="s">
        <v>893</v>
      </c>
      <c r="C268" t="s">
        <v>1246</v>
      </c>
      <c r="D268" t="s">
        <v>380</v>
      </c>
      <c r="E268">
        <v>23</v>
      </c>
      <c r="F268" t="s">
        <v>941</v>
      </c>
      <c r="G268" t="str">
        <f t="shared" si="8"/>
        <v/>
      </c>
      <c r="H268" s="7" t="s">
        <v>1150</v>
      </c>
      <c r="I268">
        <v>48</v>
      </c>
      <c r="J268">
        <v>157</v>
      </c>
      <c r="L268" t="str">
        <f t="shared" si="9"/>
        <v>UPDATE `WWETeuz_Worker` SET `Realname`='Donna Dale',`Cruiser`=1,`Birthday`='30/06/1995',`Peso`=48,`Altezza`=157 WHERE `ID`=327;</v>
      </c>
    </row>
    <row r="269" spans="1:12">
      <c r="A269">
        <v>328</v>
      </c>
      <c r="B269" t="s">
        <v>894</v>
      </c>
      <c r="D269" t="s">
        <v>380</v>
      </c>
      <c r="E269">
        <v>24</v>
      </c>
      <c r="F269" t="s">
        <v>941</v>
      </c>
      <c r="G269" t="str">
        <f t="shared" si="8"/>
        <v/>
      </c>
      <c r="L269" t="str">
        <f t="shared" si="9"/>
        <v/>
      </c>
    </row>
    <row r="270" spans="1:12">
      <c r="A270">
        <v>329</v>
      </c>
      <c r="B270" t="s">
        <v>895</v>
      </c>
      <c r="D270" t="s">
        <v>934</v>
      </c>
      <c r="E270">
        <v>28</v>
      </c>
      <c r="F270" t="s">
        <v>939</v>
      </c>
      <c r="G270" t="str">
        <f t="shared" si="8"/>
        <v/>
      </c>
      <c r="H270" s="7" t="s">
        <v>1009</v>
      </c>
      <c r="I270">
        <v>108</v>
      </c>
      <c r="J270">
        <v>188</v>
      </c>
      <c r="L270" t="str">
        <f t="shared" si="9"/>
        <v>UPDATE `WWETeuz_Worker` SET `Realname`='',`Cruiser`=1,`Birthday`='30/06/1990',`Peso`=108,`Altezza`=188 WHERE `ID`=329;</v>
      </c>
    </row>
    <row r="271" spans="1:12">
      <c r="A271">
        <v>330</v>
      </c>
      <c r="B271" t="s">
        <v>896</v>
      </c>
      <c r="D271" t="s">
        <v>934</v>
      </c>
      <c r="E271">
        <v>36</v>
      </c>
      <c r="F271" t="s">
        <v>938</v>
      </c>
      <c r="G271" t="str">
        <f t="shared" si="8"/>
        <v>C</v>
      </c>
      <c r="H271" s="7" t="s">
        <v>1247</v>
      </c>
      <c r="I271">
        <v>82</v>
      </c>
      <c r="J271">
        <v>180</v>
      </c>
      <c r="L271" t="str">
        <f t="shared" si="9"/>
        <v>UPDATE `WWETeuz_Worker` SET `Realname`='',`Cruiser`=0,`Birthday`='30/06/1982',`Peso`=82,`Altezza`=180 WHERE `ID`=330;</v>
      </c>
    </row>
    <row r="272" spans="1:12">
      <c r="A272">
        <v>331</v>
      </c>
      <c r="B272" t="s">
        <v>897</v>
      </c>
      <c r="D272" t="s">
        <v>380</v>
      </c>
      <c r="E272">
        <v>17</v>
      </c>
      <c r="F272" t="s">
        <v>941</v>
      </c>
      <c r="G272" t="str">
        <f t="shared" si="8"/>
        <v/>
      </c>
      <c r="H272" s="7" t="s">
        <v>1248</v>
      </c>
      <c r="I272">
        <v>58</v>
      </c>
      <c r="J272">
        <v>168</v>
      </c>
      <c r="L272" t="str">
        <f t="shared" si="9"/>
        <v>UPDATE `WWETeuz_Worker` SET `Realname`='',`Cruiser`=1,`Birthday`='17/06/2000',`Peso`=58,`Altezza`=168 WHERE `ID`=331;</v>
      </c>
    </row>
    <row r="273" spans="1:12">
      <c r="A273">
        <v>332</v>
      </c>
      <c r="B273" t="s">
        <v>898</v>
      </c>
      <c r="C273" t="s">
        <v>1249</v>
      </c>
      <c r="D273" t="s">
        <v>380</v>
      </c>
      <c r="E273">
        <v>23</v>
      </c>
      <c r="F273" t="s">
        <v>941</v>
      </c>
      <c r="G273" t="str">
        <f t="shared" si="8"/>
        <v/>
      </c>
      <c r="H273" s="7" t="s">
        <v>1250</v>
      </c>
      <c r="I273">
        <v>57</v>
      </c>
      <c r="J273">
        <v>170</v>
      </c>
      <c r="L273" t="str">
        <f t="shared" si="9"/>
        <v>UPDATE `WWETeuz_Worker` SET `Realname`='Samantha Allen',`Cruiser`=1,`Birthday`='17/10/1988',`Peso`=57,`Altezza`=170 WHERE `ID`=332;</v>
      </c>
    </row>
    <row r="274" spans="1:12">
      <c r="A274">
        <v>333</v>
      </c>
      <c r="B274" t="s">
        <v>899</v>
      </c>
      <c r="C274" t="s">
        <v>1251</v>
      </c>
      <c r="D274" t="s">
        <v>380</v>
      </c>
      <c r="E274">
        <v>27</v>
      </c>
      <c r="F274" t="s">
        <v>964</v>
      </c>
      <c r="G274" t="str">
        <f t="shared" si="8"/>
        <v/>
      </c>
      <c r="H274" s="7" t="s">
        <v>1252</v>
      </c>
      <c r="I274">
        <v>95</v>
      </c>
      <c r="J274">
        <v>173</v>
      </c>
      <c r="L274" t="str">
        <f t="shared" si="9"/>
        <v>UPDATE `WWETeuz_Worker` SET `Realname`='Kimberly Benson',`Cruiser`=1,`Birthday`='13/05/1991',`Peso`=95,`Altezza`=173 WHERE `ID`=333;</v>
      </c>
    </row>
    <row r="275" spans="1:12">
      <c r="A275">
        <v>334</v>
      </c>
      <c r="B275" t="s">
        <v>900</v>
      </c>
      <c r="C275" t="s">
        <v>1253</v>
      </c>
      <c r="D275" t="s">
        <v>934</v>
      </c>
      <c r="E275">
        <v>38</v>
      </c>
      <c r="F275" t="s">
        <v>939</v>
      </c>
      <c r="G275" t="str">
        <f t="shared" si="8"/>
        <v/>
      </c>
      <c r="H275" s="7" t="s">
        <v>1254</v>
      </c>
      <c r="I275">
        <v>107</v>
      </c>
      <c r="J275">
        <v>188</v>
      </c>
      <c r="L275" t="str">
        <f t="shared" si="9"/>
        <v>UPDATE `WWETeuz_Worker` SET `Realname`='Derek Graham-Couch',`Cruiser`=1,`Birthday`='30/06/1980',`Peso`=107,`Altezza`=188 WHERE `ID`=334;</v>
      </c>
    </row>
    <row r="276" spans="1:12">
      <c r="A276">
        <v>335</v>
      </c>
      <c r="B276" t="s">
        <v>901</v>
      </c>
      <c r="C276" t="s">
        <v>1255</v>
      </c>
      <c r="D276" t="s">
        <v>934</v>
      </c>
      <c r="E276">
        <v>22</v>
      </c>
      <c r="F276" t="s">
        <v>938</v>
      </c>
      <c r="G276" t="str">
        <f t="shared" si="8"/>
        <v/>
      </c>
      <c r="H276" s="7" t="s">
        <v>1256</v>
      </c>
      <c r="I276">
        <v>100</v>
      </c>
      <c r="J276">
        <v>191</v>
      </c>
      <c r="L276" t="str">
        <f t="shared" si="9"/>
        <v>UPDATE `WWETeuz_Worker` SET `Realname`='Ross Cooke',`Cruiser`=1,`Birthday`='01/02/1988',`Peso`=100,`Altezza`=191 WHERE `ID`=335;</v>
      </c>
    </row>
    <row r="277" spans="1:12">
      <c r="A277">
        <v>336</v>
      </c>
      <c r="B277" t="s">
        <v>902</v>
      </c>
      <c r="D277" t="s">
        <v>380</v>
      </c>
      <c r="E277">
        <v>21</v>
      </c>
      <c r="F277" t="s">
        <v>941</v>
      </c>
      <c r="G277" t="str">
        <f t="shared" si="8"/>
        <v/>
      </c>
      <c r="H277" s="7" t="s">
        <v>1257</v>
      </c>
      <c r="I277">
        <v>62</v>
      </c>
      <c r="J277">
        <v>165</v>
      </c>
      <c r="L277" t="str">
        <f t="shared" si="9"/>
        <v>UPDATE `WWETeuz_Worker` SET `Realname`='',`Cruiser`=1,`Birthday`='06/06/1996',`Peso`=62,`Altezza`=165 WHERE `ID`=336;</v>
      </c>
    </row>
    <row r="278" spans="1:12">
      <c r="A278">
        <v>337</v>
      </c>
      <c r="B278" t="s">
        <v>903</v>
      </c>
      <c r="C278" t="s">
        <v>1258</v>
      </c>
      <c r="D278" t="s">
        <v>934</v>
      </c>
      <c r="E278">
        <v>31</v>
      </c>
      <c r="F278" t="s">
        <v>938</v>
      </c>
      <c r="G278" t="str">
        <f t="shared" si="8"/>
        <v>C</v>
      </c>
      <c r="H278" s="7" t="s">
        <v>500</v>
      </c>
      <c r="I278">
        <v>90</v>
      </c>
      <c r="J278">
        <v>175</v>
      </c>
      <c r="L278" t="str">
        <f t="shared" si="9"/>
        <v>UPDATE `WWETeuz_Worker` SET `Realname`='Travis Bligh',`Cruiser`=0,`Birthday`='15/02/1987',`Peso`=90,`Altezza`=175 WHERE `ID`=337;</v>
      </c>
    </row>
    <row r="279" spans="1:12">
      <c r="A279">
        <v>338</v>
      </c>
      <c r="B279" t="s">
        <v>904</v>
      </c>
      <c r="D279" t="s">
        <v>934</v>
      </c>
      <c r="E279">
        <v>27</v>
      </c>
      <c r="F279" t="s">
        <v>939</v>
      </c>
      <c r="G279" t="str">
        <f t="shared" si="8"/>
        <v/>
      </c>
      <c r="L279" t="str">
        <f t="shared" si="9"/>
        <v/>
      </c>
    </row>
    <row r="280" spans="1:12">
      <c r="A280">
        <v>339</v>
      </c>
      <c r="B280" t="s">
        <v>905</v>
      </c>
      <c r="C280" t="s">
        <v>1266</v>
      </c>
      <c r="D280" t="s">
        <v>380</v>
      </c>
      <c r="E280">
        <v>31</v>
      </c>
      <c r="F280" t="s">
        <v>941</v>
      </c>
      <c r="G280" t="str">
        <f t="shared" si="8"/>
        <v/>
      </c>
      <c r="H280" s="7" t="s">
        <v>1105</v>
      </c>
      <c r="I280">
        <v>59</v>
      </c>
      <c r="J280">
        <v>162</v>
      </c>
      <c r="L280" t="str">
        <f t="shared" si="9"/>
        <v>UPDATE `WWETeuz_Worker` SET `Realname`='Vicky Skeeles',`Cruiser`=1,`Birthday`='30/06/1987',`Peso`=59,`Altezza`=162 WHERE `ID`=339;</v>
      </c>
    </row>
    <row r="281" spans="1:12">
      <c r="A281">
        <v>340</v>
      </c>
      <c r="B281" t="s">
        <v>906</v>
      </c>
      <c r="D281" t="s">
        <v>934</v>
      </c>
      <c r="E281">
        <v>26</v>
      </c>
      <c r="F281" t="s">
        <v>938</v>
      </c>
      <c r="G281" t="str">
        <f t="shared" si="8"/>
        <v/>
      </c>
      <c r="L281" t="str">
        <f t="shared" si="9"/>
        <v/>
      </c>
    </row>
    <row r="282" spans="1:12">
      <c r="A282">
        <v>341</v>
      </c>
      <c r="B282" t="s">
        <v>907</v>
      </c>
      <c r="C282" t="s">
        <v>1259</v>
      </c>
      <c r="D282" t="s">
        <v>934</v>
      </c>
      <c r="E282">
        <v>30</v>
      </c>
      <c r="F282" t="s">
        <v>962</v>
      </c>
      <c r="G282" t="str">
        <f t="shared" si="8"/>
        <v>C</v>
      </c>
      <c r="H282" s="7" t="s">
        <v>1260</v>
      </c>
      <c r="I282">
        <v>82</v>
      </c>
      <c r="J282">
        <v>162</v>
      </c>
      <c r="L282" t="str">
        <f t="shared" si="9"/>
        <v>UPDATE `WWETeuz_Worker` SET `Realname`='Michael Hitchman',`Cruiser`=0,`Birthday`='12/10/1989',`Peso`=82,`Altezza`=162 WHERE `ID`=341;</v>
      </c>
    </row>
    <row r="283" spans="1:12">
      <c r="A283">
        <v>342</v>
      </c>
      <c r="B283" t="s">
        <v>908</v>
      </c>
      <c r="C283" t="s">
        <v>1261</v>
      </c>
      <c r="D283" t="s">
        <v>934</v>
      </c>
      <c r="E283">
        <v>25</v>
      </c>
      <c r="F283" t="s">
        <v>938</v>
      </c>
      <c r="G283" t="str">
        <f t="shared" si="8"/>
        <v>C</v>
      </c>
      <c r="H283" s="7" t="s">
        <v>1145</v>
      </c>
      <c r="I283">
        <v>91</v>
      </c>
      <c r="J283">
        <v>180</v>
      </c>
      <c r="L283" t="str">
        <f t="shared" si="9"/>
        <v>UPDATE `WWETeuz_Worker` SET `Realname`='Martin Daniel Kelly',`Cruiser`=0,`Birthday`='30/06/1988',`Peso`=91,`Altezza`=180 WHERE `ID`=342;</v>
      </c>
    </row>
    <row r="284" spans="1:12">
      <c r="A284">
        <v>343</v>
      </c>
      <c r="B284" t="s">
        <v>909</v>
      </c>
      <c r="C284" t="s">
        <v>1262</v>
      </c>
      <c r="D284" t="s">
        <v>934</v>
      </c>
      <c r="E284">
        <v>36</v>
      </c>
      <c r="F284" t="s">
        <v>949</v>
      </c>
      <c r="G284" t="str">
        <f t="shared" si="8"/>
        <v/>
      </c>
      <c r="H284" s="7" t="s">
        <v>1263</v>
      </c>
      <c r="I284">
        <v>146</v>
      </c>
      <c r="J284">
        <v>178</v>
      </c>
      <c r="L284" t="str">
        <f t="shared" si="9"/>
        <v>UPDATE `WWETeuz_Worker` SET `Realname`='David Minton',`Cruiser`=1,`Birthday`='21/07/1984',`Peso`=146,`Altezza`=178 WHERE `ID`=343;</v>
      </c>
    </row>
    <row r="285" spans="1:12">
      <c r="A285">
        <v>344</v>
      </c>
      <c r="B285" t="s">
        <v>910</v>
      </c>
      <c r="C285" t="s">
        <v>910</v>
      </c>
      <c r="D285" t="s">
        <v>934</v>
      </c>
      <c r="E285">
        <v>35</v>
      </c>
      <c r="F285" t="s">
        <v>939</v>
      </c>
      <c r="G285" t="str">
        <f t="shared" si="8"/>
        <v/>
      </c>
      <c r="H285" s="7" t="s">
        <v>1264</v>
      </c>
      <c r="I285">
        <v>114</v>
      </c>
      <c r="J285">
        <v>193</v>
      </c>
      <c r="L285" t="str">
        <f t="shared" si="9"/>
        <v>UPDATE `WWETeuz_Worker` SET `Realname`='Iestyn Rees',`Cruiser`=1,`Birthday`='31/03/1983',`Peso`=114,`Altezza`=193 WHERE `ID`=344;</v>
      </c>
    </row>
    <row r="286" spans="1:12">
      <c r="A286">
        <v>345</v>
      </c>
      <c r="B286" t="s">
        <v>911</v>
      </c>
      <c r="C286" t="s">
        <v>1265</v>
      </c>
      <c r="D286" t="s">
        <v>934</v>
      </c>
      <c r="E286">
        <v>29</v>
      </c>
      <c r="F286" t="s">
        <v>939</v>
      </c>
      <c r="G286" t="str">
        <f t="shared" si="8"/>
        <v/>
      </c>
      <c r="H286" s="7" t="s">
        <v>1118</v>
      </c>
      <c r="I286">
        <v>110</v>
      </c>
      <c r="J286">
        <v>180</v>
      </c>
      <c r="L286" t="str">
        <f t="shared" si="9"/>
        <v>UPDATE `WWETeuz_Worker` SET `Realname`='Joseph Coffey',`Cruiser`=1,`Birthday`='22/05/1988',`Peso`=110,`Altezza`=180 WHERE `ID`=345;</v>
      </c>
    </row>
    <row r="287" spans="1:12">
      <c r="A287">
        <v>346</v>
      </c>
      <c r="B287" t="s">
        <v>912</v>
      </c>
      <c r="C287" t="s">
        <v>912</v>
      </c>
      <c r="D287" t="s">
        <v>934</v>
      </c>
      <c r="E287">
        <v>29</v>
      </c>
      <c r="F287" t="s">
        <v>938</v>
      </c>
      <c r="G287" t="str">
        <f t="shared" si="8"/>
        <v/>
      </c>
      <c r="H287" s="7" t="s">
        <v>1267</v>
      </c>
      <c r="I287">
        <v>95</v>
      </c>
      <c r="J287">
        <v>178</v>
      </c>
      <c r="L287" t="str">
        <f t="shared" si="9"/>
        <v>UPDATE `WWETeuz_Worker` SET `Realname`='Mark Haskins',`Cruiser`=1,`Birthday`='25/06/1988',`Peso`=95,`Altezza`=178 WHERE `ID`=346;</v>
      </c>
    </row>
    <row r="288" spans="1:12">
      <c r="A288">
        <v>347</v>
      </c>
      <c r="B288" t="s">
        <v>913</v>
      </c>
      <c r="C288" t="s">
        <v>1270</v>
      </c>
      <c r="D288" t="s">
        <v>934</v>
      </c>
      <c r="E288">
        <v>27</v>
      </c>
      <c r="F288" t="s">
        <v>938</v>
      </c>
      <c r="G288" t="str">
        <f t="shared" si="8"/>
        <v/>
      </c>
      <c r="H288" s="7" t="s">
        <v>1268</v>
      </c>
      <c r="I288">
        <v>97</v>
      </c>
      <c r="J288">
        <v>188</v>
      </c>
      <c r="L288" t="str">
        <f t="shared" si="9"/>
        <v>UPDATE `WWETeuz_Worker` SET `Realname`='Nathan Irwin',`Cruiser`=1,`Birthday`='10/09/1990',`Peso`=97,`Altezza`=188 WHERE `ID`=347;</v>
      </c>
    </row>
    <row r="289" spans="1:12">
      <c r="A289">
        <v>348</v>
      </c>
      <c r="B289" t="s">
        <v>914</v>
      </c>
      <c r="C289" t="s">
        <v>1269</v>
      </c>
      <c r="D289" t="s">
        <v>934</v>
      </c>
      <c r="E289">
        <v>34</v>
      </c>
      <c r="F289" t="s">
        <v>939</v>
      </c>
      <c r="G289" t="str">
        <f t="shared" si="8"/>
        <v/>
      </c>
      <c r="H289" s="7" t="s">
        <v>1271</v>
      </c>
      <c r="I289">
        <v>106</v>
      </c>
      <c r="J289">
        <v>185</v>
      </c>
      <c r="L289" t="str">
        <f t="shared" si="9"/>
        <v>UPDATE `WWETeuz_Worker` SET `Realname`='Oliver Biney',`Cruiser`=1,`Birthday`='08/08/1983',`Peso`=106,`Altezza`=185 WHERE `ID`=348;</v>
      </c>
    </row>
    <row r="290" spans="1:12">
      <c r="A290">
        <v>349</v>
      </c>
      <c r="B290" t="s">
        <v>915</v>
      </c>
      <c r="C290" t="s">
        <v>1272</v>
      </c>
      <c r="D290" t="s">
        <v>934</v>
      </c>
      <c r="E290">
        <v>29</v>
      </c>
      <c r="F290" t="s">
        <v>938</v>
      </c>
      <c r="G290" t="str">
        <f t="shared" si="8"/>
        <v/>
      </c>
      <c r="H290" s="7" t="s">
        <v>1273</v>
      </c>
      <c r="I290">
        <v>100</v>
      </c>
      <c r="J290">
        <v>190</v>
      </c>
      <c r="L290" t="str">
        <f t="shared" si="9"/>
        <v>UPDATE `WWETeuz_Worker` SET `Realname`='Jack Rea',`Cruiser`=1,`Birthday`='08/08/1990',`Peso`=100,`Altezza`=190 WHERE `ID`=349;</v>
      </c>
    </row>
    <row r="291" spans="1:12">
      <c r="A291">
        <v>350</v>
      </c>
      <c r="B291" t="s">
        <v>916</v>
      </c>
      <c r="C291" t="s">
        <v>916</v>
      </c>
      <c r="D291" t="s">
        <v>380</v>
      </c>
      <c r="E291">
        <v>23</v>
      </c>
      <c r="F291" t="s">
        <v>941</v>
      </c>
      <c r="G291" t="str">
        <f t="shared" si="8"/>
        <v/>
      </c>
      <c r="H291" s="7" t="s">
        <v>1274</v>
      </c>
      <c r="I291">
        <v>50</v>
      </c>
      <c r="J291">
        <v>160</v>
      </c>
      <c r="L291" t="str">
        <f t="shared" si="9"/>
        <v>UPDATE `WWETeuz_Worker` SET `Realname`='Xia Brookside',`Cruiser`=1,`Birthday`='16/10/1998',`Peso`=50,`Altezza`=160 WHERE `ID`=350;</v>
      </c>
    </row>
    <row r="292" spans="1:12">
      <c r="A292">
        <v>351</v>
      </c>
      <c r="B292" t="s">
        <v>917</v>
      </c>
      <c r="C292" t="s">
        <v>1275</v>
      </c>
      <c r="D292" t="s">
        <v>934</v>
      </c>
      <c r="E292">
        <v>33</v>
      </c>
      <c r="F292" t="s">
        <v>946</v>
      </c>
      <c r="G292" t="str">
        <f t="shared" si="8"/>
        <v/>
      </c>
      <c r="H292" s="7" t="s">
        <v>1276</v>
      </c>
      <c r="I292">
        <v>107</v>
      </c>
      <c r="J292">
        <v>185</v>
      </c>
      <c r="L292" t="str">
        <f t="shared" si="9"/>
        <v>UPDATE `WWETeuz_Worker` SET `Realname`='Shaaheen Hosseinpour',`Cruiser`=1,`Birthday`='27/02/1985',`Peso`=107,`Altezza`=185 WHERE `ID`=351;</v>
      </c>
    </row>
    <row r="293" spans="1:12">
      <c r="A293">
        <v>352</v>
      </c>
      <c r="B293" t="s">
        <v>290</v>
      </c>
      <c r="C293" t="s">
        <v>1277</v>
      </c>
      <c r="D293" t="s">
        <v>934</v>
      </c>
      <c r="E293">
        <v>37</v>
      </c>
      <c r="F293" t="s">
        <v>939</v>
      </c>
      <c r="G293" t="str">
        <f t="shared" si="8"/>
        <v/>
      </c>
      <c r="H293" s="7" t="s">
        <v>1278</v>
      </c>
      <c r="I293">
        <v>111</v>
      </c>
      <c r="J293">
        <v>183</v>
      </c>
      <c r="L293" t="str">
        <f t="shared" si="9"/>
        <v>UPDATE `WWETeuz_Worker` SET `Realname`='Thomas Clifford',`Cruiser`=1,`Birthday`='09/06/1981',`Peso`=111,`Altezza`=183 WHERE `ID`=352;</v>
      </c>
    </row>
    <row r="294" spans="1:12">
      <c r="A294">
        <v>353</v>
      </c>
      <c r="B294" t="s">
        <v>918</v>
      </c>
      <c r="C294" t="s">
        <v>1279</v>
      </c>
      <c r="D294" t="s">
        <v>934</v>
      </c>
      <c r="E294">
        <v>33</v>
      </c>
      <c r="F294" t="s">
        <v>938</v>
      </c>
      <c r="G294" t="str">
        <f t="shared" si="8"/>
        <v>C</v>
      </c>
      <c r="H294" s="7" t="s">
        <v>1280</v>
      </c>
      <c r="I294">
        <v>73</v>
      </c>
      <c r="J294">
        <v>168</v>
      </c>
      <c r="L294" t="str">
        <f t="shared" si="9"/>
        <v>UPDATE `WWETeuz_Worker` SET `Realname`='Simon James Musk',`Cruiser`=0,`Birthday`='07/01/1985',`Peso`=73,`Altezza`=168 WHERE `ID`=353;</v>
      </c>
    </row>
    <row r="295" spans="1:12">
      <c r="A295">
        <v>354</v>
      </c>
      <c r="B295" t="s">
        <v>919</v>
      </c>
      <c r="C295" t="s">
        <v>919</v>
      </c>
      <c r="D295" t="s">
        <v>934</v>
      </c>
      <c r="E295">
        <v>28</v>
      </c>
      <c r="F295" t="s">
        <v>962</v>
      </c>
      <c r="G295" t="str">
        <f t="shared" si="8"/>
        <v/>
      </c>
      <c r="H295" s="7" t="s">
        <v>1281</v>
      </c>
      <c r="I295">
        <v>100</v>
      </c>
      <c r="J295">
        <v>183</v>
      </c>
      <c r="L295" t="str">
        <f t="shared" si="9"/>
        <v>UPDATE `WWETeuz_Worker` SET `Realname`='Fabian Aichner',`Cruiser`=1,`Birthday`='21/07/1990',`Peso`=100,`Altezza`=183 WHERE `ID`=354;</v>
      </c>
    </row>
    <row r="296" spans="1:12">
      <c r="A296">
        <v>355</v>
      </c>
      <c r="B296" t="s">
        <v>920</v>
      </c>
      <c r="C296" t="s">
        <v>920</v>
      </c>
      <c r="D296" t="s">
        <v>934</v>
      </c>
      <c r="E296">
        <v>27</v>
      </c>
      <c r="F296" t="s">
        <v>962</v>
      </c>
      <c r="G296" t="str">
        <f t="shared" si="8"/>
        <v/>
      </c>
      <c r="H296" s="7" t="s">
        <v>1282</v>
      </c>
      <c r="I296">
        <v>100</v>
      </c>
      <c r="J296">
        <v>191</v>
      </c>
      <c r="L296" t="str">
        <f t="shared" si="9"/>
        <v>UPDATE `WWETeuz_Worker` SET `Realname`='Marcel Barthel',`Cruiser`=1,`Birthday`='08/07/1990',`Peso`=100,`Altezza`=191 WHERE `ID`=355;</v>
      </c>
    </row>
    <row r="297" spans="1:12">
      <c r="A297">
        <v>356</v>
      </c>
      <c r="B297" t="s">
        <v>333</v>
      </c>
      <c r="C297" t="s">
        <v>1284</v>
      </c>
      <c r="D297" t="s">
        <v>934</v>
      </c>
      <c r="E297">
        <v>30</v>
      </c>
      <c r="F297" t="s">
        <v>944</v>
      </c>
      <c r="G297" t="str">
        <f t="shared" si="8"/>
        <v/>
      </c>
      <c r="H297" s="7" t="s">
        <v>1283</v>
      </c>
      <c r="I297">
        <v>140</v>
      </c>
      <c r="J297">
        <v>196</v>
      </c>
      <c r="L297" t="str">
        <f t="shared" si="9"/>
        <v>UPDATE `WWETeuz_Worker` SET `Realname`='Walter Hahn',`Cruiser`=1,`Birthday`='20/08/1987',`Peso`=140,`Altezza`=196 WHERE `ID`=356;</v>
      </c>
    </row>
    <row r="298" spans="1:12">
      <c r="A298">
        <v>357</v>
      </c>
      <c r="B298" t="s">
        <v>921</v>
      </c>
      <c r="D298" t="s">
        <v>934</v>
      </c>
      <c r="E298">
        <v>28</v>
      </c>
      <c r="F298" t="s">
        <v>938</v>
      </c>
      <c r="G298" t="str">
        <f t="shared" si="8"/>
        <v>C</v>
      </c>
      <c r="H298" s="7" t="s">
        <v>1009</v>
      </c>
      <c r="I298">
        <v>90</v>
      </c>
      <c r="J298">
        <v>185</v>
      </c>
      <c r="L298" t="str">
        <f t="shared" si="9"/>
        <v>UPDATE `WWETeuz_Worker` SET `Realname`='',`Cruiser`=0,`Birthday`='30/06/1990',`Peso`=90,`Altezza`=185 WHERE `ID`=357;</v>
      </c>
    </row>
    <row r="299" spans="1:12">
      <c r="A299">
        <v>358</v>
      </c>
      <c r="B299" t="s">
        <v>922</v>
      </c>
      <c r="C299" t="s">
        <v>1285</v>
      </c>
      <c r="D299" t="s">
        <v>380</v>
      </c>
      <c r="E299">
        <v>21</v>
      </c>
      <c r="F299" t="s">
        <v>941</v>
      </c>
      <c r="G299" t="str">
        <f t="shared" si="8"/>
        <v/>
      </c>
      <c r="H299" s="7" t="s">
        <v>1286</v>
      </c>
      <c r="I299">
        <v>60</v>
      </c>
      <c r="J299">
        <v>160</v>
      </c>
      <c r="L299" t="str">
        <f t="shared" si="9"/>
        <v>UPDATE `WWETeuz_Worker` SET `Realname`='Katie Williams',`Cruiser`=1,`Birthday`='23/04/2000',`Peso`=60,`Altezza`=160 WHERE `ID`=358;</v>
      </c>
    </row>
    <row r="300" spans="1:12">
      <c r="A300">
        <v>359</v>
      </c>
      <c r="B300" t="s">
        <v>923</v>
      </c>
      <c r="C300" t="s">
        <v>1287</v>
      </c>
      <c r="D300" t="s">
        <v>934</v>
      </c>
      <c r="E300">
        <v>33</v>
      </c>
      <c r="F300" t="s">
        <v>962</v>
      </c>
      <c r="G300" t="str">
        <f t="shared" si="8"/>
        <v/>
      </c>
      <c r="H300" s="7" t="s">
        <v>1062</v>
      </c>
      <c r="I300">
        <v>95</v>
      </c>
      <c r="J300">
        <v>180</v>
      </c>
      <c r="L300" t="str">
        <f t="shared" si="9"/>
        <v>UPDATE `WWETeuz_Worker` SET `Realname`='Jason Melrose',`Cruiser`=1,`Birthday`='30/06/1986',`Peso`=95,`Altezza`=180 WHERE `ID`=359;</v>
      </c>
    </row>
    <row r="301" spans="1:12">
      <c r="A301">
        <v>362</v>
      </c>
      <c r="B301" t="s">
        <v>924</v>
      </c>
      <c r="C301" t="s">
        <v>925</v>
      </c>
      <c r="D301" t="s">
        <v>380</v>
      </c>
      <c r="E301">
        <v>26</v>
      </c>
      <c r="F301" t="s">
        <v>941</v>
      </c>
      <c r="G301" t="str">
        <f t="shared" si="8"/>
        <v/>
      </c>
      <c r="H301" s="7" t="s">
        <v>1288</v>
      </c>
      <c r="J301">
        <v>170</v>
      </c>
      <c r="L301" t="str">
        <f t="shared" si="9"/>
        <v>UPDATE `WWETeuz_Worker` SET `Realname`='Brittany Baker',`Cruiser`=1,`Birthday`='23/06/1991',`Altezza`=170 WHERE `ID`=362;</v>
      </c>
    </row>
    <row r="302" spans="1:12">
      <c r="A302">
        <v>361</v>
      </c>
      <c r="B302" t="s">
        <v>926</v>
      </c>
      <c r="C302" t="s">
        <v>926</v>
      </c>
      <c r="D302" t="s">
        <v>380</v>
      </c>
      <c r="E302">
        <v>20</v>
      </c>
      <c r="F302" t="s">
        <v>941</v>
      </c>
      <c r="G302" t="str">
        <f t="shared" si="8"/>
        <v/>
      </c>
      <c r="L302" t="str">
        <f t="shared" si="9"/>
        <v/>
      </c>
    </row>
    <row r="303" spans="1:12">
      <c r="A303">
        <v>363</v>
      </c>
      <c r="B303" t="s">
        <v>927</v>
      </c>
      <c r="C303" t="s">
        <v>928</v>
      </c>
      <c r="D303" t="s">
        <v>934</v>
      </c>
      <c r="E303">
        <v>30</v>
      </c>
      <c r="F303" t="s">
        <v>938</v>
      </c>
      <c r="G303" t="str">
        <f t="shared" si="8"/>
        <v>C</v>
      </c>
      <c r="H303" s="7" t="s">
        <v>1289</v>
      </c>
      <c r="I303">
        <v>91</v>
      </c>
      <c r="J303">
        <v>75</v>
      </c>
      <c r="L303" t="str">
        <f t="shared" si="9"/>
        <v>UPDATE `WWETeuz_Worker` SET `Realname`='Albert Christian Hardie Jr.',`Cruiser`=0,`Birthday`='07/12/1987',`Peso`=91,`Altezza`=75 WHERE `ID`=363;</v>
      </c>
    </row>
    <row r="304" spans="1:12">
      <c r="A304">
        <v>367</v>
      </c>
      <c r="B304" t="s">
        <v>929</v>
      </c>
      <c r="C304" t="s">
        <v>930</v>
      </c>
      <c r="D304" t="s">
        <v>934</v>
      </c>
      <c r="E304">
        <v>45</v>
      </c>
      <c r="G304" t="str">
        <f t="shared" si="8"/>
        <v/>
      </c>
      <c r="H304" s="7" t="s">
        <v>1290</v>
      </c>
      <c r="I304">
        <v>163</v>
      </c>
      <c r="J304">
        <v>201</v>
      </c>
      <c r="L304" t="str">
        <f t="shared" si="9"/>
        <v>UPDATE `WWETeuz_Worker` SET `Realname`='Matthew Jason Bloom',`Cruiser`=1,`Birthday`='14/11/1972',`Peso`=163,`Altezza`=201 WHERE `ID`=367;</v>
      </c>
    </row>
    <row r="305" spans="1:12">
      <c r="A305">
        <v>366</v>
      </c>
      <c r="B305" t="s">
        <v>931</v>
      </c>
      <c r="C305" t="s">
        <v>932</v>
      </c>
      <c r="D305" t="s">
        <v>934</v>
      </c>
      <c r="E305">
        <v>43</v>
      </c>
      <c r="G305" t="str">
        <f t="shared" si="8"/>
        <v>C</v>
      </c>
      <c r="H305" s="7" t="s">
        <v>1291</v>
      </c>
      <c r="I305">
        <v>91</v>
      </c>
      <c r="J305">
        <v>183</v>
      </c>
      <c r="L305" t="str">
        <f t="shared" si="9"/>
        <v>UPDATE `WWETeuz_Worker` SET `Realname`='Gregory Shane Helms',`Cruiser`=0,`Birthday`='12/07/1974',`Peso`=91,`Altezza`=183 WHERE `ID`=366;</v>
      </c>
    </row>
    <row r="306" spans="1:12">
      <c r="A306">
        <v>368</v>
      </c>
      <c r="B306" t="s">
        <v>933</v>
      </c>
      <c r="C306" t="s">
        <v>965</v>
      </c>
      <c r="D306" t="s">
        <v>934</v>
      </c>
      <c r="E306">
        <v>45</v>
      </c>
      <c r="G306" t="str">
        <f t="shared" si="8"/>
        <v/>
      </c>
      <c r="H306" s="7" t="s">
        <v>1292</v>
      </c>
      <c r="I306">
        <v>113</v>
      </c>
      <c r="J306">
        <v>191</v>
      </c>
      <c r="L306" t="str">
        <f t="shared" si="9"/>
        <v>UPDATE `WWETeuz_Worker` SET `Realname`='Rene Emile Goguen',`Cruiser`=1,`Birthday`='15/12/1983',`Peso`=113,`Altezza`=191 WHERE `ID`=368;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3"/>
  <sheetViews>
    <sheetView topLeftCell="A28" workbookViewId="0">
      <selection activeCell="A49" sqref="A49"/>
    </sheetView>
  </sheetViews>
  <sheetFormatPr defaultRowHeight="15"/>
  <cols>
    <col min="1" max="1" width="16.28515625" bestFit="1" customWidth="1"/>
    <col min="2" max="2" width="6.5703125" customWidth="1"/>
    <col min="4" max="4" width="139.42578125" bestFit="1" customWidth="1"/>
  </cols>
  <sheetData>
    <row r="1" spans="1:4">
      <c r="A1" t="s">
        <v>377</v>
      </c>
      <c r="B1">
        <f>COUNTIF(B2:B1000,"W")</f>
        <v>11</v>
      </c>
      <c r="C1">
        <f>COUNTIF(C2:C1000,"SD")-(COUNTIF(B2:B1000,"W")+COUNTIF(B2:B1000,"S")++COUNTIF(B2:B1000,"T"))</f>
        <v>19</v>
      </c>
      <c r="D1" s="5">
        <f>COUNTIF(B2:B1000,"T")/2</f>
        <v>6</v>
      </c>
    </row>
    <row r="2" spans="1:4">
      <c r="A2" t="s">
        <v>358</v>
      </c>
    </row>
    <row r="3" spans="1:4">
      <c r="A3" t="s">
        <v>9</v>
      </c>
      <c r="B3" t="s">
        <v>382</v>
      </c>
      <c r="C3" t="s">
        <v>6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'Aiden English'),'SD');</v>
      </c>
    </row>
    <row r="4" spans="1:4">
      <c r="A4" t="s">
        <v>16</v>
      </c>
      <c r="B4" t="s">
        <v>380</v>
      </c>
      <c r="C4" t="s">
        <v>6</v>
      </c>
      <c r="D4" t="str">
        <f t="shared" si="0"/>
        <v>INSERT INTO `WWETeuz_WorkerBrands`(`WorkerId`, `Brand`)  VALUES ((SELECT ID FROM `WWETeuz_Worker` WHERE Ringname = 'Alexa Bliss'),'SD');</v>
      </c>
    </row>
    <row r="5" spans="1:4">
      <c r="A5" t="s">
        <v>17</v>
      </c>
      <c r="B5" t="s">
        <v>382</v>
      </c>
      <c r="C5" t="s">
        <v>6</v>
      </c>
      <c r="D5" t="str">
        <f t="shared" si="0"/>
        <v>INSERT INTO `WWETeuz_WorkerBrands`(`WorkerId`, `Brand`)  VALUES ((SELECT ID FROM `WWETeuz_Worker` WHERE Ringname = 'Alexander Wolfe'),'SD');</v>
      </c>
    </row>
    <row r="6" spans="1:4">
      <c r="A6" s="2" t="s">
        <v>23</v>
      </c>
      <c r="B6" s="2"/>
      <c r="C6" s="2" t="s">
        <v>6</v>
      </c>
      <c r="D6" s="2" t="str">
        <f t="shared" si="0"/>
        <v>INSERT INTO `WWETeuz_WorkerBrands`(`WorkerId`, `Brand`)  VALUES ((SELECT ID FROM `WWETeuz_Worker` WHERE Ringname = 'Apollo Crews'),'SD');</v>
      </c>
    </row>
    <row r="7" spans="1:4">
      <c r="A7" s="2" t="s">
        <v>24</v>
      </c>
      <c r="B7" s="2"/>
      <c r="C7" s="2" t="s">
        <v>6</v>
      </c>
      <c r="D7" s="2" t="str">
        <f t="shared" si="0"/>
        <v>INSERT INTO `WWETeuz_WorkerBrands`(`WorkerId`, `Brand`)  VALUES ((SELECT ID FROM `WWETeuz_Worker` WHERE Ringname = 'Ariya Daivari'),'SD');</v>
      </c>
    </row>
    <row r="8" spans="1:4">
      <c r="A8" t="s">
        <v>25</v>
      </c>
      <c r="B8" t="s">
        <v>380</v>
      </c>
      <c r="C8" t="s">
        <v>6</v>
      </c>
      <c r="D8" t="str">
        <f t="shared" si="0"/>
        <v>INSERT INTO `WWETeuz_WorkerBrands`(`WorkerId`, `Brand`)  VALUES ((SELECT ID FROM `WWETeuz_Worker` WHERE Ringname = 'Asuka'),'SD');</v>
      </c>
    </row>
    <row r="9" spans="1:4">
      <c r="A9" t="s">
        <v>28</v>
      </c>
      <c r="B9" t="s">
        <v>382</v>
      </c>
      <c r="C9" t="s">
        <v>6</v>
      </c>
      <c r="D9" t="str">
        <f t="shared" si="0"/>
        <v>INSERT INTO `WWETeuz_WorkerBrands`(`WorkerId`, `Brand`)  VALUES ((SELECT ID FROM `WWETeuz_Worker` WHERE Ringname = 'Baron Corbin'),'SD');</v>
      </c>
    </row>
    <row r="10" spans="1:4">
      <c r="A10" t="s">
        <v>29</v>
      </c>
      <c r="B10" t="s">
        <v>380</v>
      </c>
      <c r="C10" t="s">
        <v>6</v>
      </c>
      <c r="D10" t="str">
        <f t="shared" si="0"/>
        <v>INSERT INTO `WWETeuz_WorkerBrands`(`WorkerId`, `Brand`)  VALUES ((SELECT ID FROM `WWETeuz_Worker` WHERE Ringname = 'Bayley'),'SD');</v>
      </c>
    </row>
    <row r="11" spans="1:4">
      <c r="A11" s="1" t="s">
        <v>1302</v>
      </c>
      <c r="B11" s="1"/>
      <c r="C11" s="1" t="s">
        <v>6</v>
      </c>
      <c r="D11" s="1" t="str">
        <f t="shared" si="0"/>
        <v>INSERT INTO `WWETeuz_WorkerBrands`(`WorkerId`, `Brand`)  VALUES ((SELECT ID FROM `WWETeuz_Worker` WHERE Ringname = 'Buddy Murphy'),'SD');</v>
      </c>
    </row>
    <row r="12" spans="1:4">
      <c r="A12" t="s">
        <v>55</v>
      </c>
      <c r="B12" t="s">
        <v>380</v>
      </c>
      <c r="C12" t="s">
        <v>6</v>
      </c>
      <c r="D12" t="str">
        <f t="shared" si="0"/>
        <v>INSERT INTO `WWETeuz_WorkerBrands`(`WorkerId`, `Brand`)  VALUES ((SELECT ID FROM `WWETeuz_Worker` WHERE Ringname = 'Candice LeRae'),'SD');</v>
      </c>
    </row>
    <row r="13" spans="1:4">
      <c r="A13" t="s">
        <v>70</v>
      </c>
      <c r="B13" t="s">
        <v>381</v>
      </c>
      <c r="C13" t="s">
        <v>6</v>
      </c>
      <c r="D13" t="str">
        <f t="shared" si="0"/>
        <v>INSERT INTO `WWETeuz_WorkerBrands`(`WorkerId`, `Brand`)  VALUES ((SELECT ID FROM `WWETeuz_Worker` WHERE Ringname = 'Corey Graves'),'SD');</v>
      </c>
    </row>
    <row r="14" spans="1:4">
      <c r="A14" s="2" t="s">
        <v>71</v>
      </c>
      <c r="B14" s="2"/>
      <c r="C14" s="2" t="s">
        <v>6</v>
      </c>
      <c r="D14" s="2" t="str">
        <f t="shared" si="0"/>
        <v>INSERT INTO `WWETeuz_WorkerBrands`(`WorkerId`, `Brand`)  VALUES ((SELECT ID FROM `WWETeuz_Worker` WHERE Ringname = 'Curt Hawkins'),'SD');</v>
      </c>
    </row>
    <row r="15" spans="1:4">
      <c r="A15" t="s">
        <v>79</v>
      </c>
      <c r="C15" t="s">
        <v>6</v>
      </c>
      <c r="D15" t="str">
        <f t="shared" si="0"/>
        <v>INSERT INTO `WWETeuz_WorkerBrands`(`WorkerId`, `Brand`)  VALUES ((SELECT ID FROM `WWETeuz_Worker` WHERE Ringname = 'Daniel Bryan'),'SD');</v>
      </c>
    </row>
    <row r="16" spans="1:4">
      <c r="A16" t="s">
        <v>83</v>
      </c>
      <c r="B16" t="s">
        <v>381</v>
      </c>
      <c r="C16" t="s">
        <v>6</v>
      </c>
      <c r="D16" t="str">
        <f t="shared" si="0"/>
        <v>INSERT INTO `WWETeuz_WorkerBrands`(`WorkerId`, `Brand`)  VALUES ((SELECT ID FROM `WWETeuz_Worker` WHERE Ringname = 'Dasha Fuentes'),'SD');</v>
      </c>
    </row>
    <row r="17" spans="1:4">
      <c r="A17" t="s">
        <v>97</v>
      </c>
      <c r="B17" t="s">
        <v>382</v>
      </c>
      <c r="C17" t="s">
        <v>6</v>
      </c>
      <c r="D17" t="str">
        <f t="shared" si="0"/>
        <v>INSERT INTO `WWETeuz_WorkerBrands`(`WorkerId`, `Brand`)  VALUES ((SELECT ID FROM `WWETeuz_Worker` WHERE Ringname = 'Elias'),'SD');</v>
      </c>
    </row>
    <row r="18" spans="1:4">
      <c r="A18" t="s">
        <v>98</v>
      </c>
      <c r="B18" t="s">
        <v>380</v>
      </c>
      <c r="C18" t="s">
        <v>6</v>
      </c>
      <c r="D18" t="str">
        <f t="shared" si="0"/>
        <v>INSERT INTO `WWETeuz_WorkerBrands`(`WorkerId`, `Brand`)  VALUES ((SELECT ID FROM `WWETeuz_Worker` WHERE Ringname = 'Ember Moon'),'SD');</v>
      </c>
    </row>
    <row r="19" spans="1:4">
      <c r="A19" t="s">
        <v>101</v>
      </c>
      <c r="C19" t="s">
        <v>6</v>
      </c>
      <c r="D19" t="str">
        <f t="shared" si="0"/>
        <v>INSERT INTO `WWETeuz_WorkerBrands`(`WorkerId`, `Brand`)  VALUES ((SELECT ID FROM `WWETeuz_Worker` WHERE Ringname = 'Eric Young'),'SD');</v>
      </c>
    </row>
    <row r="20" spans="1:4">
      <c r="A20" s="2" t="s">
        <v>102</v>
      </c>
      <c r="B20" s="2"/>
      <c r="C20" s="2" t="s">
        <v>6</v>
      </c>
      <c r="D20" s="2" t="str">
        <f t="shared" si="0"/>
        <v>INSERT INTO `WWETeuz_WorkerBrands`(`WorkerId`, `Brand`)  VALUES ((SELECT ID FROM `WWETeuz_Worker` WHERE Ringname = 'Erick Rowan'),'SD');</v>
      </c>
    </row>
    <row r="21" spans="1:4">
      <c r="A21" s="2" t="s">
        <v>114</v>
      </c>
      <c r="B21" s="2"/>
      <c r="C21" s="2" t="s">
        <v>6</v>
      </c>
      <c r="D21" s="2" t="str">
        <f t="shared" si="0"/>
        <v>INSERT INTO `WWETeuz_WorkerBrands`(`WorkerId`, `Brand`)  VALUES ((SELECT ID FROM `WWETeuz_Worker` WHERE Ringname = 'Goldust'),'SD');</v>
      </c>
    </row>
    <row r="22" spans="1:4">
      <c r="A22" t="s">
        <v>115</v>
      </c>
      <c r="B22" t="s">
        <v>381</v>
      </c>
      <c r="C22" t="s">
        <v>6</v>
      </c>
      <c r="D22" t="str">
        <f t="shared" si="0"/>
        <v>INSERT INTO `WWETeuz_WorkerBrands`(`WorkerId`, `Brand`)  VALUES ((SELECT ID FROM `WWETeuz_Worker` WHERE Ringname = 'Greg Hamilton'),'SD');</v>
      </c>
    </row>
    <row r="23" spans="1:4">
      <c r="A23" s="2" t="s">
        <v>378</v>
      </c>
      <c r="B23" s="2"/>
      <c r="C23" s="2" t="s">
        <v>6</v>
      </c>
      <c r="D23" s="2" t="str">
        <f t="shared" si="0"/>
        <v>INSERT INTO `WWETeuz_WorkerBrands`(`WorkerId`, `Brand`)  VALUES ((SELECT ID FROM `WWETeuz_Worker` WHERE Ringname = 'Jason Jordan'),'SD');</v>
      </c>
    </row>
    <row r="24" spans="1:4">
      <c r="A24" t="s">
        <v>138</v>
      </c>
      <c r="C24" t="s">
        <v>6</v>
      </c>
      <c r="D24" t="str">
        <f t="shared" si="0"/>
        <v>INSERT INTO `WWETeuz_WorkerBrands`(`WorkerId`, `Brand`)  VALUES ((SELECT ID FROM `WWETeuz_Worker` WHERE Ringname = 'Jeff Hardy'),'SD');</v>
      </c>
    </row>
    <row r="25" spans="1:4">
      <c r="A25" s="2" t="s">
        <v>361</v>
      </c>
      <c r="B25" s="2" t="s">
        <v>382</v>
      </c>
      <c r="C25" s="2" t="s">
        <v>6</v>
      </c>
      <c r="D25" s="2" t="str">
        <f t="shared" si="0"/>
        <v>INSERT INTO `WWETeuz_WorkerBrands`(`WorkerId`, `Brand`)  VALUES ((SELECT ID FROM `WWETeuz_Worker` WHERE Ringname = 'Kassius Ohno'),'SD');</v>
      </c>
    </row>
    <row r="26" spans="1:4">
      <c r="A26" t="s">
        <v>164</v>
      </c>
      <c r="B26" t="s">
        <v>380</v>
      </c>
      <c r="C26" t="s">
        <v>6</v>
      </c>
      <c r="D26" t="str">
        <f t="shared" si="0"/>
        <v>INSERT INTO `WWETeuz_WorkerBrands`(`WorkerId`, `Brand`)  VALUES ((SELECT ID FROM `WWETeuz_Worker` WHERE Ringname = 'Kay Lee Ray'),'SD');</v>
      </c>
    </row>
    <row r="27" spans="1:4">
      <c r="A27" t="s">
        <v>167</v>
      </c>
      <c r="C27" t="s">
        <v>6</v>
      </c>
      <c r="D27" t="str">
        <f t="shared" si="0"/>
        <v>INSERT INTO `WWETeuz_WorkerBrands`(`WorkerId`, `Brand`)  VALUES ((SELECT ID FROM `WWETeuz_Worker` WHERE Ringname = 'Kevin Owens'),'SD');</v>
      </c>
    </row>
    <row r="28" spans="1:4">
      <c r="A28" t="s">
        <v>169</v>
      </c>
      <c r="B28" t="s">
        <v>382</v>
      </c>
      <c r="C28" t="s">
        <v>6</v>
      </c>
      <c r="D28" t="str">
        <f t="shared" si="0"/>
        <v>INSERT INTO `WWETeuz_WorkerBrands`(`WorkerId`, `Brand`)  VALUES ((SELECT ID FROM `WWETeuz_Worker` WHERE Ringname = 'Killian Dain'),'SD');</v>
      </c>
    </row>
    <row r="29" spans="1:4">
      <c r="A29" t="s">
        <v>173</v>
      </c>
      <c r="B29" t="s">
        <v>382</v>
      </c>
      <c r="C29" t="s">
        <v>6</v>
      </c>
      <c r="D29" t="str">
        <f t="shared" si="0"/>
        <v>INSERT INTO `WWETeuz_WorkerBrands`(`WorkerId`, `Brand`)  VALUES ((SELECT ID FROM `WWETeuz_Worker` WHERE Ringname = 'Konnor'),'SD');</v>
      </c>
    </row>
    <row r="30" spans="1:4">
      <c r="A30" s="2" t="s">
        <v>175</v>
      </c>
      <c r="B30" s="2" t="s">
        <v>381</v>
      </c>
      <c r="C30" s="2" t="s">
        <v>6</v>
      </c>
      <c r="D30" s="2" t="str">
        <f t="shared" si="0"/>
        <v>INSERT INTO `WWETeuz_WorkerBrands`(`WorkerId`, `Brand`)  VALUES ((SELECT ID FROM `WWETeuz_Worker` WHERE Ringname = 'Kurt Angle'),'SD');</v>
      </c>
    </row>
    <row r="31" spans="1:4">
      <c r="A31" t="s">
        <v>178</v>
      </c>
      <c r="B31" t="s">
        <v>380</v>
      </c>
      <c r="C31" t="s">
        <v>6</v>
      </c>
      <c r="D31" t="str">
        <f t="shared" si="0"/>
        <v>INSERT INTO `WWETeuz_WorkerBrands`(`WorkerId`, `Brand`)  VALUES ((SELECT ID FROM `WWETeuz_Worker` WHERE Ringname = 'Lana'),'SD');</v>
      </c>
    </row>
    <row r="32" spans="1:4">
      <c r="A32" t="s">
        <v>183</v>
      </c>
      <c r="B32" t="s">
        <v>380</v>
      </c>
      <c r="C32" t="s">
        <v>6</v>
      </c>
      <c r="D32" t="str">
        <f t="shared" si="0"/>
        <v>INSERT INTO `WWETeuz_WorkerBrands`(`WorkerId`, `Brand`)  VALUES ((SELECT ID FROM `WWETeuz_Worker` WHERE Ringname = 'Leva Bates'),'SD');</v>
      </c>
    </row>
    <row r="33" spans="1:4">
      <c r="A33" s="2" t="s">
        <v>195</v>
      </c>
      <c r="B33" s="2" t="s">
        <v>381</v>
      </c>
      <c r="C33" s="2" t="s">
        <v>6</v>
      </c>
      <c r="D33" s="2" t="str">
        <f t="shared" si="0"/>
        <v>INSERT INTO `WWETeuz_WorkerBrands`(`WorkerId`, `Brand`)  VALUES ((SELECT ID FROM `WWETeuz_Worker` WHERE Ringname = 'Maria Kanellis'),'SD');</v>
      </c>
    </row>
    <row r="34" spans="1:4">
      <c r="A34" s="1" t="s">
        <v>360</v>
      </c>
      <c r="B34" s="1" t="s">
        <v>382</v>
      </c>
      <c r="C34" s="1" t="s">
        <v>6</v>
      </c>
      <c r="D34" s="1" t="str">
        <f t="shared" si="0"/>
        <v>INSERT INTO `WWETeuz_WorkerBrands`(`WorkerId`, `Brand`)  VALUES ((SELECT ID FROM `WWETeuz_Worker` WHERE Ringname = 'Mason Hunt'),'SD');</v>
      </c>
    </row>
    <row r="35" spans="1:4">
      <c r="A35" s="2" t="s">
        <v>215</v>
      </c>
      <c r="B35" s="2"/>
      <c r="C35" s="2" t="s">
        <v>6</v>
      </c>
      <c r="D35" s="2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'Mike Kanellis'),'SD');</v>
      </c>
    </row>
    <row r="36" spans="1:4">
      <c r="A36" t="s">
        <v>224</v>
      </c>
      <c r="C36" t="s">
        <v>6</v>
      </c>
      <c r="D36" t="str">
        <f t="shared" si="1"/>
        <v>INSERT INTO `WWETeuz_WorkerBrands`(`WorkerId`, `Brand`)  VALUES ((SELECT ID FROM `WWETeuz_Worker` WHERE Ringname = 'Neville'),'SD');</v>
      </c>
    </row>
    <row r="37" spans="1:4">
      <c r="A37" t="s">
        <v>231</v>
      </c>
      <c r="B37" t="s">
        <v>382</v>
      </c>
      <c r="C37" t="s">
        <v>6</v>
      </c>
      <c r="D37" t="str">
        <f t="shared" si="1"/>
        <v>INSERT INTO `WWETeuz_WorkerBrands`(`WorkerId`, `Brand`)  VALUES ((SELECT ID FROM `WWETeuz_Worker` WHERE Ringname = 'Noam Dar'),'SD');</v>
      </c>
    </row>
    <row r="38" spans="1:4">
      <c r="A38" s="1" t="s">
        <v>359</v>
      </c>
      <c r="B38" s="1" t="s">
        <v>382</v>
      </c>
      <c r="C38" s="1" t="s">
        <v>6</v>
      </c>
      <c r="D38" s="1" t="str">
        <f t="shared" si="1"/>
        <v>INSERT INTO `WWETeuz_WorkerBrands`(`WorkerId`, `Brand`)  VALUES ((SELECT ID FROM `WWETeuz_Worker` WHERE Ringname = 'Ramiro Love'),'SD');</v>
      </c>
    </row>
    <row r="39" spans="1:4">
      <c r="A39" s="2" t="s">
        <v>259</v>
      </c>
      <c r="B39" s="2"/>
      <c r="C39" s="2" t="s">
        <v>6</v>
      </c>
      <c r="D39" s="2" t="str">
        <f t="shared" si="1"/>
        <v>INSERT INTO `WWETeuz_WorkerBrands`(`WorkerId`, `Brand`)  VALUES ((SELECT ID FROM `WWETeuz_Worker` WHERE Ringname = 'Roman Reigns'),'SD');</v>
      </c>
    </row>
    <row r="40" spans="1:4">
      <c r="A40" s="2" t="s">
        <v>261</v>
      </c>
      <c r="B40" s="2" t="s">
        <v>380</v>
      </c>
      <c r="C40" s="2" t="s">
        <v>6</v>
      </c>
      <c r="D40" s="2" t="str">
        <f t="shared" si="1"/>
        <v>INSERT INTO `WWETeuz_WorkerBrands`(`WorkerId`, `Brand`)  VALUES ((SELECT ID FROM `WWETeuz_Worker` WHERE Ringname = 'Ruby Riott'),'SD');</v>
      </c>
    </row>
    <row r="41" spans="1:4">
      <c r="A41" t="s">
        <v>267</v>
      </c>
      <c r="C41" t="s">
        <v>6</v>
      </c>
      <c r="D41" t="str">
        <f t="shared" si="1"/>
        <v>INSERT INTO `WWETeuz_WorkerBrands`(`WorkerId`, `Brand`)  VALUES ((SELECT ID FROM `WWETeuz_Worker` WHERE Ringname = 'Samoa Joe'),'SD');</v>
      </c>
    </row>
    <row r="42" spans="1:4">
      <c r="A42" t="s">
        <v>275</v>
      </c>
      <c r="B42" t="s">
        <v>381</v>
      </c>
      <c r="C42" t="s">
        <v>6</v>
      </c>
      <c r="D42" t="str">
        <f t="shared" si="1"/>
        <v>INSERT INTO `WWETeuz_WorkerBrands`(`WorkerId`, `Brand`)  VALUES ((SELECT ID FROM `WWETeuz_Worker` WHERE Ringname = 'Shane McMahon'),'SD');</v>
      </c>
    </row>
    <row r="43" spans="1:4">
      <c r="A43" t="s">
        <v>288</v>
      </c>
      <c r="B43" t="s">
        <v>380</v>
      </c>
      <c r="C43" t="s">
        <v>6</v>
      </c>
      <c r="D43" t="str">
        <f t="shared" si="1"/>
        <v>INSERT INTO `WWETeuz_WorkerBrands`(`WorkerId`, `Brand`)  VALUES ((SELECT ID FROM `WWETeuz_Worker` WHERE Ringname = 'Summer Rae'),'SD');</v>
      </c>
    </row>
    <row r="44" spans="1:4">
      <c r="A44" t="s">
        <v>292</v>
      </c>
      <c r="B44" t="s">
        <v>380</v>
      </c>
      <c r="C44" t="s">
        <v>6</v>
      </c>
      <c r="D44" t="str">
        <f t="shared" si="1"/>
        <v>INSERT INTO `WWETeuz_WorkerBrands`(`WorkerId`, `Brand`)  VALUES ((SELECT ID FROM `WWETeuz_Worker` WHERE Ringname = 'Taya'),'SD');</v>
      </c>
    </row>
    <row r="45" spans="1:4">
      <c r="A45" s="2" t="s">
        <v>298</v>
      </c>
      <c r="B45" s="2"/>
      <c r="C45" s="2" t="s">
        <v>6</v>
      </c>
      <c r="D45" s="2" t="str">
        <f t="shared" si="1"/>
        <v>INSERT INTO `WWETeuz_WorkerBrands`(`WorkerId`, `Brand`)  VALUES ((SELECT ID FROM `WWETeuz_Worker` WHERE Ringname = 'The Brian Kendrick'),'SD');</v>
      </c>
    </row>
    <row r="46" spans="1:4">
      <c r="A46" t="s">
        <v>301</v>
      </c>
      <c r="B46" t="s">
        <v>381</v>
      </c>
      <c r="C46" t="s">
        <v>6</v>
      </c>
      <c r="D46" t="str">
        <f t="shared" si="1"/>
        <v>INSERT INTO `WWETeuz_WorkerBrands`(`WorkerId`, `Brand`)  VALUES ((SELECT ID FROM `WWETeuz_Worker` WHERE Ringname = 'The Rock'),'SD');</v>
      </c>
    </row>
    <row r="47" spans="1:4">
      <c r="A47" t="s">
        <v>308</v>
      </c>
      <c r="C47" t="s">
        <v>6</v>
      </c>
      <c r="D47" t="str">
        <f t="shared" si="1"/>
        <v>INSERT INTO `WWETeuz_WorkerBrands`(`WorkerId`, `Brand`)  VALUES ((SELECT ID FROM `WWETeuz_Worker` WHERE Ringname = 'Titus'),'SD');</v>
      </c>
    </row>
    <row r="48" spans="1:4">
      <c r="A48" t="s">
        <v>309</v>
      </c>
      <c r="C48" t="s">
        <v>6</v>
      </c>
      <c r="D48" t="str">
        <f t="shared" si="1"/>
        <v>INSERT INTO `WWETeuz_WorkerBrands`(`WorkerId`, `Brand`)  VALUES ((SELECT ID FROM `WWETeuz_Worker` WHERE Ringname = 'TJP'),'SD');</v>
      </c>
    </row>
    <row r="49" spans="1:4">
      <c r="A49" t="s">
        <v>311</v>
      </c>
      <c r="B49" t="s">
        <v>381</v>
      </c>
      <c r="C49" t="s">
        <v>6</v>
      </c>
      <c r="D49" t="str">
        <f t="shared" si="1"/>
        <v>INSERT INTO `WWETeuz_WorkerBrands`(`WorkerId`, `Brand`)  VALUES ((SELECT ID FROM `WWETeuz_Worker` WHERE Ringname = 'Tom Phillips'),'SD');</v>
      </c>
    </row>
    <row r="50" spans="1:4">
      <c r="A50" t="s">
        <v>313</v>
      </c>
      <c r="B50" t="s">
        <v>382</v>
      </c>
      <c r="C50" t="s">
        <v>6</v>
      </c>
      <c r="D50" t="str">
        <f t="shared" si="1"/>
        <v>INSERT INTO `WWETeuz_WorkerBrands`(`WorkerId`, `Brand`)  VALUES ((SELECT ID FROM `WWETeuz_Worker` WHERE Ringname = 'Tony Nese'),'SD');</v>
      </c>
    </row>
    <row r="51" spans="1:4">
      <c r="A51" t="s">
        <v>329</v>
      </c>
      <c r="B51" t="s">
        <v>382</v>
      </c>
      <c r="C51" t="s">
        <v>6</v>
      </c>
      <c r="D51" t="str">
        <f t="shared" si="1"/>
        <v>INSERT INTO `WWETeuz_WorkerBrands`(`WorkerId`, `Brand`)  VALUES ((SELECT ID FROM `WWETeuz_Worker` WHERE Ringname = 'Viktor'),'SD');</v>
      </c>
    </row>
    <row r="52" spans="1:4">
      <c r="A52" s="2" t="s">
        <v>343</v>
      </c>
      <c r="B52" s="2"/>
      <c r="C52" s="2" t="s">
        <v>6</v>
      </c>
      <c r="D52" s="2" t="str">
        <f t="shared" si="1"/>
        <v>INSERT INTO `WWETeuz_WorkerBrands`(`WorkerId`, `Brand`)  VALUES ((SELECT ID FROM `WWETeuz_Worker` WHERE Ringname = 'Zack Sabre'),'SD');</v>
      </c>
    </row>
    <row r="53" spans="1:4">
      <c r="D53" t="str">
        <f t="shared" si="1"/>
        <v/>
      </c>
    </row>
    <row r="54" spans="1:4">
      <c r="D54" t="str">
        <f t="shared" si="1"/>
        <v/>
      </c>
    </row>
    <row r="55" spans="1:4">
      <c r="D55" t="str">
        <f t="shared" si="1"/>
        <v/>
      </c>
    </row>
    <row r="56" spans="1:4">
      <c r="D56" t="str">
        <f t="shared" si="1"/>
        <v/>
      </c>
    </row>
    <row r="57" spans="1:4">
      <c r="D57" t="str">
        <f t="shared" si="1"/>
        <v/>
      </c>
    </row>
    <row r="58" spans="1:4">
      <c r="D58" t="str">
        <f t="shared" si="1"/>
        <v/>
      </c>
    </row>
    <row r="59" spans="1:4">
      <c r="D59" t="str">
        <f t="shared" si="1"/>
        <v/>
      </c>
    </row>
    <row r="60" spans="1:4">
      <c r="D60" t="str">
        <f t="shared" si="1"/>
        <v/>
      </c>
    </row>
    <row r="61" spans="1:4">
      <c r="D61" t="str">
        <f t="shared" si="1"/>
        <v/>
      </c>
    </row>
    <row r="62" spans="1:4">
      <c r="D62" t="str">
        <f t="shared" si="1"/>
        <v/>
      </c>
    </row>
    <row r="63" spans="1:4">
      <c r="D63" t="str">
        <f t="shared" si="1"/>
        <v/>
      </c>
    </row>
    <row r="64" spans="1:4">
      <c r="D64" t="str">
        <f t="shared" si="1"/>
        <v/>
      </c>
    </row>
    <row r="65" spans="1:4">
      <c r="D65" t="str">
        <f t="shared" si="1"/>
        <v/>
      </c>
    </row>
    <row r="66" spans="1:4">
      <c r="D66" t="str">
        <f t="shared" si="1"/>
        <v/>
      </c>
    </row>
    <row r="67" spans="1:4">
      <c r="D67" t="str">
        <f t="shared" ref="D67:D98" si="2">IF(A67="","",CONCATENATE("INSERT INTO `WWETeuz_WorkerBrands`(`WorkerId`, `Brand`)  VALUES ((SELECT ID FROM `WWETeuz_Worker` WHERE Ringname = '",A67,"'),'",C67,"');"))</f>
        <v/>
      </c>
    </row>
    <row r="68" spans="1:4" s="1" customFormat="1">
      <c r="A68"/>
      <c r="B68"/>
      <c r="C68"/>
      <c r="D68" t="str">
        <f t="shared" si="2"/>
        <v/>
      </c>
    </row>
    <row r="69" spans="1:4" s="1" customFormat="1">
      <c r="A69"/>
      <c r="B69"/>
      <c r="C69"/>
      <c r="D69" t="str">
        <f t="shared" si="2"/>
        <v/>
      </c>
    </row>
    <row r="70" spans="1:4" s="1" customFormat="1">
      <c r="A70"/>
      <c r="B70"/>
      <c r="C70"/>
      <c r="D70" t="str">
        <f t="shared" si="2"/>
        <v/>
      </c>
    </row>
    <row r="71" spans="1:4" s="1" customFormat="1">
      <c r="A71"/>
      <c r="B71"/>
      <c r="C71"/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  <row r="74" spans="1:4"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  <row r="92" spans="4:4">
      <c r="D92" t="str">
        <f t="shared" si="2"/>
        <v/>
      </c>
    </row>
    <row r="93" spans="4:4">
      <c r="D93" t="str">
        <f t="shared" si="2"/>
        <v/>
      </c>
    </row>
    <row r="94" spans="4:4">
      <c r="D94" t="str">
        <f t="shared" si="2"/>
        <v/>
      </c>
    </row>
    <row r="95" spans="4:4">
      <c r="D95" t="str">
        <f t="shared" si="2"/>
        <v/>
      </c>
    </row>
    <row r="96" spans="4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03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</sheetData>
  <autoFilter ref="A2:D2">
    <sortState ref="A3:D10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16" sqref="A16"/>
    </sheetView>
  </sheetViews>
  <sheetFormatPr defaultRowHeight="15"/>
  <cols>
    <col min="1" max="1" width="16.7109375" bestFit="1" customWidth="1"/>
    <col min="2" max="2" width="12.7109375" bestFit="1" customWidth="1"/>
    <col min="3" max="3" width="142.85546875" bestFit="1" customWidth="1"/>
    <col min="4" max="16384" width="9.140625" style="6"/>
  </cols>
  <sheetData>
    <row r="1" spans="1:3" customFormat="1">
      <c r="A1" t="s">
        <v>377</v>
      </c>
      <c r="B1">
        <f>COUNTIF(B2:B1000,"Rainbow Dash")</f>
        <v>14</v>
      </c>
    </row>
    <row r="2" spans="1:3" customFormat="1">
      <c r="A2" t="s">
        <v>358</v>
      </c>
    </row>
    <row r="3" spans="1:3">
      <c r="A3" s="4" t="s">
        <v>347</v>
      </c>
      <c r="B3" s="4" t="s">
        <v>346</v>
      </c>
      <c r="C3" s="4" t="str">
        <f t="shared" ref="C3:C17" si="0">IF(A3="","",CONCATENATE("INSERT INTO `WWETeuz_WorkerBrands`(`WorkerId`, `Brand`)  VALUES ((SELECT ID FROM `WWETeuz_Worker` WHERE Ringname = '",A3,"'),'",B3,"');"))</f>
        <v>INSERT INTO `WWETeuz_WorkerBrands`(`WorkerId`, `Brand`)  VALUES ((SELECT ID FROM `WWETeuz_Worker` WHERE Ringname = 'Akira Tozawa'),'Rainbow Dash');</v>
      </c>
    </row>
    <row r="4" spans="1:3">
      <c r="A4" s="4" t="s">
        <v>352</v>
      </c>
      <c r="B4" s="4" t="s">
        <v>346</v>
      </c>
      <c r="C4" s="4" t="str">
        <f t="shared" si="0"/>
        <v>INSERT INTO `WWETeuz_WorkerBrands`(`WorkerId`, `Brand`)  VALUES ((SELECT ID FROM `WWETeuz_Worker` WHERE Ringname = 'Cedric Alexander'),'Rainbow Dash');</v>
      </c>
    </row>
    <row r="5" spans="1:3">
      <c r="A5" s="4" t="s">
        <v>348</v>
      </c>
      <c r="B5" s="4" t="s">
        <v>346</v>
      </c>
      <c r="C5" s="4" t="str">
        <f t="shared" si="0"/>
        <v>INSERT INTO `WWETeuz_WorkerBrands`(`WorkerId`, `Brand`)  VALUES ((SELECT ID FROM `WWETeuz_Worker` WHERE Ringname = 'Chad Gable'),'Rainbow Dash');</v>
      </c>
    </row>
    <row r="6" spans="1:3">
      <c r="A6" s="4" t="s">
        <v>354</v>
      </c>
      <c r="B6" s="4" t="s">
        <v>346</v>
      </c>
      <c r="C6" s="4" t="str">
        <f t="shared" si="0"/>
        <v>INSERT INTO `WWETeuz_WorkerBrands`(`WorkerId`, `Brand`)  VALUES ((SELECT ID FROM `WWETeuz_Worker` WHERE Ringname = 'Enzo Amore'),'Rainbow Dash');</v>
      </c>
    </row>
    <row r="7" spans="1:3">
      <c r="A7" s="4" t="s">
        <v>353</v>
      </c>
      <c r="B7" s="4" t="s">
        <v>346</v>
      </c>
      <c r="C7" s="4" t="str">
        <f t="shared" si="0"/>
        <v>INSERT INTO `WWETeuz_WorkerBrands`(`WorkerId`, `Brand`)  VALUES ((SELECT ID FROM `WWETeuz_Worker` WHERE Ringname = 'Gran Metalik'),'Rainbow Dash');</v>
      </c>
    </row>
    <row r="8" spans="1:3">
      <c r="A8" s="4" t="s">
        <v>349</v>
      </c>
      <c r="B8" s="4" t="s">
        <v>346</v>
      </c>
      <c r="C8" s="4" t="str">
        <f t="shared" si="0"/>
        <v>INSERT INTO `WWETeuz_WorkerBrands`(`WorkerId`, `Brand`)  VALUES ((SELECT ID FROM `WWETeuz_Worker` WHERE Ringname = 'Johnny Gargano'),'Rainbow Dash');</v>
      </c>
    </row>
    <row r="9" spans="1:3">
      <c r="A9" s="4" t="s">
        <v>160</v>
      </c>
      <c r="B9" s="4" t="s">
        <v>346</v>
      </c>
      <c r="C9" s="4" t="str">
        <f t="shared" si="0"/>
        <v>INSERT INTO `WWETeuz_WorkerBrands`(`WorkerId`, `Brand`)  VALUES ((SELECT ID FROM `WWETeuz_Worker` WHERE Ringname = 'Kalisto'),'Rainbow Dash');</v>
      </c>
    </row>
    <row r="10" spans="1:3">
      <c r="A10" s="4" t="s">
        <v>350</v>
      </c>
      <c r="B10" s="4" t="s">
        <v>346</v>
      </c>
      <c r="C10" s="4" t="str">
        <f t="shared" si="0"/>
        <v>INSERT INTO `WWETeuz_WorkerBrands`(`WorkerId`, `Brand`)  VALUES ((SELECT ID FROM `WWETeuz_Worker` WHERE Ringname = 'Luz Brillante'),'Rainbow Dash');</v>
      </c>
    </row>
    <row r="11" spans="1:3">
      <c r="A11" s="4" t="s">
        <v>216</v>
      </c>
      <c r="B11" s="4" t="s">
        <v>346</v>
      </c>
      <c r="C11" s="4" t="str">
        <f t="shared" si="0"/>
        <v>INSERT INTO `WWETeuz_WorkerBrands`(`WorkerId`, `Brand`)  VALUES ((SELECT ID FROM `WWETeuz_Worker` WHERE Ringname = 'Mike Rome'),'Rainbow Dash');</v>
      </c>
    </row>
    <row r="12" spans="1:3">
      <c r="A12" s="4" t="s">
        <v>351</v>
      </c>
      <c r="B12" s="4" t="s">
        <v>346</v>
      </c>
      <c r="C12" s="4" t="str">
        <f t="shared" si="0"/>
        <v>INSERT INTO `WWETeuz_WorkerBrands`(`WorkerId`, `Brand`)  VALUES ((SELECT ID FROM `WWETeuz_Worker` WHERE Ringname = 'Mustafa Ali'),'Rainbow Dash');</v>
      </c>
    </row>
    <row r="13" spans="1:3">
      <c r="A13" s="4" t="s">
        <v>355</v>
      </c>
      <c r="B13" s="4" t="s">
        <v>346</v>
      </c>
      <c r="C13" s="4" t="str">
        <f t="shared" si="0"/>
        <v>INSERT INTO `WWETeuz_WorkerBrands`(`WorkerId`, `Brand`)  VALUES ((SELECT ID FROM `WWETeuz_Worker` WHERE Ringname = 'Oney Lorcan'),'Rainbow Dash');</v>
      </c>
    </row>
    <row r="14" spans="1:3">
      <c r="A14" s="1" t="s">
        <v>357</v>
      </c>
      <c r="B14" s="1" t="s">
        <v>346</v>
      </c>
      <c r="C14" s="1" t="str">
        <f t="shared" si="0"/>
        <v>INSERT INTO `WWETeuz_WorkerBrands`(`WorkerId`, `Brand`)  VALUES ((SELECT ID FROM `WWETeuz_Worker` WHERE Ringname = 'The Evil Eye'),'Rainbow Dash');</v>
      </c>
    </row>
    <row r="15" spans="1:3">
      <c r="A15" s="1" t="s">
        <v>356</v>
      </c>
      <c r="B15" s="1" t="s">
        <v>346</v>
      </c>
      <c r="C15" s="1" t="str">
        <f t="shared" si="0"/>
        <v>INSERT INTO `WWETeuz_WorkerBrands`(`WorkerId`, `Brand`)  VALUES ((SELECT ID FROM `WWETeuz_Worker` WHERE Ringname = 'Tommaso Ciampa'),'Rainbow Dash');</v>
      </c>
    </row>
    <row r="16" spans="1:3">
      <c r="A16" s="4" t="s">
        <v>317</v>
      </c>
      <c r="B16" s="4" t="s">
        <v>346</v>
      </c>
      <c r="C16" s="4" t="str">
        <f t="shared" si="0"/>
        <v>INSERT INTO `WWETeuz_WorkerBrands`(`WorkerId`, `Brand`)  VALUES ((SELECT ID FROM `WWETeuz_Worker` WHERE Ringname = 'Trish Stratus'),'Rainbow Dash');</v>
      </c>
    </row>
    <row r="17" spans="3:3">
      <c r="C17" t="str">
        <f t="shared" si="0"/>
        <v/>
      </c>
    </row>
  </sheetData>
  <autoFilter ref="A2:C2">
    <sortState ref="A3:C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8"/>
  <sheetViews>
    <sheetView tabSelected="1" workbookViewId="0">
      <selection activeCell="A37" sqref="A37"/>
    </sheetView>
  </sheetViews>
  <sheetFormatPr defaultRowHeight="15"/>
  <cols>
    <col min="1" max="1" width="20.5703125" bestFit="1" customWidth="1"/>
    <col min="2" max="2" width="8.140625" customWidth="1"/>
    <col min="4" max="4" width="147.5703125" bestFit="1" customWidth="1"/>
  </cols>
  <sheetData>
    <row r="1" spans="1:4">
      <c r="A1" t="s">
        <v>377</v>
      </c>
      <c r="B1">
        <f>COUNTIF(B2:B1000,"W")</f>
        <v>12</v>
      </c>
      <c r="C1">
        <f>COUNTIF(C2:C1000,"NXTTV")-(COUNTIF(B2:B1000,"W")+COUNTIF(B2:B1000,"S")+COUNTIF(B2:B1000,"T"))</f>
        <v>24</v>
      </c>
      <c r="D1" s="5">
        <f>COUNTIF(B2:B1000,"T")/2</f>
        <v>5</v>
      </c>
    </row>
    <row r="2" spans="1:4">
      <c r="A2" t="s">
        <v>358</v>
      </c>
    </row>
    <row r="3" spans="1:4">
      <c r="A3" t="s">
        <v>0</v>
      </c>
      <c r="B3" t="s">
        <v>380</v>
      </c>
      <c r="C3" t="s">
        <v>1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'Aaliyah'),'NXTTV');</v>
      </c>
    </row>
    <row r="4" spans="1:4">
      <c r="A4" t="s">
        <v>7</v>
      </c>
      <c r="C4" t="s">
        <v>1</v>
      </c>
      <c r="D4" t="str">
        <f t="shared" si="0"/>
        <v>INSERT INTO `WWETeuz_WorkerBrands`(`WorkerId`, `Brand`)  VALUES ((SELECT ID FROM `WWETeuz_Worker` WHERE Ringname = 'Adam Kang'),'NXTTV');</v>
      </c>
    </row>
    <row r="5" spans="1:4">
      <c r="A5" s="1" t="s">
        <v>13</v>
      </c>
      <c r="B5" s="1"/>
      <c r="C5" s="1" t="s">
        <v>1</v>
      </c>
      <c r="D5" s="1" t="str">
        <f t="shared" si="0"/>
        <v>INSERT INTO `WWETeuz_WorkerBrands`(`WorkerId`, `Brand`)  VALUES ((SELECT ID FROM `WWETeuz_Worker` WHERE Ringname = 'Albert Chain'),'NXTTV');</v>
      </c>
    </row>
    <row r="6" spans="1:4">
      <c r="A6" s="1" t="s">
        <v>15</v>
      </c>
      <c r="B6" s="1"/>
      <c r="C6" s="1" t="s">
        <v>1</v>
      </c>
      <c r="D6" s="1" t="str">
        <f t="shared" si="0"/>
        <v>INSERT INTO `WWETeuz_WorkerBrands`(`WorkerId`, `Brand`)  VALUES ((SELECT ID FROM `WWETeuz_Worker` WHERE Ringname = 'Alex Hammer'),'NXTTV');</v>
      </c>
    </row>
    <row r="7" spans="1:4">
      <c r="A7" t="s">
        <v>20</v>
      </c>
      <c r="B7" t="s">
        <v>381</v>
      </c>
      <c r="C7" t="s">
        <v>1</v>
      </c>
      <c r="D7" t="str">
        <f t="shared" si="0"/>
        <v>INSERT INTO `WWETeuz_WorkerBrands`(`WorkerId`, `Brand`)  VALUES ((SELECT ID FROM `WWETeuz_Worker` WHERE Ringname = 'Andrea DaMarco'),'NXTTV');</v>
      </c>
    </row>
    <row r="8" spans="1:4">
      <c r="A8" t="s">
        <v>21</v>
      </c>
      <c r="B8" t="s">
        <v>382</v>
      </c>
      <c r="C8" t="s">
        <v>1</v>
      </c>
      <c r="D8" t="str">
        <f t="shared" si="0"/>
        <v>INSERT INTO `WWETeuz_WorkerBrands`(`WorkerId`, `Brand`)  VALUES ((SELECT ID FROM `WWETeuz_Worker` WHERE Ringname = 'Angelo Dawkins'),'NXTTV');</v>
      </c>
    </row>
    <row r="9" spans="1:4">
      <c r="A9" t="s">
        <v>44</v>
      </c>
      <c r="B9" t="s">
        <v>382</v>
      </c>
      <c r="C9" t="s">
        <v>1</v>
      </c>
      <c r="D9" t="str">
        <f t="shared" si="0"/>
        <v>INSERT INTO `WWETeuz_WorkerBrands`(`WorkerId`, `Brand`)  VALUES ((SELECT ID FROM `WWETeuz_Worker` WHERE Ringname = 'Bobby Fish'),'NXTTV');</v>
      </c>
    </row>
    <row r="10" spans="1:4">
      <c r="A10" s="1" t="s">
        <v>368</v>
      </c>
      <c r="B10" s="1"/>
      <c r="C10" s="1" t="s">
        <v>1</v>
      </c>
      <c r="D10" s="1" t="str">
        <f t="shared" si="0"/>
        <v>INSERT INTO `WWETeuz_WorkerBrands`(`WorkerId`, `Brand`)  VALUES ((SELECT ID FROM `WWETeuz_Worker` WHERE Ringname = 'Brian Cage'),'NXTTV');</v>
      </c>
    </row>
    <row r="11" spans="1:4">
      <c r="A11" t="s">
        <v>54</v>
      </c>
      <c r="B11" t="s">
        <v>381</v>
      </c>
      <c r="C11" t="s">
        <v>1</v>
      </c>
      <c r="D11" t="str">
        <f t="shared" si="0"/>
        <v>INSERT INTO `WWETeuz_WorkerBrands`(`WorkerId`, `Brand`)  VALUES ((SELECT ID FROM `WWETeuz_Worker` WHERE Ringname = 'Byron Saxton'),'NXTTV');</v>
      </c>
    </row>
    <row r="12" spans="1:4">
      <c r="A12" s="1" t="s">
        <v>64</v>
      </c>
      <c r="B12" s="1"/>
      <c r="C12" s="1" t="s">
        <v>1</v>
      </c>
      <c r="D12" s="1" t="str">
        <f t="shared" si="0"/>
        <v>INSERT INTO `WWETeuz_WorkerBrands`(`WorkerId`, `Brand`)  VALUES ((SELECT ID FROM `WWETeuz_Worker` WHERE Ringname = 'Chase Richmond'),'NXTTV');</v>
      </c>
    </row>
    <row r="13" spans="1:4">
      <c r="A13" t="s">
        <v>74</v>
      </c>
      <c r="C13" t="s">
        <v>1</v>
      </c>
      <c r="D13" t="str">
        <f t="shared" si="0"/>
        <v>INSERT INTO `WWETeuz_WorkerBrands`(`WorkerId`, `Brand`)  VALUES ((SELECT ID FROM `WWETeuz_Worker` WHERE Ringname = 'Dalton Castle'),'NXTTV');</v>
      </c>
    </row>
    <row r="14" spans="1:4">
      <c r="A14" t="s">
        <v>89</v>
      </c>
      <c r="B14" t="s">
        <v>380</v>
      </c>
      <c r="C14" t="s">
        <v>1</v>
      </c>
      <c r="D14" t="str">
        <f t="shared" si="0"/>
        <v>INSERT INTO `WWETeuz_WorkerBrands`(`WorkerId`, `Brand`)  VALUES ((SELECT ID FROM `WWETeuz_Worker` WHERE Ringname = 'Deonna Purrazzo'),'NXTTV');</v>
      </c>
    </row>
    <row r="15" spans="1:4">
      <c r="A15" t="s">
        <v>94</v>
      </c>
      <c r="C15" t="s">
        <v>1</v>
      </c>
      <c r="D15" t="str">
        <f t="shared" si="0"/>
        <v>INSERT INTO `WWETeuz_WorkerBrands`(`WorkerId`, `Brand`)  VALUES ((SELECT ID FROM `WWETeuz_Worker` WHERE Ringname = 'Drew McIntyre'),'NXTTV');</v>
      </c>
    </row>
    <row r="16" spans="1:4">
      <c r="A16" s="1" t="s">
        <v>374</v>
      </c>
      <c r="B16" s="1" t="s">
        <v>382</v>
      </c>
      <c r="C16" s="1" t="s">
        <v>1</v>
      </c>
      <c r="D16" s="1" t="str">
        <f t="shared" si="0"/>
        <v>INSERT INTO `WWETeuz_WorkerBrands`(`WorkerId`, `Brand`)  VALUES ((SELECT ID FROM `WWETeuz_Worker` WHERE Ringname = 'Eddie Dennis'),'NXTTV');</v>
      </c>
    </row>
    <row r="17" spans="1:4">
      <c r="A17" t="s">
        <v>100</v>
      </c>
      <c r="B17" t="s">
        <v>382</v>
      </c>
      <c r="C17" t="s">
        <v>1</v>
      </c>
      <c r="D17" t="str">
        <f t="shared" si="0"/>
        <v>INSERT INTO `WWETeuz_WorkerBrands`(`WorkerId`, `Brand`)  VALUES ((SELECT ID FROM `WWETeuz_Worker` WHERE Ringname = 'Epico Colon'),'NXTTV');</v>
      </c>
    </row>
    <row r="18" spans="1:4">
      <c r="A18" s="1" t="s">
        <v>112</v>
      </c>
      <c r="B18" s="1"/>
      <c r="C18" s="1" t="s">
        <v>1</v>
      </c>
      <c r="D18" s="1" t="str">
        <f t="shared" si="0"/>
        <v>INSERT INTO `WWETeuz_WorkerBrands`(`WorkerId`, `Brand`)  VALUES ((SELECT ID FROM `WWETeuz_Worker` WHERE Ringname = 'Gabe Lacey'),'NXTTV');</v>
      </c>
    </row>
    <row r="19" spans="1:4">
      <c r="A19" t="s">
        <v>119</v>
      </c>
      <c r="C19" t="s">
        <v>1</v>
      </c>
      <c r="D19" t="str">
        <f t="shared" si="0"/>
        <v>INSERT INTO `WWETeuz_WorkerBrands`(`WorkerId`, `Brand`)  VALUES ((SELECT ID FROM `WWETeuz_Worker` WHERE Ringname = 'Heath Slater'),'NXTTV');</v>
      </c>
    </row>
    <row r="20" spans="1:4">
      <c r="A20" s="1" t="s">
        <v>124</v>
      </c>
      <c r="B20" s="1"/>
      <c r="C20" s="1" t="s">
        <v>1</v>
      </c>
      <c r="D20" s="1" t="str">
        <f t="shared" si="0"/>
        <v>INSERT INTO `WWETeuz_WorkerBrands`(`WorkerId`, `Brand`)  VALUES ((SELECT ID FROM `WWETeuz_Worker` WHERE Ringname = 'Iestyn Rees'),'NXTTV');</v>
      </c>
    </row>
    <row r="21" spans="1:4">
      <c r="A21" t="s">
        <v>134</v>
      </c>
      <c r="C21" t="s">
        <v>1</v>
      </c>
      <c r="D21" t="str">
        <f t="shared" si="0"/>
        <v>INSERT INTO `WWETeuz_WorkerBrands`(`WorkerId`, `Brand`)  VALUES ((SELECT ID FROM `WWETeuz_Worker` WHERE Ringname = 'Jaxson Ryker'),'NXTTV');</v>
      </c>
    </row>
    <row r="22" spans="1:4">
      <c r="A22" t="s">
        <v>150</v>
      </c>
      <c r="C22" t="s">
        <v>1</v>
      </c>
      <c r="D22" t="str">
        <f t="shared" si="0"/>
        <v>INSERT INTO `WWETeuz_WorkerBrands`(`WorkerId`, `Brand`)  VALUES ((SELECT ID FROM `WWETeuz_Worker` WHERE Ringname = 'John Wayne Murdoch'),'NXTTV');</v>
      </c>
    </row>
    <row r="23" spans="1:4">
      <c r="A23" t="s">
        <v>159</v>
      </c>
      <c r="B23" t="s">
        <v>380</v>
      </c>
      <c r="C23" t="s">
        <v>1</v>
      </c>
      <c r="D23" t="str">
        <f t="shared" si="0"/>
        <v>INSERT INTO `WWETeuz_WorkerBrands`(`WorkerId`, `Brand`)  VALUES ((SELECT ID FROM `WWETeuz_Worker` WHERE Ringname = 'Kairi Sane'),'NXTTV');</v>
      </c>
    </row>
    <row r="24" spans="1:4">
      <c r="A24" t="s">
        <v>176</v>
      </c>
      <c r="B24" t="s">
        <v>382</v>
      </c>
      <c r="C24" t="s">
        <v>1</v>
      </c>
      <c r="D24" t="str">
        <f t="shared" si="0"/>
        <v>INSERT INTO `WWETeuz_WorkerBrands`(`WorkerId`, `Brand`)  VALUES ((SELECT ID FROM `WWETeuz_Worker` WHERE Ringname = 'Kyle OReilly'),'NXTTV');</v>
      </c>
    </row>
    <row r="25" spans="1:4">
      <c r="A25" t="s">
        <v>181</v>
      </c>
      <c r="C25" t="s">
        <v>1</v>
      </c>
      <c r="D25" t="str">
        <f t="shared" si="0"/>
        <v>INSERT INTO `WWETeuz_WorkerBrands`(`WorkerId`, `Brand`)  VALUES ((SELECT ID FROM `WWETeuz_Worker` WHERE Ringname = 'Lars Sullivan'),'NXTTV');</v>
      </c>
    </row>
    <row r="26" spans="1:4">
      <c r="A26" t="s">
        <v>189</v>
      </c>
      <c r="C26" t="s">
        <v>1</v>
      </c>
      <c r="D26" t="str">
        <f t="shared" si="0"/>
        <v>INSERT INTO `WWETeuz_WorkerBrands`(`WorkerId`, `Brand`)  VALUES ((SELECT ID FROM `WWETeuz_Worker` WHERE Ringname = 'Lockhart Ashes'),'NXTTV');</v>
      </c>
    </row>
    <row r="27" spans="1:4">
      <c r="A27" t="s">
        <v>192</v>
      </c>
      <c r="B27" t="s">
        <v>380</v>
      </c>
      <c r="C27" t="s">
        <v>1</v>
      </c>
      <c r="D27" t="str">
        <f t="shared" si="0"/>
        <v>INSERT INTO `WWETeuz_WorkerBrands`(`WorkerId`, `Brand`)  VALUES ((SELECT ID FROM `WWETeuz_Worker` WHERE Ringname = 'Mandy Leon'),'NXTTV');</v>
      </c>
    </row>
    <row r="28" spans="1:4">
      <c r="A28" t="s">
        <v>198</v>
      </c>
      <c r="C28" t="s">
        <v>1</v>
      </c>
      <c r="D28" t="str">
        <f t="shared" si="0"/>
        <v>INSERT INTO `WWETeuz_WorkerBrands`(`WorkerId`, `Brand`)  VALUES ((SELECT ID FROM `WWETeuz_Worker` WHERE Ringname = 'Mark Haskins'),'NXTTV');</v>
      </c>
    </row>
    <row r="29" spans="1:4">
      <c r="A29" t="s">
        <v>208</v>
      </c>
      <c r="B29" t="s">
        <v>381</v>
      </c>
      <c r="C29" t="s">
        <v>1</v>
      </c>
      <c r="D29" t="str">
        <f t="shared" si="0"/>
        <v>INSERT INTO `WWETeuz_WorkerBrands`(`WorkerId`, `Brand`)  VALUES ((SELECT ID FROM `WWETeuz_Worker` WHERE Ringname = 'Mauro Ranallo'),'NXTTV');</v>
      </c>
    </row>
    <row r="30" spans="1:4">
      <c r="A30" t="s">
        <v>209</v>
      </c>
      <c r="B30" t="s">
        <v>382</v>
      </c>
      <c r="C30" t="s">
        <v>1</v>
      </c>
      <c r="D30" t="str">
        <f t="shared" si="0"/>
        <v>INSERT INTO `WWETeuz_WorkerBrands`(`WorkerId`, `Brand`)  VALUES ((SELECT ID FROM `WWETeuz_Worker` WHERE Ringname = 'Maxfield Crompton'),'NXTTV');</v>
      </c>
    </row>
    <row r="31" spans="1:4">
      <c r="A31" s="1" t="s">
        <v>211</v>
      </c>
      <c r="B31" s="1"/>
      <c r="C31" s="1" t="s">
        <v>1</v>
      </c>
      <c r="D31" s="1" t="str">
        <f t="shared" si="0"/>
        <v>INSERT INTO `WWETeuz_WorkerBrands`(`WorkerId`, `Brand`)  VALUES ((SELECT ID FROM `WWETeuz_Worker` WHERE Ringname = 'Michael Dante'),'NXTTV');</v>
      </c>
    </row>
    <row r="32" spans="1:4">
      <c r="A32" t="s">
        <v>220</v>
      </c>
      <c r="B32" t="s">
        <v>382</v>
      </c>
      <c r="C32" t="s">
        <v>1</v>
      </c>
      <c r="D32" t="str">
        <f t="shared" si="0"/>
        <v>INSERT INTO `WWETeuz_WorkerBrands`(`WorkerId`, `Brand`)  VALUES ((SELECT ID FROM `WWETeuz_Worker` WHERE Ringname = 'Montez Ford'),'NXTTV');</v>
      </c>
    </row>
    <row r="33" spans="1:4">
      <c r="A33" t="s">
        <v>243</v>
      </c>
      <c r="B33" t="s">
        <v>382</v>
      </c>
      <c r="C33" t="s">
        <v>1</v>
      </c>
      <c r="D33" t="str">
        <f t="shared" si="0"/>
        <v>INSERT INTO `WWETeuz_WorkerBrands`(`WorkerId`, `Brand`)  VALUES ((SELECT ID FROM `WWETeuz_Worker` WHERE Ringname = 'Primo Colon'),'NXTTV');</v>
      </c>
    </row>
    <row r="34" spans="1:4">
      <c r="A34" t="s">
        <v>255</v>
      </c>
      <c r="C34" t="s">
        <v>1</v>
      </c>
      <c r="D34" t="str">
        <f t="shared" si="0"/>
        <v>INSERT INTO `WWETeuz_WorkerBrands`(`WorkerId`, `Brand`)  VALUES ((SELECT ID FROM `WWETeuz_Worker` WHERE Ringname = 'Riddick Moss'),'NXTTV');</v>
      </c>
    </row>
    <row r="35" spans="1:4">
      <c r="A35" t="s">
        <v>256</v>
      </c>
      <c r="B35" t="s">
        <v>382</v>
      </c>
      <c r="C35" t="s">
        <v>1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'Ridgeley Burton'),'NXTTV');</v>
      </c>
    </row>
    <row r="36" spans="1:4">
      <c r="A36" t="s">
        <v>245</v>
      </c>
      <c r="C36" t="s">
        <v>1</v>
      </c>
      <c r="D36" t="str">
        <f t="shared" si="1"/>
        <v>INSERT INTO `WWETeuz_WorkerBrands`(`WorkerId`, `Brand`)  VALUES ((SELECT ID FROM `WWETeuz_Worker` WHERE Ringname = 'R-Truth'),'NXTTV');</v>
      </c>
    </row>
    <row r="37" spans="1:4">
      <c r="A37" s="1" t="s">
        <v>367</v>
      </c>
      <c r="B37" s="1"/>
      <c r="C37" s="1" t="s">
        <v>1</v>
      </c>
      <c r="D37" s="1" t="str">
        <f t="shared" si="1"/>
        <v>INSERT INTO `WWETeuz_WorkerBrands`(`WorkerId`, `Brand`)  VALUES ((SELECT ID FROM `WWETeuz_Worker` WHERE Ringname = 'Sami Callihan'),'NXTTV');</v>
      </c>
    </row>
    <row r="38" spans="1:4">
      <c r="A38" s="1" t="s">
        <v>373</v>
      </c>
      <c r="B38" s="1" t="s">
        <v>382</v>
      </c>
      <c r="C38" s="1" t="s">
        <v>1</v>
      </c>
      <c r="D38" s="1" t="str">
        <f t="shared" si="1"/>
        <v>INSERT INTO `WWETeuz_WorkerBrands`(`WorkerId`, `Brand`)  VALUES ((SELECT ID FROM `WWETeuz_Worker` WHERE Ringname = 'Saxton Huxley'),'NXTTV');</v>
      </c>
    </row>
    <row r="39" spans="1:4">
      <c r="A39" t="s">
        <v>272</v>
      </c>
      <c r="B39" t="s">
        <v>381</v>
      </c>
      <c r="C39" t="s">
        <v>1</v>
      </c>
      <c r="D39" t="str">
        <f t="shared" si="1"/>
        <v>INSERT INTO `WWETeuz_WorkerBrands`(`WorkerId`, `Brand`)  VALUES ((SELECT ID FROM `WWETeuz_Worker` WHERE Ringname = 'Serena Deeb'),'NXTTV');</v>
      </c>
    </row>
    <row r="40" spans="1:4">
      <c r="A40" t="s">
        <v>278</v>
      </c>
      <c r="B40" t="s">
        <v>380</v>
      </c>
      <c r="C40" t="s">
        <v>1</v>
      </c>
      <c r="D40" t="str">
        <f t="shared" si="1"/>
        <v>INSERT INTO `WWETeuz_WorkerBrands`(`WorkerId`, `Brand`)  VALUES ((SELECT ID FROM `WWETeuz_Worker` WHERE Ringname = 'Shayna Baszler'),'NXTTV');</v>
      </c>
    </row>
    <row r="41" spans="1:4">
      <c r="A41" t="s">
        <v>280</v>
      </c>
      <c r="B41" t="s">
        <v>380</v>
      </c>
      <c r="C41" t="s">
        <v>1</v>
      </c>
      <c r="D41" t="str">
        <f t="shared" si="1"/>
        <v>INSERT INTO `WWETeuz_WorkerBrands`(`WorkerId`, `Brand`)  VALUES ((SELECT ID FROM `WWETeuz_Worker` WHERE Ringname = 'Shika'),'NXTTV');</v>
      </c>
    </row>
    <row r="42" spans="1:4">
      <c r="A42" s="1" t="s">
        <v>282</v>
      </c>
      <c r="B42" s="1" t="s">
        <v>380</v>
      </c>
      <c r="C42" s="1" t="s">
        <v>1</v>
      </c>
      <c r="D42" s="1" t="str">
        <f t="shared" si="1"/>
        <v>INSERT INTO `WWETeuz_WorkerBrands`(`WorkerId`, `Brand`)  VALUES ((SELECT ID FROM `WWETeuz_Worker` WHERE Ringname = 'Shotzi Blackheart'),'NXTTV');</v>
      </c>
    </row>
    <row r="43" spans="1:4">
      <c r="A43" t="s">
        <v>285</v>
      </c>
      <c r="B43" t="s">
        <v>380</v>
      </c>
      <c r="C43" t="s">
        <v>1</v>
      </c>
      <c r="D43" t="str">
        <f t="shared" si="1"/>
        <v>INSERT INTO `WWETeuz_WorkerBrands`(`WorkerId`, `Brand`)  VALUES ((SELECT ID FROM `WWETeuz_Worker` WHERE Ringname = 'Sonya Deville'),'NXTTV');</v>
      </c>
    </row>
    <row r="44" spans="1:4">
      <c r="A44" t="s">
        <v>293</v>
      </c>
      <c r="B44" t="s">
        <v>380</v>
      </c>
      <c r="C44" t="s">
        <v>1</v>
      </c>
      <c r="D44" t="str">
        <f t="shared" si="1"/>
        <v>INSERT INTO `WWETeuz_WorkerBrands`(`WorkerId`, `Brand`)  VALUES ((SELECT ID FROM `WWETeuz_Worker` WHERE Ringname = 'Taynara Conti'),'NXTTV');</v>
      </c>
    </row>
    <row r="45" spans="1:4">
      <c r="A45" t="s">
        <v>296</v>
      </c>
      <c r="B45" t="s">
        <v>380</v>
      </c>
      <c r="C45" t="s">
        <v>1</v>
      </c>
      <c r="D45" t="str">
        <f t="shared" si="1"/>
        <v>INSERT INTO `WWETeuz_WorkerBrands`(`WorkerId`, `Brand`)  VALUES ((SELECT ID FROM `WWETeuz_Worker` WHERE Ringname = 'Tessa Blanchard'),'NXTTV');</v>
      </c>
    </row>
    <row r="46" spans="1:4">
      <c r="A46" t="s">
        <v>303</v>
      </c>
      <c r="C46" t="s">
        <v>1</v>
      </c>
      <c r="D46" t="str">
        <f t="shared" si="1"/>
        <v>INSERT INTO `WWETeuz_WorkerBrands`(`WorkerId`, `Brand`)  VALUES ((SELECT ID FROM `WWETeuz_Worker` WHERE Ringname = 'The Velveteen Dream'),'NXTTV');</v>
      </c>
    </row>
    <row r="47" spans="1:4">
      <c r="A47" t="s">
        <v>307</v>
      </c>
      <c r="C47" t="s">
        <v>1</v>
      </c>
      <c r="D47" t="str">
        <f t="shared" si="1"/>
        <v>INSERT INTO `WWETeuz_WorkerBrands`(`WorkerId`, `Brand`)  VALUES ((SELECT ID FROM `WWETeuz_Worker` WHERE Ringname = 'Tino Sabbatelli'),'NXTTV');</v>
      </c>
    </row>
    <row r="48" spans="1:4">
      <c r="A48" t="s">
        <v>312</v>
      </c>
      <c r="B48" t="s">
        <v>380</v>
      </c>
      <c r="C48" t="s">
        <v>1</v>
      </c>
      <c r="D48" t="str">
        <f t="shared" si="1"/>
        <v>INSERT INTO `WWETeuz_WorkerBrands`(`WorkerId`, `Brand`)  VALUES ((SELECT ID FROM `WWETeuz_Worker` WHERE Ringname = 'Toni Storm'),'NXTTV');</v>
      </c>
    </row>
    <row r="49" spans="1:4">
      <c r="A49" s="1" t="s">
        <v>318</v>
      </c>
      <c r="B49" s="1"/>
      <c r="C49" s="1" t="s">
        <v>1</v>
      </c>
      <c r="D49" s="1" t="str">
        <f t="shared" si="1"/>
        <v>INSERT INTO `WWETeuz_WorkerBrands`(`WorkerId`, `Brand`)  VALUES ((SELECT ID FROM `WWETeuz_Worker` WHERE Ringname = 'Tristan Biven'),'NXTTV');</v>
      </c>
    </row>
    <row r="50" spans="1:4">
      <c r="A50" t="s">
        <v>328</v>
      </c>
      <c r="B50" t="s">
        <v>381</v>
      </c>
      <c r="C50" t="s">
        <v>1</v>
      </c>
      <c r="D50" t="str">
        <f t="shared" si="1"/>
        <v>INSERT INTO `WWETeuz_WorkerBrands`(`WorkerId`, `Brand`)  VALUES ((SELECT ID FROM `WWETeuz_Worker` WHERE Ringname = 'Vicky Haskins'),'NXTTV');</v>
      </c>
    </row>
    <row r="51" spans="1:4">
      <c r="A51" t="s">
        <v>332</v>
      </c>
      <c r="C51" t="s">
        <v>1</v>
      </c>
      <c r="D51" t="str">
        <f t="shared" si="1"/>
        <v>INSERT INTO `WWETeuz_WorkerBrands`(`WorkerId`, `Brand`)  VALUES ((SELECT ID FROM `WWETeuz_Worker` WHERE Ringname = 'Wade Barrett'),'NXTTV');</v>
      </c>
    </row>
    <row r="52" spans="1:4">
      <c r="A52" t="s">
        <v>334</v>
      </c>
      <c r="C52" t="s">
        <v>1</v>
      </c>
      <c r="D52" t="str">
        <f t="shared" si="1"/>
        <v>INSERT INTO `WWETeuz_WorkerBrands`(`WorkerId`, `Brand`)  VALUES ((SELECT ID FROM `WWETeuz_Worker` WHERE Ringname = 'Wesley Blake'),'NXTTV');</v>
      </c>
    </row>
    <row r="53" spans="1:4">
      <c r="A53" t="s">
        <v>337</v>
      </c>
      <c r="B53" t="s">
        <v>381</v>
      </c>
      <c r="C53" t="s">
        <v>1</v>
      </c>
      <c r="D53" t="str">
        <f t="shared" si="1"/>
        <v>INSERT INTO `WWETeuz_WorkerBrands`(`WorkerId`, `Brand`)  VALUES ((SELECT ID FROM `WWETeuz_Worker` WHERE Ringname = 'William Regal'),'NXTTV');</v>
      </c>
    </row>
    <row r="54" spans="1:4">
      <c r="A54" t="s">
        <v>340</v>
      </c>
      <c r="B54" t="s">
        <v>380</v>
      </c>
      <c r="C54" t="s">
        <v>1</v>
      </c>
      <c r="D54" t="str">
        <f t="shared" si="1"/>
        <v>INSERT INTO `WWETeuz_WorkerBrands`(`WorkerId`, `Brand`)  VALUES ((SELECT ID FROM `WWETeuz_Worker` WHERE Ringname = 'Xia Li'),'NXTTV');</v>
      </c>
    </row>
    <row r="55" spans="1:4">
      <c r="D55" t="str">
        <f t="shared" si="1"/>
        <v/>
      </c>
    </row>
    <row r="56" spans="1:4">
      <c r="D56" t="str">
        <f t="shared" si="1"/>
        <v/>
      </c>
    </row>
    <row r="57" spans="1:4">
      <c r="D57" t="str">
        <f t="shared" si="1"/>
        <v/>
      </c>
    </row>
    <row r="58" spans="1:4">
      <c r="D58" t="str">
        <f t="shared" si="1"/>
        <v/>
      </c>
    </row>
    <row r="59" spans="1:4" s="1" customFormat="1">
      <c r="A59"/>
      <c r="B59"/>
      <c r="C59"/>
      <c r="D59" t="str">
        <f t="shared" si="1"/>
        <v/>
      </c>
    </row>
    <row r="60" spans="1:4" s="1" customFormat="1">
      <c r="A60"/>
      <c r="B60"/>
      <c r="C60"/>
      <c r="D60" t="str">
        <f t="shared" si="1"/>
        <v/>
      </c>
    </row>
    <row r="61" spans="1:4" s="1" customFormat="1">
      <c r="A61"/>
      <c r="B61"/>
      <c r="C61"/>
      <c r="D61" t="str">
        <f t="shared" si="1"/>
        <v/>
      </c>
    </row>
    <row r="62" spans="1:4" s="1" customFormat="1">
      <c r="A62"/>
      <c r="B62"/>
      <c r="C62"/>
      <c r="D62" t="str">
        <f t="shared" si="1"/>
        <v/>
      </c>
    </row>
    <row r="63" spans="1:4" s="1" customFormat="1">
      <c r="A63"/>
      <c r="B63"/>
      <c r="C63"/>
      <c r="D63" t="str">
        <f t="shared" si="1"/>
        <v/>
      </c>
    </row>
    <row r="64" spans="1:4">
      <c r="D64" t="str">
        <f t="shared" si="1"/>
        <v/>
      </c>
    </row>
    <row r="65" spans="4:4">
      <c r="D65" t="str">
        <f t="shared" si="1"/>
        <v/>
      </c>
    </row>
    <row r="66" spans="4:4">
      <c r="D66" t="str">
        <f t="shared" si="1"/>
        <v/>
      </c>
    </row>
    <row r="67" spans="4:4">
      <c r="D67" t="str">
        <f t="shared" ref="D67:D78" si="2">IF(A67="","",CONCATENATE("INSERT INTO `WWETeuz_WorkerBrands`(`WorkerId`, `Brand`)  VALUES ((SELECT ID FROM `WWETeuz_Worker` WHERE Ringname = '",A67,"'),'",C67,"');"))</f>
        <v/>
      </c>
    </row>
    <row r="68" spans="4:4">
      <c r="D68" t="str">
        <f t="shared" si="2"/>
        <v/>
      </c>
    </row>
    <row r="69" spans="4:4">
      <c r="D69" t="str">
        <f t="shared" si="2"/>
        <v/>
      </c>
    </row>
    <row r="70" spans="4:4">
      <c r="D70" t="str">
        <f t="shared" si="2"/>
        <v/>
      </c>
    </row>
    <row r="71" spans="4:4">
      <c r="D71" t="str">
        <f t="shared" si="2"/>
        <v/>
      </c>
    </row>
    <row r="72" spans="4:4">
      <c r="D72" t="str">
        <f t="shared" si="2"/>
        <v/>
      </c>
    </row>
    <row r="73" spans="4:4">
      <c r="D73" t="str">
        <f t="shared" si="2"/>
        <v/>
      </c>
    </row>
    <row r="74" spans="4:4">
      <c r="D74" t="str">
        <f t="shared" si="2"/>
        <v/>
      </c>
    </row>
    <row r="75" spans="4:4">
      <c r="D75" t="str">
        <f t="shared" si="2"/>
        <v/>
      </c>
    </row>
    <row r="76" spans="4:4">
      <c r="D76" t="str">
        <f t="shared" si="2"/>
        <v/>
      </c>
    </row>
    <row r="77" spans="4:4">
      <c r="D77" t="str">
        <f t="shared" si="2"/>
        <v/>
      </c>
    </row>
    <row r="78" spans="4:4">
      <c r="D78" t="str">
        <f t="shared" si="2"/>
        <v/>
      </c>
    </row>
  </sheetData>
  <autoFilter ref="A2:D2">
    <sortState ref="A3:D7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C61" sqref="C61:C62"/>
    </sheetView>
  </sheetViews>
  <sheetFormatPr defaultRowHeight="15"/>
  <cols>
    <col min="1" max="1" width="17.5703125" bestFit="1" customWidth="1"/>
    <col min="2" max="2" width="6.5703125" customWidth="1"/>
    <col min="4" max="4" width="144.42578125" bestFit="1" customWidth="1"/>
  </cols>
  <sheetData>
    <row r="1" spans="1:4">
      <c r="A1" t="s">
        <v>377</v>
      </c>
      <c r="B1">
        <f>COUNTIF(B2:B998,"W")</f>
        <v>21</v>
      </c>
      <c r="C1">
        <f>COUNTIF(C2:C998,"NXTPC")-(COUNTIF(B2:B998,"W")+COUNTIF(B2:B998,"S")+COUNTIF(B2:B998,"T"))</f>
        <v>20</v>
      </c>
      <c r="D1" s="5">
        <f>COUNTIF(B2:B998,"T")/2</f>
        <v>5</v>
      </c>
    </row>
    <row r="2" spans="1:4">
      <c r="A2" t="s">
        <v>358</v>
      </c>
    </row>
    <row r="3" spans="1:4">
      <c r="A3" t="s">
        <v>2</v>
      </c>
      <c r="B3" t="s">
        <v>380</v>
      </c>
      <c r="C3" t="s">
        <v>3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'Abbey Laith'),'NXTPC');</v>
      </c>
    </row>
    <row r="4" spans="1:4">
      <c r="A4" t="s">
        <v>8</v>
      </c>
      <c r="C4" t="s">
        <v>3</v>
      </c>
      <c r="D4" t="str">
        <f t="shared" si="0"/>
        <v>INSERT INTO `WWETeuz_WorkerBrands`(`WorkerId`, `Brand`)  VALUES ((SELECT ID FROM `WWETeuz_Worker` WHERE Ringname = 'Adrian Jaoude'),'NXTPC');</v>
      </c>
    </row>
    <row r="5" spans="1:4">
      <c r="A5" s="1" t="s">
        <v>34</v>
      </c>
      <c r="B5" s="1" t="s">
        <v>380</v>
      </c>
      <c r="C5" s="1" t="s">
        <v>3</v>
      </c>
      <c r="D5" s="1" t="str">
        <f t="shared" si="0"/>
        <v>INSERT INTO `WWETeuz_WorkerBrands`(`WorkerId`, `Brand`)  VALUES ((SELECT ID FROM `WWETeuz_Worker` WHERE Ringname = 'Bianca Belair'),'NXTPC');</v>
      </c>
    </row>
    <row r="6" spans="1:4">
      <c r="A6" t="s">
        <v>47</v>
      </c>
      <c r="B6" t="s">
        <v>380</v>
      </c>
      <c r="C6" t="s">
        <v>3</v>
      </c>
      <c r="D6" t="str">
        <f t="shared" si="0"/>
        <v>INSERT INTO `WWETeuz_WorkerBrands`(`WorkerId`, `Brand`)  VALUES ((SELECT ID FROM `WWETeuz_Worker` WHERE Ringname = 'Brandi Lauren'),'NXTPC');</v>
      </c>
    </row>
    <row r="7" spans="1:4">
      <c r="A7" t="s">
        <v>51</v>
      </c>
      <c r="B7" t="s">
        <v>380</v>
      </c>
      <c r="C7" t="s">
        <v>3</v>
      </c>
      <c r="D7" t="str">
        <f t="shared" si="0"/>
        <v>INSERT INTO `WWETeuz_WorkerBrands`(`WorkerId`, `Brand`)  VALUES ((SELECT ID FROM `WWETeuz_Worker` WHERE Ringname = 'Britt Baker'),'NXTPC');</v>
      </c>
    </row>
    <row r="8" spans="1:4">
      <c r="A8" t="s">
        <v>53</v>
      </c>
      <c r="B8" t="s">
        <v>382</v>
      </c>
      <c r="C8" t="s">
        <v>3</v>
      </c>
      <c r="D8" t="str">
        <f t="shared" si="0"/>
        <v>INSERT INTO `WWETeuz_WorkerBrands`(`WorkerId`, `Brand`)  VALUES ((SELECT ID FROM `WWETeuz_Worker` WHERE Ringname = 'Brother Jenkins'),'NXTPC');</v>
      </c>
    </row>
    <row r="9" spans="1:4">
      <c r="A9" t="s">
        <v>68</v>
      </c>
      <c r="B9" t="s">
        <v>382</v>
      </c>
      <c r="C9" t="s">
        <v>3</v>
      </c>
      <c r="D9" t="str">
        <f t="shared" si="0"/>
        <v>INSERT INTO `WWETeuz_WorkerBrands`(`WorkerId`, `Brand`)  VALUES ((SELECT ID FROM `WWETeuz_Worker` WHERE Ringname = 'Clayton Jack'),'NXTPC');</v>
      </c>
    </row>
    <row r="10" spans="1:4">
      <c r="A10" t="s">
        <v>76</v>
      </c>
      <c r="C10" t="s">
        <v>3</v>
      </c>
      <c r="D10" t="str">
        <f t="shared" si="0"/>
        <v>INSERT INTO `WWETeuz_WorkerBrands`(`WorkerId`, `Brand`)  VALUES ((SELECT ID FROM `WWETeuz_Worker` WHERE Ringname = 'Dan Matha'),'NXTPC');</v>
      </c>
    </row>
    <row r="11" spans="1:4">
      <c r="A11" t="s">
        <v>87</v>
      </c>
      <c r="B11" t="s">
        <v>380</v>
      </c>
      <c r="C11" t="s">
        <v>3</v>
      </c>
      <c r="D11" t="str">
        <f t="shared" si="0"/>
        <v>INSERT INTO `WWETeuz_WorkerBrands`(`WorkerId`, `Brand`)  VALUES ((SELECT ID FROM `WWETeuz_Worker` WHERE Ringname = 'Dawn Randleman'),'NXTPC');</v>
      </c>
    </row>
    <row r="12" spans="1:4">
      <c r="A12" s="1" t="s">
        <v>89</v>
      </c>
      <c r="B12" s="1" t="s">
        <v>380</v>
      </c>
      <c r="C12" s="1" t="s">
        <v>3</v>
      </c>
      <c r="D12" s="1" t="str">
        <f t="shared" si="0"/>
        <v>INSERT INTO `WWETeuz_WorkerBrands`(`WorkerId`, `Brand`)  VALUES ((SELECT ID FROM `WWETeuz_Worker` WHERE Ringname = 'Deonna Purrazzo'),'NXTPC');</v>
      </c>
    </row>
    <row r="13" spans="1:4">
      <c r="A13" t="s">
        <v>90</v>
      </c>
      <c r="B13" t="s">
        <v>380</v>
      </c>
      <c r="C13" t="s">
        <v>3</v>
      </c>
      <c r="D13" t="str">
        <f t="shared" si="0"/>
        <v>INSERT INTO `WWETeuz_WorkerBrands`(`WorkerId`, `Brand`)  VALUES ((SELECT ID FROM `WWETeuz_Worker` WHERE Ringname = 'Didi Cruz'),'NXTPC');</v>
      </c>
    </row>
    <row r="14" spans="1:4">
      <c r="A14" s="1" t="s">
        <v>372</v>
      </c>
      <c r="B14" s="1"/>
      <c r="C14" s="1" t="s">
        <v>3</v>
      </c>
      <c r="D14" s="1" t="str">
        <f t="shared" si="0"/>
        <v>INSERT INTO `WWETeuz_WorkerBrands`(`WorkerId`, `Brand`)  VALUES ((SELECT ID FROM `WWETeuz_Worker` WHERE Ringname = 'Dominik Dijakovic'),'NXTPC');</v>
      </c>
    </row>
    <row r="15" spans="1:4">
      <c r="A15" t="s">
        <v>120</v>
      </c>
      <c r="C15" t="s">
        <v>3</v>
      </c>
      <c r="D15" t="str">
        <f t="shared" si="0"/>
        <v>INSERT INTO `WWETeuz_WorkerBrands`(`WorkerId`, `Brand`)  VALUES ((SELECT ID FROM `WWETeuz_Worker` WHERE Ringname = 'Hermod Odinson'),'NXTPC');</v>
      </c>
    </row>
    <row r="16" spans="1:4">
      <c r="A16" t="s">
        <v>126</v>
      </c>
      <c r="B16" t="s">
        <v>380</v>
      </c>
      <c r="C16" t="s">
        <v>3</v>
      </c>
      <c r="D16" t="str">
        <f t="shared" si="0"/>
        <v>INSERT INTO `WWETeuz_WorkerBrands`(`WorkerId`, `Brand`)  VALUES ((SELECT ID FROM `WWETeuz_Worker` WHERE Ringname = 'Ithya'),'NXTPC');</v>
      </c>
    </row>
    <row r="17" spans="1:4">
      <c r="A17" s="1" t="s">
        <v>135</v>
      </c>
      <c r="B17" s="1" t="s">
        <v>380</v>
      </c>
      <c r="C17" s="1" t="s">
        <v>3</v>
      </c>
      <c r="D17" s="1" t="str">
        <f t="shared" si="0"/>
        <v>INSERT INTO `WWETeuz_WorkerBrands`(`WorkerId`, `Brand`)  VALUES ((SELECT ID FROM `WWETeuz_Worker` WHERE Ringname = 'Jayme Jameson'),'NXTPC');</v>
      </c>
    </row>
    <row r="18" spans="1:4">
      <c r="A18" t="s">
        <v>139</v>
      </c>
      <c r="C18" t="s">
        <v>3</v>
      </c>
      <c r="D18" t="str">
        <f t="shared" si="0"/>
        <v>INSERT INTO `WWETeuz_WorkerBrands`(`WorkerId`, `Brand`)  VALUES ((SELECT ID FROM `WWETeuz_Worker` WHERE Ringname = 'Jesse Sorensen'),'NXTPC');</v>
      </c>
    </row>
    <row r="19" spans="1:4">
      <c r="A19" t="s">
        <v>140</v>
      </c>
      <c r="B19" t="s">
        <v>380</v>
      </c>
      <c r="C19" t="s">
        <v>3</v>
      </c>
      <c r="D19" t="str">
        <f t="shared" si="0"/>
        <v>INSERT INTO `WWETeuz_WorkerBrands`(`WorkerId`, `Brand`)  VALUES ((SELECT ID FROM `WWETeuz_Worker` WHERE Ringname = 'Jessie Elaban'),'NXTPC');</v>
      </c>
    </row>
    <row r="20" spans="1:4">
      <c r="A20" s="1" t="s">
        <v>371</v>
      </c>
      <c r="B20" s="1"/>
      <c r="C20" s="1" t="s">
        <v>3</v>
      </c>
      <c r="D20" s="1" t="str">
        <f t="shared" si="0"/>
        <v>INSERT INTO `WWETeuz_WorkerBrands`(`WorkerId`, `Brand`)  VALUES ((SELECT ID FROM `WWETeuz_Worker` WHERE Ringname = 'Joey Ryan'),'NXTPC');</v>
      </c>
    </row>
    <row r="21" spans="1:4">
      <c r="A21" t="s">
        <v>153</v>
      </c>
      <c r="C21" t="s">
        <v>3</v>
      </c>
      <c r="D21" t="str">
        <f t="shared" si="0"/>
        <v>INSERT INTO `WWETeuz_WorkerBrands`(`WorkerId`, `Brand`)  VALUES ((SELECT ID FROM `WWETeuz_Worker` WHERE Ringname = 'Jordan Myles'),'NXTPC');</v>
      </c>
    </row>
    <row r="22" spans="1:4">
      <c r="A22" t="s">
        <v>158</v>
      </c>
      <c r="B22" t="s">
        <v>380</v>
      </c>
      <c r="C22" t="s">
        <v>3</v>
      </c>
      <c r="D22" t="str">
        <f t="shared" si="0"/>
        <v>INSERT INTO `WWETeuz_WorkerBrands`(`WorkerId`, `Brand`)  VALUES ((SELECT ID FROM `WWETeuz_Worker` WHERE Ringname = 'Kacy Catanzaro'),'NXTPC');</v>
      </c>
    </row>
    <row r="23" spans="1:4">
      <c r="A23" t="s">
        <v>163</v>
      </c>
      <c r="B23" t="s">
        <v>380</v>
      </c>
      <c r="C23" t="s">
        <v>3</v>
      </c>
      <c r="D23" t="str">
        <f t="shared" si="0"/>
        <v>INSERT INTO `WWETeuz_WorkerBrands`(`WorkerId`, `Brand`)  VALUES ((SELECT ID FROM `WWETeuz_Worker` WHERE Ringname = 'Kavita Devi'),'NXTPC');</v>
      </c>
    </row>
    <row r="24" spans="1:4">
      <c r="A24" t="s">
        <v>165</v>
      </c>
      <c r="B24" t="s">
        <v>381</v>
      </c>
      <c r="C24" t="s">
        <v>3</v>
      </c>
      <c r="D24" t="str">
        <f t="shared" si="0"/>
        <v>INSERT INTO `WWETeuz_WorkerBrands`(`WorkerId`, `Brand`)  VALUES ((SELECT ID FROM `WWETeuz_Worker` WHERE Ringname = 'Kayla Braxton'),'NXTPC');</v>
      </c>
    </row>
    <row r="25" spans="1:4">
      <c r="A25" t="s">
        <v>166</v>
      </c>
      <c r="C25" t="s">
        <v>3</v>
      </c>
      <c r="D25" t="str">
        <f t="shared" si="0"/>
        <v>INSERT INTO `WWETeuz_WorkerBrands`(`WorkerId`, `Brand`)  VALUES ((SELECT ID FROM `WWETeuz_Worker` WHERE Ringname = 'Kevin Condron'),'NXTPC');</v>
      </c>
    </row>
    <row r="26" spans="1:4">
      <c r="A26" t="s">
        <v>172</v>
      </c>
      <c r="C26" t="s">
        <v>3</v>
      </c>
      <c r="D26" t="str">
        <f t="shared" si="0"/>
        <v>INSERT INTO `WWETeuz_WorkerBrands`(`WorkerId`, `Brand`)  VALUES ((SELECT ID FROM `WWETeuz_Worker` WHERE Ringname = 'Kona Reeves'),'NXTPC');</v>
      </c>
    </row>
    <row r="27" spans="1:4">
      <c r="A27" t="s">
        <v>174</v>
      </c>
      <c r="B27" t="s">
        <v>380</v>
      </c>
      <c r="C27" t="s">
        <v>3</v>
      </c>
      <c r="D27" t="str">
        <f t="shared" si="0"/>
        <v>INSERT INTO `WWETeuz_WorkerBrands`(`WorkerId`, `Brand`)  VALUES ((SELECT ID FROM `WWETeuz_Worker` WHERE Ringname = 'Kris Stadtlander'),'NXTPC');</v>
      </c>
    </row>
    <row r="28" spans="1:4">
      <c r="A28" s="1" t="s">
        <v>177</v>
      </c>
      <c r="B28" s="1" t="s">
        <v>380</v>
      </c>
      <c r="C28" s="1" t="s">
        <v>3</v>
      </c>
      <c r="D28" s="1" t="str">
        <f t="shared" si="0"/>
        <v>INSERT INTO `WWETeuz_WorkerBrands`(`WorkerId`, `Brand`)  VALUES ((SELECT ID FROM `WWETeuz_Worker` WHERE Ringname = 'Lacey Evans'),'NXTPC');</v>
      </c>
    </row>
    <row r="29" spans="1:4">
      <c r="A29" t="s">
        <v>182</v>
      </c>
      <c r="B29" t="s">
        <v>380</v>
      </c>
      <c r="C29" t="s">
        <v>3</v>
      </c>
      <c r="D29" t="str">
        <f t="shared" si="0"/>
        <v>INSERT INTO `WWETeuz_WorkerBrands`(`WorkerId`, `Brand`)  VALUES ((SELECT ID FROM `WWETeuz_Worker` WHERE Ringname = 'Leslie Reinhardt'),'NXTPC');</v>
      </c>
    </row>
    <row r="30" spans="1:4">
      <c r="A30" t="s">
        <v>184</v>
      </c>
      <c r="C30" t="s">
        <v>3</v>
      </c>
      <c r="D30" t="str">
        <f t="shared" si="0"/>
        <v>INSERT INTO `WWETeuz_WorkerBrands`(`WorkerId`, `Brand`)  VALUES ((SELECT ID FROM `WWETeuz_Worker` WHERE Ringname = 'Lio Rush'),'NXTPC');</v>
      </c>
    </row>
    <row r="31" spans="1:4">
      <c r="A31" t="s">
        <v>200</v>
      </c>
      <c r="B31" t="s">
        <v>382</v>
      </c>
      <c r="C31" t="s">
        <v>3</v>
      </c>
      <c r="D31" t="str">
        <f t="shared" si="0"/>
        <v>INSERT INTO `WWETeuz_WorkerBrands`(`WorkerId`, `Brand`)  VALUES ((SELECT ID FROM `WWETeuz_Worker` WHERE Ringname = 'Mark Suit'),'NXTPC');</v>
      </c>
    </row>
    <row r="32" spans="1:4">
      <c r="A32" t="s">
        <v>201</v>
      </c>
      <c r="B32" t="s">
        <v>382</v>
      </c>
      <c r="C32" t="s">
        <v>3</v>
      </c>
      <c r="D32" t="str">
        <f t="shared" si="0"/>
        <v>INSERT INTO `WWETeuz_WorkerBrands`(`WorkerId`, `Brand`)  VALUES ((SELECT ID FROM `WWETeuz_Worker` WHERE Ringname = 'Marshall Von Erich'),'NXTPC');</v>
      </c>
    </row>
    <row r="33" spans="1:4">
      <c r="A33" t="s">
        <v>205</v>
      </c>
      <c r="B33" t="s">
        <v>381</v>
      </c>
      <c r="C33" t="s">
        <v>3</v>
      </c>
      <c r="D33" t="str">
        <f t="shared" si="0"/>
        <v>INSERT INTO `WWETeuz_WorkerBrands`(`WorkerId`, `Brand`)  VALUES ((SELECT ID FROM `WWETeuz_Worker` WHERE Ringname = 'Matt Bloom'),'NXTPC');</v>
      </c>
    </row>
    <row r="34" spans="1:4">
      <c r="A34" t="s">
        <v>207</v>
      </c>
      <c r="C34" t="s">
        <v>3</v>
      </c>
      <c r="D34" t="str">
        <f t="shared" si="0"/>
        <v>INSERT INTO `WWETeuz_WorkerBrands`(`WorkerId`, `Brand`)  VALUES ((SELECT ID FROM `WWETeuz_Worker` WHERE Ringname = 'Matt Knicks'),'NXTPC');</v>
      </c>
    </row>
    <row r="35" spans="1:4">
      <c r="A35" s="1" t="s">
        <v>214</v>
      </c>
      <c r="B35" s="1" t="s">
        <v>380</v>
      </c>
      <c r="C35" s="1" t="s">
        <v>3</v>
      </c>
      <c r="D35" s="1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'Mickie James'),'NXTPC');</v>
      </c>
    </row>
    <row r="36" spans="1:4">
      <c r="A36" t="s">
        <v>225</v>
      </c>
      <c r="B36" t="s">
        <v>382</v>
      </c>
      <c r="C36" t="s">
        <v>3</v>
      </c>
      <c r="D36" t="str">
        <f t="shared" si="1"/>
        <v>INSERT INTO `WWETeuz_WorkerBrands`(`WorkerId`, `Brand`)  VALUES ((SELECT ID FROM `WWETeuz_Worker` WHERE Ringname = 'Nick Miller'),'NXTPC');</v>
      </c>
    </row>
    <row r="37" spans="1:4">
      <c r="A37" t="s">
        <v>226</v>
      </c>
      <c r="C37" t="s">
        <v>3</v>
      </c>
      <c r="D37" t="str">
        <f t="shared" si="1"/>
        <v>INSERT INTO `WWETeuz_WorkerBrands`(`WorkerId`, `Brand`)  VALUES ((SELECT ID FROM `WWETeuz_Worker` WHERE Ringname = 'Nick Price'),'NXTPC');</v>
      </c>
    </row>
    <row r="38" spans="1:4">
      <c r="A38" s="1" t="s">
        <v>233</v>
      </c>
      <c r="B38" s="1" t="s">
        <v>382</v>
      </c>
      <c r="C38" s="1" t="s">
        <v>3</v>
      </c>
      <c r="D38" s="1" t="str">
        <f t="shared" si="1"/>
        <v>INSERT INTO `WWETeuz_WorkerBrands`(`WorkerId`, `Brand`)  VALUES ((SELECT ID FROM `WWETeuz_Worker` WHERE Ringname = 'Otis Dozovic'),'NXTPC');</v>
      </c>
    </row>
    <row r="39" spans="1:4">
      <c r="A39" t="s">
        <v>235</v>
      </c>
      <c r="B39" t="s">
        <v>381</v>
      </c>
      <c r="C39" t="s">
        <v>3</v>
      </c>
      <c r="D39" t="str">
        <f t="shared" si="1"/>
        <v>INSERT INTO `WWETeuz_WorkerBrands`(`WorkerId`, `Brand`)  VALUES ((SELECT ID FROM `WWETeuz_Worker` WHERE Ringname = 'Paul Ellering'),'NXTPC');</v>
      </c>
    </row>
    <row r="40" spans="1:4">
      <c r="A40" t="s">
        <v>237</v>
      </c>
      <c r="B40" t="s">
        <v>381</v>
      </c>
      <c r="C40" t="s">
        <v>3</v>
      </c>
      <c r="D40" t="str">
        <f t="shared" si="1"/>
        <v>INSERT INTO `WWETeuz_WorkerBrands`(`WorkerId`, `Brand`)  VALUES ((SELECT ID FROM `WWETeuz_Worker` WHERE Ringname = 'Percy Watson'),'NXTPC');</v>
      </c>
    </row>
    <row r="41" spans="1:4">
      <c r="A41" t="s">
        <v>240</v>
      </c>
      <c r="C41" t="s">
        <v>3</v>
      </c>
      <c r="D41" t="str">
        <f t="shared" si="1"/>
        <v>INSERT INTO `WWETeuz_WorkerBrands`(`WorkerId`, `Brand`)  VALUES ((SELECT ID FROM `WWETeuz_Worker` WHERE Ringname = 'Phil Atlas'),'NXTPC');</v>
      </c>
    </row>
    <row r="42" spans="1:4">
      <c r="A42" t="s">
        <v>242</v>
      </c>
      <c r="C42" t="s">
        <v>3</v>
      </c>
      <c r="D42" t="str">
        <f t="shared" si="1"/>
        <v>INSERT INTO `WWETeuz_WorkerBrands`(`WorkerId`, `Brand`)  VALUES ((SELECT ID FROM `WWETeuz_Worker` WHERE Ringname = 'Prakash Sabar'),'NXTPC');</v>
      </c>
    </row>
    <row r="43" spans="1:4">
      <c r="A43" t="s">
        <v>244</v>
      </c>
      <c r="B43" t="s">
        <v>380</v>
      </c>
      <c r="C43" t="s">
        <v>3</v>
      </c>
      <c r="D43" t="str">
        <f t="shared" si="1"/>
        <v>INSERT INTO `WWETeuz_WorkerBrands`(`WorkerId`, `Brand`)  VALUES ((SELECT ID FROM `WWETeuz_Worker` WHERE Ringname = 'Priscilla Kelly'),'NXTPC');</v>
      </c>
    </row>
    <row r="44" spans="1:4">
      <c r="A44" t="s">
        <v>248</v>
      </c>
      <c r="B44" t="s">
        <v>380</v>
      </c>
      <c r="C44" t="s">
        <v>3</v>
      </c>
      <c r="D44" t="str">
        <f t="shared" si="1"/>
        <v>INSERT INTO `WWETeuz_WorkerBrands`(`WorkerId`, `Brand`)  VALUES ((SELECT ID FROM `WWETeuz_Worker` WHERE Ringname = 'Reina Gonzalez'),'NXTPC');</v>
      </c>
    </row>
    <row r="45" spans="1:4">
      <c r="A45" t="s">
        <v>260</v>
      </c>
      <c r="B45" t="s">
        <v>382</v>
      </c>
      <c r="C45" t="s">
        <v>3</v>
      </c>
      <c r="D45" t="str">
        <f t="shared" si="1"/>
        <v>INSERT INTO `WWETeuz_WorkerBrands`(`WorkerId`, `Brand`)  VALUES ((SELECT ID FROM `WWETeuz_Worker` WHERE Ringname = 'Ross Von Erich'),'NXTPC');</v>
      </c>
    </row>
    <row r="46" spans="1:4">
      <c r="A46" t="s">
        <v>268</v>
      </c>
      <c r="B46" t="s">
        <v>380</v>
      </c>
      <c r="C46" t="s">
        <v>3</v>
      </c>
      <c r="D46" t="str">
        <f t="shared" si="1"/>
        <v>INSERT INTO `WWETeuz_WorkerBrands`(`WorkerId`, `Brand`)  VALUES ((SELECT ID FROM `WWETeuz_Worker` WHERE Ringname = 'Santana Garrett'),'NXTPC');</v>
      </c>
    </row>
    <row r="47" spans="1:4">
      <c r="A47" t="s">
        <v>271</v>
      </c>
      <c r="C47" t="s">
        <v>3</v>
      </c>
      <c r="D47" t="str">
        <f t="shared" si="1"/>
        <v>INSERT INTO `WWETeuz_WorkerBrands`(`WorkerId`, `Brand`)  VALUES ((SELECT ID FROM `WWETeuz_Worker` WHERE Ringname = 'Sawyer Fulton'),'NXTPC');</v>
      </c>
    </row>
    <row r="48" spans="1:4">
      <c r="A48" t="s">
        <v>276</v>
      </c>
      <c r="B48" t="s">
        <v>382</v>
      </c>
      <c r="C48" t="s">
        <v>3</v>
      </c>
      <c r="D48" t="str">
        <f t="shared" si="1"/>
        <v>INSERT INTO `WWETeuz_WorkerBrands`(`WorkerId`, `Brand`)  VALUES ((SELECT ID FROM `WWETeuz_Worker` WHERE Ringname = 'Shane Thorne'),'NXTPC');</v>
      </c>
    </row>
    <row r="49" spans="1:4">
      <c r="A49" t="s">
        <v>287</v>
      </c>
      <c r="C49" t="s">
        <v>3</v>
      </c>
      <c r="D49" t="str">
        <f t="shared" si="1"/>
        <v>INSERT INTO `WWETeuz_WorkerBrands`(`WorkerId`, `Brand`)  VALUES ((SELECT ID FROM `WWETeuz_Worker` WHERE Ringname = 'Steve Cutler'),'NXTPC');</v>
      </c>
    </row>
    <row r="50" spans="1:4">
      <c r="A50" t="s">
        <v>294</v>
      </c>
      <c r="C50" t="s">
        <v>3</v>
      </c>
      <c r="D50" t="str">
        <f t="shared" si="1"/>
        <v>INSERT INTO `WWETeuz_WorkerBrands`(`WorkerId`, `Brand`)  VALUES ((SELECT ID FROM `WWETeuz_Worker` WHERE Ringname = 'Teddy Stigma'),'NXTPC');</v>
      </c>
    </row>
    <row r="51" spans="1:4">
      <c r="A51" t="s">
        <v>297</v>
      </c>
      <c r="C51" t="s">
        <v>3</v>
      </c>
      <c r="D51" t="str">
        <f t="shared" si="1"/>
        <v>INSERT INTO `WWETeuz_WorkerBrands`(`WorkerId`, `Brand`)  VALUES ((SELECT ID FROM `WWETeuz_Worker` WHERE Ringname = 'The Boar'),'NXTPC');</v>
      </c>
    </row>
    <row r="52" spans="1:4">
      <c r="A52" t="s">
        <v>304</v>
      </c>
      <c r="C52" t="s">
        <v>3</v>
      </c>
      <c r="D52" t="str">
        <f t="shared" si="1"/>
        <v>INSERT INTO `WWETeuz_WorkerBrands`(`WorkerId`, `Brand`)  VALUES ((SELECT ID FROM `WWETeuz_Worker` WHERE Ringname = 'Theo Carter'),'NXTPC');</v>
      </c>
    </row>
    <row r="53" spans="1:4">
      <c r="A53" t="s">
        <v>305</v>
      </c>
      <c r="B53" t="s">
        <v>382</v>
      </c>
      <c r="C53" t="s">
        <v>3</v>
      </c>
      <c r="D53" t="str">
        <f t="shared" si="1"/>
        <v>INSERT INTO `WWETeuz_WorkerBrands`(`WorkerId`, `Brand`)  VALUES ((SELECT ID FROM `WWETeuz_Worker` WHERE Ringname = 'Theo Tales'),'NXTPC');</v>
      </c>
    </row>
    <row r="54" spans="1:4">
      <c r="A54" s="1" t="s">
        <v>370</v>
      </c>
      <c r="B54" s="1"/>
      <c r="C54" s="1" t="s">
        <v>3</v>
      </c>
      <c r="D54" s="1" t="str">
        <f t="shared" si="1"/>
        <v>INSERT INTO `WWETeuz_WorkerBrands`(`WorkerId`, `Brand`)  VALUES ((SELECT ID FROM `WWETeuz_Worker` WHERE Ringname = 'Timothy Tatcher'),'NXTPC');</v>
      </c>
    </row>
    <row r="55" spans="1:4">
      <c r="A55" s="1" t="s">
        <v>320</v>
      </c>
      <c r="B55" s="1" t="s">
        <v>382</v>
      </c>
      <c r="C55" s="1" t="s">
        <v>3</v>
      </c>
      <c r="D55" s="1" t="str">
        <f t="shared" si="1"/>
        <v>INSERT INTO `WWETeuz_WorkerBrands`(`WorkerId`, `Brand`)  VALUES ((SELECT ID FROM `WWETeuz_Worker` WHERE Ringname = 'Tucker Knight'),'NXTPC');</v>
      </c>
    </row>
    <row r="56" spans="1:4">
      <c r="A56" t="s">
        <v>326</v>
      </c>
      <c r="B56" t="s">
        <v>380</v>
      </c>
      <c r="C56" t="s">
        <v>3</v>
      </c>
      <c r="D56" t="str">
        <f t="shared" si="1"/>
        <v>INSERT INTO `WWETeuz_WorkerBrands`(`WorkerId`, `Brand`)  VALUES ((SELECT ID FROM `WWETeuz_Worker` WHERE Ringname = 'Vanessa Borne'),'NXTPC');</v>
      </c>
    </row>
    <row r="57" spans="1:4">
      <c r="A57" t="s">
        <v>345</v>
      </c>
      <c r="B57" t="s">
        <v>380</v>
      </c>
      <c r="C57" t="s">
        <v>3</v>
      </c>
      <c r="D57" t="str">
        <f t="shared" si="1"/>
        <v>INSERT INTO `WWETeuz_WorkerBrands`(`WorkerId`, `Brand`)  VALUES ((SELECT ID FROM `WWETeuz_Worker` WHERE Ringname = 'Zelina Vega'),'NXTPC');</v>
      </c>
    </row>
    <row r="58" spans="1:4">
      <c r="B58" s="6"/>
      <c r="D58" t="str">
        <f t="shared" si="1"/>
        <v/>
      </c>
    </row>
    <row r="59" spans="1:4">
      <c r="D59" t="str">
        <f t="shared" si="1"/>
        <v/>
      </c>
    </row>
    <row r="60" spans="1:4">
      <c r="D60" t="str">
        <f t="shared" si="1"/>
        <v/>
      </c>
    </row>
    <row r="61" spans="1:4">
      <c r="D61" t="str">
        <f t="shared" si="1"/>
        <v/>
      </c>
    </row>
    <row r="62" spans="1:4">
      <c r="D62" t="str">
        <f t="shared" si="1"/>
        <v/>
      </c>
    </row>
    <row r="63" spans="1:4">
      <c r="D63" t="str">
        <f t="shared" si="1"/>
        <v/>
      </c>
    </row>
    <row r="64" spans="1:4" s="1" customFormat="1">
      <c r="A64"/>
      <c r="B64"/>
      <c r="C64"/>
      <c r="D64" t="str">
        <f t="shared" si="1"/>
        <v/>
      </c>
    </row>
    <row r="65" spans="1:4" s="1" customFormat="1">
      <c r="A65"/>
      <c r="B65"/>
      <c r="C65"/>
      <c r="D65" t="str">
        <f t="shared" si="1"/>
        <v/>
      </c>
    </row>
    <row r="66" spans="1:4" s="1" customFormat="1">
      <c r="A66"/>
      <c r="B66"/>
      <c r="C66"/>
      <c r="D66" t="str">
        <f t="shared" si="1"/>
        <v/>
      </c>
    </row>
    <row r="67" spans="1:4" s="1" customFormat="1">
      <c r="A67"/>
      <c r="B67"/>
      <c r="C67"/>
      <c r="D67" t="str">
        <f t="shared" ref="D67:D91" si="2">IF(A67="","",CONCATENATE("INSERT INTO `WWETeuz_WorkerBrands`(`WorkerId`, `Brand`)  VALUES ((SELECT ID FROM `WWETeuz_Worker` WHERE Ringname = '",A67,"'),'",C67,"');"))</f>
        <v/>
      </c>
    </row>
    <row r="68" spans="1:4" s="1" customFormat="1">
      <c r="A68"/>
      <c r="B68"/>
      <c r="C68"/>
      <c r="D68" t="str">
        <f t="shared" si="2"/>
        <v/>
      </c>
    </row>
    <row r="69" spans="1:4" s="1" customFormat="1">
      <c r="D69" s="1" t="str">
        <f t="shared" si="2"/>
        <v/>
      </c>
    </row>
    <row r="70" spans="1:4" s="1" customFormat="1">
      <c r="D70" s="1" t="str">
        <f t="shared" si="2"/>
        <v/>
      </c>
    </row>
    <row r="71" spans="1:4" s="1" customFormat="1">
      <c r="A71"/>
      <c r="B71"/>
      <c r="C71"/>
      <c r="D71" t="str">
        <f t="shared" si="2"/>
        <v/>
      </c>
    </row>
    <row r="72" spans="1:4" s="1" customFormat="1">
      <c r="A72"/>
      <c r="B72"/>
      <c r="C72"/>
      <c r="D72" t="str">
        <f t="shared" si="2"/>
        <v/>
      </c>
    </row>
    <row r="73" spans="1:4" s="1" customFormat="1">
      <c r="A73"/>
      <c r="B73"/>
      <c r="C73"/>
      <c r="D73" t="str">
        <f t="shared" si="2"/>
        <v/>
      </c>
    </row>
    <row r="74" spans="1:4" s="1" customFormat="1">
      <c r="A74"/>
      <c r="B74"/>
      <c r="C74"/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>
      <c r="D80" t="str">
        <f t="shared" si="2"/>
        <v/>
      </c>
    </row>
    <row r="81" spans="4:4">
      <c r="D81" t="str">
        <f t="shared" si="2"/>
        <v/>
      </c>
    </row>
    <row r="82" spans="4:4">
      <c r="D82" t="str">
        <f t="shared" si="2"/>
        <v/>
      </c>
    </row>
    <row r="83" spans="4:4">
      <c r="D83" t="str">
        <f t="shared" si="2"/>
        <v/>
      </c>
    </row>
    <row r="84" spans="4:4">
      <c r="D84" t="str">
        <f t="shared" si="2"/>
        <v/>
      </c>
    </row>
    <row r="85" spans="4:4">
      <c r="D85" t="str">
        <f t="shared" si="2"/>
        <v/>
      </c>
    </row>
    <row r="86" spans="4:4">
      <c r="D86" t="str">
        <f t="shared" si="2"/>
        <v/>
      </c>
    </row>
    <row r="87" spans="4:4">
      <c r="D87" t="str">
        <f t="shared" si="2"/>
        <v/>
      </c>
    </row>
    <row r="88" spans="4:4">
      <c r="D88" t="str">
        <f t="shared" si="2"/>
        <v/>
      </c>
    </row>
    <row r="89" spans="4:4">
      <c r="D89" t="str">
        <f t="shared" si="2"/>
        <v/>
      </c>
    </row>
    <row r="90" spans="4:4">
      <c r="D90" t="str">
        <f t="shared" si="2"/>
        <v/>
      </c>
    </row>
    <row r="91" spans="4:4">
      <c r="D91" t="str">
        <f t="shared" si="2"/>
        <v/>
      </c>
    </row>
  </sheetData>
  <autoFilter ref="A2:D2">
    <sortState ref="A3:D91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8"/>
  <sheetViews>
    <sheetView workbookViewId="0">
      <selection activeCell="A42" sqref="A42:B42"/>
    </sheetView>
  </sheetViews>
  <sheetFormatPr defaultRowHeight="15"/>
  <cols>
    <col min="1" max="1" width="22.28515625" bestFit="1" customWidth="1"/>
    <col min="2" max="2" width="2.85546875" bestFit="1" customWidth="1"/>
    <col min="3" max="3" width="6.42578125" bestFit="1" customWidth="1"/>
    <col min="4" max="4" width="150.85546875" bestFit="1" customWidth="1"/>
  </cols>
  <sheetData>
    <row r="1" spans="1:4">
      <c r="A1" t="s">
        <v>377</v>
      </c>
      <c r="B1">
        <f>COUNTIF(B2:B1000,"W")</f>
        <v>21</v>
      </c>
      <c r="C1">
        <f>COUNTIF(C2:C1000,"NXTEU")-(COUNTIF(B2:B1000,"W")+COUNTIF(B2:B1000,"S")+COUNTIF(B2:B1000,"T"))</f>
        <v>31</v>
      </c>
      <c r="D1" s="5">
        <f>COUNTIF(B2:B1000,"T")/2</f>
        <v>5</v>
      </c>
    </row>
    <row r="2" spans="1:4">
      <c r="A2" t="s">
        <v>358</v>
      </c>
    </row>
    <row r="3" spans="1:4">
      <c r="A3" s="1" t="s">
        <v>18</v>
      </c>
      <c r="B3" s="1" t="s">
        <v>380</v>
      </c>
      <c r="C3" s="1" t="s">
        <v>27</v>
      </c>
      <c r="D3" s="1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'Alicia Fox'),'NXTEU');</v>
      </c>
    </row>
    <row r="4" spans="1:4">
      <c r="A4" t="s">
        <v>26</v>
      </c>
      <c r="C4" t="s">
        <v>27</v>
      </c>
      <c r="D4" t="str">
        <f t="shared" si="0"/>
        <v>INSERT INTO `WWETeuz_WorkerBrands`(`WorkerId`, `Brand`)  VALUES ((SELECT ID FROM `WWETeuz_Worker` WHERE Ringname = 'Babatunde'),'NXTEU');</v>
      </c>
    </row>
    <row r="5" spans="1:4">
      <c r="A5" t="s">
        <v>30</v>
      </c>
      <c r="B5" t="s">
        <v>380</v>
      </c>
      <c r="C5" t="s">
        <v>27</v>
      </c>
      <c r="D5" t="str">
        <f t="shared" si="0"/>
        <v>INSERT INTO `WWETeuz_WorkerBrands`(`WorkerId`, `Brand`)  VALUES ((SELECT ID FROM `WWETeuz_Worker` WHERE Ringname = 'Bea Priestley'),'NXTEU');</v>
      </c>
    </row>
    <row r="6" spans="1:4">
      <c r="A6" t="s">
        <v>37</v>
      </c>
      <c r="C6" t="s">
        <v>27</v>
      </c>
      <c r="D6" t="str">
        <f t="shared" si="0"/>
        <v>INSERT INTO `WWETeuz_WorkerBrands`(`WorkerId`, `Brand`)  VALUES ((SELECT ID FROM `WWETeuz_Worker` WHERE Ringname = 'Big Grizzly'),'NXTEU');</v>
      </c>
    </row>
    <row r="7" spans="1:4">
      <c r="A7" t="s">
        <v>43</v>
      </c>
      <c r="B7" t="s">
        <v>380</v>
      </c>
      <c r="C7" t="s">
        <v>27</v>
      </c>
      <c r="D7" t="str">
        <f t="shared" si="0"/>
        <v>INSERT INTO `WWETeuz_WorkerBrands`(`WorkerId`, `Brand`)  VALUES ((SELECT ID FROM `WWETeuz_Worker` WHERE Ringname = 'Bobbi Tyler'),'NXTEU');</v>
      </c>
    </row>
    <row r="8" spans="1:4">
      <c r="A8" t="s">
        <v>56</v>
      </c>
      <c r="B8" t="s">
        <v>380</v>
      </c>
      <c r="C8" t="s">
        <v>27</v>
      </c>
      <c r="D8" t="str">
        <f t="shared" si="0"/>
        <v>INSERT INTO `WWETeuz_WorkerBrands`(`WorkerId`, `Brand`)  VALUES ((SELECT ID FROM `WWETeuz_Worker` WHERE Ringname = 'Candyfloss'),'NXTEU');</v>
      </c>
    </row>
    <row r="9" spans="1:4">
      <c r="A9" t="s">
        <v>61</v>
      </c>
      <c r="B9" t="s">
        <v>380</v>
      </c>
      <c r="C9" t="s">
        <v>27</v>
      </c>
      <c r="D9" t="str">
        <f t="shared" si="0"/>
        <v>INSERT INTO `WWETeuz_WorkerBrands`(`WorkerId`, `Brand`)  VALUES ((SELECT ID FROM `WWETeuz_Worker` WHERE Ringname = 'Chardonnay'),'NXTEU');</v>
      </c>
    </row>
    <row r="10" spans="1:4">
      <c r="A10" t="s">
        <v>65</v>
      </c>
      <c r="C10" t="s">
        <v>27</v>
      </c>
      <c r="D10" t="str">
        <f t="shared" si="0"/>
        <v>INSERT INTO `WWETeuz_WorkerBrands`(`WorkerId`, `Brand`)  VALUES ((SELECT ID FROM `WWETeuz_Worker` WHERE Ringname = 'Chris Brookes'),'NXTEU');</v>
      </c>
    </row>
    <row r="11" spans="1:4">
      <c r="A11" t="s">
        <v>67</v>
      </c>
      <c r="C11" t="s">
        <v>27</v>
      </c>
      <c r="D11" t="str">
        <f t="shared" si="0"/>
        <v>INSERT INTO `WWETeuz_WorkerBrands`(`WorkerId`, `Brand`)  VALUES ((SELECT ID FROM `WWETeuz_Worker` WHERE Ringname = 'Chris Ridgeway'),'NXTEU');</v>
      </c>
    </row>
    <row r="12" spans="1:4">
      <c r="A12" t="s">
        <v>69</v>
      </c>
      <c r="C12" t="s">
        <v>27</v>
      </c>
      <c r="D12" t="str">
        <f t="shared" si="0"/>
        <v>INSERT INTO `WWETeuz_WorkerBrands`(`WorkerId`, `Brand`)  VALUES ((SELECT ID FROM `WWETeuz_Worker` WHERE Ringname = 'Colossus Kennedy'),'NXTEU');</v>
      </c>
    </row>
    <row r="13" spans="1:4">
      <c r="A13" t="s">
        <v>75</v>
      </c>
      <c r="C13" t="s">
        <v>27</v>
      </c>
      <c r="D13" t="str">
        <f t="shared" si="0"/>
        <v>INSERT INTO `WWETeuz_WorkerBrands`(`WorkerId`, `Brand`)  VALUES ((SELECT ID FROM `WWETeuz_Worker` WHERE Ringname = 'Damian Dunne'),'NXTEU');</v>
      </c>
    </row>
    <row r="14" spans="1:4">
      <c r="A14" t="s">
        <v>77</v>
      </c>
      <c r="B14" t="s">
        <v>382</v>
      </c>
      <c r="C14" t="s">
        <v>27</v>
      </c>
      <c r="D14" t="str">
        <f t="shared" si="0"/>
        <v>INSERT INTO `WWETeuz_WorkerBrands`(`WorkerId`, `Brand`)  VALUES ((SELECT ID FROM `WWETeuz_Worker` WHERE Ringname = 'Dan Shoker'),'NXTEU');</v>
      </c>
    </row>
    <row r="15" spans="1:4">
      <c r="A15" t="s">
        <v>80</v>
      </c>
      <c r="B15" t="s">
        <v>382</v>
      </c>
      <c r="C15" t="s">
        <v>27</v>
      </c>
      <c r="D15" t="str">
        <f t="shared" si="0"/>
        <v>INSERT INTO `WWETeuz_WorkerBrands`(`WorkerId`, `Brand`)  VALUES ((SELECT ID FROM `WWETeuz_Worker` WHERE Ringname = 'Danny Burch'),'NXTEU');</v>
      </c>
    </row>
    <row r="16" spans="1:4">
      <c r="A16" t="s">
        <v>84</v>
      </c>
      <c r="C16" t="s">
        <v>27</v>
      </c>
      <c r="D16" t="str">
        <f t="shared" si="0"/>
        <v>INSERT INTO `WWETeuz_WorkerBrands`(`WorkerId`, `Brand`)  VALUES ((SELECT ID FROM `WWETeuz_Worker` WHERE Ringname = 'Dave Mastiff'),'NXTEU');</v>
      </c>
    </row>
    <row r="17" spans="1:4">
      <c r="A17" t="s">
        <v>92</v>
      </c>
      <c r="C17" t="s">
        <v>27</v>
      </c>
      <c r="D17" t="str">
        <f t="shared" si="0"/>
        <v>INSERT INTO `WWETeuz_WorkerBrands`(`WorkerId`, `Brand`)  VALUES ((SELECT ID FROM `WWETeuz_Worker` WHERE Ringname = 'Don Alessandro Corleone'),'NXTEU');</v>
      </c>
    </row>
    <row r="18" spans="1:4">
      <c r="A18" t="s">
        <v>107</v>
      </c>
      <c r="C18" t="s">
        <v>27</v>
      </c>
      <c r="D18" t="str">
        <f t="shared" si="0"/>
        <v>INSERT INTO `WWETeuz_WorkerBrands`(`WorkerId`, `Brand`)  VALUES ((SELECT ID FROM `WWETeuz_Worker` WHERE Ringname = 'Fabian Aichner'),'NXTEU');</v>
      </c>
    </row>
    <row r="19" spans="1:4">
      <c r="A19" t="s">
        <v>108</v>
      </c>
      <c r="C19" t="s">
        <v>27</v>
      </c>
      <c r="D19" t="str">
        <f t="shared" si="0"/>
        <v>INSERT INTO `WWETeuz_WorkerBrands`(`WorkerId`, `Brand`)  VALUES ((SELECT ID FROM `WWETeuz_Worker` WHERE Ringname = 'Fabio Ferrari'),'NXTEU');</v>
      </c>
    </row>
    <row r="20" spans="1:4">
      <c r="A20" t="s">
        <v>111</v>
      </c>
      <c r="C20" t="s">
        <v>27</v>
      </c>
      <c r="D20" t="str">
        <f t="shared" si="0"/>
        <v>INSERT INTO `WWETeuz_WorkerBrands`(`WorkerId`, `Brand`)  VALUES ((SELECT ID FROM `WWETeuz_Worker` WHERE Ringname = 'Flash Morgan Webster'),'NXTEU');</v>
      </c>
    </row>
    <row r="21" spans="1:4">
      <c r="A21" t="s">
        <v>117</v>
      </c>
      <c r="C21" t="s">
        <v>27</v>
      </c>
      <c r="D21" t="str">
        <f t="shared" si="0"/>
        <v>INSERT INTO `WWETeuz_WorkerBrands`(`WorkerId`, `Brand`)  VALUES ((SELECT ID FROM `WWETeuz_Worker` WHERE Ringname = 'Harley Rage'),'NXTEU');</v>
      </c>
    </row>
    <row r="22" spans="1:4">
      <c r="A22" t="s">
        <v>125</v>
      </c>
      <c r="B22" t="s">
        <v>380</v>
      </c>
      <c r="C22" t="s">
        <v>27</v>
      </c>
      <c r="D22" t="str">
        <f t="shared" si="0"/>
        <v>INSERT INTO `WWETeuz_WorkerBrands`(`WorkerId`, `Brand`)  VALUES ((SELECT ID FROM `WWETeuz_Worker` WHERE Ringname = 'Isla Dawn'),'NXTEU');</v>
      </c>
    </row>
    <row r="23" spans="1:4">
      <c r="A23" t="s">
        <v>129</v>
      </c>
      <c r="C23" t="s">
        <v>27</v>
      </c>
      <c r="D23" t="str">
        <f t="shared" si="0"/>
        <v>INSERT INTO `WWETeuz_WorkerBrands`(`WorkerId`, `Brand`)  VALUES ((SELECT ID FROM `WWETeuz_Worker` WHERE Ringname = 'Jack Starz'),'NXTEU');</v>
      </c>
    </row>
    <row r="24" spans="1:4">
      <c r="A24" t="s">
        <v>133</v>
      </c>
      <c r="C24" t="s">
        <v>27</v>
      </c>
      <c r="D24" t="str">
        <f t="shared" si="0"/>
        <v>INSERT INTO `WWETeuz_WorkerBrands`(`WorkerId`, `Brand`)  VALUES ((SELECT ID FROM `WWETeuz_Worker` WHERE Ringname = 'Jason Prime'),'NXTEU');</v>
      </c>
    </row>
    <row r="25" spans="1:4">
      <c r="A25" t="s">
        <v>136</v>
      </c>
      <c r="B25" t="s">
        <v>380</v>
      </c>
      <c r="C25" t="s">
        <v>27</v>
      </c>
      <c r="D25" t="str">
        <f t="shared" si="0"/>
        <v>INSERT INTO `WWETeuz_WorkerBrands`(`WorkerId`, `Brand`)  VALUES ((SELECT ID FROM `WWETeuz_Worker` WHERE Ringname = 'Jazzy Gabert'),'NXTEU');</v>
      </c>
    </row>
    <row r="26" spans="1:4">
      <c r="A26" t="s">
        <v>137</v>
      </c>
      <c r="B26" t="s">
        <v>381</v>
      </c>
      <c r="C26" t="s">
        <v>27</v>
      </c>
      <c r="D26" t="str">
        <f t="shared" si="0"/>
        <v>INSERT INTO `WWETeuz_WorkerBrands`(`WorkerId`, `Brand`)  VALUES ((SELECT ID FROM `WWETeuz_Worker` WHERE Ringname = 'JBL'),'NXTEU');</v>
      </c>
    </row>
    <row r="27" spans="1:4">
      <c r="A27" t="s">
        <v>142</v>
      </c>
      <c r="B27" t="s">
        <v>382</v>
      </c>
      <c r="C27" t="s">
        <v>27</v>
      </c>
      <c r="D27" t="str">
        <f t="shared" si="0"/>
        <v>INSERT INTO `WWETeuz_WorkerBrands`(`WorkerId`, `Brand`)  VALUES ((SELECT ID FROM `WWETeuz_Worker` WHERE Ringname = 'Jim Drake'),'NXTEU');</v>
      </c>
    </row>
    <row r="28" spans="1:4">
      <c r="A28" t="s">
        <v>146</v>
      </c>
      <c r="B28" t="s">
        <v>380</v>
      </c>
      <c r="C28" t="s">
        <v>27</v>
      </c>
      <c r="D28" t="str">
        <f t="shared" si="0"/>
        <v>INSERT INTO `WWETeuz_WorkerBrands`(`WorkerId`, `Brand`)  VALUES ((SELECT ID FROM `WWETeuz_Worker` WHERE Ringname = 'Jinny'),'NXTEU');</v>
      </c>
    </row>
    <row r="29" spans="1:4">
      <c r="A29" t="s">
        <v>147</v>
      </c>
      <c r="C29" t="s">
        <v>27</v>
      </c>
      <c r="D29" t="str">
        <f t="shared" si="0"/>
        <v>INSERT INTO `WWETeuz_WorkerBrands`(`WorkerId`, `Brand`)  VALUES ((SELECT ID FROM `WWETeuz_Worker` WHERE Ringname = 'Joe Coffey'),'NXTEU');</v>
      </c>
    </row>
    <row r="30" spans="1:4">
      <c r="A30" t="s">
        <v>148</v>
      </c>
      <c r="C30" t="s">
        <v>27</v>
      </c>
      <c r="D30" t="str">
        <f t="shared" si="0"/>
        <v>INSERT INTO `WWETeuz_WorkerBrands`(`WorkerId`, `Brand`)  VALUES ((SELECT ID FROM `WWETeuz_Worker` WHERE Ringname = 'Joey Hayes'),'NXTEU');</v>
      </c>
    </row>
    <row r="31" spans="1:4">
      <c r="A31" t="s">
        <v>152</v>
      </c>
      <c r="C31" t="s">
        <v>27</v>
      </c>
      <c r="D31" t="str">
        <f t="shared" si="0"/>
        <v>INSERT INTO `WWETeuz_WorkerBrands`(`WorkerId`, `Brand`)  VALUES ((SELECT ID FROM `WWETeuz_Worker` WHERE Ringname = 'Jordan Devlin'),'NXTEU');</v>
      </c>
    </row>
    <row r="32" spans="1:4">
      <c r="A32" t="s">
        <v>155</v>
      </c>
      <c r="B32" t="s">
        <v>380</v>
      </c>
      <c r="C32" t="s">
        <v>27</v>
      </c>
      <c r="D32" t="str">
        <f t="shared" si="0"/>
        <v>INSERT INTO `WWETeuz_WorkerBrands`(`WorkerId`, `Brand`)  VALUES ((SELECT ID FROM `WWETeuz_Worker` WHERE Ringname = 'Julia Kyy'),'NXTEU');</v>
      </c>
    </row>
    <row r="33" spans="1:4">
      <c r="A33" t="s">
        <v>156</v>
      </c>
      <c r="C33" t="s">
        <v>27</v>
      </c>
      <c r="D33" t="str">
        <f t="shared" si="0"/>
        <v>INSERT INTO `WWETeuz_WorkerBrands`(`WorkerId`, `Brand`)  VALUES ((SELECT ID FROM `WWETeuz_Worker` WHERE Ringname = 'Julian Nero'),'NXTEU');</v>
      </c>
    </row>
    <row r="34" spans="1:4">
      <c r="A34" t="s">
        <v>157</v>
      </c>
      <c r="B34" t="s">
        <v>382</v>
      </c>
      <c r="C34" t="s">
        <v>27</v>
      </c>
      <c r="D34" t="str">
        <f t="shared" si="0"/>
        <v>INSERT INTO `WWETeuz_WorkerBrands`(`WorkerId`, `Brand`)  VALUES ((SELECT ID FROM `WWETeuz_Worker` WHERE Ringname = 'Justin Shape'),'NXTEU');</v>
      </c>
    </row>
    <row r="35" spans="1:4">
      <c r="A35" t="s">
        <v>162</v>
      </c>
      <c r="B35" t="s">
        <v>380</v>
      </c>
      <c r="C35" t="s">
        <v>27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'Kasey Owens'),'NXTEU');</v>
      </c>
    </row>
    <row r="36" spans="1:4">
      <c r="A36" t="s">
        <v>170</v>
      </c>
      <c r="B36" t="s">
        <v>382</v>
      </c>
      <c r="C36" t="s">
        <v>27</v>
      </c>
      <c r="D36" t="str">
        <f t="shared" si="1"/>
        <v>INSERT INTO `WWETeuz_WorkerBrands`(`WorkerId`, `Brand`)  VALUES ((SELECT ID FROM `WWETeuz_Worker` WHERE Ringname = 'Kip Sabian'),'NXTEU');</v>
      </c>
    </row>
    <row r="37" spans="1:4">
      <c r="A37" t="s">
        <v>180</v>
      </c>
      <c r="B37" t="s">
        <v>380</v>
      </c>
      <c r="C37" t="s">
        <v>27</v>
      </c>
      <c r="D37" t="str">
        <f t="shared" si="1"/>
        <v>INSERT INTO `WWETeuz_WorkerBrands`(`WorkerId`, `Brand`)  VALUES ((SELECT ID FROM `WWETeuz_Worker` WHERE Ringname = 'Lana Austin'),'NXTEU');</v>
      </c>
    </row>
    <row r="38" spans="1:4">
      <c r="A38" t="s">
        <v>186</v>
      </c>
      <c r="B38" t="s">
        <v>380</v>
      </c>
      <c r="C38" t="s">
        <v>27</v>
      </c>
      <c r="D38" t="str">
        <f t="shared" si="1"/>
        <v>INSERT INTO `WWETeuz_WorkerBrands`(`WorkerId`, `Brand`)  VALUES ((SELECT ID FROM `WWETeuz_Worker` WHERE Ringname = 'Little Miss Roxxy'),'NXTEU');</v>
      </c>
    </row>
    <row r="39" spans="1:4">
      <c r="A39" t="s">
        <v>194</v>
      </c>
      <c r="C39" t="s">
        <v>27</v>
      </c>
      <c r="D39" t="str">
        <f t="shared" si="1"/>
        <v>INSERT INTO `WWETeuz_WorkerBrands`(`WorkerId`, `Brand`)  VALUES ((SELECT ID FROM `WWETeuz_Worker` WHERE Ringname = 'Marcel Barthel'),'NXTEU');</v>
      </c>
    </row>
    <row r="40" spans="1:4">
      <c r="A40" t="s">
        <v>196</v>
      </c>
      <c r="C40" t="s">
        <v>27</v>
      </c>
      <c r="D40" t="str">
        <f t="shared" si="1"/>
        <v>INSERT INTO `WWETeuz_WorkerBrands`(`WorkerId`, `Brand`)  VALUES ((SELECT ID FROM `WWETeuz_Worker` WHERE Ringname = 'Mark Andrews'),'NXTEU');</v>
      </c>
    </row>
    <row r="41" spans="1:4">
      <c r="A41" t="s">
        <v>197</v>
      </c>
      <c r="C41" t="s">
        <v>27</v>
      </c>
      <c r="D41" t="str">
        <f t="shared" si="1"/>
        <v>INSERT INTO `WWETeuz_WorkerBrands`(`WorkerId`, `Brand`)  VALUES ((SELECT ID FROM `WWETeuz_Worker` WHERE Ringname = 'Mark Coffey'),'NXTEU');</v>
      </c>
    </row>
    <row r="42" spans="1:4">
      <c r="A42" t="s">
        <v>203</v>
      </c>
      <c r="B42" t="s">
        <v>382</v>
      </c>
      <c r="C42" t="s">
        <v>27</v>
      </c>
      <c r="D42" t="str">
        <f t="shared" si="1"/>
        <v>INSERT INTO `WWETeuz_WorkerBrands`(`WorkerId`, `Brand`)  VALUES ((SELECT ID FROM `WWETeuz_Worker` WHERE Ringname = 'Martin Kirby'),'NXTEU');</v>
      </c>
    </row>
    <row r="43" spans="1:4">
      <c r="A43" s="1" t="s">
        <v>369</v>
      </c>
      <c r="B43" s="1"/>
      <c r="C43" s="1" t="s">
        <v>27</v>
      </c>
      <c r="D43" s="1" t="str">
        <f t="shared" si="1"/>
        <v>INSERT INTO `WWETeuz_WorkerBrands`(`WorkerId`, `Brand`)  VALUES ((SELECT ID FROM `WWETeuz_Worker` WHERE Ringname = 'Mathieu St-Jacques'),'NXTEU');</v>
      </c>
    </row>
    <row r="44" spans="1:4">
      <c r="A44" t="s">
        <v>217</v>
      </c>
      <c r="B44" t="s">
        <v>380</v>
      </c>
      <c r="C44" t="s">
        <v>27</v>
      </c>
      <c r="D44" t="str">
        <f t="shared" si="1"/>
        <v>INSERT INTO `WWETeuz_WorkerBrands`(`WorkerId`, `Brand`)  VALUES ((SELECT ID FROM `WWETeuz_Worker` WHERE Ringname = 'Millie McKenzie'),'NXTEU');</v>
      </c>
    </row>
    <row r="45" spans="1:4">
      <c r="A45" t="s">
        <v>223</v>
      </c>
      <c r="C45" t="s">
        <v>27</v>
      </c>
      <c r="D45" t="str">
        <f t="shared" si="1"/>
        <v>INSERT INTO `WWETeuz_WorkerBrands`(`WorkerId`, `Brand`)  VALUES ((SELECT ID FROM `WWETeuz_Worker` WHERE Ringname = 'Nathan Cruz'),'NXTEU');</v>
      </c>
    </row>
    <row r="46" spans="1:4">
      <c r="A46" t="s">
        <v>227</v>
      </c>
      <c r="B46" t="s">
        <v>381</v>
      </c>
      <c r="C46" t="s">
        <v>27</v>
      </c>
      <c r="D46" t="str">
        <f t="shared" si="1"/>
        <v>INSERT INTO `WWETeuz_WorkerBrands`(`WorkerId`, `Brand`)  VALUES ((SELECT ID FROM `WWETeuz_Worker` WHERE Ringname = 'Nigel McGuinness'),'NXTEU');</v>
      </c>
    </row>
    <row r="47" spans="1:4">
      <c r="A47" t="s">
        <v>229</v>
      </c>
      <c r="B47" t="s">
        <v>380</v>
      </c>
      <c r="C47" t="s">
        <v>27</v>
      </c>
      <c r="D47" t="str">
        <f t="shared" si="1"/>
        <v>INSERT INTO `WWETeuz_WorkerBrands`(`WorkerId`, `Brand`)  VALUES ((SELECT ID FROM `WWETeuz_Worker` WHERE Ringname = 'Nina Samuels'),'NXTEU');</v>
      </c>
    </row>
    <row r="48" spans="1:4">
      <c r="A48" t="s">
        <v>241</v>
      </c>
      <c r="B48" t="s">
        <v>380</v>
      </c>
      <c r="C48" t="s">
        <v>27</v>
      </c>
      <c r="D48" t="str">
        <f t="shared" si="1"/>
        <v>INSERT INTO `WWETeuz_WorkerBrands`(`WorkerId`, `Brand`)  VALUES ((SELECT ID FROM `WWETeuz_Worker` WHERE Ringname = 'Piper Neven'),'NXTEU');</v>
      </c>
    </row>
    <row r="49" spans="1:4">
      <c r="A49" t="s">
        <v>246</v>
      </c>
      <c r="B49" t="s">
        <v>382</v>
      </c>
      <c r="C49" t="s">
        <v>27</v>
      </c>
      <c r="D49" t="str">
        <f t="shared" si="1"/>
        <v>INSERT INTO `WWETeuz_WorkerBrands`(`WorkerId`, `Brand`)  VALUES ((SELECT ID FROM `WWETeuz_Worker` WHERE Ringname = 'Rampage Brown'),'NXTEU');</v>
      </c>
    </row>
    <row r="50" spans="1:4">
      <c r="A50" t="s">
        <v>249</v>
      </c>
      <c r="B50" t="s">
        <v>381</v>
      </c>
      <c r="C50" t="s">
        <v>27</v>
      </c>
      <c r="D50" t="str">
        <f t="shared" si="1"/>
        <v>INSERT INTO `WWETeuz_WorkerBrands`(`WorkerId`, `Brand`)  VALUES ((SELECT ID FROM `WWETeuz_Worker` WHERE Ringname = 'Rene Dupree'),'NXTEU');</v>
      </c>
    </row>
    <row r="51" spans="1:4">
      <c r="A51" t="s">
        <v>253</v>
      </c>
      <c r="B51" t="s">
        <v>380</v>
      </c>
      <c r="C51" t="s">
        <v>27</v>
      </c>
      <c r="D51" t="str">
        <f t="shared" si="1"/>
        <v>INSERT INTO `WWETeuz_WorkerBrands`(`WorkerId`, `Brand`)  VALUES ((SELECT ID FROM `WWETeuz_Worker` WHERE Ringname = 'Rhea Ripley'),'NXTEU');</v>
      </c>
    </row>
    <row r="52" spans="1:4">
      <c r="A52" t="s">
        <v>257</v>
      </c>
      <c r="C52" t="s">
        <v>27</v>
      </c>
      <c r="D52" t="str">
        <f t="shared" si="1"/>
        <v>INSERT INTO `WWETeuz_WorkerBrands`(`WorkerId`, `Brand`)  VALUES ((SELECT ID FROM `WWETeuz_Worker` WHERE Ringname = 'Robbie McAllister'),'NXTEU');</v>
      </c>
    </row>
    <row r="53" spans="1:4">
      <c r="A53" t="s">
        <v>263</v>
      </c>
      <c r="B53" t="s">
        <v>380</v>
      </c>
      <c r="C53" t="s">
        <v>27</v>
      </c>
      <c r="D53" t="str">
        <f t="shared" si="1"/>
        <v>INSERT INTO `WWETeuz_WorkerBrands`(`WorkerId`, `Brand`)  VALUES ((SELECT ID FROM `WWETeuz_Worker` WHERE Ringname = 'Sage Beckett'),'NXTEU');</v>
      </c>
    </row>
    <row r="54" spans="1:4">
      <c r="A54" t="s">
        <v>264</v>
      </c>
      <c r="C54" t="s">
        <v>27</v>
      </c>
      <c r="D54" t="str">
        <f t="shared" si="1"/>
        <v>INSERT INTO `WWETeuz_WorkerBrands`(`WorkerId`, `Brand`)  VALUES ((SELECT ID FROM `WWETeuz_Worker` WHERE Ringname = 'Sam Wilder'),'NXTEU');</v>
      </c>
    </row>
    <row r="55" spans="1:4">
      <c r="A55" s="1" t="s">
        <v>269</v>
      </c>
      <c r="B55" s="1" t="s">
        <v>380</v>
      </c>
      <c r="C55" s="1" t="s">
        <v>27</v>
      </c>
      <c r="D55" s="1" t="str">
        <f t="shared" si="1"/>
        <v>INSERT INTO `WWETeuz_WorkerBrands`(`WorkerId`, `Brand`)  VALUES ((SELECT ID FROM `WWETeuz_Worker` WHERE Ringname = 'Sarah Logan'),'NXTEU');</v>
      </c>
    </row>
    <row r="56" spans="1:4">
      <c r="A56" t="s">
        <v>274</v>
      </c>
      <c r="C56" t="s">
        <v>27</v>
      </c>
      <c r="D56" t="str">
        <f t="shared" si="1"/>
        <v>INSERT INTO `WWETeuz_WorkerBrands`(`WorkerId`, `Brand`)  VALUES ((SELECT ID FROM `WWETeuz_Worker` WHERE Ringname = 'Sha Samuels'),'NXTEU');</v>
      </c>
    </row>
    <row r="57" spans="1:4">
      <c r="A57" t="s">
        <v>277</v>
      </c>
      <c r="B57" t="s">
        <v>380</v>
      </c>
      <c r="C57" t="s">
        <v>27</v>
      </c>
      <c r="D57" t="str">
        <f t="shared" si="1"/>
        <v>INSERT INTO `WWETeuz_WorkerBrands`(`WorkerId`, `Brand`)  VALUES ((SELECT ID FROM `WWETeuz_Worker` WHERE Ringname = 'Shayla Skye'),'NXTEU');</v>
      </c>
    </row>
    <row r="58" spans="1:4">
      <c r="A58" t="s">
        <v>290</v>
      </c>
      <c r="B58" t="s">
        <v>382</v>
      </c>
      <c r="C58" t="s">
        <v>27</v>
      </c>
      <c r="D58" t="str">
        <f t="shared" si="1"/>
        <v>INSERT INTO `WWETeuz_WorkerBrands`(`WorkerId`, `Brand`)  VALUES ((SELECT ID FROM `WWETeuz_Worker` WHERE Ringname = 'T-Bone'),'NXTEU');</v>
      </c>
    </row>
    <row r="59" spans="1:4">
      <c r="A59" t="s">
        <v>295</v>
      </c>
      <c r="B59" t="s">
        <v>380</v>
      </c>
      <c r="C59" t="s">
        <v>27</v>
      </c>
      <c r="D59" t="str">
        <f t="shared" si="1"/>
        <v>INSERT INTO `WWETeuz_WorkerBrands`(`WorkerId`, `Brand`)  VALUES ((SELECT ID FROM `WWETeuz_Worker` WHERE Ringname = 'Tegan Nox'),'NXTEU');</v>
      </c>
    </row>
    <row r="60" spans="1:4">
      <c r="A60" t="s">
        <v>314</v>
      </c>
      <c r="C60" t="s">
        <v>27</v>
      </c>
      <c r="D60" t="str">
        <f t="shared" si="1"/>
        <v>INSERT INTO `WWETeuz_WorkerBrands`(`WorkerId`, `Brand`)  VALUES ((SELECT ID FROM `WWETeuz_Worker` WHERE Ringname = 'Travis Banks'),'NXTEU');</v>
      </c>
    </row>
    <row r="61" spans="1:4">
      <c r="A61" t="s">
        <v>315</v>
      </c>
      <c r="B61" t="s">
        <v>382</v>
      </c>
      <c r="C61" t="s">
        <v>27</v>
      </c>
      <c r="D61" t="str">
        <f t="shared" si="1"/>
        <v>INSERT INTO `WWETeuz_WorkerBrands`(`WorkerId`, `Brand`)  VALUES ((SELECT ID FROM `WWETeuz_Worker` WHERE Ringname = 'Trent Seven'),'NXTEU');</v>
      </c>
    </row>
    <row r="62" spans="1:4">
      <c r="A62" t="s">
        <v>322</v>
      </c>
      <c r="B62" t="s">
        <v>382</v>
      </c>
      <c r="C62" t="s">
        <v>27</v>
      </c>
      <c r="D62" t="str">
        <f t="shared" si="1"/>
        <v>INSERT INTO `WWETeuz_WorkerBrands`(`WorkerId`, `Brand`)  VALUES ((SELECT ID FROM `WWETeuz_Worker` WHERE Ringname = 'Tyler Bate'),'NXTEU');</v>
      </c>
    </row>
    <row r="63" spans="1:4">
      <c r="A63" t="s">
        <v>333</v>
      </c>
      <c r="C63" t="s">
        <v>27</v>
      </c>
      <c r="D63" t="str">
        <f t="shared" si="1"/>
        <v>INSERT INTO `WWETeuz_WorkerBrands`(`WorkerId`, `Brand`)  VALUES ((SELECT ID FROM `WWETeuz_Worker` WHERE Ringname = 'Walter'),'NXTEU');</v>
      </c>
    </row>
    <row r="64" spans="1:4">
      <c r="A64" t="s">
        <v>335</v>
      </c>
      <c r="C64" t="s">
        <v>27</v>
      </c>
      <c r="D64" t="str">
        <f t="shared" si="1"/>
        <v>INSERT INTO `WWETeuz_WorkerBrands`(`WorkerId`, `Brand`)  VALUES ((SELECT ID FROM `WWETeuz_Worker` WHERE Ringname = 'Wild Boar'),'NXTEU');</v>
      </c>
    </row>
    <row r="65" spans="1:4">
      <c r="A65" t="s">
        <v>336</v>
      </c>
      <c r="C65" t="s">
        <v>27</v>
      </c>
      <c r="D65" t="str">
        <f t="shared" si="1"/>
        <v>INSERT INTO `WWETeuz_WorkerBrands`(`WorkerId`, `Brand`)  VALUES ((SELECT ID FROM `WWETeuz_Worker` WHERE Ringname = 'William Eaver'),'NXTEU');</v>
      </c>
    </row>
    <row r="66" spans="1:4">
      <c r="A66" t="s">
        <v>339</v>
      </c>
      <c r="B66" t="s">
        <v>380</v>
      </c>
      <c r="C66" t="s">
        <v>27</v>
      </c>
      <c r="D66" t="str">
        <f t="shared" si="1"/>
        <v>INSERT INTO `WWETeuz_WorkerBrands`(`WorkerId`, `Brand`)  VALUES ((SELECT ID FROM `WWETeuz_Worker` WHERE Ringname = 'Xia Brookside'),'NXTEU');</v>
      </c>
    </row>
    <row r="67" spans="1:4">
      <c r="A67" t="s">
        <v>341</v>
      </c>
      <c r="C67" t="s">
        <v>27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'Zack Gibson'),'NXTEU');</v>
      </c>
    </row>
    <row r="68" spans="1:4">
      <c r="D68" t="str">
        <f t="shared" si="2"/>
        <v/>
      </c>
    </row>
    <row r="69" spans="1:4">
      <c r="D69" t="str">
        <f t="shared" si="2"/>
        <v/>
      </c>
    </row>
    <row r="70" spans="1:4">
      <c r="D70" t="str">
        <f t="shared" si="2"/>
        <v/>
      </c>
    </row>
    <row r="71" spans="1:4"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  <row r="74" spans="1:4">
      <c r="D74" t="str">
        <f t="shared" si="2"/>
        <v/>
      </c>
    </row>
    <row r="75" spans="1:4">
      <c r="D75" t="str">
        <f t="shared" si="2"/>
        <v/>
      </c>
    </row>
    <row r="76" spans="1:4">
      <c r="D76" t="str">
        <f t="shared" si="2"/>
        <v/>
      </c>
    </row>
    <row r="77" spans="1:4">
      <c r="D77" t="str">
        <f t="shared" si="2"/>
        <v/>
      </c>
    </row>
    <row r="78" spans="1:4">
      <c r="D78" t="str">
        <f t="shared" si="2"/>
        <v/>
      </c>
    </row>
    <row r="79" spans="1:4">
      <c r="D79" t="str">
        <f t="shared" si="2"/>
        <v/>
      </c>
    </row>
    <row r="80" spans="1:4" s="1" customFormat="1">
      <c r="A80"/>
      <c r="B80"/>
      <c r="C80"/>
      <c r="D80" t="str">
        <f t="shared" si="2"/>
        <v/>
      </c>
    </row>
    <row r="81" spans="1:4" s="1" customFormat="1">
      <c r="A81"/>
      <c r="B81"/>
      <c r="C81"/>
      <c r="D81" t="str">
        <f t="shared" si="2"/>
        <v/>
      </c>
    </row>
    <row r="82" spans="1:4" s="1" customFormat="1">
      <c r="A82"/>
      <c r="B82"/>
      <c r="C82"/>
      <c r="D82" t="str">
        <f t="shared" si="2"/>
        <v/>
      </c>
    </row>
    <row r="83" spans="1:4">
      <c r="D83" t="str">
        <f t="shared" si="2"/>
        <v/>
      </c>
    </row>
    <row r="84" spans="1:4">
      <c r="D84" t="str">
        <f t="shared" si="2"/>
        <v/>
      </c>
    </row>
    <row r="85" spans="1:4">
      <c r="D85" t="str">
        <f t="shared" si="2"/>
        <v/>
      </c>
    </row>
    <row r="86" spans="1:4">
      <c r="D86" t="str">
        <f t="shared" si="2"/>
        <v/>
      </c>
    </row>
    <row r="87" spans="1:4">
      <c r="D87" t="str">
        <f t="shared" si="2"/>
        <v/>
      </c>
    </row>
    <row r="88" spans="1:4">
      <c r="D88" t="str">
        <f t="shared" si="2"/>
        <v/>
      </c>
    </row>
    <row r="89" spans="1:4">
      <c r="D89" t="str">
        <f t="shared" si="2"/>
        <v/>
      </c>
    </row>
    <row r="90" spans="1:4">
      <c r="D90" t="str">
        <f t="shared" si="2"/>
        <v/>
      </c>
    </row>
    <row r="91" spans="1:4">
      <c r="D91" t="str">
        <f t="shared" si="2"/>
        <v/>
      </c>
    </row>
    <row r="92" spans="1:4">
      <c r="D92" t="str">
        <f t="shared" si="2"/>
        <v/>
      </c>
    </row>
    <row r="93" spans="1:4">
      <c r="D93" t="str">
        <f t="shared" si="2"/>
        <v/>
      </c>
    </row>
    <row r="94" spans="1:4">
      <c r="D94" t="str">
        <f t="shared" si="2"/>
        <v/>
      </c>
    </row>
    <row r="95" spans="1:4">
      <c r="D95" t="str">
        <f t="shared" si="2"/>
        <v/>
      </c>
    </row>
    <row r="96" spans="1:4">
      <c r="D96" t="str">
        <f t="shared" si="2"/>
        <v/>
      </c>
    </row>
    <row r="97" spans="4:4">
      <c r="D97" t="str">
        <f t="shared" si="2"/>
        <v/>
      </c>
    </row>
    <row r="98" spans="4:4">
      <c r="D98" t="str">
        <f t="shared" si="2"/>
        <v/>
      </c>
    </row>
    <row r="99" spans="4:4">
      <c r="D99" t="str">
        <f t="shared" ref="D99:D118" si="3">IF(A99="","",CONCATENATE("INSERT INTO `WWETeuz_WorkerBrands`(`WorkerId`, `Brand`)  VALUES ((SELECT ID FROM `WWETeuz_Worker` WHERE Ringname = '",A99,"'),'",C99,"');"))</f>
        <v/>
      </c>
    </row>
    <row r="100" spans="4:4">
      <c r="D100" t="str">
        <f t="shared" si="3"/>
        <v/>
      </c>
    </row>
    <row r="101" spans="4:4">
      <c r="D101" t="str">
        <f t="shared" si="3"/>
        <v/>
      </c>
    </row>
    <row r="102" spans="4:4">
      <c r="D102" t="str">
        <f t="shared" si="3"/>
        <v/>
      </c>
    </row>
    <row r="103" spans="4:4">
      <c r="D103" t="str">
        <f t="shared" si="3"/>
        <v/>
      </c>
    </row>
    <row r="104" spans="4:4">
      <c r="D104" t="str">
        <f t="shared" si="3"/>
        <v/>
      </c>
    </row>
    <row r="105" spans="4:4">
      <c r="D105" t="str">
        <f t="shared" si="3"/>
        <v/>
      </c>
    </row>
    <row r="106" spans="4:4">
      <c r="D106" t="str">
        <f t="shared" si="3"/>
        <v/>
      </c>
    </row>
    <row r="107" spans="4:4">
      <c r="D107" t="str">
        <f t="shared" si="3"/>
        <v/>
      </c>
    </row>
    <row r="108" spans="4:4">
      <c r="D108" t="str">
        <f t="shared" si="3"/>
        <v/>
      </c>
    </row>
    <row r="109" spans="4:4">
      <c r="D109" t="str">
        <f t="shared" si="3"/>
        <v/>
      </c>
    </row>
    <row r="110" spans="4:4">
      <c r="D110" t="str">
        <f t="shared" si="3"/>
        <v/>
      </c>
    </row>
    <row r="111" spans="4:4">
      <c r="D111" t="str">
        <f t="shared" si="3"/>
        <v/>
      </c>
    </row>
    <row r="112" spans="4:4">
      <c r="D112" t="str">
        <f t="shared" si="3"/>
        <v/>
      </c>
    </row>
    <row r="113" spans="4:4">
      <c r="D113" t="str">
        <f t="shared" si="3"/>
        <v/>
      </c>
    </row>
    <row r="114" spans="4:4">
      <c r="D114" t="str">
        <f t="shared" si="3"/>
        <v/>
      </c>
    </row>
    <row r="115" spans="4:4">
      <c r="D115" t="str">
        <f t="shared" si="3"/>
        <v/>
      </c>
    </row>
    <row r="116" spans="4:4">
      <c r="D116" t="str">
        <f t="shared" si="3"/>
        <v/>
      </c>
    </row>
    <row r="117" spans="4:4">
      <c r="D117" t="str">
        <f t="shared" si="3"/>
        <v/>
      </c>
    </row>
    <row r="118" spans="4:4">
      <c r="D118" t="str">
        <f t="shared" si="3"/>
        <v/>
      </c>
    </row>
  </sheetData>
  <autoFilter ref="A2:D2">
    <sortState ref="A3:D1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3"/>
  <sheetViews>
    <sheetView workbookViewId="0">
      <selection activeCell="A63" sqref="A63:A66"/>
    </sheetView>
  </sheetViews>
  <sheetFormatPr defaultRowHeight="15"/>
  <cols>
    <col min="1" max="1" width="18.42578125" bestFit="1" customWidth="1"/>
    <col min="4" max="4" width="124.42578125" bestFit="1" customWidth="1"/>
  </cols>
  <sheetData>
    <row r="1" spans="1:4">
      <c r="A1" t="s">
        <v>377</v>
      </c>
      <c r="B1">
        <f>COUNTIF(B2:B1000,"W")</f>
        <v>17</v>
      </c>
      <c r="C1">
        <f>COUNTIF(C2:C1000,"NXTJP")-(COUNTIF(B2:B1000,"W")+COUNTIF(B2:B1000,"S")+COUNTIF(B2:B1000,"T"))</f>
        <v>47</v>
      </c>
      <c r="D1" s="5">
        <f>COUNTIF(B2:B1000,"T")/2</f>
        <v>0</v>
      </c>
    </row>
    <row r="2" spans="1:4">
      <c r="A2" t="s">
        <v>358</v>
      </c>
    </row>
    <row r="3" spans="1:4">
      <c r="A3" t="s">
        <v>427</v>
      </c>
      <c r="B3" t="s">
        <v>380</v>
      </c>
      <c r="C3" t="s">
        <v>383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'Aika Ando'),'NXTJP');</v>
      </c>
    </row>
    <row r="4" spans="1:4">
      <c r="A4" t="s">
        <v>408</v>
      </c>
      <c r="B4" t="s">
        <v>380</v>
      </c>
      <c r="C4" t="s">
        <v>383</v>
      </c>
      <c r="D4" t="str">
        <f t="shared" si="0"/>
        <v>INSERT INTO `WWETeuz_WorkerBrands`(`WorkerId`, `Brand`)  VALUES ((SELECT ID FROM `WWETeuz_Worker` WHERE Ringname = 'Akane Fujita'),'NXTJP');</v>
      </c>
    </row>
    <row r="5" spans="1:4">
      <c r="A5" t="s">
        <v>384</v>
      </c>
      <c r="C5" t="s">
        <v>383</v>
      </c>
      <c r="D5" t="str">
        <f t="shared" si="0"/>
        <v>INSERT INTO `WWETeuz_WorkerBrands`(`WorkerId`, `Brand`)  VALUES ((SELECT ID FROM `WWETeuz_Worker` WHERE Ringname = 'Akito'),'NXTJP');</v>
      </c>
    </row>
    <row r="6" spans="1:4">
      <c r="A6" t="s">
        <v>385</v>
      </c>
      <c r="C6" t="s">
        <v>383</v>
      </c>
      <c r="D6" t="str">
        <f t="shared" si="0"/>
        <v>INSERT INTO `WWETeuz_WorkerBrands`(`WorkerId`, `Brand`)  VALUES ((SELECT ID FROM `WWETeuz_Worker` WHERE Ringname = 'Andy Wu'),'NXTJP');</v>
      </c>
    </row>
    <row r="7" spans="1:4">
      <c r="A7" t="s">
        <v>428</v>
      </c>
      <c r="B7" t="s">
        <v>380</v>
      </c>
      <c r="C7" t="s">
        <v>383</v>
      </c>
      <c r="D7" t="str">
        <f t="shared" si="0"/>
        <v>INSERT INTO `WWETeuz_WorkerBrands`(`WorkerId`, `Brand`)  VALUES ((SELECT ID FROM `WWETeuz_Worker` WHERE Ringname = 'Arisu Nanase'),'NXTJP');</v>
      </c>
    </row>
    <row r="8" spans="1:4">
      <c r="A8" t="s">
        <v>413</v>
      </c>
      <c r="C8" t="s">
        <v>383</v>
      </c>
      <c r="D8" t="str">
        <f t="shared" si="0"/>
        <v>INSERT INTO `WWETeuz_WorkerBrands`(`WorkerId`, `Brand`)  VALUES ((SELECT ID FROM `WWETeuz_Worker` WHERE Ringname = 'Atsushi Sawada'),'NXTJP');</v>
      </c>
    </row>
    <row r="9" spans="1:4">
      <c r="A9" t="s">
        <v>386</v>
      </c>
      <c r="C9" t="s">
        <v>383</v>
      </c>
      <c r="D9" t="str">
        <f t="shared" si="0"/>
        <v>INSERT INTO `WWETeuz_WorkerBrands`(`WorkerId`, `Brand`)  VALUES ((SELECT ID FROM `WWETeuz_Worker` WHERE Ringname = 'Ayato Yoshida'),'NXTJP');</v>
      </c>
    </row>
    <row r="10" spans="1:4">
      <c r="A10" t="s">
        <v>516</v>
      </c>
      <c r="C10" t="s">
        <v>383</v>
      </c>
      <c r="D10" t="str">
        <f t="shared" si="0"/>
        <v>INSERT INTO `WWETeuz_WorkerBrands`(`WorkerId`, `Brand`)  VALUES ((SELECT ID FROM `WWETeuz_Worker` WHERE Ringname = 'Ayumu Gunji'),'NXTJP');</v>
      </c>
    </row>
    <row r="11" spans="1:4">
      <c r="A11" t="s">
        <v>429</v>
      </c>
      <c r="B11" t="s">
        <v>380</v>
      </c>
      <c r="C11" t="s">
        <v>383</v>
      </c>
      <c r="D11" t="str">
        <f t="shared" si="0"/>
        <v>INSERT INTO `WWETeuz_WorkerBrands`(`WorkerId`, `Brand`)  VALUES ((SELECT ID FROM `WWETeuz_Worker` WHERE Ringname = 'Azusa Takigawa'),'NXTJP');</v>
      </c>
    </row>
    <row r="12" spans="1:4">
      <c r="A12" t="s">
        <v>387</v>
      </c>
      <c r="C12" t="s">
        <v>383</v>
      </c>
      <c r="D12" t="str">
        <f t="shared" si="0"/>
        <v>INSERT INTO `WWETeuz_WorkerBrands`(`WorkerId`, `Brand`)  VALUES ((SELECT ID FROM `WWETeuz_Worker` WHERE Ringname = 'Dai Suzuki'),'NXTJP');</v>
      </c>
    </row>
    <row r="13" spans="1:4">
      <c r="A13" t="s">
        <v>388</v>
      </c>
      <c r="C13" t="s">
        <v>383</v>
      </c>
      <c r="D13" t="str">
        <f t="shared" si="0"/>
        <v>INSERT INTO `WWETeuz_WorkerBrands`(`WorkerId`, `Brand`)  VALUES ((SELECT ID FROM `WWETeuz_Worker` WHERE Ringname = 'Daichi Hashimoto'),'NXTJP');</v>
      </c>
    </row>
    <row r="14" spans="1:4">
      <c r="A14" t="s">
        <v>517</v>
      </c>
      <c r="C14" t="s">
        <v>383</v>
      </c>
      <c r="D14" t="str">
        <f t="shared" si="0"/>
        <v>INSERT INTO `WWETeuz_WorkerBrands`(`WorkerId`, `Brand`)  VALUES ((SELECT ID FROM `WWETeuz_Worker` WHERE Ringname = 'Daichi Sasaki'),'NXTJP');</v>
      </c>
    </row>
    <row r="15" spans="1:4">
      <c r="A15" t="s">
        <v>389</v>
      </c>
      <c r="C15" t="s">
        <v>383</v>
      </c>
      <c r="D15" t="str">
        <f t="shared" si="0"/>
        <v>INSERT INTO `WWETeuz_WorkerBrands`(`WorkerId`, `Brand`)  VALUES ((SELECT ID FROM `WWETeuz_Worker` WHERE Ringname = 'Daiki Shimomura'),'NXTJP');</v>
      </c>
    </row>
    <row r="16" spans="1:4">
      <c r="A16" t="s">
        <v>390</v>
      </c>
      <c r="C16" t="s">
        <v>383</v>
      </c>
      <c r="D16" t="str">
        <f t="shared" si="0"/>
        <v>INSERT INTO `WWETeuz_WorkerBrands`(`WorkerId`, `Brand`)  VALUES ((SELECT ID FROM `WWETeuz_Worker` WHERE Ringname = 'Daisuke Sasaki'),'NXTJP');</v>
      </c>
    </row>
    <row r="17" spans="1:4">
      <c r="A17" t="s">
        <v>409</v>
      </c>
      <c r="B17" t="s">
        <v>380</v>
      </c>
      <c r="C17" t="s">
        <v>383</v>
      </c>
      <c r="D17" t="str">
        <f t="shared" si="0"/>
        <v>INSERT INTO `WWETeuz_WorkerBrands`(`WorkerId`, `Brand`)  VALUES ((SELECT ID FROM `WWETeuz_Worker` WHERE Ringname = 'DASH Chisako'),'NXTJP');</v>
      </c>
    </row>
    <row r="18" spans="1:4">
      <c r="A18" t="s">
        <v>414</v>
      </c>
      <c r="C18" t="s">
        <v>383</v>
      </c>
      <c r="D18" t="str">
        <f t="shared" si="0"/>
        <v>INSERT INTO `WWETeuz_WorkerBrands`(`WorkerId`, `Brand`)  VALUES ((SELECT ID FROM `WWETeuz_Worker` WHERE Ringname = 'Dinosaur Takuma'),'NXTJP');</v>
      </c>
    </row>
    <row r="19" spans="1:4">
      <c r="A19" t="s">
        <v>415</v>
      </c>
      <c r="C19" t="s">
        <v>383</v>
      </c>
      <c r="D19" t="str">
        <f t="shared" si="0"/>
        <v>INSERT INTO `WWETeuz_WorkerBrands`(`WorkerId`, `Brand`)  VALUES ((SELECT ID FROM `WWETeuz_Worker` WHERE Ringname = 'Douki'),'NXTJP');</v>
      </c>
    </row>
    <row r="20" spans="1:4">
      <c r="A20" t="s">
        <v>430</v>
      </c>
      <c r="B20" t="s">
        <v>380</v>
      </c>
      <c r="C20" t="s">
        <v>383</v>
      </c>
      <c r="D20" t="str">
        <f t="shared" si="0"/>
        <v>INSERT INTO `WWETeuz_WorkerBrands`(`WorkerId`, `Brand`)  VALUES ((SELECT ID FROM `WWETeuz_Worker` WHERE Ringname = 'Eimi Nishina'),'NXTJP');</v>
      </c>
    </row>
    <row r="21" spans="1:4">
      <c r="A21" t="s">
        <v>518</v>
      </c>
      <c r="C21" t="s">
        <v>383</v>
      </c>
      <c r="D21" t="str">
        <f t="shared" si="0"/>
        <v>INSERT INTO `WWETeuz_WorkerBrands`(`WorkerId`, `Brand`)  VALUES ((SELECT ID FROM `WWETeuz_Worker` WHERE Ringname = 'Eita Kobayashi'),'NXTJP');</v>
      </c>
    </row>
    <row r="22" spans="1:4">
      <c r="A22" t="s">
        <v>391</v>
      </c>
      <c r="C22" t="s">
        <v>383</v>
      </c>
      <c r="D22" t="str">
        <f t="shared" si="0"/>
        <v>INSERT INTO `WWETeuz_WorkerBrands`(`WorkerId`, `Brand`)  VALUES ((SELECT ID FROM `WWETeuz_Worker` WHERE Ringname = 'FUMA'),'NXTJP');</v>
      </c>
    </row>
    <row r="23" spans="1:4">
      <c r="A23" t="s">
        <v>392</v>
      </c>
      <c r="C23" t="s">
        <v>383</v>
      </c>
      <c r="D23" t="str">
        <f t="shared" si="0"/>
        <v>INSERT INTO `WWETeuz_WorkerBrands`(`WorkerId`, `Brand`)  VALUES ((SELECT ID FROM `WWETeuz_Worker` WHERE Ringname = 'Fuminori Abe'),'NXTJP');</v>
      </c>
    </row>
    <row r="24" spans="1:4">
      <c r="A24" t="s">
        <v>416</v>
      </c>
      <c r="C24" t="s">
        <v>383</v>
      </c>
      <c r="D24" t="str">
        <f t="shared" si="0"/>
        <v>INSERT INTO `WWETeuz_WorkerBrands`(`WorkerId`, `Brand`)  VALUES ((SELECT ID FROM `WWETeuz_Worker` WHERE Ringname = 'Gota Ihashi'),'NXTJP');</v>
      </c>
    </row>
    <row r="25" spans="1:4">
      <c r="A25" t="s">
        <v>417</v>
      </c>
      <c r="C25" t="s">
        <v>383</v>
      </c>
      <c r="D25" t="str">
        <f t="shared" si="0"/>
        <v>INSERT INTO `WWETeuz_WorkerBrands`(`WorkerId`, `Brand`)  VALUES ((SELECT ID FROM `WWETeuz_Worker` WHERE Ringname = 'HAYATA'),'NXTJP');</v>
      </c>
    </row>
    <row r="26" spans="1:4">
      <c r="A26" t="s">
        <v>393</v>
      </c>
      <c r="C26" t="s">
        <v>383</v>
      </c>
      <c r="D26" t="str">
        <f t="shared" si="0"/>
        <v>INSERT INTO `WWETeuz_WorkerBrands`(`WorkerId`, `Brand`)  VALUES ((SELECT ID FROM `WWETeuz_Worker` WHERE Ringname = 'Hiroki Murase'),'NXTJP');</v>
      </c>
    </row>
    <row r="27" spans="1:4">
      <c r="A27" t="s">
        <v>394</v>
      </c>
      <c r="C27" t="s">
        <v>383</v>
      </c>
      <c r="D27" t="str">
        <f t="shared" si="0"/>
        <v>INSERT INTO `WWETeuz_WorkerBrands`(`WorkerId`, `Brand`)  VALUES ((SELECT ID FROM `WWETeuz_Worker` WHERE Ringname = 'Hiroki Sumi'),'NXTJP');</v>
      </c>
    </row>
    <row r="28" spans="1:4">
      <c r="A28" t="s">
        <v>418</v>
      </c>
      <c r="C28" t="s">
        <v>383</v>
      </c>
      <c r="D28" t="str">
        <f t="shared" si="0"/>
        <v>INSERT INTO `WWETeuz_WorkerBrands`(`WorkerId`, `Brand`)  VALUES ((SELECT ID FROM `WWETeuz_Worker` WHERE Ringname = 'Hiroshi Fukuda'),'NXTJP');</v>
      </c>
    </row>
    <row r="29" spans="1:4">
      <c r="A29" t="s">
        <v>431</v>
      </c>
      <c r="B29" t="s">
        <v>380</v>
      </c>
      <c r="C29" t="s">
        <v>383</v>
      </c>
      <c r="D29" t="str">
        <f t="shared" si="0"/>
        <v>INSERT INTO `WWETeuz_WorkerBrands`(`WorkerId`, `Brand`)  VALUES ((SELECT ID FROM `WWETeuz_Worker` WHERE Ringname = 'Hyper Misao'),'NXTJP');</v>
      </c>
    </row>
    <row r="30" spans="1:4">
      <c r="A30" t="s">
        <v>432</v>
      </c>
      <c r="B30" t="s">
        <v>380</v>
      </c>
      <c r="C30" t="s">
        <v>383</v>
      </c>
      <c r="D30" t="str">
        <f t="shared" si="0"/>
        <v>INSERT INTO `WWETeuz_WorkerBrands`(`WorkerId`, `Brand`)  VALUES ((SELECT ID FROM `WWETeuz_Worker` WHERE Ringname = 'Io Shirai'),'NXTJP');</v>
      </c>
    </row>
    <row r="31" spans="1:4">
      <c r="A31" t="s">
        <v>419</v>
      </c>
      <c r="C31" t="s">
        <v>383</v>
      </c>
      <c r="D31" t="str">
        <f t="shared" si="0"/>
        <v>INSERT INTO `WWETeuz_WorkerBrands`(`WorkerId`, `Brand`)  VALUES ((SELECT ID FROM `WWETeuz_Worker` WHERE Ringname = 'Jiro Kuroshio'),'NXTJP');</v>
      </c>
    </row>
    <row r="32" spans="1:4">
      <c r="A32" t="s">
        <v>519</v>
      </c>
      <c r="C32" t="s">
        <v>383</v>
      </c>
      <c r="D32" t="str">
        <f t="shared" si="0"/>
        <v>INSERT INTO `WWETeuz_WorkerBrands`(`WorkerId`, `Brand`)  VALUES ((SELECT ID FROM `WWETeuz_Worker` WHERE Ringname = 'KAI'),'NXTJP');</v>
      </c>
    </row>
    <row r="33" spans="1:4">
      <c r="A33" t="s">
        <v>420</v>
      </c>
      <c r="C33" t="s">
        <v>383</v>
      </c>
      <c r="D33" t="str">
        <f t="shared" si="0"/>
        <v>INSERT INTO `WWETeuz_WorkerBrands`(`WorkerId`, `Brand`)  VALUES ((SELECT ID FROM `WWETeuz_Worker` WHERE Ringname = 'Kata Shoda (REGEN)'),'NXTJP');</v>
      </c>
    </row>
    <row r="34" spans="1:4">
      <c r="A34" t="s">
        <v>395</v>
      </c>
      <c r="C34" t="s">
        <v>383</v>
      </c>
      <c r="D34" t="str">
        <f t="shared" si="0"/>
        <v>INSERT INTO `WWETeuz_WorkerBrands`(`WorkerId`, `Brand`)  VALUES ((SELECT ID FROM `WWETeuz_Worker` WHERE Ringname = 'KAZMA SAKAMOTO'),'NXTJP');</v>
      </c>
    </row>
    <row r="35" spans="1:4">
      <c r="A35" t="s">
        <v>396</v>
      </c>
      <c r="C35" t="s">
        <v>383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'Kazusada Higuchi'),'NXTJP');</v>
      </c>
    </row>
    <row r="36" spans="1:4">
      <c r="A36" t="s">
        <v>520</v>
      </c>
      <c r="C36" t="s">
        <v>383</v>
      </c>
      <c r="D36" t="str">
        <f t="shared" si="1"/>
        <v>INSERT INTO `WWETeuz_WorkerBrands`(`WorkerId`, `Brand`)  VALUES ((SELECT ID FROM `WWETeuz_Worker` WHERE Ringname = 'Kenou'),'NXTJP');</v>
      </c>
    </row>
    <row r="37" spans="1:4">
      <c r="A37" t="s">
        <v>421</v>
      </c>
      <c r="C37" t="s">
        <v>383</v>
      </c>
      <c r="D37" t="str">
        <f t="shared" si="1"/>
        <v>INSERT INTO `WWETeuz_WorkerBrands`(`WorkerId`, `Brand`)  VALUES ((SELECT ID FROM `WWETeuz_Worker` WHERE Ringname = 'Kotaro Yoshino'),'NXTJP');</v>
      </c>
    </row>
    <row r="38" spans="1:4">
      <c r="A38" t="s">
        <v>397</v>
      </c>
      <c r="C38" t="s">
        <v>383</v>
      </c>
      <c r="D38" t="str">
        <f t="shared" si="1"/>
        <v>INSERT INTO `WWETeuz_WorkerBrands`(`WorkerId`, `Brand`)  VALUES ((SELECT ID FROM `WWETeuz_Worker` WHERE Ringname = 'Kuma Arashi'),'NXTJP');</v>
      </c>
    </row>
    <row r="39" spans="1:4">
      <c r="A39" t="s">
        <v>398</v>
      </c>
      <c r="C39" t="s">
        <v>383</v>
      </c>
      <c r="D39" t="str">
        <f t="shared" si="1"/>
        <v>INSERT INTO `WWETeuz_WorkerBrands`(`WorkerId`, `Brand`)  VALUES ((SELECT ID FROM `WWETeuz_Worker` WHERE Ringname = 'Kunio Toshima'),'NXTJP');</v>
      </c>
    </row>
    <row r="40" spans="1:4">
      <c r="A40" t="s">
        <v>399</v>
      </c>
      <c r="C40" t="s">
        <v>383</v>
      </c>
      <c r="D40" t="str">
        <f t="shared" si="1"/>
        <v>INSERT INTO `WWETeuz_WorkerBrands`(`WorkerId`, `Brand`)  VALUES ((SELECT ID FROM `WWETeuz_Worker` WHERE Ringname = 'Kzy'),'NXTJP');</v>
      </c>
    </row>
    <row r="41" spans="1:4">
      <c r="A41" t="s">
        <v>400</v>
      </c>
      <c r="C41" t="s">
        <v>383</v>
      </c>
      <c r="D41" t="str">
        <f t="shared" si="1"/>
        <v>INSERT INTO `WWETeuz_WorkerBrands`(`WorkerId`, `Brand`)  VALUES ((SELECT ID FROM `WWETeuz_Worker` WHERE Ringname = 'Maguro Ooma'),'NXTJP');</v>
      </c>
    </row>
    <row r="42" spans="1:4">
      <c r="A42" t="s">
        <v>433</v>
      </c>
      <c r="B42" t="s">
        <v>380</v>
      </c>
      <c r="C42" t="s">
        <v>383</v>
      </c>
      <c r="D42" t="str">
        <f t="shared" si="1"/>
        <v>INSERT INTO `WWETeuz_WorkerBrands`(`WorkerId`, `Brand`)  VALUES ((SELECT ID FROM `WWETeuz_Worker` WHERE Ringname = 'Maki Ito'),'NXTJP');</v>
      </c>
    </row>
    <row r="43" spans="1:4">
      <c r="A43" t="s">
        <v>410</v>
      </c>
      <c r="B43" t="s">
        <v>380</v>
      </c>
      <c r="C43" t="s">
        <v>383</v>
      </c>
      <c r="D43" t="str">
        <f t="shared" si="1"/>
        <v>INSERT INTO `WWETeuz_WorkerBrands`(`WorkerId`, `Brand`)  VALUES ((SELECT ID FROM `WWETeuz_Worker` WHERE Ringname = 'Marika Kobashi'),'NXTJP');</v>
      </c>
    </row>
    <row r="44" spans="1:4">
      <c r="A44" t="s">
        <v>401</v>
      </c>
      <c r="C44" t="s">
        <v>383</v>
      </c>
      <c r="D44" t="str">
        <f t="shared" si="1"/>
        <v>INSERT INTO `WWETeuz_WorkerBrands`(`WorkerId`, `Brand`)  VALUES ((SELECT ID FROM `WWETeuz_Worker` WHERE Ringname = 'Masato Kamino'),'NXTJP');</v>
      </c>
    </row>
    <row r="45" spans="1:4">
      <c r="A45" t="s">
        <v>434</v>
      </c>
      <c r="B45" t="s">
        <v>380</v>
      </c>
      <c r="C45" t="s">
        <v>383</v>
      </c>
      <c r="D45" t="str">
        <f t="shared" si="1"/>
        <v>INSERT INTO `WWETeuz_WorkerBrands`(`WorkerId`, `Brand`)  VALUES ((SELECT ID FROM `WWETeuz_Worker` WHERE Ringname = 'Maya Yukihi'),'NXTJP');</v>
      </c>
    </row>
    <row r="46" spans="1:4">
      <c r="A46" t="s">
        <v>435</v>
      </c>
      <c r="B46" t="s">
        <v>380</v>
      </c>
      <c r="C46" t="s">
        <v>383</v>
      </c>
      <c r="D46" t="str">
        <f t="shared" si="1"/>
        <v>INSERT INTO `WWETeuz_WorkerBrands`(`WorkerId`, `Brand`)  VALUES ((SELECT ID FROM `WWETeuz_Worker` WHERE Ringname = 'MIZUKI'),'NXTJP');</v>
      </c>
    </row>
    <row r="47" spans="1:4">
      <c r="A47" t="s">
        <v>402</v>
      </c>
      <c r="C47" t="s">
        <v>383</v>
      </c>
      <c r="D47" t="str">
        <f t="shared" si="1"/>
        <v>INSERT INTO `WWETeuz_WorkerBrands`(`WorkerId`, `Brand`)  VALUES ((SELECT ID FROM `WWETeuz_Worker` WHERE Ringname = 'Mondai Ryu'),'NXTJP');</v>
      </c>
    </row>
    <row r="48" spans="1:4">
      <c r="A48" t="s">
        <v>436</v>
      </c>
      <c r="B48" t="s">
        <v>380</v>
      </c>
      <c r="C48" t="s">
        <v>383</v>
      </c>
      <c r="D48" t="str">
        <f t="shared" si="1"/>
        <v>INSERT INTO `WWETeuz_WorkerBrands`(`WorkerId`, `Brand`)  VALUES ((SELECT ID FROM `WWETeuz_Worker` WHERE Ringname = 'Riho'),'NXTJP');</v>
      </c>
    </row>
    <row r="49" spans="1:4">
      <c r="A49" t="s">
        <v>403</v>
      </c>
      <c r="C49" t="s">
        <v>383</v>
      </c>
      <c r="D49" t="str">
        <f t="shared" si="1"/>
        <v>INSERT INTO `WWETeuz_WorkerBrands`(`WorkerId`, `Brand`)  VALUES ((SELECT ID FROM `WWETeuz_Worker` WHERE Ringname = 'Rui Hiugaji'),'NXTJP');</v>
      </c>
    </row>
    <row r="50" spans="1:4">
      <c r="A50" t="s">
        <v>422</v>
      </c>
      <c r="C50" t="s">
        <v>383</v>
      </c>
      <c r="D50" t="str">
        <f t="shared" si="1"/>
        <v>INSERT INTO `WWETeuz_WorkerBrands`(`WorkerId`, `Brand`)  VALUES ((SELECT ID FROM `WWETeuz_Worker` WHERE Ringname = 'Ryotsu Shimizu'),'NXTJP');</v>
      </c>
    </row>
    <row r="51" spans="1:4">
      <c r="A51" t="s">
        <v>423</v>
      </c>
      <c r="C51" t="s">
        <v>383</v>
      </c>
      <c r="D51" t="str">
        <f t="shared" si="1"/>
        <v>INSERT INTO `WWETeuz_WorkerBrands`(`WorkerId`, `Brand`)  VALUES ((SELECT ID FROM `WWETeuz_Worker` WHERE Ringname = 'SAGAT'),'NXTJP');</v>
      </c>
    </row>
    <row r="52" spans="1:4">
      <c r="A52" t="s">
        <v>411</v>
      </c>
      <c r="B52" t="s">
        <v>380</v>
      </c>
      <c r="C52" t="s">
        <v>383</v>
      </c>
      <c r="D52" t="str">
        <f t="shared" si="1"/>
        <v>INSERT INTO `WWETeuz_WorkerBrands`(`WorkerId`, `Brand`)  VALUES ((SELECT ID FROM `WWETeuz_Worker` WHERE Ringname = 'Saki Akai'),'NXTJP');</v>
      </c>
    </row>
    <row r="53" spans="1:4">
      <c r="A53" t="s">
        <v>437</v>
      </c>
      <c r="B53" t="s">
        <v>380</v>
      </c>
      <c r="C53" t="s">
        <v>383</v>
      </c>
      <c r="D53" t="str">
        <f t="shared" si="1"/>
        <v>INSERT INTO `WWETeuz_WorkerBrands`(`WorkerId`, `Brand`)  VALUES ((SELECT ID FROM `WWETeuz_Worker` WHERE Ringname = 'Saori Anou'),'NXTJP');</v>
      </c>
    </row>
    <row r="54" spans="1:4">
      <c r="A54" t="s">
        <v>404</v>
      </c>
      <c r="C54" t="s">
        <v>383</v>
      </c>
      <c r="D54" t="str">
        <f t="shared" si="1"/>
        <v>INSERT INTO `WWETeuz_WorkerBrands`(`WorkerId`, `Brand`)  VALUES ((SELECT ID FROM `WWETeuz_Worker` WHERE Ringname = 'Shunma Katsumata'),'NXTJP');</v>
      </c>
    </row>
    <row r="55" spans="1:4">
      <c r="A55" t="s">
        <v>424</v>
      </c>
      <c r="C55" t="s">
        <v>383</v>
      </c>
      <c r="D55" t="str">
        <f t="shared" si="1"/>
        <v>INSERT INTO `WWETeuz_WorkerBrands`(`WorkerId`, `Brand`)  VALUES ((SELECT ID FROM `WWETeuz_Worker` WHERE Ringname = 'Takeshi Minamino'),'NXTJP');</v>
      </c>
    </row>
    <row r="56" spans="1:4">
      <c r="A56" t="s">
        <v>425</v>
      </c>
      <c r="C56" t="s">
        <v>383</v>
      </c>
      <c r="D56" t="str">
        <f t="shared" si="1"/>
        <v>INSERT INTO `WWETeuz_WorkerBrands`(`WorkerId`, `Brand`)  VALUES ((SELECT ID FROM `WWETeuz_Worker` WHERE Ringname = 'Tank Nagai'),'NXTJP');</v>
      </c>
    </row>
    <row r="57" spans="1:4">
      <c r="A57" t="s">
        <v>405</v>
      </c>
      <c r="C57" t="s">
        <v>383</v>
      </c>
      <c r="D57" t="str">
        <f t="shared" si="1"/>
        <v>INSERT INTO `WWETeuz_WorkerBrands`(`WorkerId`, `Brand`)  VALUES ((SELECT ID FROM `WWETeuz_Worker` WHERE Ringname = 'Tomoyuki Oka'),'NXTJP');</v>
      </c>
    </row>
    <row r="58" spans="1:4">
      <c r="A58" t="s">
        <v>407</v>
      </c>
      <c r="C58" t="s">
        <v>383</v>
      </c>
      <c r="D58" t="str">
        <f t="shared" si="1"/>
        <v>INSERT INTO `WWETeuz_WorkerBrands`(`WorkerId`, `Brand`)  VALUES ((SELECT ID FROM `WWETeuz_Worker` WHERE Ringname = 'Yasuke Kubo'),'NXTJP');</v>
      </c>
    </row>
    <row r="59" spans="1:4">
      <c r="A59" t="s">
        <v>406</v>
      </c>
      <c r="C59" t="s">
        <v>383</v>
      </c>
      <c r="D59" t="str">
        <f t="shared" si="1"/>
        <v>INSERT INTO `WWETeuz_WorkerBrands`(`WorkerId`, `Brand`)  VALUES ((SELECT ID FROM `WWETeuz_Worker` WHERE Ringname = 'YO-HEY'),'NXTJP');</v>
      </c>
    </row>
    <row r="60" spans="1:4">
      <c r="A60" t="s">
        <v>426</v>
      </c>
      <c r="C60" t="s">
        <v>383</v>
      </c>
      <c r="D60" t="str">
        <f t="shared" si="1"/>
        <v>INSERT INTO `WWETeuz_WorkerBrands`(`WorkerId`, `Brand`)  VALUES ((SELECT ID FROM `WWETeuz_Worker` WHERE Ringname = 'Yoshikazu Yokoyama'),'NXTJP');</v>
      </c>
    </row>
    <row r="61" spans="1:4">
      <c r="A61" t="s">
        <v>412</v>
      </c>
      <c r="B61" t="s">
        <v>380</v>
      </c>
      <c r="C61" t="s">
        <v>383</v>
      </c>
      <c r="D61" t="str">
        <f t="shared" si="1"/>
        <v>INSERT INTO `WWETeuz_WorkerBrands`(`WorkerId`, `Brand`)  VALUES ((SELECT ID FROM `WWETeuz_Worker` WHERE Ringname = 'Yuki Kamifuku'),'NXTJP');</v>
      </c>
    </row>
    <row r="62" spans="1:4">
      <c r="A62" s="1" t="s">
        <v>344</v>
      </c>
      <c r="B62" s="1" t="s">
        <v>380</v>
      </c>
      <c r="C62" s="1" t="s">
        <v>383</v>
      </c>
      <c r="D62" s="1" t="str">
        <f t="shared" si="1"/>
        <v>INSERT INTO `WWETeuz_WorkerBrands`(`WorkerId`, `Brand`)  VALUES ((SELECT ID FROM `WWETeuz_Worker` WHERE Ringname = 'Zeda'),'NXTJP');</v>
      </c>
    </row>
    <row r="63" spans="1:4">
      <c r="A63" t="s">
        <v>1293</v>
      </c>
      <c r="C63" t="s">
        <v>383</v>
      </c>
      <c r="D63" t="str">
        <f t="shared" si="1"/>
        <v>INSERT INTO `WWETeuz_WorkerBrands`(`WorkerId`, `Brand`)  VALUES ((SELECT ID FROM `WWETeuz_Worker` WHERE Ringname = 'Hiromu Takahashi'),'NXTJP');</v>
      </c>
    </row>
    <row r="64" spans="1:4">
      <c r="A64" t="s">
        <v>1294</v>
      </c>
      <c r="C64" t="s">
        <v>383</v>
      </c>
      <c r="D64" t="str">
        <f t="shared" si="1"/>
        <v>INSERT INTO `WWETeuz_WorkerBrands`(`WorkerId`, `Brand`)  VALUES ((SELECT ID FROM `WWETeuz_Worker` WHERE Ringname = 'KUSHIDA'),'NXTJP');</v>
      </c>
    </row>
    <row r="65" spans="1:4">
      <c r="A65" t="s">
        <v>1295</v>
      </c>
      <c r="C65" t="s">
        <v>383</v>
      </c>
      <c r="D65" t="str">
        <f t="shared" si="1"/>
        <v>INSERT INTO `WWETeuz_WorkerBrands`(`WorkerId`, `Brand`)  VALUES ((SELECT ID FROM `WWETeuz_Worker` WHERE Ringname = 'Seiya Sanada'),'NXTJP');</v>
      </c>
    </row>
    <row r="66" spans="1:4">
      <c r="A66" t="s">
        <v>1296</v>
      </c>
      <c r="C66" t="s">
        <v>383</v>
      </c>
      <c r="D66" t="str">
        <f t="shared" si="1"/>
        <v>INSERT INTO `WWETeuz_WorkerBrands`(`WorkerId`, `Brand`)  VALUES ((SELECT ID FROM `WWETeuz_Worker` WHERE Ringname = 'Soma Takao'),'NXTJP');</v>
      </c>
    </row>
    <row r="67" spans="1:4">
      <c r="D67" t="str">
        <f t="shared" ref="D67:D73" si="2">IF(A67="","",CONCATENATE("INSERT INTO `WWETeuz_WorkerBrands`(`WorkerId`, `Brand`)  VALUES ((SELECT ID FROM `WWETeuz_Worker` WHERE Ringname = '",A67,"'),'",C67,"');"))</f>
        <v/>
      </c>
    </row>
    <row r="68" spans="1:4">
      <c r="D68" t="str">
        <f t="shared" si="2"/>
        <v/>
      </c>
    </row>
    <row r="69" spans="1:4">
      <c r="D69" t="str">
        <f t="shared" si="2"/>
        <v/>
      </c>
    </row>
    <row r="70" spans="1:4">
      <c r="D70" t="str">
        <f t="shared" si="2"/>
        <v/>
      </c>
    </row>
    <row r="71" spans="1:4">
      <c r="D71" t="str">
        <f t="shared" si="2"/>
        <v/>
      </c>
    </row>
    <row r="72" spans="1:4">
      <c r="D72" t="str">
        <f t="shared" si="2"/>
        <v/>
      </c>
    </row>
    <row r="73" spans="1:4">
      <c r="D73" t="str">
        <f t="shared" si="2"/>
        <v/>
      </c>
    </row>
  </sheetData>
  <autoFilter ref="A2:D2">
    <sortState ref="A3:D7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0"/>
  <sheetViews>
    <sheetView topLeftCell="A46" workbookViewId="0">
      <selection activeCell="K71" sqref="K71"/>
    </sheetView>
  </sheetViews>
  <sheetFormatPr defaultRowHeight="15"/>
  <cols>
    <col min="1" max="1" width="18.42578125" bestFit="1" customWidth="1"/>
    <col min="3" max="3" width="18.42578125" bestFit="1" customWidth="1"/>
    <col min="7" max="7" width="10.42578125" style="7" bestFit="1" customWidth="1"/>
  </cols>
  <sheetData>
    <row r="1" spans="1:11">
      <c r="A1" t="s">
        <v>358</v>
      </c>
      <c r="B1" t="s">
        <v>438</v>
      </c>
      <c r="C1" t="s">
        <v>466</v>
      </c>
      <c r="D1" t="s">
        <v>439</v>
      </c>
      <c r="E1" t="s">
        <v>440</v>
      </c>
      <c r="F1" t="s">
        <v>441</v>
      </c>
      <c r="G1" s="7" t="s">
        <v>442</v>
      </c>
      <c r="H1" t="s">
        <v>443</v>
      </c>
      <c r="I1" t="s">
        <v>444</v>
      </c>
    </row>
    <row r="2" spans="1:11">
      <c r="A2" t="s">
        <v>427</v>
      </c>
      <c r="B2" t="s">
        <v>380</v>
      </c>
      <c r="C2" t="s">
        <v>427</v>
      </c>
      <c r="D2">
        <v>0</v>
      </c>
      <c r="F2" t="str">
        <f>IF(AND(B2&lt;&gt;"W",H2&lt;92),"C","")</f>
        <v/>
      </c>
      <c r="G2" s="7" t="s">
        <v>445</v>
      </c>
      <c r="H2">
        <v>48</v>
      </c>
      <c r="I2">
        <v>160</v>
      </c>
      <c r="K2" t="str">
        <f>CONCATENATE("INSERT INTO `WWETeuz_Worker`(`Ringname`, `Realname`, `Age`, `Fisico`, `Sesso`, `Cruiser`, `Birthday`, `Peso`, `Altezza`) VALUES ('",A2,"','",C2,"',",D2,",'",E2,"',",IF(B2="W",0,1),",",IF(F2="C",0,1),",'",G2,"',",H2,",",I2,");")</f>
        <v>INSERT INTO `WWETeuz_Worker`(`Ringname`, `Realname`, `Age`, `Fisico`, `Sesso`, `Cruiser`, `Birthday`, `Peso`, `Altezza`) VALUES ('Aika Ando','Aika Ando',0,'',0,1,'09/07/1984',48,160);</v>
      </c>
    </row>
    <row r="3" spans="1:11">
      <c r="A3" t="s">
        <v>408</v>
      </c>
      <c r="B3" t="s">
        <v>380</v>
      </c>
      <c r="C3" t="s">
        <v>408</v>
      </c>
      <c r="D3">
        <v>0</v>
      </c>
      <c r="F3" t="str">
        <f t="shared" ref="F3:F70" si="0">IF(AND(B3&lt;&gt;"W",H3&lt;92),"C","")</f>
        <v/>
      </c>
      <c r="G3" s="7" t="s">
        <v>446</v>
      </c>
      <c r="H3">
        <v>63</v>
      </c>
      <c r="I3">
        <v>164</v>
      </c>
      <c r="K3" t="str">
        <f t="shared" ref="K3:K69" si="1">CONCATENATE("INSERT INTO `WWETeuz_Worker`(`Ringname`, `Realname`, `Age`, `Fisico`, `Sesso`, `Cruiser`, `Birthday`, `Peso`, `Altezza`) VALUES ('",A3,"','",C3,"',",D3,",'",E3,"',",IF(B3="W",0,1),",",IF(F3="C",0,1),",'",G3,"',",H3,",",I3,");")</f>
        <v>INSERT INTO `WWETeuz_Worker`(`Ringname`, `Realname`, `Age`, `Fisico`, `Sesso`, `Cruiser`, `Birthday`, `Peso`, `Altezza`) VALUES ('Akane Fujita','Akane Fujita',0,'',0,1,'03/03/1987',63,164);</v>
      </c>
    </row>
    <row r="4" spans="1:11">
      <c r="A4" t="s">
        <v>384</v>
      </c>
      <c r="D4">
        <v>0</v>
      </c>
      <c r="F4" t="str">
        <f t="shared" si="0"/>
        <v>C</v>
      </c>
      <c r="G4" s="7" t="s">
        <v>447</v>
      </c>
      <c r="H4">
        <v>84</v>
      </c>
      <c r="I4">
        <v>175</v>
      </c>
      <c r="K4" t="str">
        <f t="shared" si="1"/>
        <v>INSERT INTO `WWETeuz_Worker`(`Ringname`, `Realname`, `Age`, `Fisico`, `Sesso`, `Cruiser`, `Birthday`, `Peso`, `Altezza`) VALUES ('Akito','',0,'',1,0,'28/02/1987',84,175);</v>
      </c>
    </row>
    <row r="5" spans="1:11">
      <c r="A5" t="s">
        <v>385</v>
      </c>
      <c r="D5">
        <v>0</v>
      </c>
      <c r="F5" t="str">
        <f t="shared" si="0"/>
        <v>C</v>
      </c>
      <c r="H5">
        <v>80</v>
      </c>
      <c r="I5">
        <v>171</v>
      </c>
      <c r="K5" t="str">
        <f t="shared" si="1"/>
        <v>INSERT INTO `WWETeuz_Worker`(`Ringname`, `Realname`, `Age`, `Fisico`, `Sesso`, `Cruiser`, `Birthday`, `Peso`, `Altezza`) VALUES ('Andy Wu','',0,'',1,0,'',80,171);</v>
      </c>
    </row>
    <row r="6" spans="1:11">
      <c r="A6" t="s">
        <v>428</v>
      </c>
      <c r="B6" t="s">
        <v>380</v>
      </c>
      <c r="C6" t="s">
        <v>428</v>
      </c>
      <c r="D6">
        <v>0</v>
      </c>
      <c r="F6" t="str">
        <f t="shared" si="0"/>
        <v/>
      </c>
      <c r="G6" s="7" t="s">
        <v>448</v>
      </c>
      <c r="H6">
        <v>47</v>
      </c>
      <c r="I6">
        <v>152</v>
      </c>
      <c r="K6" t="str">
        <f t="shared" si="1"/>
        <v>INSERT INTO `WWETeuz_Worker`(`Ringname`, `Realname`, `Age`, `Fisico`, `Sesso`, `Cruiser`, `Birthday`, `Peso`, `Altezza`) VALUES ('Arisu Nanase','Arisu Nanase',0,'',0,1,'17/08/2001',47,152);</v>
      </c>
    </row>
    <row r="7" spans="1:11">
      <c r="A7" t="s">
        <v>413</v>
      </c>
      <c r="C7" t="s">
        <v>413</v>
      </c>
      <c r="D7">
        <v>0</v>
      </c>
      <c r="F7" t="str">
        <f t="shared" si="0"/>
        <v/>
      </c>
      <c r="G7" s="7" t="s">
        <v>449</v>
      </c>
      <c r="H7">
        <v>105</v>
      </c>
      <c r="I7">
        <v>180</v>
      </c>
      <c r="K7" t="str">
        <f t="shared" si="1"/>
        <v>INSERT INTO `WWETeuz_Worker`(`Ringname`, `Realname`, `Age`, `Fisico`, `Sesso`, `Cruiser`, `Birthday`, `Peso`, `Altezza`) VALUES ('Atsushi Sawada','Atsushi Sawada',0,'',1,1,'12/03/1984',105,180);</v>
      </c>
    </row>
    <row r="8" spans="1:11">
      <c r="A8" t="s">
        <v>386</v>
      </c>
      <c r="C8" t="s">
        <v>386</v>
      </c>
      <c r="D8">
        <v>0</v>
      </c>
      <c r="F8" t="str">
        <f t="shared" si="0"/>
        <v>C</v>
      </c>
      <c r="G8" s="7" t="s">
        <v>450</v>
      </c>
      <c r="H8">
        <v>90</v>
      </c>
      <c r="I8">
        <v>183</v>
      </c>
      <c r="K8" t="str">
        <f t="shared" si="1"/>
        <v>INSERT INTO `WWETeuz_Worker`(`Ringname`, `Realname`, `Age`, `Fisico`, `Sesso`, `Cruiser`, `Birthday`, `Peso`, `Altezza`) VALUES ('Ayato Yoshida','Ayato Yoshida',0,'',1,0,'13/09/1992',90,183);</v>
      </c>
    </row>
    <row r="9" spans="1:11">
      <c r="A9" t="s">
        <v>429</v>
      </c>
      <c r="B9" t="s">
        <v>380</v>
      </c>
      <c r="C9" t="s">
        <v>429</v>
      </c>
      <c r="D9">
        <v>0</v>
      </c>
      <c r="F9" t="str">
        <f t="shared" si="0"/>
        <v/>
      </c>
      <c r="G9" s="7" t="s">
        <v>451</v>
      </c>
      <c r="H9">
        <v>47</v>
      </c>
      <c r="I9">
        <v>160</v>
      </c>
      <c r="K9" t="str">
        <f t="shared" si="1"/>
        <v>INSERT INTO `WWETeuz_Worker`(`Ringname`, `Realname`, `Age`, `Fisico`, `Sesso`, `Cruiser`, `Birthday`, `Peso`, `Altezza`) VALUES ('Azusa Takigawa','Azusa Takigawa',0,'',0,1,'10/06/1987',47,160);</v>
      </c>
    </row>
    <row r="10" spans="1:11">
      <c r="A10" t="s">
        <v>387</v>
      </c>
      <c r="C10" t="s">
        <v>387</v>
      </c>
      <c r="D10">
        <v>0</v>
      </c>
      <c r="F10" t="str">
        <f t="shared" si="0"/>
        <v>C</v>
      </c>
      <c r="H10">
        <v>80</v>
      </c>
      <c r="I10">
        <v>163</v>
      </c>
      <c r="K10" t="str">
        <f t="shared" si="1"/>
        <v>INSERT INTO `WWETeuz_Worker`(`Ringname`, `Realname`, `Age`, `Fisico`, `Sesso`, `Cruiser`, `Birthday`, `Peso`, `Altezza`) VALUES ('Dai Suzuki','Dai Suzuki',0,'',1,0,'',80,163);</v>
      </c>
    </row>
    <row r="11" spans="1:11">
      <c r="A11" t="s">
        <v>388</v>
      </c>
      <c r="C11" t="s">
        <v>388</v>
      </c>
      <c r="D11">
        <v>0</v>
      </c>
      <c r="F11" t="str">
        <f t="shared" si="0"/>
        <v>C</v>
      </c>
      <c r="G11" s="7" t="s">
        <v>452</v>
      </c>
      <c r="H11">
        <v>82</v>
      </c>
      <c r="I11">
        <v>182</v>
      </c>
      <c r="K11" t="str">
        <f t="shared" si="1"/>
        <v>INSERT INTO `WWETeuz_Worker`(`Ringname`, `Realname`, `Age`, `Fisico`, `Sesso`, `Cruiser`, `Birthday`, `Peso`, `Altezza`) VALUES ('Daichi Hashimoto','Daichi Hashimoto',0,'',1,0,'13/04/1992',82,182);</v>
      </c>
    </row>
    <row r="12" spans="1:11">
      <c r="A12" t="s">
        <v>389</v>
      </c>
      <c r="C12" t="s">
        <v>389</v>
      </c>
      <c r="D12">
        <v>0</v>
      </c>
      <c r="F12" t="str">
        <f t="shared" si="0"/>
        <v>C</v>
      </c>
      <c r="G12" s="7" t="s">
        <v>453</v>
      </c>
      <c r="H12">
        <v>70</v>
      </c>
      <c r="I12">
        <v>163</v>
      </c>
      <c r="K12" t="str">
        <f t="shared" si="1"/>
        <v>INSERT INTO `WWETeuz_Worker`(`Ringname`, `Realname`, `Age`, `Fisico`, `Sesso`, `Cruiser`, `Birthday`, `Peso`, `Altezza`) VALUES ('Daiki Shimomura','Daiki Shimomura',0,'',1,0,'09/01/1998',70,163);</v>
      </c>
    </row>
    <row r="13" spans="1:11">
      <c r="A13" t="s">
        <v>390</v>
      </c>
      <c r="C13" t="s">
        <v>390</v>
      </c>
      <c r="D13">
        <v>0</v>
      </c>
      <c r="F13" t="str">
        <f t="shared" si="0"/>
        <v>C</v>
      </c>
      <c r="G13" s="7" t="s">
        <v>454</v>
      </c>
      <c r="H13">
        <v>80</v>
      </c>
      <c r="I13">
        <v>168</v>
      </c>
      <c r="K13" t="str">
        <f t="shared" si="1"/>
        <v>INSERT INTO `WWETeuz_Worker`(`Ringname`, `Realname`, `Age`, `Fisico`, `Sesso`, `Cruiser`, `Birthday`, `Peso`, `Altezza`) VALUES ('Daisuke Sasaki','Daisuke Sasaki',0,'',1,0,'22/11/1985',80,168);</v>
      </c>
    </row>
    <row r="14" spans="1:11">
      <c r="A14" t="s">
        <v>409</v>
      </c>
      <c r="B14" t="s">
        <v>380</v>
      </c>
      <c r="D14">
        <v>0</v>
      </c>
      <c r="F14" t="str">
        <f t="shared" si="0"/>
        <v/>
      </c>
      <c r="G14" s="7" t="s">
        <v>455</v>
      </c>
      <c r="H14">
        <v>56</v>
      </c>
      <c r="I14">
        <v>151</v>
      </c>
      <c r="K14" t="str">
        <f t="shared" si="1"/>
        <v>INSERT INTO `WWETeuz_Worker`(`Ringname`, `Realname`, `Age`, `Fisico`, `Sesso`, `Cruiser`, `Birthday`, `Peso`, `Altezza`) VALUES ('DASH Chisako','',0,'',0,1,'24/08/1988',56,151);</v>
      </c>
    </row>
    <row r="15" spans="1:11">
      <c r="A15" t="s">
        <v>414</v>
      </c>
      <c r="C15" t="s">
        <v>414</v>
      </c>
      <c r="D15">
        <v>0</v>
      </c>
      <c r="F15" t="str">
        <f t="shared" si="0"/>
        <v/>
      </c>
      <c r="G15" s="7" t="s">
        <v>456</v>
      </c>
      <c r="H15">
        <v>100</v>
      </c>
      <c r="I15">
        <v>169</v>
      </c>
      <c r="K15" t="str">
        <f t="shared" si="1"/>
        <v>INSERT INTO `WWETeuz_Worker`(`Ringname`, `Realname`, `Age`, `Fisico`, `Sesso`, `Cruiser`, `Birthday`, `Peso`, `Altezza`) VALUES ('Dinosaur Takuma','Dinosaur Takuma',0,'',1,1,'19/07/2015',100,169);</v>
      </c>
    </row>
    <row r="16" spans="1:11">
      <c r="A16" t="s">
        <v>415</v>
      </c>
      <c r="D16">
        <v>0</v>
      </c>
      <c r="F16" t="str">
        <f t="shared" si="0"/>
        <v>C</v>
      </c>
      <c r="G16" s="7" t="s">
        <v>457</v>
      </c>
      <c r="H16">
        <v>85</v>
      </c>
      <c r="I16">
        <v>170</v>
      </c>
      <c r="K16" t="str">
        <f t="shared" si="1"/>
        <v>INSERT INTO `WWETeuz_Worker`(`Ringname`, `Realname`, `Age`, `Fisico`, `Sesso`, `Cruiser`, `Birthday`, `Peso`, `Altezza`) VALUES ('Douki','',0,'',1,0,'24/12/1991',85,170);</v>
      </c>
    </row>
    <row r="17" spans="1:11">
      <c r="A17" t="s">
        <v>430</v>
      </c>
      <c r="B17" t="s">
        <v>380</v>
      </c>
      <c r="C17" t="s">
        <v>430</v>
      </c>
      <c r="D17">
        <v>0</v>
      </c>
      <c r="F17" t="str">
        <f t="shared" si="0"/>
        <v/>
      </c>
      <c r="G17" s="7" t="s">
        <v>458</v>
      </c>
      <c r="H17">
        <v>45</v>
      </c>
      <c r="I17">
        <v>158</v>
      </c>
      <c r="K17" t="str">
        <f t="shared" si="1"/>
        <v>INSERT INTO `WWETeuz_Worker`(`Ringname`, `Realname`, `Age`, `Fisico`, `Sesso`, `Cruiser`, `Birthday`, `Peso`, `Altezza`) VALUES ('Eimi Nishina','Eimi Nishina',0,'',0,1,'05/04/1991',45,158);</v>
      </c>
    </row>
    <row r="18" spans="1:11">
      <c r="A18" t="s">
        <v>391</v>
      </c>
      <c r="D18">
        <v>0</v>
      </c>
      <c r="F18" t="str">
        <f t="shared" si="0"/>
        <v>C</v>
      </c>
      <c r="G18" s="7" t="s">
        <v>459</v>
      </c>
      <c r="H18">
        <v>90</v>
      </c>
      <c r="I18">
        <v>174</v>
      </c>
      <c r="K18" t="str">
        <f t="shared" si="1"/>
        <v>INSERT INTO `WWETeuz_Worker`(`Ringname`, `Realname`, `Age`, `Fisico`, `Sesso`, `Cruiser`, `Birthday`, `Peso`, `Altezza`) VALUES ('FUMA','',0,'',1,0,'04/07/1986',90,174);</v>
      </c>
    </row>
    <row r="19" spans="1:11">
      <c r="A19" t="s">
        <v>392</v>
      </c>
      <c r="C19" t="s">
        <v>392</v>
      </c>
      <c r="D19">
        <v>0</v>
      </c>
      <c r="F19" t="str">
        <f t="shared" si="0"/>
        <v>C</v>
      </c>
      <c r="G19" s="7" t="s">
        <v>460</v>
      </c>
      <c r="H19">
        <v>75</v>
      </c>
      <c r="I19">
        <v>172</v>
      </c>
      <c r="K19" t="str">
        <f t="shared" si="1"/>
        <v>INSERT INTO `WWETeuz_Worker`(`Ringname`, `Realname`, `Age`, `Fisico`, `Sesso`, `Cruiser`, `Birthday`, `Peso`, `Altezza`) VALUES ('Fuminori Abe','Fuminori Abe',0,'',1,0,'04/01/1995',75,172);</v>
      </c>
    </row>
    <row r="20" spans="1:11">
      <c r="A20" t="s">
        <v>416</v>
      </c>
      <c r="C20" t="s">
        <v>416</v>
      </c>
      <c r="D20">
        <v>0</v>
      </c>
      <c r="F20" t="str">
        <f t="shared" si="0"/>
        <v/>
      </c>
      <c r="G20" s="7" t="s">
        <v>461</v>
      </c>
      <c r="H20">
        <v>110</v>
      </c>
      <c r="I20">
        <v>158</v>
      </c>
      <c r="K20" t="str">
        <f t="shared" si="1"/>
        <v>INSERT INTO `WWETeuz_Worker`(`Ringname`, `Realname`, `Age`, `Fisico`, `Sesso`, `Cruiser`, `Birthday`, `Peso`, `Altezza`) VALUES ('Gota Ihashi','Gota Ihashi',0,'',1,1,'28/11/1983',110,158);</v>
      </c>
    </row>
    <row r="21" spans="1:11">
      <c r="A21" t="s">
        <v>417</v>
      </c>
      <c r="D21">
        <v>0</v>
      </c>
      <c r="F21" t="str">
        <f t="shared" si="0"/>
        <v>C</v>
      </c>
      <c r="G21" s="7" t="s">
        <v>462</v>
      </c>
      <c r="H21">
        <v>75</v>
      </c>
      <c r="I21">
        <v>173</v>
      </c>
      <c r="K21" t="str">
        <f t="shared" si="1"/>
        <v>INSERT INTO `WWETeuz_Worker`(`Ringname`, `Realname`, `Age`, `Fisico`, `Sesso`, `Cruiser`, `Birthday`, `Peso`, `Altezza`) VALUES ('HAYATA','',0,'',1,0,'04/08/1987',75,173);</v>
      </c>
    </row>
    <row r="22" spans="1:11">
      <c r="A22" t="s">
        <v>393</v>
      </c>
      <c r="C22" t="s">
        <v>393</v>
      </c>
      <c r="D22">
        <v>0</v>
      </c>
      <c r="F22" t="str">
        <f t="shared" si="0"/>
        <v/>
      </c>
      <c r="G22" s="7" t="s">
        <v>463</v>
      </c>
      <c r="H22">
        <v>105</v>
      </c>
      <c r="I22">
        <v>183</v>
      </c>
      <c r="K22" t="str">
        <f t="shared" si="1"/>
        <v>INSERT INTO `WWETeuz_Worker`(`Ringname`, `Realname`, `Age`, `Fisico`, `Sesso`, `Cruiser`, `Birthday`, `Peso`, `Altezza`) VALUES ('Hiroki Murase','Hiroki Murase',0,'',1,1,'16/12/1987',105,183);</v>
      </c>
    </row>
    <row r="23" spans="1:11">
      <c r="A23" t="s">
        <v>394</v>
      </c>
      <c r="C23" t="s">
        <v>394</v>
      </c>
      <c r="D23">
        <v>0</v>
      </c>
      <c r="F23" t="str">
        <f t="shared" si="0"/>
        <v/>
      </c>
      <c r="G23" s="7" t="s">
        <v>464</v>
      </c>
      <c r="H23">
        <v>201</v>
      </c>
      <c r="I23">
        <v>192</v>
      </c>
      <c r="K23" t="str">
        <f t="shared" si="1"/>
        <v>INSERT INTO `WWETeuz_Worker`(`Ringname`, `Realname`, `Age`, `Fisico`, `Sesso`, `Cruiser`, `Birthday`, `Peso`, `Altezza`) VALUES ('Hiroki Sumi','Hiroki Sumi',0,'',1,1,'14/07/1989',201,192);</v>
      </c>
    </row>
    <row r="24" spans="1:11">
      <c r="A24" t="s">
        <v>418</v>
      </c>
      <c r="C24" t="s">
        <v>418</v>
      </c>
      <c r="D24">
        <v>0</v>
      </c>
      <c r="F24" t="str">
        <f t="shared" si="0"/>
        <v/>
      </c>
      <c r="G24" s="7" t="s">
        <v>465</v>
      </c>
      <c r="H24">
        <v>95</v>
      </c>
      <c r="I24">
        <v>180</v>
      </c>
      <c r="K24" t="str">
        <f t="shared" si="1"/>
        <v>INSERT INTO `WWETeuz_Worker`(`Ringname`, `Realname`, `Age`, `Fisico`, `Sesso`, `Cruiser`, `Birthday`, `Peso`, `Altezza`) VALUES ('Hiroshi Fukuda','Hiroshi Fukuda',0,'',1,1,'15/08/1987',95,180);</v>
      </c>
    </row>
    <row r="25" spans="1:11">
      <c r="A25" t="s">
        <v>431</v>
      </c>
      <c r="B25" t="s">
        <v>380</v>
      </c>
      <c r="C25" t="s">
        <v>431</v>
      </c>
      <c r="D25">
        <v>0</v>
      </c>
      <c r="F25" t="str">
        <f t="shared" si="0"/>
        <v/>
      </c>
      <c r="I25">
        <v>164</v>
      </c>
      <c r="K25" t="str">
        <f t="shared" si="1"/>
        <v>INSERT INTO `WWETeuz_Worker`(`Ringname`, `Realname`, `Age`, `Fisico`, `Sesso`, `Cruiser`, `Birthday`, `Peso`, `Altezza`) VALUES ('Hyper Misao','Hyper Misao',0,'',0,1,'',,164);</v>
      </c>
    </row>
    <row r="26" spans="1:11">
      <c r="A26" t="s">
        <v>432</v>
      </c>
      <c r="B26" t="s">
        <v>380</v>
      </c>
      <c r="C26" t="s">
        <v>467</v>
      </c>
      <c r="D26">
        <v>0</v>
      </c>
      <c r="F26" t="str">
        <f t="shared" si="0"/>
        <v/>
      </c>
      <c r="G26" s="7" t="s">
        <v>468</v>
      </c>
      <c r="H26">
        <v>55</v>
      </c>
      <c r="I26">
        <v>155</v>
      </c>
      <c r="K26" t="str">
        <f t="shared" si="1"/>
        <v>INSERT INTO `WWETeuz_Worker`(`Ringname`, `Realname`, `Age`, `Fisico`, `Sesso`, `Cruiser`, `Birthday`, `Peso`, `Altezza`) VALUES ('Io Shirai','Masami Ōdate',0,'',0,1,'08/05/1990',55,155);</v>
      </c>
    </row>
    <row r="27" spans="1:11">
      <c r="A27" t="s">
        <v>419</v>
      </c>
      <c r="C27" t="s">
        <v>469</v>
      </c>
      <c r="D27">
        <v>0</v>
      </c>
      <c r="F27" t="str">
        <f t="shared" si="0"/>
        <v>C</v>
      </c>
      <c r="G27" s="7" t="s">
        <v>470</v>
      </c>
      <c r="H27">
        <v>80</v>
      </c>
      <c r="I27">
        <v>180</v>
      </c>
      <c r="K27" t="str">
        <f t="shared" si="1"/>
        <v>INSERT INTO `WWETeuz_Worker`(`Ringname`, `Realname`, `Age`, `Fisico`, `Sesso`, `Cruiser`, `Birthday`, `Peso`, `Altezza`) VALUES ('Jiro Kuroshio','Sōjirō Higuchi',0,'',1,0,'19/09/1992',80,180);</v>
      </c>
    </row>
    <row r="28" spans="1:11">
      <c r="A28" t="s">
        <v>420</v>
      </c>
      <c r="C28" t="s">
        <v>471</v>
      </c>
      <c r="D28">
        <v>0</v>
      </c>
      <c r="F28" t="str">
        <f t="shared" si="0"/>
        <v>C</v>
      </c>
      <c r="K28" t="str">
        <f t="shared" si="1"/>
        <v>INSERT INTO `WWETeuz_Worker`(`Ringname`, `Realname`, `Age`, `Fisico`, `Sesso`, `Cruiser`, `Birthday`, `Peso`, `Altezza`) VALUES ('Kata Shoda (REGEN)','Kata Shoda',0,'',1,0,'',,);</v>
      </c>
    </row>
    <row r="29" spans="1:11">
      <c r="A29" t="s">
        <v>395</v>
      </c>
      <c r="C29" t="s">
        <v>472</v>
      </c>
      <c r="D29">
        <v>0</v>
      </c>
      <c r="F29" t="str">
        <f t="shared" si="0"/>
        <v/>
      </c>
      <c r="G29" s="7" t="s">
        <v>473</v>
      </c>
      <c r="H29">
        <v>101</v>
      </c>
      <c r="I29">
        <v>185</v>
      </c>
      <c r="K29" t="str">
        <f t="shared" si="1"/>
        <v>INSERT INTO `WWETeuz_Worker`(`Ringname`, `Realname`, `Age`, `Fisico`, `Sesso`, `Cruiser`, `Birthday`, `Peso`, `Altezza`) VALUES ('KAZMA SAKAMOTO','Yuji Sakamoto',0,'',1,1,'01/10/1982',101,185);</v>
      </c>
    </row>
    <row r="30" spans="1:11">
      <c r="A30" t="s">
        <v>396</v>
      </c>
      <c r="C30" t="s">
        <v>396</v>
      </c>
      <c r="D30">
        <v>0</v>
      </c>
      <c r="F30" t="str">
        <f t="shared" si="0"/>
        <v/>
      </c>
      <c r="G30" s="7" t="s">
        <v>474</v>
      </c>
      <c r="H30">
        <v>110</v>
      </c>
      <c r="I30">
        <v>185</v>
      </c>
      <c r="K30" t="str">
        <f t="shared" si="1"/>
        <v>INSERT INTO `WWETeuz_Worker`(`Ringname`, `Realname`, `Age`, `Fisico`, `Sesso`, `Cruiser`, `Birthday`, `Peso`, `Altezza`) VALUES ('Kazusada Higuchi','Kazusada Higuchi',0,'',1,1,'24/10/1988',110,185);</v>
      </c>
    </row>
    <row r="31" spans="1:11">
      <c r="A31" t="s">
        <v>421</v>
      </c>
      <c r="C31" t="s">
        <v>421</v>
      </c>
      <c r="D31">
        <v>0</v>
      </c>
      <c r="F31" t="str">
        <f t="shared" si="0"/>
        <v/>
      </c>
      <c r="G31" s="7" t="s">
        <v>475</v>
      </c>
      <c r="H31">
        <v>92</v>
      </c>
      <c r="I31">
        <v>165</v>
      </c>
      <c r="K31" t="str">
        <f t="shared" si="1"/>
        <v>INSERT INTO `WWETeuz_Worker`(`Ringname`, `Realname`, `Age`, `Fisico`, `Sesso`, `Cruiser`, `Birthday`, `Peso`, `Altezza`) VALUES ('Kotaro Yoshino','Kotaro Yoshino',0,'',1,1,'19/07/1994',92,165);</v>
      </c>
    </row>
    <row r="32" spans="1:11">
      <c r="A32" t="s">
        <v>397</v>
      </c>
      <c r="C32" t="s">
        <v>477</v>
      </c>
      <c r="D32">
        <v>0</v>
      </c>
      <c r="F32" t="str">
        <f t="shared" si="0"/>
        <v/>
      </c>
      <c r="G32" s="7" t="s">
        <v>476</v>
      </c>
      <c r="H32">
        <v>100</v>
      </c>
      <c r="I32">
        <v>178</v>
      </c>
      <c r="K32" t="str">
        <f t="shared" si="1"/>
        <v>INSERT INTO `WWETeuz_Worker`(`Ringname`, `Realname`, `Age`, `Fisico`, `Sesso`, `Cruiser`, `Birthday`, `Peso`, `Altezza`) VALUES ('Kuma Arashi','Masaya Suzuki',0,'',1,1,'12/01/1992',100,178);</v>
      </c>
    </row>
    <row r="33" spans="1:11">
      <c r="A33" t="s">
        <v>398</v>
      </c>
      <c r="C33" t="s">
        <v>398</v>
      </c>
      <c r="D33">
        <v>0</v>
      </c>
      <c r="F33" t="str">
        <f t="shared" si="0"/>
        <v>C</v>
      </c>
      <c r="G33" s="7" t="s">
        <v>478</v>
      </c>
      <c r="H33">
        <v>85</v>
      </c>
      <c r="I33">
        <v>180</v>
      </c>
      <c r="K33" t="str">
        <f t="shared" si="1"/>
        <v>INSERT INTO `WWETeuz_Worker`(`Ringname`, `Realname`, `Age`, `Fisico`, `Sesso`, `Cruiser`, `Birthday`, `Peso`, `Altezza`) VALUES ('Kunio Toshima','Kunio Toshima',0,'',1,0,'13/09/1982',85,180);</v>
      </c>
    </row>
    <row r="34" spans="1:11">
      <c r="A34" t="s">
        <v>399</v>
      </c>
      <c r="C34" t="s">
        <v>479</v>
      </c>
      <c r="D34">
        <v>0</v>
      </c>
      <c r="F34" t="str">
        <f t="shared" si="0"/>
        <v>C</v>
      </c>
      <c r="G34" s="7" t="s">
        <v>480</v>
      </c>
      <c r="H34">
        <v>77</v>
      </c>
      <c r="I34">
        <v>170</v>
      </c>
      <c r="K34" t="str">
        <f t="shared" si="1"/>
        <v>INSERT INTO `WWETeuz_Worker`(`Ringname`, `Realname`, `Age`, `Fisico`, `Sesso`, `Cruiser`, `Birthday`, `Peso`, `Altezza`) VALUES ('Kzy','Kazuki Sawada',0,'',1,0,'26/06/1986',77,170);</v>
      </c>
    </row>
    <row r="35" spans="1:11">
      <c r="A35" t="s">
        <v>400</v>
      </c>
      <c r="C35" t="s">
        <v>400</v>
      </c>
      <c r="D35">
        <v>0</v>
      </c>
      <c r="F35" t="str">
        <f t="shared" si="0"/>
        <v>C</v>
      </c>
      <c r="G35" s="7" t="s">
        <v>481</v>
      </c>
      <c r="H35">
        <v>78</v>
      </c>
      <c r="I35">
        <v>174</v>
      </c>
      <c r="K35" t="str">
        <f t="shared" si="1"/>
        <v>INSERT INTO `WWETeuz_Worker`(`Ringname`, `Realname`, `Age`, `Fisico`, `Sesso`, `Cruiser`, `Birthday`, `Peso`, `Altezza`) VALUES ('Maguro Ooma','Maguro Ooma',0,'',1,0,'21/08/1984',78,174);</v>
      </c>
    </row>
    <row r="36" spans="1:11">
      <c r="A36" t="s">
        <v>433</v>
      </c>
      <c r="B36" t="s">
        <v>380</v>
      </c>
      <c r="C36" t="s">
        <v>482</v>
      </c>
      <c r="D36">
        <v>0</v>
      </c>
      <c r="F36" t="str">
        <f t="shared" si="0"/>
        <v/>
      </c>
      <c r="G36" s="7" t="s">
        <v>483</v>
      </c>
      <c r="H36">
        <v>50</v>
      </c>
      <c r="I36">
        <v>160</v>
      </c>
      <c r="K36" t="str">
        <f t="shared" si="1"/>
        <v>INSERT INTO `WWETeuz_Worker`(`Ringname`, `Realname`, `Age`, `Fisico`, `Sesso`, `Cruiser`, `Birthday`, `Peso`, `Altezza`) VALUES ('Maki Ito','Maki Itoh',0,'',0,1,'22/07/1995',50,160);</v>
      </c>
    </row>
    <row r="37" spans="1:11">
      <c r="A37" t="s">
        <v>410</v>
      </c>
      <c r="B37" t="s">
        <v>380</v>
      </c>
      <c r="C37" t="s">
        <v>410</v>
      </c>
      <c r="D37">
        <v>0</v>
      </c>
      <c r="F37" t="str">
        <f t="shared" si="0"/>
        <v/>
      </c>
      <c r="G37" s="7" t="s">
        <v>484</v>
      </c>
      <c r="H37">
        <v>46</v>
      </c>
      <c r="I37">
        <v>154</v>
      </c>
      <c r="K37" t="str">
        <f t="shared" si="1"/>
        <v>INSERT INTO `WWETeuz_Worker`(`Ringname`, `Realname`, `Age`, `Fisico`, `Sesso`, `Cruiser`, `Birthday`, `Peso`, `Altezza`) VALUES ('Marika Kobashi','Marika Kobashi',0,'',0,1,'17/05/2001',46,154);</v>
      </c>
    </row>
    <row r="38" spans="1:11">
      <c r="A38" t="s">
        <v>401</v>
      </c>
      <c r="C38" t="s">
        <v>401</v>
      </c>
      <c r="D38">
        <v>0</v>
      </c>
      <c r="F38" t="str">
        <f t="shared" si="0"/>
        <v>C</v>
      </c>
      <c r="G38" s="7" t="s">
        <v>485</v>
      </c>
      <c r="H38">
        <v>82</v>
      </c>
      <c r="I38">
        <v>175</v>
      </c>
      <c r="K38" t="str">
        <f t="shared" si="1"/>
        <v>INSERT INTO `WWETeuz_Worker`(`Ringname`, `Realname`, `Age`, `Fisico`, `Sesso`, `Cruiser`, `Birthday`, `Peso`, `Altezza`) VALUES ('Masato Kamino','Masato Kamino',0,'',1,0,'06/06/1994',82,175);</v>
      </c>
    </row>
    <row r="39" spans="1:11">
      <c r="A39" t="s">
        <v>434</v>
      </c>
      <c r="B39" t="s">
        <v>380</v>
      </c>
      <c r="C39" t="s">
        <v>434</v>
      </c>
      <c r="D39">
        <v>0</v>
      </c>
      <c r="F39" t="str">
        <f t="shared" si="0"/>
        <v/>
      </c>
      <c r="G39" s="7" t="s">
        <v>486</v>
      </c>
      <c r="H39">
        <v>55</v>
      </c>
      <c r="I39">
        <v>164</v>
      </c>
      <c r="K39" t="str">
        <f t="shared" si="1"/>
        <v>INSERT INTO `WWETeuz_Worker`(`Ringname`, `Realname`, `Age`, `Fisico`, `Sesso`, `Cruiser`, `Birthday`, `Peso`, `Altezza`) VALUES ('Maya Yukihi','Maya Yukihi',0,'',0,1,'09/01/',55,164);</v>
      </c>
    </row>
    <row r="40" spans="1:11">
      <c r="A40" t="s">
        <v>435</v>
      </c>
      <c r="B40" t="s">
        <v>380</v>
      </c>
      <c r="D40">
        <v>0</v>
      </c>
      <c r="F40" t="str">
        <f t="shared" si="0"/>
        <v/>
      </c>
      <c r="G40" s="7" t="s">
        <v>487</v>
      </c>
      <c r="H40">
        <v>40</v>
      </c>
      <c r="I40">
        <v>151</v>
      </c>
      <c r="K40" t="str">
        <f t="shared" si="1"/>
        <v>INSERT INTO `WWETeuz_Worker`(`Ringname`, `Realname`, `Age`, `Fisico`, `Sesso`, `Cruiser`, `Birthday`, `Peso`, `Altezza`) VALUES ('MIZUKI','',0,'',0,1,'16/03/1995',40,151);</v>
      </c>
    </row>
    <row r="41" spans="1:11">
      <c r="A41" t="s">
        <v>402</v>
      </c>
      <c r="C41" t="s">
        <v>488</v>
      </c>
      <c r="D41">
        <v>0</v>
      </c>
      <c r="F41" t="str">
        <f t="shared" si="0"/>
        <v>C</v>
      </c>
      <c r="G41" s="7" t="s">
        <v>489</v>
      </c>
      <c r="H41">
        <v>80</v>
      </c>
      <c r="I41">
        <v>168</v>
      </c>
      <c r="K41" t="str">
        <f t="shared" si="1"/>
        <v>INSERT INTO `WWETeuz_Worker`(`Ringname`, `Realname`, `Age`, `Fisico`, `Sesso`, `Cruiser`, `Birthday`, `Peso`, `Altezza`) VALUES ('Mondai Ryu','Daisuke Kimata',0,'',1,0,'28/01/1982',80,168);</v>
      </c>
    </row>
    <row r="42" spans="1:11">
      <c r="A42" t="s">
        <v>436</v>
      </c>
      <c r="B42" t="s">
        <v>380</v>
      </c>
      <c r="C42" t="s">
        <v>491</v>
      </c>
      <c r="D42">
        <v>0</v>
      </c>
      <c r="F42" t="str">
        <f t="shared" si="0"/>
        <v/>
      </c>
      <c r="G42" s="7" t="s">
        <v>490</v>
      </c>
      <c r="H42">
        <v>43</v>
      </c>
      <c r="I42">
        <v>156</v>
      </c>
      <c r="K42" t="str">
        <f t="shared" si="1"/>
        <v>INSERT INTO `WWETeuz_Worker`(`Ringname`, `Realname`, `Age`, `Fisico`, `Sesso`, `Cruiser`, `Birthday`, `Peso`, `Altezza`) VALUES ('Riho','Riho Hime',0,'',0,1,'04/06/1997',43,156);</v>
      </c>
    </row>
    <row r="43" spans="1:11">
      <c r="A43" t="s">
        <v>403</v>
      </c>
      <c r="C43" t="s">
        <v>403</v>
      </c>
      <c r="D43">
        <v>0</v>
      </c>
      <c r="F43" t="str">
        <f t="shared" si="0"/>
        <v>C</v>
      </c>
      <c r="G43" s="7" t="s">
        <v>492</v>
      </c>
      <c r="H43">
        <v>83</v>
      </c>
      <c r="I43">
        <v>173</v>
      </c>
      <c r="K43" t="str">
        <f t="shared" si="1"/>
        <v>INSERT INTO `WWETeuz_Worker`(`Ringname`, `Realname`, `Age`, `Fisico`, `Sesso`, `Cruiser`, `Birthday`, `Peso`, `Altezza`) VALUES ('Rui Hiugaji','Rui Hiugaji',0,'',1,0,'22/11/1987',83,173);</v>
      </c>
    </row>
    <row r="44" spans="1:11">
      <c r="A44" t="s">
        <v>422</v>
      </c>
      <c r="C44" t="s">
        <v>422</v>
      </c>
      <c r="D44">
        <v>0</v>
      </c>
      <c r="F44" t="str">
        <f t="shared" si="0"/>
        <v>C</v>
      </c>
      <c r="G44" s="7" t="s">
        <v>493</v>
      </c>
      <c r="H44">
        <v>90</v>
      </c>
      <c r="I44">
        <v>175</v>
      </c>
      <c r="K44" t="str">
        <f t="shared" si="1"/>
        <v>INSERT INTO `WWETeuz_Worker`(`Ringname`, `Realname`, `Age`, `Fisico`, `Sesso`, `Cruiser`, `Birthday`, `Peso`, `Altezza`) VALUES ('Ryotsu Shimizu','Ryotsu Shimizu',0,'',1,0,'26/10/1992',90,175);</v>
      </c>
    </row>
    <row r="45" spans="1:11">
      <c r="A45" t="s">
        <v>423</v>
      </c>
      <c r="D45">
        <v>29</v>
      </c>
      <c r="F45" t="str">
        <f t="shared" si="0"/>
        <v/>
      </c>
      <c r="H45">
        <v>100</v>
      </c>
      <c r="I45">
        <v>170</v>
      </c>
      <c r="K45" t="str">
        <f t="shared" si="1"/>
        <v>INSERT INTO `WWETeuz_Worker`(`Ringname`, `Realname`, `Age`, `Fisico`, `Sesso`, `Cruiser`, `Birthday`, `Peso`, `Altezza`) VALUES ('SAGAT','',29,'',1,1,'',100,170);</v>
      </c>
    </row>
    <row r="46" spans="1:11">
      <c r="A46" t="s">
        <v>411</v>
      </c>
      <c r="B46" t="s">
        <v>380</v>
      </c>
      <c r="C46" t="s">
        <v>411</v>
      </c>
      <c r="D46">
        <v>0</v>
      </c>
      <c r="F46" t="str">
        <f t="shared" si="0"/>
        <v/>
      </c>
      <c r="G46" s="7" t="s">
        <v>494</v>
      </c>
      <c r="H46">
        <v>53</v>
      </c>
      <c r="I46">
        <v>174</v>
      </c>
      <c r="K46" t="str">
        <f t="shared" si="1"/>
        <v>INSERT INTO `WWETeuz_Worker`(`Ringname`, `Realname`, `Age`, `Fisico`, `Sesso`, `Cruiser`, `Birthday`, `Peso`, `Altezza`) VALUES ('Saki Akai','Saki Akai',0,'',0,1,'24/01/1987',53,174);</v>
      </c>
    </row>
    <row r="47" spans="1:11">
      <c r="A47" t="s">
        <v>437</v>
      </c>
      <c r="B47" t="s">
        <v>380</v>
      </c>
      <c r="C47" t="s">
        <v>437</v>
      </c>
      <c r="D47">
        <v>0</v>
      </c>
      <c r="F47" t="str">
        <f t="shared" si="0"/>
        <v/>
      </c>
      <c r="G47" s="7" t="s">
        <v>496</v>
      </c>
      <c r="H47">
        <v>56</v>
      </c>
      <c r="I47">
        <v>160</v>
      </c>
      <c r="K47" t="str">
        <f t="shared" si="1"/>
        <v>INSERT INTO `WWETeuz_Worker`(`Ringname`, `Realname`, `Age`, `Fisico`, `Sesso`, `Cruiser`, `Birthday`, `Peso`, `Altezza`) VALUES ('Saori Anou','Saori Anou',0,'',0,1,'01/02/1994',56,160);</v>
      </c>
    </row>
    <row r="48" spans="1:11">
      <c r="A48" t="s">
        <v>404</v>
      </c>
      <c r="C48" t="s">
        <v>404</v>
      </c>
      <c r="D48">
        <v>0</v>
      </c>
      <c r="F48" t="str">
        <f t="shared" si="0"/>
        <v>C</v>
      </c>
      <c r="G48" s="7" t="s">
        <v>495</v>
      </c>
      <c r="H48">
        <v>75</v>
      </c>
      <c r="I48">
        <v>167</v>
      </c>
      <c r="K48" t="str">
        <f t="shared" si="1"/>
        <v>INSERT INTO `WWETeuz_Worker`(`Ringname`, `Realname`, `Age`, `Fisico`, `Sesso`, `Cruiser`, `Birthday`, `Peso`, `Altezza`) VALUES ('Shunma Katsumata','Shunma Katsumata',0,'',1,0,'09/12/1992',75,167);</v>
      </c>
    </row>
    <row r="49" spans="1:11">
      <c r="A49" t="s">
        <v>424</v>
      </c>
      <c r="C49" t="s">
        <v>424</v>
      </c>
      <c r="D49">
        <v>0</v>
      </c>
      <c r="F49" t="str">
        <f t="shared" si="0"/>
        <v>C</v>
      </c>
      <c r="G49" s="7" t="s">
        <v>497</v>
      </c>
      <c r="H49">
        <v>86</v>
      </c>
      <c r="I49">
        <v>174</v>
      </c>
      <c r="K49" t="str">
        <f t="shared" si="1"/>
        <v>INSERT INTO `WWETeuz_Worker`(`Ringname`, `Realname`, `Age`, `Fisico`, `Sesso`, `Cruiser`, `Birthday`, `Peso`, `Altezza`) VALUES ('Takeshi Minamino','Takeshi Minamino',0,'',1,0,'24/12/1985',86,174);</v>
      </c>
    </row>
    <row r="50" spans="1:11">
      <c r="A50" t="s">
        <v>425</v>
      </c>
      <c r="C50" t="s">
        <v>425</v>
      </c>
      <c r="D50">
        <v>0</v>
      </c>
      <c r="F50" t="str">
        <f t="shared" si="0"/>
        <v/>
      </c>
      <c r="G50" s="7" t="s">
        <v>498</v>
      </c>
      <c r="H50">
        <v>100</v>
      </c>
      <c r="I50">
        <v>175</v>
      </c>
      <c r="K50" t="str">
        <f t="shared" si="1"/>
        <v>INSERT INTO `WWETeuz_Worker`(`Ringname`, `Realname`, `Age`, `Fisico`, `Sesso`, `Cruiser`, `Birthday`, `Peso`, `Altezza`) VALUES ('Tank Nagai','Tank Nagai',0,'',1,1,'28/04/1984',100,175);</v>
      </c>
    </row>
    <row r="51" spans="1:11">
      <c r="A51" t="s">
        <v>405</v>
      </c>
      <c r="C51" t="s">
        <v>405</v>
      </c>
      <c r="D51">
        <v>0</v>
      </c>
      <c r="F51" t="str">
        <f t="shared" si="0"/>
        <v/>
      </c>
      <c r="G51" s="7" t="s">
        <v>499</v>
      </c>
      <c r="H51">
        <v>115</v>
      </c>
      <c r="I51">
        <v>185</v>
      </c>
      <c r="K51" t="str">
        <f t="shared" si="1"/>
        <v>INSERT INTO `WWETeuz_Worker`(`Ringname`, `Realname`, `Age`, `Fisico`, `Sesso`, `Cruiser`, `Birthday`, `Peso`, `Altezza`) VALUES ('Tomoyuki Oka','Tomoyuki Oka',0,'',1,1,'12/06/1991',115,185);</v>
      </c>
    </row>
    <row r="52" spans="1:11">
      <c r="A52" t="s">
        <v>407</v>
      </c>
      <c r="C52" t="s">
        <v>407</v>
      </c>
      <c r="D52">
        <v>0</v>
      </c>
      <c r="F52" t="str">
        <f t="shared" si="0"/>
        <v>C</v>
      </c>
      <c r="G52" s="7" t="s">
        <v>500</v>
      </c>
      <c r="H52">
        <v>80</v>
      </c>
      <c r="I52">
        <v>172</v>
      </c>
      <c r="K52" t="str">
        <f t="shared" si="1"/>
        <v>INSERT INTO `WWETeuz_Worker`(`Ringname`, `Realname`, `Age`, `Fisico`, `Sesso`, `Cruiser`, `Birthday`, `Peso`, `Altezza`) VALUES ('Yasuke Kubo','Yasuke Kubo',0,'',1,0,'15/02/1987',80,172);</v>
      </c>
    </row>
    <row r="53" spans="1:11">
      <c r="A53" t="s">
        <v>406</v>
      </c>
      <c r="C53" t="s">
        <v>501</v>
      </c>
      <c r="D53">
        <v>0</v>
      </c>
      <c r="F53" t="str">
        <f t="shared" si="0"/>
        <v>C</v>
      </c>
      <c r="G53" s="7" t="s">
        <v>502</v>
      </c>
      <c r="H53">
        <v>70</v>
      </c>
      <c r="I53">
        <v>170</v>
      </c>
      <c r="K53" t="str">
        <f t="shared" si="1"/>
        <v>INSERT INTO `WWETeuz_Worker`(`Ringname`, `Realname`, `Age`, `Fisico`, `Sesso`, `Cruiser`, `Birthday`, `Peso`, `Altezza`) VALUES ('YO-HEY','Yohei Fujita',0,'',1,0,'06/02/1988',70,170);</v>
      </c>
    </row>
    <row r="54" spans="1:11">
      <c r="A54" t="s">
        <v>426</v>
      </c>
      <c r="C54" t="s">
        <v>426</v>
      </c>
      <c r="D54">
        <v>0</v>
      </c>
      <c r="F54" t="str">
        <f t="shared" si="0"/>
        <v/>
      </c>
      <c r="G54" s="7" t="s">
        <v>503</v>
      </c>
      <c r="H54">
        <v>98</v>
      </c>
      <c r="I54">
        <v>178</v>
      </c>
      <c r="K54" t="str">
        <f t="shared" si="1"/>
        <v>INSERT INTO `WWETeuz_Worker`(`Ringname`, `Realname`, `Age`, `Fisico`, `Sesso`, `Cruiser`, `Birthday`, `Peso`, `Altezza`) VALUES ('Yoshikazu Yokoyama','Yoshikazu Yokoyama',0,'',1,1,'22/03/1988',98,178);</v>
      </c>
    </row>
    <row r="55" spans="1:11">
      <c r="A55" t="s">
        <v>412</v>
      </c>
      <c r="B55" t="s">
        <v>380</v>
      </c>
      <c r="C55" t="s">
        <v>412</v>
      </c>
      <c r="D55">
        <v>0</v>
      </c>
      <c r="F55" t="str">
        <f t="shared" si="0"/>
        <v/>
      </c>
      <c r="G55" s="7" t="s">
        <v>504</v>
      </c>
      <c r="H55">
        <v>53</v>
      </c>
      <c r="I55">
        <v>173</v>
      </c>
      <c r="K55" t="str">
        <f t="shared" si="1"/>
        <v>INSERT INTO `WWETeuz_Worker`(`Ringname`, `Realname`, `Age`, `Fisico`, `Sesso`, `Cruiser`, `Birthday`, `Peso`, `Altezza`) VALUES ('Yuki Kamifuku','Yuki Kamifuku',0,'',0,1,'20/02/1994',53,173);</v>
      </c>
    </row>
    <row r="56" spans="1:11">
      <c r="A56" t="s">
        <v>368</v>
      </c>
      <c r="C56" t="s">
        <v>505</v>
      </c>
      <c r="D56">
        <v>0</v>
      </c>
      <c r="F56" t="str">
        <f t="shared" si="0"/>
        <v/>
      </c>
      <c r="G56" s="7" t="s">
        <v>506</v>
      </c>
      <c r="H56">
        <v>122</v>
      </c>
      <c r="I56">
        <v>183</v>
      </c>
      <c r="K56" t="str">
        <f t="shared" si="1"/>
        <v>INSERT INTO `WWETeuz_Worker`(`Ringname`, `Realname`, `Age`, `Fisico`, `Sesso`, `Cruiser`, `Birthday`, `Peso`, `Altezza`) VALUES ('Brian Cage','Brian Cristopher Button',0,'',1,1,'04/02/1984',122,183);</v>
      </c>
    </row>
    <row r="57" spans="1:11">
      <c r="A57" t="s">
        <v>367</v>
      </c>
      <c r="C57" t="s">
        <v>507</v>
      </c>
      <c r="D57">
        <v>0</v>
      </c>
      <c r="F57" t="str">
        <f t="shared" si="0"/>
        <v/>
      </c>
      <c r="G57" s="7" t="s">
        <v>508</v>
      </c>
      <c r="H57">
        <v>98</v>
      </c>
      <c r="I57">
        <v>180</v>
      </c>
      <c r="K57" t="str">
        <f t="shared" si="1"/>
        <v>INSERT INTO `WWETeuz_Worker`(`Ringname`, `Realname`, `Age`, `Fisico`, `Sesso`, `Cruiser`, `Birthday`, `Peso`, `Altezza`) VALUES ('Sami Callihan','Samuel Johnston',0,'',1,1,'01/09/1987',98,180);</v>
      </c>
    </row>
    <row r="58" spans="1:11">
      <c r="A58" t="s">
        <v>372</v>
      </c>
      <c r="C58" t="s">
        <v>509</v>
      </c>
      <c r="D58">
        <v>0</v>
      </c>
      <c r="F58" t="str">
        <f t="shared" si="0"/>
        <v/>
      </c>
      <c r="G58" s="7" t="s">
        <v>510</v>
      </c>
      <c r="H58">
        <v>122</v>
      </c>
      <c r="I58">
        <v>201</v>
      </c>
      <c r="K58" t="str">
        <f t="shared" si="1"/>
        <v>INSERT INTO `WWETeuz_Worker`(`Ringname`, `Realname`, `Age`, `Fisico`, `Sesso`, `Cruiser`, `Birthday`, `Peso`, `Altezza`) VALUES ('Dominik Dijakovic','Christopher James Dijak',0,'',1,1,'23/04/1987',122,201);</v>
      </c>
    </row>
    <row r="59" spans="1:11">
      <c r="A59" t="s">
        <v>371</v>
      </c>
      <c r="C59" t="s">
        <v>511</v>
      </c>
      <c r="D59">
        <v>0</v>
      </c>
      <c r="F59" t="str">
        <f t="shared" si="0"/>
        <v/>
      </c>
      <c r="G59" s="7" t="s">
        <v>512</v>
      </c>
      <c r="H59">
        <v>95</v>
      </c>
      <c r="I59">
        <v>178</v>
      </c>
      <c r="K59" t="str">
        <f t="shared" si="1"/>
        <v>INSERT INTO `WWETeuz_Worker`(`Ringname`, `Realname`, `Age`, `Fisico`, `Sesso`, `Cruiser`, `Birthday`, `Peso`, `Altezza`) VALUES ('Joey Ryan','Joseph Ryan Meehan',0,'',1,1,'07/11/1979',95,178);</v>
      </c>
    </row>
    <row r="60" spans="1:11">
      <c r="A60" t="s">
        <v>513</v>
      </c>
      <c r="C60" t="s">
        <v>514</v>
      </c>
      <c r="D60">
        <v>0</v>
      </c>
      <c r="F60" t="str">
        <f t="shared" si="0"/>
        <v/>
      </c>
      <c r="G60" s="7" t="s">
        <v>515</v>
      </c>
      <c r="H60">
        <v>103</v>
      </c>
      <c r="I60">
        <v>191</v>
      </c>
      <c r="K60" t="str">
        <f t="shared" si="1"/>
        <v>INSERT INTO `WWETeuz_Worker`(`Ringname`, `Realname`, `Age`, `Fisico`, `Sesso`, `Cruiser`, `Birthday`, `Peso`, `Altezza`) VALUES ('Timothy Thatcher','Timothy Moura',0,'',1,1,'17/03/1083',103,191);</v>
      </c>
    </row>
    <row r="61" spans="1:11">
      <c r="A61" t="s">
        <v>369</v>
      </c>
      <c r="C61" t="s">
        <v>369</v>
      </c>
      <c r="D61">
        <v>0</v>
      </c>
      <c r="F61" t="str">
        <f t="shared" si="0"/>
        <v/>
      </c>
      <c r="H61">
        <v>100</v>
      </c>
      <c r="I61">
        <v>178</v>
      </c>
      <c r="K61" t="str">
        <f t="shared" si="1"/>
        <v>INSERT INTO `WWETeuz_Worker`(`Ringname`, `Realname`, `Age`, `Fisico`, `Sesso`, `Cruiser`, `Birthday`, `Peso`, `Altezza`) VALUES ('Mathieu St-Jacques','Mathieu St-Jacques',0,'',1,1,'',100,178);</v>
      </c>
    </row>
    <row r="62" spans="1:11">
      <c r="A62" t="s">
        <v>516</v>
      </c>
      <c r="C62" t="s">
        <v>516</v>
      </c>
      <c r="D62">
        <v>0</v>
      </c>
      <c r="F62" t="str">
        <f t="shared" si="0"/>
        <v>C</v>
      </c>
      <c r="G62" s="7" t="s">
        <v>521</v>
      </c>
      <c r="H62">
        <v>76</v>
      </c>
      <c r="I62">
        <v>173</v>
      </c>
      <c r="K62" t="str">
        <f t="shared" si="1"/>
        <v>INSERT INTO `WWETeuz_Worker`(`Ringname`, `Realname`, `Age`, `Fisico`, `Sesso`, `Cruiser`, `Birthday`, `Peso`, `Altezza`) VALUES ('Ayumu Gunji','Ayumu Gunji',0,'',1,0,'26/08/1988',76,173);</v>
      </c>
    </row>
    <row r="63" spans="1:11">
      <c r="A63" t="s">
        <v>517</v>
      </c>
      <c r="C63" t="s">
        <v>517</v>
      </c>
      <c r="D63">
        <v>0</v>
      </c>
      <c r="F63" t="str">
        <f t="shared" si="0"/>
        <v>C</v>
      </c>
      <c r="G63" s="7" t="s">
        <v>522</v>
      </c>
      <c r="H63">
        <v>76</v>
      </c>
      <c r="I63">
        <v>172</v>
      </c>
      <c r="K63" t="str">
        <f t="shared" si="1"/>
        <v>INSERT INTO `WWETeuz_Worker`(`Ringname`, `Realname`, `Age`, `Fisico`, `Sesso`, `Cruiser`, `Birthday`, `Peso`, `Altezza`) VALUES ('Daichi Sasaki','Daichi Sasaki',0,'',1,0,'06/07/1990',76,172);</v>
      </c>
    </row>
    <row r="64" spans="1:11">
      <c r="A64" t="s">
        <v>518</v>
      </c>
      <c r="C64" t="s">
        <v>518</v>
      </c>
      <c r="D64">
        <v>0</v>
      </c>
      <c r="F64" t="str">
        <f t="shared" si="0"/>
        <v>C</v>
      </c>
      <c r="G64" s="7" t="s">
        <v>523</v>
      </c>
      <c r="H64">
        <v>72</v>
      </c>
      <c r="I64">
        <v>170</v>
      </c>
      <c r="K64" t="str">
        <f t="shared" si="1"/>
        <v>INSERT INTO `WWETeuz_Worker`(`Ringname`, `Realname`, `Age`, `Fisico`, `Sesso`, `Cruiser`, `Birthday`, `Peso`, `Altezza`) VALUES ('Eita Kobayashi','Eita Kobayashi',0,'',1,0,'27/10/1991',72,170);</v>
      </c>
    </row>
    <row r="65" spans="1:11">
      <c r="A65" t="s">
        <v>519</v>
      </c>
      <c r="C65" t="s">
        <v>525</v>
      </c>
      <c r="D65">
        <v>0</v>
      </c>
      <c r="F65" t="str">
        <f t="shared" si="0"/>
        <v>C</v>
      </c>
      <c r="G65" s="7" t="s">
        <v>524</v>
      </c>
      <c r="H65">
        <v>87</v>
      </c>
      <c r="I65">
        <v>177</v>
      </c>
      <c r="K65" t="str">
        <f t="shared" si="1"/>
        <v>INSERT INTO `WWETeuz_Worker`(`Ringname`, `Realname`, `Age`, `Fisico`, `Sesso`, `Cruiser`, `Birthday`, `Peso`, `Altezza`) VALUES ('KAI','Atsushi Sakai',0,'',1,0,'27/05/1983',87,177);</v>
      </c>
    </row>
    <row r="66" spans="1:11">
      <c r="A66" t="s">
        <v>520</v>
      </c>
      <c r="C66" t="s">
        <v>526</v>
      </c>
      <c r="D66">
        <v>0</v>
      </c>
      <c r="F66" t="str">
        <f t="shared" si="0"/>
        <v/>
      </c>
      <c r="G66" s="7" t="s">
        <v>527</v>
      </c>
      <c r="H66">
        <v>95</v>
      </c>
      <c r="I66">
        <v>174</v>
      </c>
      <c r="K66" t="str">
        <f t="shared" si="1"/>
        <v>INSERT INTO `WWETeuz_Worker`(`Ringname`, `Realname`, `Age`, `Fisico`, `Sesso`, `Cruiser`, `Birthday`, `Peso`, `Altezza`) VALUES ('Kenou','Daisuke Nakae',0,'',1,1,'01/01/1985',95,174);</v>
      </c>
    </row>
    <row r="67" spans="1:11">
      <c r="A67" t="s">
        <v>1293</v>
      </c>
      <c r="C67" t="s">
        <v>1293</v>
      </c>
      <c r="D67">
        <v>0</v>
      </c>
      <c r="F67" t="str">
        <f t="shared" si="0"/>
        <v>C</v>
      </c>
      <c r="G67" s="7" t="s">
        <v>1297</v>
      </c>
      <c r="H67">
        <v>88</v>
      </c>
      <c r="I67">
        <v>171</v>
      </c>
      <c r="K67" t="str">
        <f t="shared" si="1"/>
        <v>INSERT INTO `WWETeuz_Worker`(`Ringname`, `Realname`, `Age`, `Fisico`, `Sesso`, `Cruiser`, `Birthday`, `Peso`, `Altezza`) VALUES ('Hiromu Takahashi','Hiromu Takahashi',0,'',1,0,'04/12/1989',88,171);</v>
      </c>
    </row>
    <row r="68" spans="1:11">
      <c r="A68" t="s">
        <v>1294</v>
      </c>
      <c r="C68" t="s">
        <v>1298</v>
      </c>
      <c r="D68">
        <v>0</v>
      </c>
      <c r="F68" t="str">
        <f t="shared" si="0"/>
        <v>C</v>
      </c>
      <c r="G68" s="7" t="s">
        <v>1299</v>
      </c>
      <c r="H68">
        <v>85</v>
      </c>
      <c r="I68">
        <v>175</v>
      </c>
      <c r="K68" t="str">
        <f t="shared" si="1"/>
        <v>INSERT INTO `WWETeuz_Worker`(`Ringname`, `Realname`, `Age`, `Fisico`, `Sesso`, `Cruiser`, `Birthday`, `Peso`, `Altezza`) VALUES ('KUSHIDA','Yujiro Kushida',0,'',1,0,'12/05/1983',85,175);</v>
      </c>
    </row>
    <row r="69" spans="1:11">
      <c r="A69" t="s">
        <v>1295</v>
      </c>
      <c r="C69" t="s">
        <v>1295</v>
      </c>
      <c r="D69">
        <v>0</v>
      </c>
      <c r="F69" t="str">
        <f t="shared" si="0"/>
        <v/>
      </c>
      <c r="G69" s="7" t="s">
        <v>1300</v>
      </c>
      <c r="H69">
        <v>100</v>
      </c>
      <c r="I69">
        <v>182</v>
      </c>
      <c r="K69" t="str">
        <f t="shared" si="1"/>
        <v>INSERT INTO `WWETeuz_Worker`(`Ringname`, `Realname`, `Age`, `Fisico`, `Sesso`, `Cruiser`, `Birthday`, `Peso`, `Altezza`) VALUES ('Seiya Sanada','Seiya Sanada',0,'',1,1,'28/01/1988',100,182);</v>
      </c>
    </row>
    <row r="70" spans="1:11">
      <c r="A70" t="s">
        <v>1296</v>
      </c>
      <c r="C70" t="s">
        <v>1296</v>
      </c>
      <c r="D70">
        <v>0</v>
      </c>
      <c r="F70" t="str">
        <f t="shared" si="0"/>
        <v>C</v>
      </c>
      <c r="G70" s="7" t="s">
        <v>1301</v>
      </c>
      <c r="H70">
        <v>75</v>
      </c>
      <c r="I70">
        <v>173</v>
      </c>
      <c r="K70" t="str">
        <f t="shared" ref="K70" si="2">CONCATENATE("INSERT INTO `WWETeuz_Worker`(`Ringname`, `Realname`, `Age`, `Fisico`, `Sesso`, `Cruiser`, `Birthday`, `Peso`, `Altezza`) VALUES ('",A70,"','",C70,"',",D70,",'",E70,"',",IF(B70="W",0,1),",",IF(F70="C",0,1),",'",G70,"',",H70,",",I70,");")</f>
        <v>INSERT INTO `WWETeuz_Worker`(`Ringname`, `Realname`, `Age`, `Fisico`, `Sesso`, `Cruiser`, `Birthday`, `Peso`, `Altezza`) VALUES ('Soma Takao','Soma Takao',0,'',1,0,'04/08/1988',75,173);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9"/>
  <sheetViews>
    <sheetView topLeftCell="A46" workbookViewId="0">
      <selection activeCell="A66" sqref="A66"/>
    </sheetView>
  </sheetViews>
  <sheetFormatPr defaultRowHeight="15"/>
  <cols>
    <col min="1" max="1" width="27.5703125" bestFit="1" customWidth="1"/>
    <col min="3" max="3" width="144.42578125" bestFit="1" customWidth="1"/>
  </cols>
  <sheetData>
    <row r="1" spans="1:3">
      <c r="A1" t="s">
        <v>358</v>
      </c>
    </row>
    <row r="2" spans="1:3">
      <c r="A2" t="s">
        <v>32</v>
      </c>
      <c r="B2" t="s">
        <v>33</v>
      </c>
      <c r="C2" t="str">
        <f t="shared" ref="C2:C33" si="0">IF(A2="","",CONCATENATE("INSERT INTO `WWETeuz_WorkerBrands`(`WorkerId`, `Brand`)  VALUES ((SELECT ID FROM `WWETeuz_Worker` WHERE Ringname = '",A2,"'),'",B2,"');"))</f>
        <v>INSERT INTO `WWETeuz_WorkerBrands`(`WorkerId`, `Brand`)  VALUES ((SELECT ID FROM `WWETeuz_Worker` WHERE Ringname = 'Beth Phoenix'),'Alumni');</v>
      </c>
    </row>
    <row r="3" spans="1:3">
      <c r="A3" t="s">
        <v>35</v>
      </c>
      <c r="B3" t="s">
        <v>33</v>
      </c>
      <c r="C3" t="str">
        <f t="shared" si="0"/>
        <v>INSERT INTO `WWETeuz_WorkerBrands`(`WorkerId`, `Brand`)  VALUES ((SELECT ID FROM `WWETeuz_Worker` WHERE Ringname = 'Big Cass'),'Alumni');</v>
      </c>
    </row>
    <row r="4" spans="1:3">
      <c r="A4" t="s">
        <v>82</v>
      </c>
      <c r="B4" t="s">
        <v>33</v>
      </c>
      <c r="C4" t="str">
        <f t="shared" si="0"/>
        <v>INSERT INTO `WWETeuz_WorkerBrands`(`WorkerId`, `Brand`)  VALUES ((SELECT ID FROM `WWETeuz_Worker` WHERE Ringname = 'Darren Young'),'Alumni');</v>
      </c>
    </row>
    <row r="5" spans="1:3">
      <c r="A5" t="s">
        <v>106</v>
      </c>
      <c r="B5" t="s">
        <v>33</v>
      </c>
      <c r="C5" t="str">
        <f t="shared" si="0"/>
        <v>INSERT INTO `WWETeuz_WorkerBrands`(`WorkerId`, `Brand`)  VALUES ((SELECT ID FROM `WWETeuz_Worker` WHERE Ringname = 'Eva Marie'),'Alumni');</v>
      </c>
    </row>
    <row r="6" spans="1:3">
      <c r="A6" t="s">
        <v>121</v>
      </c>
      <c r="B6" t="s">
        <v>33</v>
      </c>
      <c r="C6" t="str">
        <f t="shared" si="0"/>
        <v>INSERT INTO `WWETeuz_WorkerBrands`(`WorkerId`, `Brand`)  VALUES ((SELECT ID FROM `WWETeuz_Worker` WHERE Ringname = 'Hideo Itami'),'Alumni');</v>
      </c>
    </row>
    <row r="7" spans="1:3">
      <c r="A7" t="s">
        <v>122</v>
      </c>
      <c r="B7" t="s">
        <v>33</v>
      </c>
      <c r="C7" t="str">
        <f t="shared" si="0"/>
        <v>INSERT INTO `WWETeuz_WorkerBrands`(`WorkerId`, `Brand`)  VALUES ((SELECT ID FROM `WWETeuz_Worker` WHERE Ringname = 'Ho Ho Lun'),'Alumni');</v>
      </c>
    </row>
    <row r="8" spans="1:3">
      <c r="A8" t="s">
        <v>127</v>
      </c>
      <c r="B8" t="s">
        <v>33</v>
      </c>
      <c r="C8" t="str">
        <f t="shared" si="0"/>
        <v>INSERT INTO `WWETeuz_WorkerBrands`(`WorkerId`, `Brand`)  VALUES ((SELECT ID FROM `WWETeuz_Worker` WHERE Ringname = 'Ivory'),'Alumni');</v>
      </c>
    </row>
    <row r="9" spans="1:3">
      <c r="A9" t="s">
        <v>130</v>
      </c>
      <c r="B9" t="s">
        <v>33</v>
      </c>
      <c r="C9" t="str">
        <f t="shared" si="0"/>
        <v>INSERT INTO `WWETeuz_WorkerBrands`(`WorkerId`, `Brand`)  VALUES ((SELECT ID FROM `WWETeuz_Worker` WHERE Ringname = 'Jacqueline'),'Alumni');</v>
      </c>
    </row>
    <row r="10" spans="1:3">
      <c r="A10" t="s">
        <v>131</v>
      </c>
      <c r="B10" t="s">
        <v>33</v>
      </c>
      <c r="C10" t="str">
        <f t="shared" si="0"/>
        <v>INSERT INTO `WWETeuz_WorkerBrands`(`WorkerId`, `Brand`)  VALUES ((SELECT ID FROM `WWETeuz_Worker` WHERE Ringname = 'James Ellsworth'),'Alumni');</v>
      </c>
    </row>
    <row r="11" spans="1:3">
      <c r="A11" t="s">
        <v>145</v>
      </c>
      <c r="B11" t="s">
        <v>33</v>
      </c>
      <c r="C11" t="str">
        <f t="shared" si="0"/>
        <v>INSERT INTO `WWETeuz_WorkerBrands`(`WorkerId`, `Brand`)  VALUES ((SELECT ID FROM `WWETeuz_Worker` WHERE Ringname = 'Jinder Mahal'),'Alumni');</v>
      </c>
    </row>
    <row r="12" spans="1:3">
      <c r="A12" t="s">
        <v>213</v>
      </c>
      <c r="B12" t="s">
        <v>33</v>
      </c>
      <c r="C12" t="str">
        <f t="shared" si="0"/>
        <v>INSERT INTO `WWETeuz_WorkerBrands`(`WorkerId`, `Brand`)  VALUES ((SELECT ID FROM `WWETeuz_Worker` WHERE Ringname = 'Mick Foley'),'Alumni');</v>
      </c>
    </row>
    <row r="13" spans="1:3">
      <c r="A13" t="s">
        <v>218</v>
      </c>
      <c r="B13" t="s">
        <v>33</v>
      </c>
      <c r="C13" t="str">
        <f t="shared" si="0"/>
        <v>INSERT INTO `WWETeuz_WorkerBrands`(`WorkerId`, `Brand`)  VALUES ((SELECT ID FROM `WWETeuz_Worker` WHERE Ringname = 'Mojo Rawley'),'Alumni');</v>
      </c>
    </row>
    <row r="14" spans="1:3">
      <c r="A14" t="s">
        <v>219</v>
      </c>
      <c r="B14" t="s">
        <v>33</v>
      </c>
      <c r="C14" t="str">
        <f t="shared" si="0"/>
        <v>INSERT INTO `WWETeuz_WorkerBrands`(`WorkerId`, `Brand`)  VALUES ((SELECT ID FROM `WWETeuz_Worker` WHERE Ringname = 'Molly Holly'),'Alumni');</v>
      </c>
    </row>
    <row r="15" spans="1:3">
      <c r="A15" t="s">
        <v>254</v>
      </c>
      <c r="B15" t="s">
        <v>33</v>
      </c>
      <c r="C15" t="str">
        <f t="shared" si="0"/>
        <v>INSERT INTO `WWETeuz_WorkerBrands`(`WorkerId`, `Brand`)  VALUES ((SELECT ID FROM `WWETeuz_Worker` WHERE Ringname = 'Rhyno'),'Alumni');</v>
      </c>
    </row>
    <row r="16" spans="1:3">
      <c r="A16" t="s">
        <v>266</v>
      </c>
      <c r="B16" t="s">
        <v>33</v>
      </c>
      <c r="C16" t="str">
        <f t="shared" si="0"/>
        <v>INSERT INTO `WWETeuz_WorkerBrands`(`WorkerId`, `Brand`)  VALUES ((SELECT ID FROM `WWETeuz_Worker` WHERE Ringname = 'Samir Singh'),'Alumni');</v>
      </c>
    </row>
    <row r="17" spans="1:3">
      <c r="A17" t="s">
        <v>284</v>
      </c>
      <c r="B17" t="s">
        <v>33</v>
      </c>
      <c r="C17" t="str">
        <f t="shared" si="0"/>
        <v>INSERT INTO `WWETeuz_WorkerBrands`(`WorkerId`, `Brand`)  VALUES ((SELECT ID FROM `WWETeuz_Worker` WHERE Ringname = 'Sin Cara'),'Alumni');</v>
      </c>
    </row>
    <row r="18" spans="1:3">
      <c r="A18" t="s">
        <v>289</v>
      </c>
      <c r="B18" t="s">
        <v>33</v>
      </c>
      <c r="C18" t="str">
        <f t="shared" si="0"/>
        <v>INSERT INTO `WWETeuz_WorkerBrands`(`WorkerId`, `Brand`)  VALUES ((SELECT ID FROM `WWETeuz_Worker` WHERE Ringname = 'Sunil Singh'),'Alumni');</v>
      </c>
    </row>
    <row r="19" spans="1:3">
      <c r="A19" t="s">
        <v>291</v>
      </c>
      <c r="B19" t="s">
        <v>33</v>
      </c>
      <c r="C19" t="str">
        <f t="shared" si="0"/>
        <v>INSERT INTO `WWETeuz_WorkerBrands`(`WorkerId`, `Brand`)  VALUES ((SELECT ID FROM `WWETeuz_Worker` WHERE Ringname = 'Tamina'),'Alumni');</v>
      </c>
    </row>
    <row r="20" spans="1:3">
      <c r="A20" t="s">
        <v>299</v>
      </c>
      <c r="B20" t="s">
        <v>33</v>
      </c>
      <c r="C20" t="str">
        <f t="shared" si="0"/>
        <v>INSERT INTO `WWETeuz_WorkerBrands`(`WorkerId`, `Brand`)  VALUES ((SELECT ID FROM `WWETeuz_Worker` WHERE Ringname = 'The Great Khali'),'Alumni');</v>
      </c>
    </row>
    <row r="21" spans="1:3">
      <c r="A21" t="s">
        <v>319</v>
      </c>
      <c r="B21" t="s">
        <v>33</v>
      </c>
      <c r="C21" t="str">
        <f t="shared" si="0"/>
        <v>INSERT INTO `WWETeuz_WorkerBrands`(`WorkerId`, `Brand`)  VALUES ((SELECT ID FROM `WWETeuz_Worker` WHERE Ringname = 'Tsukasa Fujimoto'),'Alumni');</v>
      </c>
    </row>
    <row r="22" spans="1:3">
      <c r="C22" t="str">
        <f t="shared" si="0"/>
        <v/>
      </c>
    </row>
    <row r="23" spans="1:3" s="1" customFormat="1">
      <c r="A23" s="1" t="s">
        <v>251</v>
      </c>
      <c r="B23" s="1" t="s">
        <v>33</v>
      </c>
      <c r="C23" s="1" t="str">
        <f t="shared" si="0"/>
        <v>INSERT INTO `WWETeuz_WorkerBrands`(`WorkerId`, `Brand`)  VALUES ((SELECT ID FROM `WWETeuz_Worker` WHERE Ringname = 'Rey Misterio Jr'),'Alumni');</v>
      </c>
    </row>
    <row r="24" spans="1:3" s="1" customFormat="1">
      <c r="A24" s="1" t="s">
        <v>116</v>
      </c>
      <c r="B24" s="1" t="s">
        <v>33</v>
      </c>
      <c r="C24" s="1" t="str">
        <f t="shared" si="0"/>
        <v>INSERT INTO `WWETeuz_WorkerBrands`(`WorkerId`, `Brand`)  VALUES ((SELECT ID FROM `WWETeuz_Worker` WHERE Ringname = 'Gregory Helms'),'Alumni');</v>
      </c>
    </row>
    <row r="25" spans="1:3" s="1" customFormat="1">
      <c r="A25" s="1" t="s">
        <v>128</v>
      </c>
      <c r="B25" s="1" t="s">
        <v>33</v>
      </c>
      <c r="C25" s="1" t="str">
        <f t="shared" si="0"/>
        <v>INSERT INTO `WWETeuz_WorkerBrands`(`WorkerId`, `Brand`)  VALUES ((SELECT ID FROM `WWETeuz_Worker` WHERE Ringname = 'Jack Gallagher'),'Alumni');</v>
      </c>
    </row>
    <row r="26" spans="1:3" s="1" customFormat="1">
      <c r="A26" s="1" t="s">
        <v>57</v>
      </c>
      <c r="B26" s="1" t="s">
        <v>33</v>
      </c>
      <c r="C26" s="1" t="str">
        <f t="shared" si="0"/>
        <v>INSERT INTO `WWETeuz_WorkerBrands`(`WorkerId`, `Brand`)  VALUES ((SELECT ID FROM `WWETeuz_Worker` WHERE Ringname = 'Carlito'),'Alumni');</v>
      </c>
    </row>
    <row r="27" spans="1:3" s="1" customFormat="1">
      <c r="A27" s="1" t="s">
        <v>362</v>
      </c>
      <c r="B27" s="1" t="s">
        <v>33</v>
      </c>
      <c r="C27" s="1" t="str">
        <f t="shared" si="0"/>
        <v>INSERT INTO `WWETeuz_WorkerBrands`(`WorkerId`, `Brand`)  VALUES ((SELECT ID FROM `WWETeuz_Worker` WHERE Ringname = 'Nia Jax'),'Alumni');</v>
      </c>
    </row>
    <row r="28" spans="1:3" s="1" customFormat="1">
      <c r="A28" s="1" t="s">
        <v>363</v>
      </c>
      <c r="B28" s="1" t="s">
        <v>33</v>
      </c>
      <c r="C28" s="1" t="str">
        <f t="shared" si="0"/>
        <v>INSERT INTO `WWETeuz_WorkerBrands`(`WorkerId`, `Brand`)  VALUES ((SELECT ID FROM `WWETeuz_Worker` WHERE Ringname = 'Nikki Bella'),'Alumni');</v>
      </c>
    </row>
    <row r="29" spans="1:3" s="1" customFormat="1">
      <c r="A29" s="1" t="s">
        <v>364</v>
      </c>
      <c r="B29" s="1" t="s">
        <v>33</v>
      </c>
      <c r="C29" s="1" t="str">
        <f t="shared" si="0"/>
        <v>INSERT INTO `WWETeuz_WorkerBrands`(`WorkerId`, `Brand`)  VALUES ((SELECT ID FROM `WWETeuz_Worker` WHERE Ringname = 'Rich Swann'),'Alumni');</v>
      </c>
    </row>
    <row r="30" spans="1:3" s="1" customFormat="1">
      <c r="A30" s="1" t="s">
        <v>365</v>
      </c>
      <c r="B30" s="1" t="s">
        <v>33</v>
      </c>
      <c r="C30" s="1" t="str">
        <f t="shared" si="0"/>
        <v>INSERT INTO `WWETeuz_WorkerBrands`(`WorkerId`, `Brand`)  VALUES ((SELECT ID FROM `WWETeuz_Worker` WHERE Ringname = 'Lince Dorado'),'Alumni');</v>
      </c>
    </row>
    <row r="31" spans="1:3" s="1" customFormat="1">
      <c r="A31" s="1" t="s">
        <v>366</v>
      </c>
      <c r="B31" s="1" t="s">
        <v>33</v>
      </c>
      <c r="C31" s="1" t="str">
        <f t="shared" si="0"/>
        <v>INSERT INTO `WWETeuz_WorkerBrands`(`WorkerId`, `Brand`)  VALUES ((SELECT ID FROM `WWETeuz_Worker` WHERE Ringname = 'Shelton Benjamin'),'Alumni');</v>
      </c>
    </row>
    <row r="32" spans="1:3" s="1" customFormat="1">
      <c r="A32" s="1" t="s">
        <v>232</v>
      </c>
      <c r="B32" s="1" t="s">
        <v>33</v>
      </c>
      <c r="C32" s="1" t="str">
        <f t="shared" si="0"/>
        <v>INSERT INTO `WWETeuz_WorkerBrands`(`WorkerId`, `Brand`)  VALUES ((SELECT ID FROM `WWETeuz_Worker` WHERE Ringname = 'Odell Royston'),'Alumni');</v>
      </c>
    </row>
    <row r="33" spans="1:3" s="1" customFormat="1">
      <c r="A33" s="1" t="s">
        <v>78</v>
      </c>
      <c r="B33" s="1" t="s">
        <v>33</v>
      </c>
      <c r="C33" s="1" t="str">
        <f t="shared" si="0"/>
        <v>INSERT INTO `WWETeuz_WorkerBrands`(`WorkerId`, `Brand`)  VALUES ((SELECT ID FROM `WWETeuz_Worker` WHERE Ringname = 'Dana Brooke'),'Alumni');</v>
      </c>
    </row>
    <row r="34" spans="1:3">
      <c r="A34" s="1" t="s">
        <v>375</v>
      </c>
      <c r="B34" s="1" t="s">
        <v>33</v>
      </c>
      <c r="C34" s="1" t="str">
        <f t="shared" ref="C34:C96" si="1">IF(A34="","",CONCATENATE("INSERT INTO `WWETeuz_WorkerBrands`(`WorkerId`, `Brand`)  VALUES ((SELECT ID FROM `WWETeuz_Worker` WHERE Ringname = '",A34,"'),'",B34,"');"))</f>
        <v>INSERT INTO `WWETeuz_WorkerBrands`(`WorkerId`, `Brand`)  VALUES ((SELECT ID FROM `WWETeuz_Worker` WHERE Ringname = 'Dash Wilder'),'Alumni');</v>
      </c>
    </row>
    <row r="35" spans="1:3">
      <c r="A35" s="1" t="s">
        <v>376</v>
      </c>
      <c r="B35" s="1" t="s">
        <v>33</v>
      </c>
      <c r="C35" s="1" t="str">
        <f t="shared" si="1"/>
        <v>INSERT INTO `WWETeuz_WorkerBrands`(`WorkerId`, `Brand`)  VALUES ((SELECT ID FROM `WWETeuz_Worker` WHERE Ringname = 'Scott Dawson'),'Alumni');</v>
      </c>
    </row>
    <row r="36" spans="1:3">
      <c r="A36" s="1" t="s">
        <v>143</v>
      </c>
      <c r="B36" s="1" t="s">
        <v>33</v>
      </c>
      <c r="C36" s="1" t="str">
        <f t="shared" si="1"/>
        <v>INSERT INTO `WWETeuz_WorkerBrands`(`WorkerId`, `Brand`)  VALUES ((SELECT ID FROM `WWETeuz_Worker` WHERE Ringname = 'Jim Ross'),'Alumni');</v>
      </c>
    </row>
    <row r="37" spans="1:3">
      <c r="A37" s="1" t="s">
        <v>72</v>
      </c>
      <c r="B37" s="1" t="s">
        <v>33</v>
      </c>
      <c r="C37" s="1" t="str">
        <f t="shared" si="1"/>
        <v>INSERT INTO `WWETeuz_WorkerBrands`(`WorkerId`, `Brand`)  VALUES ((SELECT ID FROM `WWETeuz_Worker` WHERE Ringname = 'Curtis Axel'),'Alumni');</v>
      </c>
    </row>
    <row r="38" spans="1:3">
      <c r="A38" s="1" t="s">
        <v>190</v>
      </c>
      <c r="B38" s="1" t="s">
        <v>33</v>
      </c>
      <c r="C38" s="1" t="str">
        <f t="shared" si="1"/>
        <v>INSERT INTO `WWETeuz_WorkerBrands`(`WorkerId`, `Brand`)  VALUES ((SELECT ID FROM `WWETeuz_Worker` WHERE Ringname = 'Luke Gallows'),'Alumni');</v>
      </c>
    </row>
    <row r="39" spans="1:3">
      <c r="A39" s="1" t="s">
        <v>379</v>
      </c>
      <c r="B39" s="1" t="s">
        <v>33</v>
      </c>
      <c r="C39" s="1" t="str">
        <f t="shared" si="1"/>
        <v>INSERT INTO `WWETeuz_WorkerBrands`(`WorkerId`, `Brand`)  VALUES ((SELECT ID FROM `WWETeuz_Worker` WHERE Ringname = 'Karl Anderson'),'Alumni');</v>
      </c>
    </row>
    <row r="40" spans="1:3">
      <c r="A40" s="1" t="s">
        <v>86</v>
      </c>
      <c r="B40" s="1" t="s">
        <v>33</v>
      </c>
      <c r="C40" s="1" t="str">
        <f t="shared" si="1"/>
        <v>INSERT INTO `WWETeuz_WorkerBrands`(`WorkerId`, `Brand`)  VALUES ((SELECT ID FROM `WWETeuz_Worker` WHERE Ringname = 'David Otunga'),'Alumni');</v>
      </c>
    </row>
    <row r="41" spans="1:3">
      <c r="A41" s="1" t="s">
        <v>204</v>
      </c>
      <c r="B41" s="1" t="s">
        <v>33</v>
      </c>
      <c r="C41" s="1" t="str">
        <f t="shared" si="1"/>
        <v>INSERT INTO `WWETeuz_WorkerBrands`(`WorkerId`, `Brand`)  VALUES ((SELECT ID FROM `WWETeuz_Worker` WHERE Ringname = 'Maryse'),'Alumni');</v>
      </c>
    </row>
    <row r="42" spans="1:3">
      <c r="A42" s="1" t="s">
        <v>342</v>
      </c>
      <c r="B42" s="1" t="s">
        <v>33</v>
      </c>
      <c r="C42" s="1" t="str">
        <f t="shared" si="1"/>
        <v>INSERT INTO `WWETeuz_WorkerBrands`(`WorkerId`, `Brand`)  VALUES ((SELECT ID FROM `WWETeuz_Worker` WHERE Ringname = 'Zack Ryder'),'Alumni');</v>
      </c>
    </row>
    <row r="43" spans="1:3">
      <c r="A43" s="1" t="s">
        <v>199</v>
      </c>
      <c r="B43" s="1" t="s">
        <v>33</v>
      </c>
      <c r="C43" s="1" t="str">
        <f t="shared" si="1"/>
        <v>INSERT INTO `WWETeuz_WorkerBrands`(`WorkerId`, `Brand`)  VALUES ((SELECT ID FROM `WWETeuz_Worker` WHERE Ringname = 'Mark Henry'),'Alumni');</v>
      </c>
    </row>
    <row r="44" spans="1:3">
      <c r="A44" s="1" t="s">
        <v>4</v>
      </c>
      <c r="B44" s="1" t="s">
        <v>33</v>
      </c>
      <c r="C44" s="1" t="str">
        <f t="shared" si="1"/>
        <v>INSERT INTO `WWETeuz_WorkerBrands`(`WorkerId`, `Brand`)  VALUES ((SELECT ID FROM `WWETeuz_Worker` WHERE Ringname = 'Ace Hawkins'),'Alumni');</v>
      </c>
    </row>
    <row r="45" spans="1:3">
      <c r="A45" s="1" t="s">
        <v>95</v>
      </c>
      <c r="B45" s="1" t="s">
        <v>33</v>
      </c>
      <c r="C45" s="1" t="str">
        <f t="shared" si="1"/>
        <v>INSERT INTO `WWETeuz_WorkerBrands`(`WorkerId`, `Brand`)  VALUES ((SELECT ID FROM `WWETeuz_Worker` WHERE Ringname = 'Eddie Orengo'),'Alumni');</v>
      </c>
    </row>
    <row r="46" spans="1:3">
      <c r="A46" s="1" t="s">
        <v>118</v>
      </c>
      <c r="B46" s="1" t="s">
        <v>33</v>
      </c>
      <c r="C46" s="1" t="str">
        <f t="shared" si="1"/>
        <v>INSERT INTO `WWETeuz_WorkerBrands`(`WorkerId`, `Brand`)  VALUES ((SELECT ID FROM `WWETeuz_Worker` WHERE Ringname = 'Harlow OHara'),'Alumni');</v>
      </c>
    </row>
    <row r="47" spans="1:3">
      <c r="A47" s="1" t="s">
        <v>154</v>
      </c>
      <c r="B47" s="1" t="s">
        <v>33</v>
      </c>
      <c r="C47" s="1" t="str">
        <f t="shared" si="1"/>
        <v>INSERT INTO `WWETeuz_WorkerBrands`(`WorkerId`, `Brand`)  VALUES ((SELECT ID FROM `WWETeuz_Worker` WHERE Ringname = 'Jude Rees'),'Alumni');</v>
      </c>
    </row>
    <row r="48" spans="1:3">
      <c r="A48" s="1" t="s">
        <v>202</v>
      </c>
      <c r="B48" s="1" t="s">
        <v>33</v>
      </c>
      <c r="C48" s="1" t="str">
        <f t="shared" si="1"/>
        <v>INSERT INTO `WWETeuz_WorkerBrands`(`WorkerId`, `Brand`)  VALUES ((SELECT ID FROM `WWETeuz_Worker` WHERE Ringname = 'Marti Belle'),'Alumni');</v>
      </c>
    </row>
    <row r="49" spans="1:3">
      <c r="A49" s="1" t="s">
        <v>283</v>
      </c>
      <c r="B49" s="1" t="s">
        <v>33</v>
      </c>
      <c r="C49" s="1" t="str">
        <f t="shared" si="1"/>
        <v>INSERT INTO `WWETeuz_WorkerBrands`(`WorkerId`, `Brand`)  VALUES ((SELECT ID FROM `WWETeuz_Worker` WHERE Ringname = 'Silroz'),'Alumni');</v>
      </c>
    </row>
    <row r="50" spans="1:3">
      <c r="A50" s="1" t="s">
        <v>306</v>
      </c>
      <c r="B50" s="1" t="s">
        <v>33</v>
      </c>
      <c r="C50" s="1" t="str">
        <f t="shared" si="1"/>
        <v>INSERT INTO `WWETeuz_WorkerBrands`(`WorkerId`, `Brand`)  VALUES ((SELECT ID FROM `WWETeuz_Worker` WHERE Ringname = 'Tian Bing'),'Alumni');</v>
      </c>
    </row>
    <row r="51" spans="1:3">
      <c r="A51" s="1" t="s">
        <v>327</v>
      </c>
      <c r="B51" s="1" t="s">
        <v>33</v>
      </c>
      <c r="C51" s="1" t="str">
        <f t="shared" si="1"/>
        <v>INSERT INTO `WWETeuz_WorkerBrands`(`WorkerId`, `Brand`)  VALUES ((SELECT ID FROM `WWETeuz_Worker` WHERE Ringname = 'Vanessa Kraven'),'Alumni');</v>
      </c>
    </row>
    <row r="52" spans="1:3">
      <c r="A52" s="1" t="s">
        <v>85</v>
      </c>
      <c r="B52" s="1" t="s">
        <v>33</v>
      </c>
      <c r="C52" s="1" t="str">
        <f t="shared" si="1"/>
        <v>INSERT INTO `WWETeuz_WorkerBrands`(`WorkerId`, `Brand`)  VALUES ((SELECT ID FROM `WWETeuz_Worker` WHERE Ringname = 'David Devlin'),'Alumni');</v>
      </c>
    </row>
    <row r="53" spans="1:3">
      <c r="A53" s="1" t="s">
        <v>96</v>
      </c>
      <c r="B53" s="1" t="s">
        <v>33</v>
      </c>
      <c r="C53" s="1" t="str">
        <f t="shared" si="1"/>
        <v>INSERT INTO `WWETeuz_WorkerBrands`(`WorkerId`, `Brand`)  VALUES ((SELECT ID FROM `WWETeuz_Worker` WHERE Ringname = 'El Ligero'),'Alumni');</v>
      </c>
    </row>
    <row r="54" spans="1:3">
      <c r="A54" s="1" t="s">
        <v>103</v>
      </c>
      <c r="B54" s="1" t="s">
        <v>33</v>
      </c>
      <c r="C54" s="1" t="str">
        <f t="shared" si="1"/>
        <v>INSERT INTO `WWETeuz_WorkerBrands`(`WorkerId`, `Brand`)  VALUES ((SELECT ID FROM `WWETeuz_Worker` WHERE Ringname = 'Erin Angel'),'Alumni');</v>
      </c>
    </row>
    <row r="55" spans="1:3">
      <c r="A55" s="1" t="s">
        <v>105</v>
      </c>
      <c r="B55" s="1" t="s">
        <v>33</v>
      </c>
      <c r="C55" s="1" t="str">
        <f t="shared" si="1"/>
        <v>INSERT INTO `WWETeuz_WorkerBrands`(`WorkerId`, `Brand`)  VALUES ((SELECT ID FROM `WWETeuz_Worker` WHERE Ringname = 'Erin Night'),'Alumni');</v>
      </c>
    </row>
    <row r="56" spans="1:3">
      <c r="A56" s="1" t="s">
        <v>123</v>
      </c>
      <c r="B56" s="1" t="s">
        <v>33</v>
      </c>
      <c r="C56" s="1" t="str">
        <f t="shared" si="1"/>
        <v>INSERT INTO `WWETeuz_WorkerBrands`(`WorkerId`, `Brand`)  VALUES ((SELECT ID FROM `WWETeuz_Worker` WHERE Ringname = 'Huckleberry Sinn'),'Alumni');</v>
      </c>
    </row>
    <row r="57" spans="1:3">
      <c r="A57" s="1" t="s">
        <v>132</v>
      </c>
      <c r="B57" s="1" t="s">
        <v>33</v>
      </c>
      <c r="C57" s="1" t="str">
        <f t="shared" si="1"/>
        <v>INSERT INTO `WWETeuz_WorkerBrands`(`WorkerId`, `Brand`)  VALUES ((SELECT ID FROM `WWETeuz_Worker` WHERE Ringname = 'Jamie Sparx'),'Alumni');</v>
      </c>
    </row>
    <row r="58" spans="1:3">
      <c r="A58" s="1" t="s">
        <v>168</v>
      </c>
      <c r="B58" s="1" t="s">
        <v>33</v>
      </c>
      <c r="C58" s="1" t="str">
        <f t="shared" si="1"/>
        <v>INSERT INTO `WWETeuz_WorkerBrands`(`WorkerId`, `Brand`)  VALUES ((SELECT ID FROM `WWETeuz_Worker` WHERE Ringname = 'Killer Kelly'),'Alumni');</v>
      </c>
    </row>
    <row r="59" spans="1:3">
      <c r="A59" s="1" t="s">
        <v>188</v>
      </c>
      <c r="B59" s="1" t="s">
        <v>33</v>
      </c>
      <c r="C59" s="1" t="str">
        <f t="shared" si="1"/>
        <v>INSERT INTO `WWETeuz_WorkerBrands`(`WorkerId`, `Brand`)  VALUES ((SELECT ID FROM `WWETeuz_Worker` WHERE Ringname = 'Livvii Grace'),'Alumni');</v>
      </c>
    </row>
    <row r="60" spans="1:3">
      <c r="A60" s="1" t="s">
        <v>325</v>
      </c>
      <c r="B60" s="1" t="s">
        <v>33</v>
      </c>
      <c r="C60" s="1" t="str">
        <f t="shared" si="1"/>
        <v>INSERT INTO `WWETeuz_WorkerBrands`(`WorkerId`, `Brand`)  VALUES ((SELECT ID FROM `WWETeuz_Worker` WHERE Ringname = 'Val Kabious'),'Alumni');</v>
      </c>
    </row>
    <row r="61" spans="1:3">
      <c r="A61" s="1" t="s">
        <v>330</v>
      </c>
      <c r="B61" s="1" t="s">
        <v>33</v>
      </c>
      <c r="C61" s="1" t="str">
        <f t="shared" si="1"/>
        <v>INSERT INTO `WWETeuz_WorkerBrands`(`WorkerId`, `Brand`)  VALUES ((SELECT ID FROM `WWETeuz_Worker` WHERE Ringname = 'Vili Lupaa'),'Alumni');</v>
      </c>
    </row>
    <row r="62" spans="1:3">
      <c r="A62" s="1" t="s">
        <v>22</v>
      </c>
      <c r="B62" s="1" t="s">
        <v>33</v>
      </c>
      <c r="C62" s="1" t="str">
        <f t="shared" si="1"/>
        <v>INSERT INTO `WWETeuz_WorkerBrands`(`WorkerId`, `Brand`)  VALUES ((SELECT ID FROM `WWETeuz_Worker` WHERE Ringname = 'Anthony LaCerra'),'Alumni');</v>
      </c>
    </row>
    <row r="63" spans="1:3">
      <c r="A63" s="1" t="s">
        <v>41</v>
      </c>
      <c r="B63" s="1" t="s">
        <v>33</v>
      </c>
      <c r="C63" s="1" t="str">
        <f t="shared" si="1"/>
        <v>INSERT INTO `WWETeuz_WorkerBrands`(`WorkerId`, `Brand`)  VALUES ((SELECT ID FROM `WWETeuz_Worker` WHERE Ringname = 'Blackwater'),'Alumni');</v>
      </c>
    </row>
    <row r="64" spans="1:3">
      <c r="A64" s="1" t="s">
        <v>113</v>
      </c>
      <c r="B64" s="1" t="s">
        <v>33</v>
      </c>
      <c r="C64" s="1" t="str">
        <f t="shared" si="1"/>
        <v>INSERT INTO `WWETeuz_WorkerBrands`(`WorkerId`, `Brand`)  VALUES ((SELECT ID FROM `WWETeuz_Worker` WHERE Ringname = 'Gabriel Ealy'),'Alumni');</v>
      </c>
    </row>
    <row r="65" spans="1:3">
      <c r="A65" s="1" t="s">
        <v>324</v>
      </c>
      <c r="B65" s="1" t="s">
        <v>33</v>
      </c>
      <c r="C65" s="1" t="str">
        <f t="shared" si="1"/>
        <v>INSERT INTO `WWETeuz_WorkerBrands`(`WorkerId`, `Brand`)  VALUES ((SELECT ID FROM `WWETeuz_Worker` WHERE Ringname = 'Uriel Ealy'),'Alumni');</v>
      </c>
    </row>
    <row r="66" spans="1:3">
      <c r="C66" t="str">
        <f t="shared" si="1"/>
        <v/>
      </c>
    </row>
    <row r="67" spans="1:3">
      <c r="C67" t="str">
        <f t="shared" si="1"/>
        <v/>
      </c>
    </row>
    <row r="68" spans="1:3">
      <c r="C68" t="str">
        <f t="shared" si="1"/>
        <v/>
      </c>
    </row>
    <row r="69" spans="1:3">
      <c r="C69" t="str">
        <f t="shared" si="1"/>
        <v/>
      </c>
    </row>
    <row r="70" spans="1:3">
      <c r="C70" t="str">
        <f t="shared" si="1"/>
        <v/>
      </c>
    </row>
    <row r="71" spans="1:3">
      <c r="C71" t="str">
        <f t="shared" si="1"/>
        <v/>
      </c>
    </row>
    <row r="72" spans="1:3">
      <c r="C72" t="str">
        <f t="shared" si="1"/>
        <v/>
      </c>
    </row>
    <row r="73" spans="1:3">
      <c r="C73" t="str">
        <f t="shared" si="1"/>
        <v/>
      </c>
    </row>
    <row r="74" spans="1:3">
      <c r="C74" t="str">
        <f t="shared" si="1"/>
        <v/>
      </c>
    </row>
    <row r="75" spans="1:3">
      <c r="C75" t="str">
        <f t="shared" si="1"/>
        <v/>
      </c>
    </row>
    <row r="76" spans="1:3">
      <c r="C76" t="str">
        <f t="shared" si="1"/>
        <v/>
      </c>
    </row>
    <row r="77" spans="1:3">
      <c r="C77" t="str">
        <f t="shared" si="1"/>
        <v/>
      </c>
    </row>
    <row r="78" spans="1:3">
      <c r="C78" t="str">
        <f t="shared" si="1"/>
        <v/>
      </c>
    </row>
    <row r="79" spans="1:3">
      <c r="C79" t="str">
        <f t="shared" si="1"/>
        <v/>
      </c>
    </row>
    <row r="80" spans="1:3">
      <c r="C80" t="str">
        <f t="shared" si="1"/>
        <v/>
      </c>
    </row>
    <row r="81" spans="3:3">
      <c r="C81" t="str">
        <f t="shared" si="1"/>
        <v/>
      </c>
    </row>
    <row r="82" spans="3:3">
      <c r="C82" t="str">
        <f t="shared" si="1"/>
        <v/>
      </c>
    </row>
    <row r="83" spans="3:3">
      <c r="C83" t="str">
        <f t="shared" si="1"/>
        <v/>
      </c>
    </row>
    <row r="84" spans="3:3">
      <c r="C84" t="str">
        <f t="shared" si="1"/>
        <v/>
      </c>
    </row>
    <row r="85" spans="3:3">
      <c r="C85" t="str">
        <f t="shared" si="1"/>
        <v/>
      </c>
    </row>
    <row r="86" spans="3:3">
      <c r="C86" t="str">
        <f t="shared" si="1"/>
        <v/>
      </c>
    </row>
    <row r="87" spans="3:3">
      <c r="C87" t="str">
        <f t="shared" si="1"/>
        <v/>
      </c>
    </row>
    <row r="88" spans="3:3">
      <c r="C88" t="str">
        <f t="shared" si="1"/>
        <v/>
      </c>
    </row>
    <row r="89" spans="3:3">
      <c r="C89" t="str">
        <f t="shared" si="1"/>
        <v/>
      </c>
    </row>
    <row r="90" spans="3:3">
      <c r="C90" t="str">
        <f t="shared" si="1"/>
        <v/>
      </c>
    </row>
    <row r="91" spans="3:3">
      <c r="C91" t="str">
        <f t="shared" si="1"/>
        <v/>
      </c>
    </row>
    <row r="92" spans="3:3">
      <c r="C92" t="str">
        <f t="shared" si="1"/>
        <v/>
      </c>
    </row>
    <row r="93" spans="3:3">
      <c r="C93" t="str">
        <f t="shared" si="1"/>
        <v/>
      </c>
    </row>
    <row r="94" spans="3:3">
      <c r="C94" t="str">
        <f t="shared" si="1"/>
        <v/>
      </c>
    </row>
    <row r="95" spans="3:3">
      <c r="C95" t="str">
        <f t="shared" si="1"/>
        <v/>
      </c>
    </row>
    <row r="96" spans="3:3">
      <c r="C96" t="str">
        <f t="shared" si="1"/>
        <v/>
      </c>
    </row>
    <row r="97" spans="3:3">
      <c r="C97" t="str">
        <f t="shared" ref="C97:C99" si="2">IF(A97="","",CONCATENATE("INSERT INTO `WWETeuz_WorkerBrands`(`WorkerId`, `Brand`)  VALUES ((SELECT ID FROM `WWETeuz_Worker` WHERE Ringname = '",A97,"'),'",B97,"');"))</f>
        <v/>
      </c>
    </row>
    <row r="98" spans="3:3">
      <c r="C98" t="str">
        <f t="shared" si="2"/>
        <v/>
      </c>
    </row>
    <row r="99" spans="3:3">
      <c r="C99" t="str">
        <f t="shared" si="2"/>
        <v/>
      </c>
    </row>
  </sheetData>
  <autoFilter ref="A1:B1">
    <sortState ref="A2:B60">
      <sortCondition ref="B1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RAW</vt:lpstr>
      <vt:lpstr>SD</vt:lpstr>
      <vt:lpstr>Cruiser</vt:lpstr>
      <vt:lpstr>NXT</vt:lpstr>
      <vt:lpstr>NXT PC</vt:lpstr>
      <vt:lpstr>NXT Europe</vt:lpstr>
      <vt:lpstr>NXT JP</vt:lpstr>
      <vt:lpstr>Nuovi</vt:lpstr>
      <vt:lpstr>Alumni</vt:lpstr>
      <vt:lpstr>Aggiorna Dati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Si2001</cp:lastModifiedBy>
  <dcterms:created xsi:type="dcterms:W3CDTF">2020-05-02T22:40:30Z</dcterms:created>
  <dcterms:modified xsi:type="dcterms:W3CDTF">2020-06-20T12:46:30Z</dcterms:modified>
</cp:coreProperties>
</file>