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1025" activeTab="1"/>
  </bookViews>
  <sheets>
    <sheet name="Palestre" sheetId="1" r:id="rId1"/>
    <sheet name="Contest Fiocchi" sheetId="2" r:id="rId2"/>
  </sheets>
  <definedNames>
    <definedName name="_xlnm._FilterDatabase" localSheetId="1" hidden="1">'Contest Fiocchi'!$A$1:$E$1</definedName>
    <definedName name="_xlnm._FilterDatabase" localSheetId="0" hidden="1">Palestre!$A$1:$E$1</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2"/>
  <c r="F27"/>
  <c r="F26"/>
  <c r="F25"/>
  <c r="F24"/>
  <c r="F23"/>
  <c r="F22"/>
  <c r="F21"/>
  <c r="F20"/>
  <c r="F19"/>
  <c r="F18"/>
  <c r="F17"/>
  <c r="F16"/>
  <c r="F15"/>
  <c r="F14"/>
  <c r="F13"/>
  <c r="F12"/>
  <c r="F11"/>
  <c r="F10"/>
  <c r="F9"/>
  <c r="F8"/>
  <c r="F7"/>
  <c r="F6"/>
  <c r="F5"/>
  <c r="F4"/>
  <c r="F3"/>
  <c r="F2"/>
  <c r="F2" i="1"/>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G3" i="2" l="1"/>
  <c r="G2" l="1"/>
  <c r="H3" i="1"/>
  <c r="H2"/>
</calcChain>
</file>

<file path=xl/sharedStrings.xml><?xml version="1.0" encoding="utf-8"?>
<sst xmlns="http://schemas.openxmlformats.org/spreadsheetml/2006/main" count="351" uniqueCount="205">
  <si>
    <t>Palestra</t>
  </si>
  <si>
    <t>Categoria</t>
  </si>
  <si>
    <t>Regione</t>
  </si>
  <si>
    <t>Caratteristiche</t>
  </si>
  <si>
    <t>S</t>
  </si>
  <si>
    <t>Stato Vaticano</t>
  </si>
  <si>
    <t>A</t>
  </si>
  <si>
    <t>B</t>
  </si>
  <si>
    <t>C</t>
  </si>
  <si>
    <t>Tot S</t>
  </si>
  <si>
    <t>Tot A</t>
  </si>
  <si>
    <t>Tot B</t>
  </si>
  <si>
    <t>Tot C</t>
  </si>
  <si>
    <t>Lombardia</t>
  </si>
  <si>
    <t>Palestra delle Orobie</t>
  </si>
  <si>
    <t>La Santa Palestra</t>
  </si>
  <si>
    <t>Vaticano</t>
  </si>
  <si>
    <t>Bergamo</t>
  </si>
  <si>
    <t>Messina</t>
  </si>
  <si>
    <t>Sicilia</t>
  </si>
  <si>
    <t>Baia di Naxos</t>
  </si>
  <si>
    <t>Bologna</t>
  </si>
  <si>
    <t>Emilia Romagna</t>
  </si>
  <si>
    <t>Palestra Centrale dell'Emilia Romagna</t>
  </si>
  <si>
    <t>Officina della Lotta</t>
  </si>
  <si>
    <t>Torino</t>
  </si>
  <si>
    <t>Piemonte</t>
  </si>
  <si>
    <t>Palestra della V di VCO</t>
  </si>
  <si>
    <t>Palestra della O di VCO</t>
  </si>
  <si>
    <t>Palestra della C di VCO</t>
  </si>
  <si>
    <t>Verbano-Cusio-Ossola</t>
  </si>
  <si>
    <t>Cava de' Tirreni</t>
  </si>
  <si>
    <t>Carrara</t>
  </si>
  <si>
    <t>Toscana</t>
  </si>
  <si>
    <t>Palestra De' Medici</t>
  </si>
  <si>
    <t>Firenze</t>
  </si>
  <si>
    <t>Palestra del Vesuvio</t>
  </si>
  <si>
    <t>Napoli</t>
  </si>
  <si>
    <t>Campania</t>
  </si>
  <si>
    <t>Milanoforum</t>
  </si>
  <si>
    <t>Milano</t>
  </si>
  <si>
    <t>Mestre</t>
  </si>
  <si>
    <t>Veneto</t>
  </si>
  <si>
    <t>Anfiteatro di Agrigento</t>
  </si>
  <si>
    <t>Agrigento</t>
  </si>
  <si>
    <t>L'Aquila</t>
  </si>
  <si>
    <t>Abruzzo</t>
  </si>
  <si>
    <t>Bolzano</t>
  </si>
  <si>
    <t>Trentino Alto Adige</t>
  </si>
  <si>
    <t>Alpen Turnhalle</t>
  </si>
  <si>
    <t>Cagliari</t>
  </si>
  <si>
    <t>Savona</t>
  </si>
  <si>
    <t>Sardegna</t>
  </si>
  <si>
    <t>Liguria</t>
  </si>
  <si>
    <t>Taranto</t>
  </si>
  <si>
    <t>Puglia</t>
  </si>
  <si>
    <t xml:space="preserve">Potenza </t>
  </si>
  <si>
    <t>Basilicata</t>
  </si>
  <si>
    <t>Reggio Calabria</t>
  </si>
  <si>
    <t>Calabria</t>
  </si>
  <si>
    <t>Cosenza</t>
  </si>
  <si>
    <t>Barletta-Andria-Trani</t>
  </si>
  <si>
    <t>Genova</t>
  </si>
  <si>
    <t>Avellino</t>
  </si>
  <si>
    <t>Ferrara</t>
  </si>
  <si>
    <t>Emilia-Romagna</t>
  </si>
  <si>
    <t>Rimini</t>
  </si>
  <si>
    <t>Trieste</t>
  </si>
  <si>
    <t>Friuli Venezia Giulia</t>
  </si>
  <si>
    <t>Roma</t>
  </si>
  <si>
    <t>Lazio</t>
  </si>
  <si>
    <t>Monza e della Brianza</t>
  </si>
  <si>
    <t>Ascoli Piceno</t>
  </si>
  <si>
    <t>Marche</t>
  </si>
  <si>
    <t>Campobasso</t>
  </si>
  <si>
    <t>Molise</t>
  </si>
  <si>
    <t>Bari</t>
  </si>
  <si>
    <t>Lecce</t>
  </si>
  <si>
    <t>Brescia</t>
  </si>
  <si>
    <t>Salerno</t>
  </si>
  <si>
    <t>Caserta</t>
  </si>
  <si>
    <t>Sud Sardegna</t>
  </si>
  <si>
    <t>Catania</t>
  </si>
  <si>
    <t>Palermo</t>
  </si>
  <si>
    <t>Trento</t>
  </si>
  <si>
    <t>Lucca</t>
  </si>
  <si>
    <t>Verona</t>
  </si>
  <si>
    <t>Perugia</t>
  </si>
  <si>
    <t>Umbria</t>
  </si>
  <si>
    <t>Aosta</t>
  </si>
  <si>
    <t>Valle D'Aosta</t>
  </si>
  <si>
    <t>Vicenza</t>
  </si>
  <si>
    <t>Siena</t>
  </si>
  <si>
    <t>Varese</t>
  </si>
  <si>
    <t>Palestra degli Abruzzi</t>
  </si>
  <si>
    <t>Ariston di Sanremo</t>
  </si>
  <si>
    <t>Le acciaierie di Taranto</t>
  </si>
  <si>
    <t>La palestra dei Quattro Mori</t>
  </si>
  <si>
    <t>Palestra di Cosenza</t>
  </si>
  <si>
    <t>L'Arena</t>
  </si>
  <si>
    <t>Palestra del Campidoglio</t>
  </si>
  <si>
    <t>Grande palestra del Friuli Venezia Giulia</t>
  </si>
  <si>
    <t>Biosfera</t>
  </si>
  <si>
    <t>Palestra del Sud Sardegna</t>
  </si>
  <si>
    <t>Teatro Stabile</t>
  </si>
  <si>
    <t>La grande mensa</t>
  </si>
  <si>
    <t>Palestra di Avellino</t>
  </si>
  <si>
    <t>La Reggia</t>
  </si>
  <si>
    <t>Stadio Arechi</t>
  </si>
  <si>
    <t>Palestra d'Este</t>
  </si>
  <si>
    <t>Palestra della Franciacorta</t>
  </si>
  <si>
    <t>Ravenna</t>
  </si>
  <si>
    <t>Papeete</t>
  </si>
  <si>
    <t>Mulino Colombo</t>
  </si>
  <si>
    <t>Castello della magia</t>
  </si>
  <si>
    <t>Palestra di San Nicola</t>
  </si>
  <si>
    <t>Ginnasio del Salento</t>
  </si>
  <si>
    <t>Villa Belvedere</t>
  </si>
  <si>
    <t>Padoglione Nord</t>
  </si>
  <si>
    <t>Palestra navigante di Mestre</t>
  </si>
  <si>
    <t>Palestra delle Contrade</t>
  </si>
  <si>
    <t>Palestra di Maredolce</t>
  </si>
  <si>
    <t>Palestra delle Dolomiti</t>
  </si>
  <si>
    <t>Rocca Paolina</t>
  </si>
  <si>
    <t>Cremona</t>
  </si>
  <si>
    <t>Rocca di Soncino</t>
  </si>
  <si>
    <t>Baita di Courmayeur</t>
  </si>
  <si>
    <t>Palestra di Pazza dei Signori</t>
  </si>
  <si>
    <t>Città</t>
  </si>
  <si>
    <t>Studio Centrale di Milano 2</t>
  </si>
  <si>
    <t>Malpensafiere</t>
  </si>
  <si>
    <t>Padova</t>
  </si>
  <si>
    <t>Palestra di Padova</t>
  </si>
  <si>
    <t>Padiglione Sud</t>
  </si>
  <si>
    <t>Ligura</t>
  </si>
  <si>
    <t>La Spezia</t>
  </si>
  <si>
    <t>Palestra di La Spezia</t>
  </si>
  <si>
    <t>Latina</t>
  </si>
  <si>
    <t>Palestra Etrusca</t>
  </si>
  <si>
    <t>Alessandria</t>
  </si>
  <si>
    <t>Pesaro e Urbino</t>
  </si>
  <si>
    <t>Rocca Roveresca</t>
  </si>
  <si>
    <t>Palestra Alessandrina</t>
  </si>
  <si>
    <t>Burioni!</t>
  </si>
  <si>
    <t>Baia di Riccione</t>
  </si>
  <si>
    <t>BATteatro</t>
  </si>
  <si>
    <t>Cinecittà</t>
  </si>
  <si>
    <t>Pescara</t>
  </si>
  <si>
    <t>Matera</t>
  </si>
  <si>
    <t>Vibo Valentia</t>
  </si>
  <si>
    <t>Benevento</t>
  </si>
  <si>
    <t>Parma</t>
  </si>
  <si>
    <t>Frosinone</t>
  </si>
  <si>
    <t>Mantova</t>
  </si>
  <si>
    <t>Cuneo</t>
  </si>
  <si>
    <t>Museo del Cinema</t>
  </si>
  <si>
    <t>Terni</t>
  </si>
  <si>
    <t>Grosseto</t>
  </si>
  <si>
    <t>Ancona</t>
  </si>
  <si>
    <t>Brindisi</t>
  </si>
  <si>
    <t>Livorno</t>
  </si>
  <si>
    <t>Fiera dell'Elba</t>
  </si>
  <si>
    <t>Fiera di Pescara</t>
  </si>
  <si>
    <t>Fiera di Matera</t>
  </si>
  <si>
    <t>Parco Marino Regionale Costa degli Dei</t>
  </si>
  <si>
    <t>Mostra d'Oltremare</t>
  </si>
  <si>
    <t>Parco Teodorico</t>
  </si>
  <si>
    <t>Pisa</t>
  </si>
  <si>
    <t>Parco del Duomo</t>
  </si>
  <si>
    <t>Palabefana</t>
  </si>
  <si>
    <t>Stadio Ennio Tardini</t>
  </si>
  <si>
    <t>Grattacielo L'Edera</t>
  </si>
  <si>
    <t>Fiera Cuneense</t>
  </si>
  <si>
    <t>Teatro di Corte dei Gonzaga</t>
  </si>
  <si>
    <t>Valle dei Templi</t>
  </si>
  <si>
    <t>Necropoli di Tuvixeddu</t>
  </si>
  <si>
    <t>Grande Hyperion</t>
  </si>
  <si>
    <t>Allegra Fattoria</t>
  </si>
  <si>
    <t>GameTrade Department</t>
  </si>
  <si>
    <t>Auditorium Emidio Neroni</t>
  </si>
  <si>
    <t>Loggia del palazzo Balsamo</t>
  </si>
  <si>
    <t>A Firenze viene ospitata la palestra De' Medici, dove il capopalestra sfrutta la sua ampia conoscenza dei pokemon terra per difendere il proprio onore e le proprie medaglie. Rhyperior guida la carica in questa palestra.</t>
  </si>
  <si>
    <t>A Carrara, nella cava del marmo bianco, è situata la palestra di Cava De' Tirreno. L'allenatore da affrontare e da battere è un grande studioso dei pokemon di tipo Roccia. Organizza lotte in doppio, dove ogni allenatore ha la possibilità di selezionare solo quattro dei pokemon della propria squadra.</t>
  </si>
  <si>
    <t>Nel padiglione Nord di Lucca il capopalestra affronta l'intera squadra degli avversari con i propri pokemon regionali. A fare da guida alla sua squadra c'è un dolcissimo Sandslash del Trentino.</t>
  </si>
  <si>
    <t>A Siena c'è la palestra più peculiare della nazione, data la situazione di tensione interna alla città a causa degli odi tra contrade e la voglia di superiorità ogni giorno viene selezionata una contrada a caso per difendere l'onore della palestra Senese. Affisso fuori dalla palestra c'è indicato, giorno per giorno, le ultime tre contrade ad aver difeso la palestra. In questo modo si da la possibilità agli allenatori di sapere cosa non possono incontrare nella giornata odierna. Secondo i bisbigli di corte che ti capitò di sentire e di leggere è meglio girare al largo dalla Contrada del Charizard, dalla contrada del Blastoise e da quella del Hydreigon. Più facili, si dice, quella del Girafarig e quella del Picachu.</t>
  </si>
  <si>
    <t>Il contest di Lucca è famoso per le regole peculiari, che impongono ai pokemon di non poter usare mosse S.T.A.B. per le proprie esibizioni</t>
  </si>
  <si>
    <t>A Grosseto il contest dell'Allegra Fattoria regala un ambiente bucolico per le proprie esibizioni.</t>
  </si>
  <si>
    <t>La Fiera dell'Elba accoglie per il primo anno in assoluto un contest, quindi non si sa nulla in particolare su questa competizione</t>
  </si>
  <si>
    <t>Sai che il Capopalestra dei Quattro Mori è ritenuto la facciata della palestra, semplicemente la punta dell'Iceberg di un lavoro certosino di un team tattico che lavora dietro le quinte. Negli ultimi anni questa palestra ha consentito l'accesso, tramite il regolamento, soltanto ad allenatori con sei Pokemon attivi e porta lotte dove ognuno dei due allenatori deve scegliere quattro di questi sei pokemon. Sul terreno di lotta ogni allenatore schiererà contemporaneamente due Pokemon. Non ti è mai arrivato all'orecchio che possa avere una specifica preferenza per un tipo o per l'altro, ma sai comunque che il suo ACE sia un Arcanine.</t>
  </si>
  <si>
    <t>La palestra del Sud Sardegna è, invece, relativamente recente. Le regole ti sembra fossero quelle ritenute classiche. Ogni allenatore può presentarsi con 6 pokemon che si affronteranno in incontri uno contro uno. La palestra ricordi essere legata al tipo Oscurità con come ACE Cacturne.</t>
  </si>
  <si>
    <t>Il contest della Necropoli di Tuvixeddu è famoso, nonostante la sua classe C, per la sua peculiarità. Difatti viene svolto all'interno della suddetta necropoli con la sola illuminazione della luna. Proprio per questo è fondamentale che il pokemon sappia usare le proprie mosse per creare non solo delle grandi coreografie, ma degli ottimi giochi di luce che permettano di essere visibili.</t>
  </si>
  <si>
    <t>Non si sa nulla, se non che è completamente nuova.</t>
  </si>
  <si>
    <t>La palestra del Campidoglio ha un capopalestra specializzato in pokemon di tipo veleno, con come ACE Garbodor</t>
  </si>
  <si>
    <t>La suggettiva palestra Etrusca, sviluppata all'interno delle rovine dell'antica civiltà, regala sfide in grandi campi aperti che permette ai pokemon volanti del capopalestra di sfruttare al meglio tutte le proprie capacità, giudati dall'implacabile Pidgeot.</t>
  </si>
  <si>
    <t>I contest svolti a Cinecittà sono difficili, a differenza di molti degli altri esige anche un'ottima presenza scenica a fronte della telecamera, che permetta di non rovinare le riprese.</t>
  </si>
  <si>
    <t>Il contest di Frosinone si svolge, invece, sulla cima del grande grattacelo L'Edera obbligando i pokemon ad avere la massima attenzione nella propria esibizione a causa delle possibili folate di vento</t>
  </si>
  <si>
    <t>La palestra concede all'allenatore la scelta di cinque pokemon e regala la vittoria al primo che ottiene 3 eliminazioni. Ogni pokemon prenderà parte ad un incontro uno contro uno, e sia in caso di vittoria che in caso di sconfitta verrà sostituito e non potrà più essere utilizzato, generando di fatto 5 incontri diversi. Quella volta che i tuoi genitori hanno avuto la fortuna di portarti ad assistere ad un'incontro sei rimasto sbalordito dalla potenza e dalla leggiadria del Dragonite del capopalestra.</t>
  </si>
  <si>
    <t>La palestra Belvedere di Catania è nuova, non ne hai sentito mai parlare</t>
  </si>
  <si>
    <t>La Maredolce di Palermo è nota per l'Honchkrow del capopalestra, ma la fama della stessa si limita a questo.</t>
  </si>
  <si>
    <t>La Baia di Naxos di Messina è invece più famosa, visto che regala una lotta peculiare. Ogni allenatore sceglie tre dei propri pokemon per la contesa e li mette in campo tutti contemporaneamente. Lo stesso terreno di lotta è particolare, essendo sul ciglio di una scogliera.</t>
  </si>
  <si>
    <t>I contest della Valle dei Templi ha la cornice particolare delle antiche strutture elleniche, nonostante ospiti un normalissimo contest fiocchi.</t>
  </si>
  <si>
    <t>A guidare la carica è la Palestra Navigante di Mestre, dove il capopalestra affronta gli sfidanti con il proprio temibile gruppo di pokemon d'acqua guidati dal proprio fortissimo Walrein. Nonostante la competizione sia classica, è la palestra ad essere particolare. I due allenatori si posizionano su due piccole zattere fissate al terreno con delle ancore e fanno lottare i pokemon nel pieno della baia dell'ex Laguna di Venezia. Alcuni scogli e qualche relitto danno la possibilità di combattere anche ai pokemon che non nuotano con grande abilità.</t>
  </si>
  <si>
    <t>La palestra di Padova è gestita da un mastermind, tattico e professionale regala delle sfide complesse a tutti i suoi avversari dove ognuno può schierare solo due dei propri pokemon, in una sfida secca in doppio. Lui, camaleontico, sembra sempre pronto ad ogni evenienza senza tipizzazioni specifiche.</t>
  </si>
  <si>
    <t>A Vicenza, invece, il capopalestra ha deciso di costruire l'intera sua carriera nel dimostrare che i Vicentini amano i felinidi e non li cucinano</t>
  </si>
  <si>
    <t>Il contest di Verona, all'interno dell'anfiteatro rinominato "Arena di Verona" è uno dei pochi in cui i partecipanti devono costruire le proprie esibizioni con due dei propri pokemon.</t>
  </si>
</sst>
</file>

<file path=xl/styles.xml><?xml version="1.0" encoding="utf-8"?>
<styleSheet xmlns="http://schemas.openxmlformats.org/spreadsheetml/2006/main">
  <fonts count="2">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1" fillId="3" borderId="0" xfId="0" applyFont="1" applyFill="1" applyAlignment="1">
      <alignment horizontal="center" vertical="center"/>
    </xf>
    <xf numFmtId="0" fontId="0" fillId="2" borderId="0" xfId="0" applyFill="1" applyAlignment="1">
      <alignment horizontal="center"/>
    </xf>
    <xf numFmtId="0" fontId="1" fillId="3" borderId="0" xfId="0"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left" vertical="center" wrapText="1"/>
    </xf>
    <xf numFmtId="0" fontId="0" fillId="0" borderId="0" xfId="0" applyAlignment="1">
      <alignment horizontal="left" vertical="center" wrapText="1"/>
    </xf>
    <xf numFmtId="0" fontId="0" fillId="0" borderId="0" xfId="0" applyNumberFormat="1" applyAlignment="1">
      <alignment horizontal="left" vertical="center" wrapText="1"/>
    </xf>
    <xf numFmtId="0" fontId="0" fillId="2" borderId="0" xfId="0" applyFill="1" applyAlignment="1">
      <alignment horizontal="center"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51"/>
  <sheetViews>
    <sheetView topLeftCell="A37" workbookViewId="0">
      <selection activeCell="D43" sqref="D43"/>
    </sheetView>
  </sheetViews>
  <sheetFormatPr defaultRowHeight="15"/>
  <cols>
    <col min="1" max="1" width="36.28515625" style="4" bestFit="1" customWidth="1"/>
    <col min="2" max="2" width="19.85546875" style="4" bestFit="1" customWidth="1"/>
    <col min="3" max="3" width="25.5703125" style="4" customWidth="1"/>
    <col min="4" max="4" width="71" style="6" customWidth="1"/>
    <col min="5" max="5" width="8.85546875" style="8" customWidth="1"/>
    <col min="6" max="6" width="8.7109375" hidden="1" customWidth="1"/>
    <col min="7" max="7" width="8.7109375" customWidth="1"/>
  </cols>
  <sheetData>
    <row r="1" spans="1:11">
      <c r="A1" s="1" t="s">
        <v>0</v>
      </c>
      <c r="B1" s="1" t="s">
        <v>128</v>
      </c>
      <c r="C1" s="1" t="s">
        <v>2</v>
      </c>
      <c r="D1" s="5" t="s">
        <v>3</v>
      </c>
      <c r="E1" s="1" t="s">
        <v>1</v>
      </c>
      <c r="J1" t="s">
        <v>9</v>
      </c>
      <c r="K1">
        <v>1</v>
      </c>
    </row>
    <row r="2" spans="1:11">
      <c r="A2" s="4" t="s">
        <v>94</v>
      </c>
      <c r="B2" s="4" t="s">
        <v>45</v>
      </c>
      <c r="C2" s="4" t="s">
        <v>46</v>
      </c>
      <c r="E2" s="8" t="s">
        <v>6</v>
      </c>
      <c r="F2" t="str">
        <f>CONCATENATE(A2," - (",B2,", ",C2, ") - Classe ",E2)</f>
        <v>Palestra degli Abruzzi - (L'Aquila, Abruzzo) - Classe A</v>
      </c>
      <c r="H2">
        <f>16*16</f>
        <v>256</v>
      </c>
      <c r="J2" t="s">
        <v>10</v>
      </c>
      <c r="K2">
        <v>2</v>
      </c>
    </row>
    <row r="3" spans="1:11">
      <c r="A3" s="4" t="s">
        <v>104</v>
      </c>
      <c r="B3" s="4" t="s">
        <v>56</v>
      </c>
      <c r="C3" s="4" t="s">
        <v>57</v>
      </c>
      <c r="E3" s="8" t="s">
        <v>8</v>
      </c>
      <c r="F3" t="str">
        <f t="shared" ref="F3:F51" si="0">CONCATENATE(A3," - (",B3,", ",C3, ") - Classe ",E3)</f>
        <v>Teatro Stabile - (Potenza , Basilicata) - Classe C</v>
      </c>
      <c r="H3">
        <f>COUNTIF(E:E,"S")*8*K1 + COUNTIF(E:E,"A")*K2 + COUNTIF(E:E,"B")*(2/3)*K3 + COUNTIF(E:E,"C")*(1/2)*K4</f>
        <v>300</v>
      </c>
      <c r="J3" t="s">
        <v>11</v>
      </c>
      <c r="K3">
        <v>8</v>
      </c>
    </row>
    <row r="4" spans="1:11">
      <c r="A4" s="4" t="s">
        <v>98</v>
      </c>
      <c r="B4" s="4" t="s">
        <v>60</v>
      </c>
      <c r="C4" s="4" t="s">
        <v>59</v>
      </c>
      <c r="E4" s="8" t="s">
        <v>7</v>
      </c>
      <c r="F4" t="str">
        <f t="shared" si="0"/>
        <v>Palestra di Cosenza - (Cosenza, Calabria) - Classe B</v>
      </c>
      <c r="J4" t="s">
        <v>12</v>
      </c>
      <c r="K4">
        <v>16</v>
      </c>
    </row>
    <row r="5" spans="1:11">
      <c r="A5" s="4" t="s">
        <v>105</v>
      </c>
      <c r="B5" s="4" t="s">
        <v>58</v>
      </c>
      <c r="C5" s="4" t="s">
        <v>59</v>
      </c>
      <c r="E5" s="8" t="s">
        <v>8</v>
      </c>
      <c r="F5" t="str">
        <f t="shared" si="0"/>
        <v>La grande mensa - (Reggio Calabria, Calabria) - Classe C</v>
      </c>
    </row>
    <row r="6" spans="1:11">
      <c r="A6" s="4" t="s">
        <v>36</v>
      </c>
      <c r="B6" s="4" t="s">
        <v>37</v>
      </c>
      <c r="C6" s="4" t="s">
        <v>38</v>
      </c>
      <c r="E6" s="8" t="s">
        <v>7</v>
      </c>
      <c r="F6" t="str">
        <f t="shared" si="0"/>
        <v>Palestra del Vesuvio - (Napoli, Campania) - Classe B</v>
      </c>
    </row>
    <row r="7" spans="1:11">
      <c r="A7" s="4" t="s">
        <v>106</v>
      </c>
      <c r="B7" s="4" t="s">
        <v>63</v>
      </c>
      <c r="C7" s="4" t="s">
        <v>38</v>
      </c>
      <c r="E7" s="8" t="s">
        <v>8</v>
      </c>
      <c r="F7" t="str">
        <f t="shared" si="0"/>
        <v>Palestra di Avellino - (Avellino, Campania) - Classe C</v>
      </c>
    </row>
    <row r="8" spans="1:11">
      <c r="A8" s="4" t="s">
        <v>107</v>
      </c>
      <c r="B8" s="4" t="s">
        <v>80</v>
      </c>
      <c r="C8" s="4" t="s">
        <v>38</v>
      </c>
      <c r="E8" s="8" t="s">
        <v>8</v>
      </c>
      <c r="F8" t="str">
        <f t="shared" si="0"/>
        <v>La Reggia - (Caserta, Campania) - Classe C</v>
      </c>
    </row>
    <row r="9" spans="1:11">
      <c r="A9" s="4" t="s">
        <v>108</v>
      </c>
      <c r="B9" s="4" t="s">
        <v>79</v>
      </c>
      <c r="C9" s="4" t="s">
        <v>38</v>
      </c>
      <c r="E9" s="8" t="s">
        <v>8</v>
      </c>
      <c r="F9" t="str">
        <f t="shared" si="0"/>
        <v>Stadio Arechi - (Salerno, Campania) - Classe C</v>
      </c>
    </row>
    <row r="10" spans="1:11">
      <c r="A10" s="4" t="s">
        <v>23</v>
      </c>
      <c r="B10" s="4" t="s">
        <v>21</v>
      </c>
      <c r="C10" s="4" t="s">
        <v>22</v>
      </c>
      <c r="E10" s="8" t="s">
        <v>6</v>
      </c>
      <c r="F10" t="str">
        <f t="shared" si="0"/>
        <v>Palestra Centrale dell'Emilia Romagna - (Bologna, Emilia Romagna) - Classe A</v>
      </c>
    </row>
    <row r="11" spans="1:11">
      <c r="A11" s="4" t="s">
        <v>109</v>
      </c>
      <c r="B11" s="4" t="s">
        <v>64</v>
      </c>
      <c r="C11" s="4" t="s">
        <v>65</v>
      </c>
      <c r="E11" s="8" t="s">
        <v>8</v>
      </c>
      <c r="F11" t="str">
        <f t="shared" si="0"/>
        <v>Palestra d'Este - (Ferrara, Emilia-Romagna) - Classe C</v>
      </c>
    </row>
    <row r="12" spans="1:11">
      <c r="A12" s="4" t="s">
        <v>112</v>
      </c>
      <c r="B12" s="4" t="s">
        <v>111</v>
      </c>
      <c r="C12" s="4" t="s">
        <v>65</v>
      </c>
      <c r="E12" s="8" t="s">
        <v>8</v>
      </c>
      <c r="F12" t="str">
        <f t="shared" si="0"/>
        <v>Papeete - (Ravenna, Emilia-Romagna) - Classe C</v>
      </c>
    </row>
    <row r="13" spans="1:11">
      <c r="A13" s="4" t="s">
        <v>101</v>
      </c>
      <c r="B13" s="4" t="s">
        <v>67</v>
      </c>
      <c r="C13" s="4" t="s">
        <v>68</v>
      </c>
      <c r="E13" s="8" t="s">
        <v>7</v>
      </c>
      <c r="F13" t="str">
        <f t="shared" si="0"/>
        <v>Grande palestra del Friuli Venezia Giulia - (Trieste, Friuli Venezia Giulia) - Classe B</v>
      </c>
    </row>
    <row r="14" spans="1:11" ht="60">
      <c r="A14" s="4" t="s">
        <v>138</v>
      </c>
      <c r="B14" s="4" t="s">
        <v>137</v>
      </c>
      <c r="C14" s="4" t="s">
        <v>70</v>
      </c>
      <c r="D14" s="7" t="s">
        <v>193</v>
      </c>
      <c r="E14" s="8" t="s">
        <v>7</v>
      </c>
      <c r="F14" t="str">
        <f t="shared" si="0"/>
        <v>Palestra Etrusca - (Latina, Lazio) - Classe B</v>
      </c>
    </row>
    <row r="15" spans="1:11" ht="30">
      <c r="A15" s="4" t="s">
        <v>100</v>
      </c>
      <c r="B15" s="4" t="s">
        <v>69</v>
      </c>
      <c r="C15" s="4" t="s">
        <v>70</v>
      </c>
      <c r="D15" s="6" t="s">
        <v>192</v>
      </c>
      <c r="E15" s="8" t="s">
        <v>7</v>
      </c>
      <c r="F15" t="str">
        <f t="shared" si="0"/>
        <v>Palestra del Campidoglio - (Roma, Lazio) - Classe B</v>
      </c>
    </row>
    <row r="16" spans="1:11">
      <c r="A16" s="4" t="s">
        <v>102</v>
      </c>
      <c r="B16" s="4" t="s">
        <v>62</v>
      </c>
      <c r="C16" s="4" t="s">
        <v>53</v>
      </c>
      <c r="E16" s="8" t="s">
        <v>7</v>
      </c>
      <c r="F16" t="str">
        <f t="shared" si="0"/>
        <v>Biosfera - (Genova, Liguria) - Classe B</v>
      </c>
    </row>
    <row r="17" spans="1:6">
      <c r="A17" s="4" t="s">
        <v>136</v>
      </c>
      <c r="B17" s="4" t="s">
        <v>135</v>
      </c>
      <c r="C17" s="4" t="s">
        <v>53</v>
      </c>
      <c r="E17" s="8" t="s">
        <v>7</v>
      </c>
      <c r="F17" t="str">
        <f t="shared" si="0"/>
        <v>Palestra di La Spezia - (La Spezia, Liguria) - Classe B</v>
      </c>
    </row>
    <row r="18" spans="1:6">
      <c r="A18" s="4" t="s">
        <v>39</v>
      </c>
      <c r="B18" s="4" t="s">
        <v>40</v>
      </c>
      <c r="C18" s="4" t="s">
        <v>13</v>
      </c>
      <c r="E18" s="8" t="s">
        <v>6</v>
      </c>
      <c r="F18" t="str">
        <f t="shared" si="0"/>
        <v>Milanoforum - (Milano, Lombardia) - Classe A</v>
      </c>
    </row>
    <row r="19" spans="1:6">
      <c r="A19" s="4" t="s">
        <v>14</v>
      </c>
      <c r="B19" s="4" t="s">
        <v>17</v>
      </c>
      <c r="C19" s="4" t="s">
        <v>13</v>
      </c>
      <c r="E19" s="8" t="s">
        <v>7</v>
      </c>
      <c r="F19" t="str">
        <f t="shared" si="0"/>
        <v>Palestra delle Orobie - (Bergamo, Lombardia) - Classe B</v>
      </c>
    </row>
    <row r="20" spans="1:6">
      <c r="A20" s="4" t="s">
        <v>110</v>
      </c>
      <c r="B20" s="4" t="s">
        <v>78</v>
      </c>
      <c r="C20" s="4" t="s">
        <v>13</v>
      </c>
      <c r="E20" s="8" t="s">
        <v>8</v>
      </c>
      <c r="F20" t="str">
        <f t="shared" si="0"/>
        <v>Palestra della Franciacorta - (Brescia, Lombardia) - Classe C</v>
      </c>
    </row>
    <row r="21" spans="1:6">
      <c r="A21" s="4" t="s">
        <v>125</v>
      </c>
      <c r="B21" s="4" t="s">
        <v>124</v>
      </c>
      <c r="C21" s="4" t="s">
        <v>13</v>
      </c>
      <c r="E21" s="8" t="s">
        <v>8</v>
      </c>
      <c r="F21" t="str">
        <f t="shared" si="0"/>
        <v>Rocca di Soncino - (Cremona, Lombardia) - Classe C</v>
      </c>
    </row>
    <row r="22" spans="1:6">
      <c r="A22" s="4" t="s">
        <v>113</v>
      </c>
      <c r="B22" s="4" t="s">
        <v>71</v>
      </c>
      <c r="C22" s="4" t="s">
        <v>13</v>
      </c>
      <c r="E22" s="8" t="s">
        <v>8</v>
      </c>
      <c r="F22" t="str">
        <f t="shared" si="0"/>
        <v>Mulino Colombo - (Monza e della Brianza, Lombardia) - Classe C</v>
      </c>
    </row>
    <row r="23" spans="1:6">
      <c r="A23" s="4" t="s">
        <v>141</v>
      </c>
      <c r="B23" s="4" t="s">
        <v>140</v>
      </c>
      <c r="C23" s="4" t="s">
        <v>73</v>
      </c>
      <c r="D23" s="6" t="s">
        <v>143</v>
      </c>
      <c r="E23" s="8" t="s">
        <v>6</v>
      </c>
      <c r="F23" t="str">
        <f t="shared" si="0"/>
        <v>Rocca Roveresca - (Pesaro e Urbino, Marche) - Classe A</v>
      </c>
    </row>
    <row r="24" spans="1:6">
      <c r="A24" s="4" t="s">
        <v>178</v>
      </c>
      <c r="B24" s="4" t="s">
        <v>158</v>
      </c>
      <c r="C24" s="4" t="s">
        <v>73</v>
      </c>
      <c r="E24" s="8" t="s">
        <v>8</v>
      </c>
      <c r="F24" t="str">
        <f t="shared" si="0"/>
        <v>GameTrade Department - (Ancona, Marche) - Classe C</v>
      </c>
    </row>
    <row r="25" spans="1:6">
      <c r="A25" s="4" t="s">
        <v>114</v>
      </c>
      <c r="B25" s="4" t="s">
        <v>74</v>
      </c>
      <c r="C25" s="4" t="s">
        <v>75</v>
      </c>
      <c r="E25" s="8" t="s">
        <v>8</v>
      </c>
      <c r="F25" t="str">
        <f t="shared" si="0"/>
        <v>Castello della magia - (Campobasso, Molise) - Classe C</v>
      </c>
    </row>
    <row r="26" spans="1:6">
      <c r="A26" s="4" t="s">
        <v>24</v>
      </c>
      <c r="B26" s="4" t="s">
        <v>25</v>
      </c>
      <c r="C26" s="4" t="s">
        <v>26</v>
      </c>
      <c r="E26" s="8" t="s">
        <v>6</v>
      </c>
      <c r="F26" t="str">
        <f t="shared" si="0"/>
        <v>Officina della Lotta - (Torino, Piemonte) - Classe A</v>
      </c>
    </row>
    <row r="27" spans="1:6">
      <c r="A27" s="4" t="s">
        <v>142</v>
      </c>
      <c r="B27" s="4" t="s">
        <v>139</v>
      </c>
      <c r="C27" s="4" t="s">
        <v>26</v>
      </c>
      <c r="E27" s="8" t="s">
        <v>7</v>
      </c>
      <c r="F27" t="str">
        <f t="shared" si="0"/>
        <v>Palestra Alessandrina - (Alessandria, Piemonte) - Classe B</v>
      </c>
    </row>
    <row r="28" spans="1:6">
      <c r="A28" s="4" t="s">
        <v>27</v>
      </c>
      <c r="B28" s="4" t="s">
        <v>30</v>
      </c>
      <c r="C28" s="4" t="s">
        <v>26</v>
      </c>
      <c r="E28" s="8" t="s">
        <v>7</v>
      </c>
      <c r="F28" t="str">
        <f t="shared" si="0"/>
        <v>Palestra della V di VCO - (Verbano-Cusio-Ossola, Piemonte) - Classe B</v>
      </c>
    </row>
    <row r="29" spans="1:6">
      <c r="A29" s="4" t="s">
        <v>29</v>
      </c>
      <c r="B29" s="4" t="s">
        <v>30</v>
      </c>
      <c r="C29" s="4" t="s">
        <v>26</v>
      </c>
      <c r="E29" s="8" t="s">
        <v>7</v>
      </c>
      <c r="F29" t="str">
        <f t="shared" si="0"/>
        <v>Palestra della C di VCO - (Verbano-Cusio-Ossola, Piemonte) - Classe B</v>
      </c>
    </row>
    <row r="30" spans="1:6">
      <c r="A30" s="4" t="s">
        <v>28</v>
      </c>
      <c r="B30" s="4" t="s">
        <v>30</v>
      </c>
      <c r="C30" s="4" t="s">
        <v>26</v>
      </c>
      <c r="E30" s="8" t="s">
        <v>7</v>
      </c>
      <c r="F30" t="str">
        <f t="shared" si="0"/>
        <v>Palestra della O di VCO - (Verbano-Cusio-Ossola, Piemonte) - Classe B</v>
      </c>
    </row>
    <row r="31" spans="1:6">
      <c r="A31" s="4" t="s">
        <v>96</v>
      </c>
      <c r="B31" s="4" t="s">
        <v>54</v>
      </c>
      <c r="C31" s="4" t="s">
        <v>55</v>
      </c>
      <c r="E31" s="8" t="s">
        <v>6</v>
      </c>
      <c r="F31" t="str">
        <f t="shared" si="0"/>
        <v>Le acciaierie di Taranto - (Taranto, Puglia) - Classe A</v>
      </c>
    </row>
    <row r="32" spans="1:6">
      <c r="A32" s="4" t="s">
        <v>115</v>
      </c>
      <c r="B32" s="4" t="s">
        <v>76</v>
      </c>
      <c r="C32" s="4" t="s">
        <v>55</v>
      </c>
      <c r="E32" s="8" t="s">
        <v>8</v>
      </c>
      <c r="F32" t="str">
        <f t="shared" si="0"/>
        <v>Palestra di San Nicola - (Bari, Puglia) - Classe C</v>
      </c>
    </row>
    <row r="33" spans="1:6">
      <c r="A33" s="4" t="s">
        <v>116</v>
      </c>
      <c r="B33" s="4" t="s">
        <v>77</v>
      </c>
      <c r="C33" s="4" t="s">
        <v>55</v>
      </c>
      <c r="E33" s="8" t="s">
        <v>8</v>
      </c>
      <c r="F33" t="str">
        <f t="shared" si="0"/>
        <v>Ginnasio del Salento - (Lecce, Puglia) - Classe C</v>
      </c>
    </row>
    <row r="34" spans="1:6" ht="135">
      <c r="A34" s="4" t="s">
        <v>97</v>
      </c>
      <c r="B34" s="4" t="s">
        <v>50</v>
      </c>
      <c r="C34" s="4" t="s">
        <v>52</v>
      </c>
      <c r="D34" s="7" t="s">
        <v>188</v>
      </c>
      <c r="E34" s="8" t="s">
        <v>6</v>
      </c>
      <c r="F34" t="str">
        <f t="shared" si="0"/>
        <v>La palestra dei Quattro Mori - (Cagliari, Sardegna) - Classe A</v>
      </c>
    </row>
    <row r="35" spans="1:6" ht="60">
      <c r="A35" s="4" t="s">
        <v>103</v>
      </c>
      <c r="B35" s="4" t="s">
        <v>81</v>
      </c>
      <c r="C35" s="4" t="s">
        <v>52</v>
      </c>
      <c r="D35" s="7" t="s">
        <v>189</v>
      </c>
      <c r="E35" s="8" t="s">
        <v>7</v>
      </c>
      <c r="F35" t="str">
        <f t="shared" si="0"/>
        <v>Palestra del Sud Sardegna - (Sud Sardegna, Sardegna) - Classe B</v>
      </c>
    </row>
    <row r="36" spans="1:6" ht="105">
      <c r="A36" s="4" t="s">
        <v>43</v>
      </c>
      <c r="B36" s="4" t="s">
        <v>44</v>
      </c>
      <c r="C36" s="4" t="s">
        <v>19</v>
      </c>
      <c r="D36" s="7" t="s">
        <v>196</v>
      </c>
      <c r="E36" s="8" t="s">
        <v>6</v>
      </c>
      <c r="F36" t="str">
        <f t="shared" si="0"/>
        <v>Anfiteatro di Agrigento - (Agrigento, Sicilia) - Classe A</v>
      </c>
    </row>
    <row r="37" spans="1:6">
      <c r="A37" s="4" t="s">
        <v>117</v>
      </c>
      <c r="B37" s="4" t="s">
        <v>82</v>
      </c>
      <c r="C37" s="4" t="s">
        <v>19</v>
      </c>
      <c r="D37" s="6" t="s">
        <v>197</v>
      </c>
      <c r="E37" s="8" t="s">
        <v>8</v>
      </c>
      <c r="F37" t="str">
        <f t="shared" si="0"/>
        <v>Villa Belvedere - (Catania, Sicilia) - Classe C</v>
      </c>
    </row>
    <row r="38" spans="1:6" ht="60">
      <c r="A38" s="4" t="s">
        <v>20</v>
      </c>
      <c r="B38" s="4" t="s">
        <v>18</v>
      </c>
      <c r="C38" s="4" t="s">
        <v>19</v>
      </c>
      <c r="D38" s="7" t="s">
        <v>199</v>
      </c>
      <c r="E38" s="8" t="s">
        <v>8</v>
      </c>
      <c r="F38" t="str">
        <f t="shared" si="0"/>
        <v>Baia di Naxos - (Messina, Sicilia) - Classe C</v>
      </c>
    </row>
    <row r="39" spans="1:6" ht="30">
      <c r="A39" s="4" t="s">
        <v>121</v>
      </c>
      <c r="B39" s="4" t="s">
        <v>83</v>
      </c>
      <c r="C39" s="4" t="s">
        <v>19</v>
      </c>
      <c r="D39" s="6" t="s">
        <v>198</v>
      </c>
      <c r="E39" s="8" t="s">
        <v>8</v>
      </c>
      <c r="F39" t="str">
        <f t="shared" si="0"/>
        <v>Palestra di Maredolce - (Palermo, Sicilia) - Classe C</v>
      </c>
    </row>
    <row r="40" spans="1:6">
      <c r="A40" s="4" t="s">
        <v>15</v>
      </c>
      <c r="B40" s="4" t="s">
        <v>16</v>
      </c>
      <c r="C40" s="4" t="s">
        <v>5</v>
      </c>
      <c r="D40" s="6" t="s">
        <v>191</v>
      </c>
      <c r="E40" s="8" t="s">
        <v>4</v>
      </c>
      <c r="F40" t="str">
        <f t="shared" si="0"/>
        <v>La Santa Palestra - (Vaticano, Stato Vaticano) - Classe S</v>
      </c>
    </row>
    <row r="41" spans="1:6" ht="45">
      <c r="A41" s="4" t="s">
        <v>34</v>
      </c>
      <c r="B41" s="4" t="s">
        <v>35</v>
      </c>
      <c r="C41" s="4" t="s">
        <v>33</v>
      </c>
      <c r="D41" s="6" t="s">
        <v>181</v>
      </c>
      <c r="E41" s="8" t="s">
        <v>6</v>
      </c>
      <c r="F41" t="str">
        <f t="shared" si="0"/>
        <v>Palestra De' Medici - (Firenze, Toscana) - Classe A</v>
      </c>
    </row>
    <row r="42" spans="1:6" ht="60">
      <c r="A42" s="4" t="s">
        <v>31</v>
      </c>
      <c r="B42" s="4" t="s">
        <v>32</v>
      </c>
      <c r="C42" s="4" t="s">
        <v>33</v>
      </c>
      <c r="D42" s="7" t="s">
        <v>182</v>
      </c>
      <c r="E42" s="8" t="s">
        <v>7</v>
      </c>
      <c r="F42" t="str">
        <f t="shared" si="0"/>
        <v>Cava de' Tirreni - (Carrara, Toscana) - Classe B</v>
      </c>
    </row>
    <row r="43" spans="1:6" ht="45">
      <c r="A43" s="4" t="s">
        <v>118</v>
      </c>
      <c r="B43" s="4" t="s">
        <v>85</v>
      </c>
      <c r="C43" s="4" t="s">
        <v>33</v>
      </c>
      <c r="D43" s="6" t="s">
        <v>183</v>
      </c>
      <c r="E43" s="8" t="s">
        <v>8</v>
      </c>
      <c r="F43" t="str">
        <f t="shared" si="0"/>
        <v>Padoglione Nord - (Lucca, Toscana) - Classe C</v>
      </c>
    </row>
    <row r="44" spans="1:6" ht="150">
      <c r="A44" s="4" t="s">
        <v>120</v>
      </c>
      <c r="B44" s="4" t="s">
        <v>92</v>
      </c>
      <c r="C44" s="4" t="s">
        <v>33</v>
      </c>
      <c r="D44" s="7" t="s">
        <v>184</v>
      </c>
      <c r="E44" s="8" t="s">
        <v>8</v>
      </c>
      <c r="F44" t="str">
        <f t="shared" si="0"/>
        <v>Palestra delle Contrade - (Siena, Toscana) - Classe C</v>
      </c>
    </row>
    <row r="45" spans="1:6">
      <c r="A45" s="4" t="s">
        <v>49</v>
      </c>
      <c r="B45" s="4" t="s">
        <v>47</v>
      </c>
      <c r="C45" s="4" t="s">
        <v>48</v>
      </c>
      <c r="E45" s="8" t="s">
        <v>6</v>
      </c>
      <c r="F45" t="str">
        <f t="shared" si="0"/>
        <v>Alpen Turnhalle - (Bolzano, Trentino Alto Adige) - Classe A</v>
      </c>
    </row>
    <row r="46" spans="1:6">
      <c r="A46" s="4" t="s">
        <v>122</v>
      </c>
      <c r="B46" s="4" t="s">
        <v>84</v>
      </c>
      <c r="C46" s="4" t="s">
        <v>48</v>
      </c>
      <c r="E46" s="8" t="s">
        <v>8</v>
      </c>
      <c r="F46" t="str">
        <f t="shared" si="0"/>
        <v>Palestra delle Dolomiti - (Trento, Trentino Alto Adige) - Classe C</v>
      </c>
    </row>
    <row r="47" spans="1:6">
      <c r="A47" s="4" t="s">
        <v>123</v>
      </c>
      <c r="B47" s="4" t="s">
        <v>87</v>
      </c>
      <c r="C47" s="4" t="s">
        <v>88</v>
      </c>
      <c r="E47" s="8" t="s">
        <v>8</v>
      </c>
      <c r="F47" t="str">
        <f t="shared" si="0"/>
        <v>Rocca Paolina - (Perugia, Umbria) - Classe C</v>
      </c>
    </row>
    <row r="48" spans="1:6">
      <c r="A48" s="4" t="s">
        <v>126</v>
      </c>
      <c r="B48" s="4" t="s">
        <v>89</v>
      </c>
      <c r="C48" s="4" t="s">
        <v>90</v>
      </c>
      <c r="E48" s="8" t="s">
        <v>8</v>
      </c>
      <c r="F48" t="str">
        <f t="shared" si="0"/>
        <v>Baita di Courmayeur - (Aosta, Valle D'Aosta) - Classe C</v>
      </c>
    </row>
    <row r="49" spans="1:6" ht="120">
      <c r="A49" s="4" t="s">
        <v>119</v>
      </c>
      <c r="B49" s="4" t="s">
        <v>41</v>
      </c>
      <c r="C49" s="4" t="s">
        <v>42</v>
      </c>
      <c r="D49" s="7" t="s">
        <v>201</v>
      </c>
      <c r="E49" s="8" t="s">
        <v>7</v>
      </c>
      <c r="F49" t="str">
        <f t="shared" si="0"/>
        <v>Palestra navigante di Mestre - (Mestre, Veneto) - Classe B</v>
      </c>
    </row>
    <row r="50" spans="1:6" ht="75">
      <c r="A50" s="4" t="s">
        <v>132</v>
      </c>
      <c r="B50" s="4" t="s">
        <v>131</v>
      </c>
      <c r="C50" s="4" t="s">
        <v>42</v>
      </c>
      <c r="D50" s="7" t="s">
        <v>202</v>
      </c>
      <c r="E50" s="8" t="s">
        <v>8</v>
      </c>
      <c r="F50" t="str">
        <f t="shared" si="0"/>
        <v>Palestra di Padova - (Padova, Veneto) - Classe C</v>
      </c>
    </row>
    <row r="51" spans="1:6" ht="30">
      <c r="A51" s="4" t="s">
        <v>127</v>
      </c>
      <c r="B51" s="4" t="s">
        <v>91</v>
      </c>
      <c r="C51" s="4" t="s">
        <v>42</v>
      </c>
      <c r="D51" s="6" t="s">
        <v>203</v>
      </c>
      <c r="E51" s="8" t="s">
        <v>8</v>
      </c>
      <c r="F51" t="str">
        <f t="shared" si="0"/>
        <v>Palestra di Pazza dei Signori - (Vicenza, Veneto) - Classe C</v>
      </c>
    </row>
  </sheetData>
  <autoFilter ref="A1:E1">
    <sortState ref="A2:E51">
      <sortCondition ref="C1"/>
    </sortState>
  </autoFilter>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J28"/>
  <sheetViews>
    <sheetView tabSelected="1" topLeftCell="A19" workbookViewId="0">
      <selection activeCell="D24" sqref="D24"/>
    </sheetView>
  </sheetViews>
  <sheetFormatPr defaultRowHeight="15"/>
  <cols>
    <col min="1" max="1" width="33.7109375" style="4" bestFit="1" customWidth="1"/>
    <col min="2" max="2" width="26" style="4" customWidth="1"/>
    <col min="3" max="3" width="25.5703125" style="4" customWidth="1"/>
    <col min="4" max="4" width="67.28515625" style="6" customWidth="1"/>
    <col min="5" max="5" width="8.85546875" style="2" customWidth="1"/>
    <col min="6" max="6" width="0" hidden="1" customWidth="1"/>
  </cols>
  <sheetData>
    <row r="1" spans="1:10">
      <c r="A1" s="1" t="s">
        <v>0</v>
      </c>
      <c r="B1" s="1" t="s">
        <v>128</v>
      </c>
      <c r="C1" s="1" t="s">
        <v>2</v>
      </c>
      <c r="D1" s="3" t="s">
        <v>3</v>
      </c>
      <c r="E1" s="1" t="s">
        <v>1</v>
      </c>
      <c r="I1" t="s">
        <v>9</v>
      </c>
      <c r="J1">
        <v>1</v>
      </c>
    </row>
    <row r="2" spans="1:10">
      <c r="A2" s="4" t="s">
        <v>162</v>
      </c>
      <c r="B2" s="4" t="s">
        <v>147</v>
      </c>
      <c r="C2" s="4" t="s">
        <v>46</v>
      </c>
      <c r="E2" s="2" t="s">
        <v>7</v>
      </c>
      <c r="F2" t="str">
        <f>CONCATENATE(A2," - (",B2,", ",C2, ") - Classe ",E2)</f>
        <v>Fiera di Pescara - (Pescara, Abruzzo) - Classe B</v>
      </c>
      <c r="G2">
        <f>16*8</f>
        <v>128</v>
      </c>
      <c r="I2" t="s">
        <v>10</v>
      </c>
      <c r="J2">
        <v>2</v>
      </c>
    </row>
    <row r="3" spans="1:10">
      <c r="A3" s="4" t="s">
        <v>163</v>
      </c>
      <c r="B3" s="4" t="s">
        <v>148</v>
      </c>
      <c r="C3" s="4" t="s">
        <v>57</v>
      </c>
      <c r="E3" s="2" t="s">
        <v>7</v>
      </c>
      <c r="F3" t="str">
        <f t="shared" ref="F3:F28" si="0">CONCATENATE(A3," - (",B3,", ",C3, ") - Classe ",E3)</f>
        <v>Fiera di Matera - (Matera, Basilicata) - Classe B</v>
      </c>
      <c r="G3">
        <f>COUNTIF(E:E,"S")*8*J1 + COUNTIF(E:E,"A")*J2 + COUNTIF(E:E,"B")*(2/3)*J3 + COUNTIF(E:E,"C")*(1/2)*J4</f>
        <v>138</v>
      </c>
      <c r="I3" t="s">
        <v>11</v>
      </c>
      <c r="J3">
        <v>8</v>
      </c>
    </row>
    <row r="4" spans="1:10">
      <c r="A4" s="4" t="s">
        <v>164</v>
      </c>
      <c r="B4" s="4" t="s">
        <v>149</v>
      </c>
      <c r="C4" s="4" t="s">
        <v>59</v>
      </c>
      <c r="E4" s="2" t="s">
        <v>7</v>
      </c>
      <c r="F4" t="str">
        <f t="shared" si="0"/>
        <v>Parco Marino Regionale Costa degli Dei - (Vibo Valentia, Calabria) - Classe B</v>
      </c>
      <c r="I4" t="s">
        <v>12</v>
      </c>
      <c r="J4">
        <v>12</v>
      </c>
    </row>
    <row r="5" spans="1:10">
      <c r="A5" s="4" t="s">
        <v>165</v>
      </c>
      <c r="B5" s="4" t="s">
        <v>37</v>
      </c>
      <c r="C5" s="4" t="s">
        <v>38</v>
      </c>
      <c r="E5" s="2" t="s">
        <v>7</v>
      </c>
      <c r="F5" t="str">
        <f t="shared" si="0"/>
        <v>Mostra d'Oltremare - (Napoli, Campania) - Classe B</v>
      </c>
    </row>
    <row r="6" spans="1:10">
      <c r="A6" s="4" t="s">
        <v>169</v>
      </c>
      <c r="B6" s="4" t="s">
        <v>150</v>
      </c>
      <c r="C6" s="4" t="s">
        <v>38</v>
      </c>
      <c r="E6" s="2" t="s">
        <v>8</v>
      </c>
      <c r="F6" t="str">
        <f t="shared" si="0"/>
        <v>Palabefana - (Benevento, Campania) - Classe C</v>
      </c>
    </row>
    <row r="7" spans="1:10">
      <c r="A7" s="4" t="s">
        <v>144</v>
      </c>
      <c r="B7" s="4" t="s">
        <v>66</v>
      </c>
      <c r="C7" s="4" t="s">
        <v>22</v>
      </c>
      <c r="E7" s="2" t="s">
        <v>6</v>
      </c>
      <c r="F7" t="str">
        <f t="shared" si="0"/>
        <v>Baia di Riccione - (Rimini, Emilia Romagna) - Classe A</v>
      </c>
    </row>
    <row r="8" spans="1:10">
      <c r="A8" s="4" t="s">
        <v>166</v>
      </c>
      <c r="B8" s="4" t="s">
        <v>111</v>
      </c>
      <c r="C8" s="4" t="s">
        <v>22</v>
      </c>
      <c r="E8" s="2" t="s">
        <v>7</v>
      </c>
      <c r="F8" t="str">
        <f t="shared" si="0"/>
        <v>Parco Teodorico - (Ravenna, Emilia Romagna) - Classe B</v>
      </c>
    </row>
    <row r="9" spans="1:10">
      <c r="A9" s="4" t="s">
        <v>170</v>
      </c>
      <c r="B9" s="4" t="s">
        <v>151</v>
      </c>
      <c r="C9" s="4" t="s">
        <v>22</v>
      </c>
      <c r="E9" s="2" t="s">
        <v>8</v>
      </c>
      <c r="F9" t="str">
        <f t="shared" si="0"/>
        <v>Stadio Ennio Tardini - (Parma, Emilia Romagna) - Classe C</v>
      </c>
    </row>
    <row r="10" spans="1:10" ht="45">
      <c r="A10" s="4" t="s">
        <v>146</v>
      </c>
      <c r="B10" s="4" t="s">
        <v>69</v>
      </c>
      <c r="C10" s="4" t="s">
        <v>70</v>
      </c>
      <c r="D10" s="6" t="s">
        <v>194</v>
      </c>
      <c r="E10" s="2" t="s">
        <v>6</v>
      </c>
      <c r="F10" t="str">
        <f t="shared" si="0"/>
        <v>Cinecittà - (Roma, Lazio) - Classe A</v>
      </c>
    </row>
    <row r="11" spans="1:10" ht="45">
      <c r="A11" s="4" t="s">
        <v>171</v>
      </c>
      <c r="B11" s="4" t="s">
        <v>152</v>
      </c>
      <c r="C11" s="4" t="s">
        <v>70</v>
      </c>
      <c r="D11" s="6" t="s">
        <v>195</v>
      </c>
      <c r="E11" s="2" t="s">
        <v>8</v>
      </c>
      <c r="F11" t="str">
        <f t="shared" si="0"/>
        <v>Grattacielo L'Edera - (Frosinone, Lazio) - Classe C</v>
      </c>
    </row>
    <row r="12" spans="1:10">
      <c r="A12" s="4" t="s">
        <v>95</v>
      </c>
      <c r="B12" s="4" t="s">
        <v>51</v>
      </c>
      <c r="C12" s="4" t="s">
        <v>134</v>
      </c>
      <c r="E12" s="2" t="s">
        <v>6</v>
      </c>
      <c r="F12" t="str">
        <f t="shared" si="0"/>
        <v>Ariston di Sanremo - (Savona, Ligura) - Classe A</v>
      </c>
    </row>
    <row r="13" spans="1:10">
      <c r="A13" s="4" t="s">
        <v>130</v>
      </c>
      <c r="B13" s="4" t="s">
        <v>93</v>
      </c>
      <c r="C13" s="4" t="s">
        <v>13</v>
      </c>
      <c r="E13" s="2" t="s">
        <v>7</v>
      </c>
      <c r="F13" t="str">
        <f t="shared" si="0"/>
        <v>Malpensafiere - (Varese, Lombardia) - Classe B</v>
      </c>
    </row>
    <row r="14" spans="1:10">
      <c r="A14" s="4" t="s">
        <v>173</v>
      </c>
      <c r="B14" s="4" t="s">
        <v>153</v>
      </c>
      <c r="C14" s="4" t="s">
        <v>13</v>
      </c>
      <c r="E14" s="2" t="s">
        <v>8</v>
      </c>
      <c r="F14" t="str">
        <f t="shared" si="0"/>
        <v>Teatro di Corte dei Gonzaga - (Mantova, Lombardia) - Classe C</v>
      </c>
    </row>
    <row r="15" spans="1:10">
      <c r="A15" s="4" t="s">
        <v>129</v>
      </c>
      <c r="B15" s="4" t="s">
        <v>40</v>
      </c>
      <c r="C15" s="4" t="s">
        <v>13</v>
      </c>
      <c r="E15" s="2" t="s">
        <v>4</v>
      </c>
      <c r="F15" t="str">
        <f t="shared" si="0"/>
        <v>Studio Centrale di Milano 2 - (Milano, Lombardia) - Classe S</v>
      </c>
    </row>
    <row r="16" spans="1:10">
      <c r="A16" s="4" t="s">
        <v>179</v>
      </c>
      <c r="B16" s="4" t="s">
        <v>72</v>
      </c>
      <c r="C16" s="4" t="s">
        <v>73</v>
      </c>
      <c r="E16" s="2" t="s">
        <v>8</v>
      </c>
      <c r="F16" t="str">
        <f t="shared" si="0"/>
        <v>Auditorium Emidio Neroni - (Ascoli Piceno, Marche) - Classe C</v>
      </c>
    </row>
    <row r="17" spans="1:6">
      <c r="A17" s="4" t="s">
        <v>155</v>
      </c>
      <c r="B17" s="4" t="s">
        <v>25</v>
      </c>
      <c r="C17" s="4" t="s">
        <v>26</v>
      </c>
      <c r="E17" s="2" t="s">
        <v>7</v>
      </c>
      <c r="F17" t="str">
        <f t="shared" si="0"/>
        <v>Museo del Cinema - (Torino, Piemonte) - Classe B</v>
      </c>
    </row>
    <row r="18" spans="1:6">
      <c r="A18" s="4" t="s">
        <v>172</v>
      </c>
      <c r="B18" s="4" t="s">
        <v>154</v>
      </c>
      <c r="C18" s="4" t="s">
        <v>26</v>
      </c>
      <c r="E18" s="2" t="s">
        <v>8</v>
      </c>
      <c r="F18" t="str">
        <f t="shared" si="0"/>
        <v>Fiera Cuneense - (Cuneo, Piemonte) - Classe C</v>
      </c>
    </row>
    <row r="19" spans="1:6">
      <c r="A19" s="4" t="s">
        <v>145</v>
      </c>
      <c r="B19" s="4" t="s">
        <v>61</v>
      </c>
      <c r="C19" s="4" t="s">
        <v>55</v>
      </c>
      <c r="E19" s="2" t="s">
        <v>7</v>
      </c>
      <c r="F19" t="str">
        <f t="shared" si="0"/>
        <v>BATteatro - (Barletta-Andria-Trani, Puglia) - Classe B</v>
      </c>
    </row>
    <row r="20" spans="1:6">
      <c r="A20" s="4" t="s">
        <v>180</v>
      </c>
      <c r="B20" s="4" t="s">
        <v>159</v>
      </c>
      <c r="C20" s="4" t="s">
        <v>55</v>
      </c>
      <c r="E20" s="2" t="s">
        <v>8</v>
      </c>
      <c r="F20" t="str">
        <f t="shared" si="0"/>
        <v>Loggia del palazzo Balsamo - (Brindisi, Puglia) - Classe C</v>
      </c>
    </row>
    <row r="21" spans="1:6" ht="90">
      <c r="A21" s="4" t="s">
        <v>175</v>
      </c>
      <c r="B21" s="4" t="s">
        <v>50</v>
      </c>
      <c r="C21" s="4" t="s">
        <v>52</v>
      </c>
      <c r="D21" s="7" t="s">
        <v>190</v>
      </c>
      <c r="E21" s="2" t="s">
        <v>8</v>
      </c>
      <c r="F21" t="str">
        <f t="shared" si="0"/>
        <v>Necropoli di Tuvixeddu - (Cagliari, Sardegna) - Classe C</v>
      </c>
    </row>
    <row r="22" spans="1:6" ht="30">
      <c r="A22" s="4" t="s">
        <v>174</v>
      </c>
      <c r="B22" s="4" t="s">
        <v>44</v>
      </c>
      <c r="C22" s="4" t="s">
        <v>19</v>
      </c>
      <c r="D22" s="6" t="s">
        <v>200</v>
      </c>
      <c r="E22" s="2" t="s">
        <v>8</v>
      </c>
      <c r="F22" t="str">
        <f t="shared" si="0"/>
        <v>Valle dei Templi - (Agrigento, Sicilia) - Classe C</v>
      </c>
    </row>
    <row r="23" spans="1:6" ht="30">
      <c r="A23" s="4" t="s">
        <v>133</v>
      </c>
      <c r="B23" s="4" t="s">
        <v>85</v>
      </c>
      <c r="C23" s="4" t="s">
        <v>33</v>
      </c>
      <c r="D23" s="6" t="s">
        <v>185</v>
      </c>
      <c r="E23" s="2" t="s">
        <v>6</v>
      </c>
      <c r="F23" t="str">
        <f t="shared" si="0"/>
        <v>Padiglione Sud - (Lucca, Toscana) - Classe A</v>
      </c>
    </row>
    <row r="24" spans="1:6">
      <c r="A24" s="4" t="s">
        <v>168</v>
      </c>
      <c r="B24" s="4" t="s">
        <v>167</v>
      </c>
      <c r="C24" s="4" t="s">
        <v>33</v>
      </c>
      <c r="E24" s="2" t="s">
        <v>7</v>
      </c>
      <c r="F24" t="str">
        <f t="shared" si="0"/>
        <v>Parco del Duomo - (Pisa, Toscana) - Classe B</v>
      </c>
    </row>
    <row r="25" spans="1:6" ht="30">
      <c r="A25" s="4" t="s">
        <v>177</v>
      </c>
      <c r="B25" s="4" t="s">
        <v>157</v>
      </c>
      <c r="C25" s="4" t="s">
        <v>33</v>
      </c>
      <c r="D25" s="6" t="s">
        <v>186</v>
      </c>
      <c r="E25" s="2" t="s">
        <v>8</v>
      </c>
      <c r="F25" t="str">
        <f t="shared" si="0"/>
        <v>Allegra Fattoria - (Grosseto, Toscana) - Classe C</v>
      </c>
    </row>
    <row r="26" spans="1:6" ht="30">
      <c r="A26" s="4" t="s">
        <v>161</v>
      </c>
      <c r="B26" s="4" t="s">
        <v>160</v>
      </c>
      <c r="C26" s="4" t="s">
        <v>33</v>
      </c>
      <c r="D26" s="6" t="s">
        <v>187</v>
      </c>
      <c r="E26" s="2" t="s">
        <v>8</v>
      </c>
      <c r="F26" t="str">
        <f t="shared" si="0"/>
        <v>Fiera dell'Elba - (Livorno, Toscana) - Classe C</v>
      </c>
    </row>
    <row r="27" spans="1:6">
      <c r="A27" s="4" t="s">
        <v>176</v>
      </c>
      <c r="B27" s="4" t="s">
        <v>156</v>
      </c>
      <c r="C27" s="4" t="s">
        <v>88</v>
      </c>
      <c r="E27" s="2" t="s">
        <v>8</v>
      </c>
      <c r="F27" t="str">
        <f t="shared" si="0"/>
        <v>Grande Hyperion - (Terni, Umbria) - Classe C</v>
      </c>
    </row>
    <row r="28" spans="1:6" ht="45">
      <c r="A28" s="4" t="s">
        <v>99</v>
      </c>
      <c r="B28" s="4" t="s">
        <v>86</v>
      </c>
      <c r="C28" s="4" t="s">
        <v>42</v>
      </c>
      <c r="D28" s="6" t="s">
        <v>204</v>
      </c>
      <c r="E28" s="2" t="s">
        <v>6</v>
      </c>
      <c r="F28" t="str">
        <f t="shared" si="0"/>
        <v>L'Arena - (Verona, Veneto) - Classe A</v>
      </c>
    </row>
  </sheetData>
  <autoFilter ref="A1:E1">
    <sortState ref="A2:E28">
      <sortCondition ref="C1"/>
    </sortState>
  </autoFilter>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Palestre</vt:lpstr>
      <vt:lpstr>Contest Fiocchi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Scuri, Matteo</dc:creator>
  <cp:lastModifiedBy>Si2001</cp:lastModifiedBy>
  <dcterms:created xsi:type="dcterms:W3CDTF">2020-03-23T10:01:27Z</dcterms:created>
  <dcterms:modified xsi:type="dcterms:W3CDTF">2020-03-29T22:26:57Z</dcterms:modified>
</cp:coreProperties>
</file>