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RHWSL\home\rmontanana\Code\benchmark\experiments\"/>
    </mc:Choice>
  </mc:AlternateContent>
  <xr:revisionPtr revIDLastSave="0" documentId="13_ncr:1_{30D43B55-AE13-4F8B-95ED-B4E1421D9B46}" xr6:coauthVersionLast="47" xr6:coauthVersionMax="47" xr10:uidLastSave="{00000000-0000-0000-0000-000000000000}"/>
  <bookViews>
    <workbookView xWindow="4414" yWindow="1431" windowWidth="22697" windowHeight="14469" activeTab="1" xr2:uid="{911CFC2C-8BEE-48A1-A861-96D551AF7A0B}"/>
  </bookViews>
  <sheets>
    <sheet name="STree" sheetId="1" r:id="rId1"/>
    <sheet name="OD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21" i="2"/>
  <c r="B8" i="2"/>
  <c r="B7" i="2"/>
  <c r="E6" i="2"/>
  <c r="D6" i="2"/>
  <c r="C6" i="2"/>
  <c r="B6" i="2"/>
  <c r="E5" i="2"/>
  <c r="D5" i="2"/>
  <c r="C5" i="2"/>
  <c r="B5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L15" i="2"/>
  <c r="K15" i="2"/>
  <c r="J15" i="2"/>
  <c r="I15" i="2"/>
  <c r="H15" i="2"/>
  <c r="G15" i="2"/>
  <c r="F15" i="2"/>
  <c r="E15" i="2"/>
  <c r="D15" i="2"/>
  <c r="C15" i="2"/>
  <c r="B18" i="2" s="1"/>
  <c r="B15" i="2"/>
  <c r="C6" i="1"/>
  <c r="D6" i="1"/>
  <c r="E6" i="1"/>
  <c r="F6" i="1"/>
  <c r="G6" i="1"/>
  <c r="H6" i="1"/>
  <c r="I6" i="1"/>
  <c r="J6" i="1"/>
  <c r="K6" i="1"/>
  <c r="L6" i="1"/>
  <c r="M6" i="1"/>
  <c r="B6" i="1"/>
  <c r="H5" i="1"/>
  <c r="F5" i="1"/>
  <c r="G5" i="1"/>
  <c r="I5" i="1"/>
  <c r="J5" i="1"/>
  <c r="K5" i="1"/>
  <c r="L5" i="1"/>
  <c r="C5" i="1"/>
  <c r="D5" i="1"/>
  <c r="E5" i="1"/>
  <c r="B7" i="1"/>
  <c r="B5" i="1"/>
  <c r="B8" i="1" l="1"/>
</calcChain>
</file>

<file path=xl/sharedStrings.xml><?xml version="1.0" encoding="utf-8"?>
<sst xmlns="http://schemas.openxmlformats.org/spreadsheetml/2006/main" count="43" uniqueCount="23">
  <si>
    <t>C</t>
  </si>
  <si>
    <t>kernel</t>
  </si>
  <si>
    <t>{"liblinear", "linear", "poly", "rbf", "sigmoid"}</t>
  </si>
  <si>
    <t>max_iter</t>
  </si>
  <si>
    <t>max_depth</t>
  </si>
  <si>
    <t>degree</t>
  </si>
  <si>
    <t>gamma</t>
  </si>
  <si>
    <t>split_criteria</t>
  </si>
  <si>
    <t>{"impurity", "max_samples"}</t>
  </si>
  <si>
    <t>criterion</t>
  </si>
  <si>
    <t>{“gini”, “entropy”}</t>
  </si>
  <si>
    <t>{"scale", "auto",&lt;float&gt;}</t>
  </si>
  <si>
    <t>splitter</t>
  </si>
  <si>
    <t>{"best", "random", "trandom", "mutual", "cfs", "fcbf", "iwss"}</t>
  </si>
  <si>
    <t>multiclass_strategy</t>
  </si>
  <si>
    <t>{"ovo", "ovr"}</t>
  </si>
  <si>
    <t>max_features</t>
  </si>
  <si>
    <t>n_jobs</t>
  </si>
  <si>
    <t>n_estimators</t>
  </si>
  <si>
    <t>max_samples</t>
  </si>
  <si>
    <t>"auto"</t>
  </si>
  <si>
    <t>"impurity"</t>
  </si>
  <si>
    <t>"rbf"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</si>
</sst>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6" xfId="0" applyFont="1" applyFill="1" applyBorder="1"/>
    <xf numFmtId="0" fontId="0" fillId="2" borderId="7" xfId="0" applyFon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C62EC-880A-4098-87F1-4F5811C870EE}">
  <dimension ref="A1:P31"/>
  <sheetViews>
    <sheetView showGridLines="0" zoomScale="120" zoomScaleNormal="120" workbookViewId="0">
      <selection activeCell="B11" sqref="B11:M12"/>
    </sheetView>
  </sheetViews>
  <sheetFormatPr baseColWidth="10" defaultRowHeight="14.35" x14ac:dyDescent="0.5"/>
  <cols>
    <col min="1" max="1" width="5.52734375" style="4" customWidth="1"/>
    <col min="2" max="2" width="13.17578125" customWidth="1"/>
    <col min="7" max="7" width="13.3515625" customWidth="1"/>
    <col min="8" max="8" width="14.1171875" customWidth="1"/>
    <col min="9" max="9" width="14.52734375" customWidth="1"/>
    <col min="11" max="11" width="16.1171875" bestFit="1" customWidth="1"/>
    <col min="12" max="12" width="11.5859375" bestFit="1" customWidth="1"/>
    <col min="14" max="16" width="10.8203125" style="4"/>
  </cols>
  <sheetData>
    <row r="1" spans="1:16" s="4" customFormat="1" ht="14.7" thickBot="1" x14ac:dyDescent="0.55000000000000004"/>
    <row r="2" spans="1:16" x14ac:dyDescent="0.5">
      <c r="B2" s="11" t="s">
        <v>0</v>
      </c>
      <c r="C2" s="12" t="s">
        <v>1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9</v>
      </c>
      <c r="J2" s="12" t="s">
        <v>12</v>
      </c>
      <c r="K2" s="12" t="s">
        <v>14</v>
      </c>
      <c r="L2" s="12" t="s">
        <v>16</v>
      </c>
      <c r="M2" s="13"/>
    </row>
    <row r="3" spans="1:16" s="1" customFormat="1" ht="104.45" customHeight="1" x14ac:dyDescent="0.5">
      <c r="A3" s="5"/>
      <c r="B3" s="14"/>
      <c r="C3" s="10" t="s">
        <v>2</v>
      </c>
      <c r="D3" s="10"/>
      <c r="E3" s="10"/>
      <c r="F3" s="10"/>
      <c r="G3" s="10" t="s">
        <v>11</v>
      </c>
      <c r="H3" s="10" t="s">
        <v>8</v>
      </c>
      <c r="I3" s="10" t="s">
        <v>10</v>
      </c>
      <c r="J3" s="10" t="s">
        <v>13</v>
      </c>
      <c r="K3" s="10" t="s">
        <v>15</v>
      </c>
      <c r="L3" s="10"/>
      <c r="M3" s="15"/>
      <c r="N3" s="5"/>
      <c r="O3" s="5"/>
      <c r="P3" s="5"/>
    </row>
    <row r="4" spans="1:16" x14ac:dyDescent="0.5">
      <c r="B4" s="16"/>
      <c r="C4" s="8" t="s">
        <v>22</v>
      </c>
      <c r="D4" s="9">
        <v>10000</v>
      </c>
      <c r="E4" s="8"/>
      <c r="F4" s="8">
        <v>4</v>
      </c>
      <c r="G4" s="8"/>
      <c r="H4" s="8" t="s">
        <v>21</v>
      </c>
      <c r="I4" s="8"/>
      <c r="J4" s="8"/>
      <c r="K4" s="8"/>
      <c r="L4" s="8">
        <v>24</v>
      </c>
      <c r="M4" s="17"/>
    </row>
    <row r="5" spans="1:16" x14ac:dyDescent="0.5">
      <c r="B5" s="18" t="str">
        <f>IF(B4&lt;&gt;"",CONCATENATE(CHAR(34),B2,CHAR(34),": ",B4,", "),"")</f>
        <v/>
      </c>
      <c r="C5" s="2" t="str">
        <f t="shared" ref="C5:E5" si="0">IF(C4&lt;&gt;"",CONCATENATE(CHAR(34),C2,CHAR(34),": ",C4,", "),"")</f>
        <v xml:space="preserve">"kernel": "rbf", </v>
      </c>
      <c r="D5" s="2" t="str">
        <f t="shared" si="0"/>
        <v xml:space="preserve">"max_iter": 10000, </v>
      </c>
      <c r="E5" s="2" t="str">
        <f t="shared" si="0"/>
        <v/>
      </c>
      <c r="F5" s="2" t="str">
        <f t="shared" ref="F5" si="1">IF(F4&lt;&gt;"",CONCATENATE(CHAR(34),F2,CHAR(34),": ",F4,", "),"")</f>
        <v xml:space="preserve">"degree": 4, </v>
      </c>
      <c r="G5" s="2" t="str">
        <f t="shared" ref="G5" si="2">IF(G4&lt;&gt;"",CONCATENATE(CHAR(34),G2,CHAR(34),": ",G4,", "),"")</f>
        <v/>
      </c>
      <c r="H5" s="2" t="str">
        <f t="shared" ref="H5" si="3">IF(H4&lt;&gt;"",CONCATENATE(CHAR(34),H2,CHAR(34),": ",H4,", "),"")</f>
        <v xml:space="preserve">"split_criteria": "impurity", </v>
      </c>
      <c r="I5" s="2" t="str">
        <f t="shared" ref="I5" si="4">IF(I4&lt;&gt;"",CONCATENATE(CHAR(34),I2,CHAR(34),": ",I4,", "),"")</f>
        <v/>
      </c>
      <c r="J5" s="2" t="str">
        <f t="shared" ref="J5" si="5">IF(J4&lt;&gt;"",CONCATENATE(CHAR(34),J2,CHAR(34),": ",J4,", "),"")</f>
        <v/>
      </c>
      <c r="K5" s="2" t="str">
        <f t="shared" ref="K5" si="6">IF(K4&lt;&gt;"",CONCATENATE(CHAR(34),K2,CHAR(34),": ",K4,", "),"")</f>
        <v/>
      </c>
      <c r="L5" s="2" t="str">
        <f t="shared" ref="L5" si="7">IF(L4&lt;&gt;"",CONCATENATE(CHAR(34),L2,CHAR(34),": ",L4,", "),"")</f>
        <v xml:space="preserve">"max_features": 24, </v>
      </c>
      <c r="M5" s="19"/>
    </row>
    <row r="6" spans="1:16" x14ac:dyDescent="0.5">
      <c r="B6" s="18" t="str">
        <f>IF(B4&lt;&gt;"",CONCATENATE(CHAR(34),"base_estimator__",B2,CHAR(34),": ",B4,", "),"")</f>
        <v/>
      </c>
      <c r="C6" s="2" t="str">
        <f t="shared" ref="C6:M6" si="8">IF(C4&lt;&gt;"",CONCATENATE(CHAR(34),"base_estimator__",C2,CHAR(34),": ",C4,", "),"")</f>
        <v xml:space="preserve">"base_estimator__kernel": "rbf", </v>
      </c>
      <c r="D6" s="2" t="str">
        <f t="shared" si="8"/>
        <v xml:space="preserve">"base_estimator__max_iter": 10000, </v>
      </c>
      <c r="E6" s="2" t="str">
        <f t="shared" si="8"/>
        <v/>
      </c>
      <c r="F6" s="2" t="str">
        <f t="shared" si="8"/>
        <v xml:space="preserve">"base_estimator__degree": 4, </v>
      </c>
      <c r="G6" s="2" t="str">
        <f t="shared" si="8"/>
        <v/>
      </c>
      <c r="H6" s="2" t="str">
        <f t="shared" si="8"/>
        <v xml:space="preserve">"base_estimator__split_criteria": "impurity", </v>
      </c>
      <c r="I6" s="2" t="str">
        <f t="shared" si="8"/>
        <v/>
      </c>
      <c r="J6" s="2" t="str">
        <f t="shared" si="8"/>
        <v/>
      </c>
      <c r="K6" s="2" t="str">
        <f t="shared" si="8"/>
        <v/>
      </c>
      <c r="L6" s="2" t="str">
        <f t="shared" si="8"/>
        <v xml:space="preserve">"base_estimator__max_features": 24, </v>
      </c>
      <c r="M6" s="19" t="str">
        <f t="shared" si="8"/>
        <v/>
      </c>
    </row>
    <row r="7" spans="1:16" x14ac:dyDescent="0.5">
      <c r="B7" s="20" t="str">
        <f>IF(I4&lt;&gt;"",CONCATENATE(CHAR(34),I2,CHAR(34),": ",I4,", "),"")</f>
        <v/>
      </c>
      <c r="C7" s="7"/>
      <c r="D7" s="7"/>
      <c r="E7" s="7"/>
      <c r="F7" s="7"/>
      <c r="G7" s="7"/>
      <c r="H7" s="7"/>
      <c r="I7" s="7"/>
      <c r="J7" s="7"/>
      <c r="K7" s="7"/>
      <c r="L7" s="7"/>
      <c r="M7" s="21"/>
    </row>
    <row r="8" spans="1:16" ht="14.35" customHeight="1" x14ac:dyDescent="0.5">
      <c r="A8" s="6"/>
      <c r="B8" s="22" t="str">
        <f>_xlfn.CONCAT("'{",LEFT(_xlfn.CONCAT(B5:L5),LEN(_xlfn.CONCAT(B5:L5))-2),"}'")</f>
        <v>'{"kernel": "rbf", "max_iter": 10000, "degree": 4, "split_criteria": "impurity", "max_features": 24}'</v>
      </c>
      <c r="C8" s="3"/>
      <c r="D8" s="3"/>
      <c r="E8" s="3"/>
      <c r="F8" s="3"/>
      <c r="G8" s="3"/>
      <c r="H8" s="3"/>
      <c r="I8" s="3"/>
      <c r="J8" s="3"/>
      <c r="K8" s="3"/>
      <c r="L8" s="3"/>
      <c r="M8" s="23"/>
    </row>
    <row r="9" spans="1:16" x14ac:dyDescent="0.5">
      <c r="A9" s="6"/>
      <c r="B9" s="22"/>
      <c r="C9" s="3"/>
      <c r="D9" s="3"/>
      <c r="E9" s="3"/>
      <c r="F9" s="3"/>
      <c r="G9" s="3"/>
      <c r="H9" s="3"/>
      <c r="I9" s="3"/>
      <c r="J9" s="3"/>
      <c r="K9" s="3"/>
      <c r="L9" s="3"/>
      <c r="M9" s="23"/>
    </row>
    <row r="10" spans="1:16" x14ac:dyDescent="0.5">
      <c r="B10" s="20"/>
      <c r="C10" s="7"/>
      <c r="D10" s="7"/>
      <c r="E10" s="7"/>
      <c r="F10" s="7"/>
      <c r="G10" s="7"/>
      <c r="H10" s="7"/>
      <c r="I10" s="7"/>
      <c r="J10" s="7"/>
      <c r="K10" s="7"/>
      <c r="L10" s="7"/>
      <c r="M10" s="21"/>
    </row>
    <row r="11" spans="1:16" x14ac:dyDescent="0.5">
      <c r="B11" s="22" t="str">
        <f>_xlfn.CONCAT("'{",LEFT(_xlfn.CONCAT(B6:L6),LEN(_xlfn.CONCAT(B6:L6))-2),"}'")</f>
        <v>'{"base_estimator__kernel": "rbf", "base_estimator__max_iter": 10000, "base_estimator__degree": 4, "base_estimator__split_criteria": "impurity", "base_estimator__max_features": 24}'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23"/>
    </row>
    <row r="12" spans="1:16" ht="14.7" thickBot="1" x14ac:dyDescent="0.55000000000000004">
      <c r="B12" s="24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6"/>
    </row>
    <row r="13" spans="1:16" s="4" customFormat="1" x14ac:dyDescent="0.5"/>
    <row r="14" spans="1:16" s="4" customFormat="1" x14ac:dyDescent="0.5"/>
    <row r="15" spans="1:16" s="4" customFormat="1" x14ac:dyDescent="0.5"/>
    <row r="16" spans="1:16" s="4" customFormat="1" x14ac:dyDescent="0.5"/>
    <row r="17" s="4" customFormat="1" x14ac:dyDescent="0.5"/>
    <row r="18" s="4" customFormat="1" x14ac:dyDescent="0.5"/>
    <row r="19" s="4" customFormat="1" x14ac:dyDescent="0.5"/>
    <row r="20" s="4" customFormat="1" x14ac:dyDescent="0.5"/>
    <row r="21" s="4" customFormat="1" x14ac:dyDescent="0.5"/>
    <row r="22" s="4" customFormat="1" x14ac:dyDescent="0.5"/>
    <row r="23" s="4" customFormat="1" x14ac:dyDescent="0.5"/>
    <row r="24" s="4" customFormat="1" x14ac:dyDescent="0.5"/>
    <row r="25" s="4" customFormat="1" x14ac:dyDescent="0.5"/>
    <row r="26" s="4" customFormat="1" x14ac:dyDescent="0.5"/>
    <row r="27" s="4" customFormat="1" x14ac:dyDescent="0.5"/>
    <row r="28" s="4" customFormat="1" x14ac:dyDescent="0.5"/>
    <row r="29" s="4" customFormat="1" x14ac:dyDescent="0.5"/>
    <row r="30" s="4" customFormat="1" x14ac:dyDescent="0.5"/>
    <row r="31" s="4" customFormat="1" x14ac:dyDescent="0.5"/>
  </sheetData>
  <mergeCells count="4">
    <mergeCell ref="B8:M9"/>
    <mergeCell ref="B11:M12"/>
    <mergeCell ref="B7:M7"/>
    <mergeCell ref="B10:M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EF00-4ABD-464E-B35B-A864DABCBA74}">
  <dimension ref="A1:P41"/>
  <sheetViews>
    <sheetView showGridLines="0" tabSelected="1" zoomScale="120" zoomScaleNormal="120" workbookViewId="0">
      <selection activeCell="B18" sqref="B18:M19"/>
    </sheetView>
  </sheetViews>
  <sheetFormatPr baseColWidth="10" defaultRowHeight="14.35" x14ac:dyDescent="0.5"/>
  <cols>
    <col min="1" max="1" width="5.52734375" style="4" customWidth="1"/>
    <col min="2" max="2" width="13.17578125" customWidth="1"/>
    <col min="3" max="3" width="11.87890625" customWidth="1"/>
    <col min="4" max="4" width="11.5859375" customWidth="1"/>
    <col min="5" max="5" width="12.05859375" customWidth="1"/>
    <col min="7" max="7" width="13.3515625" customWidth="1"/>
    <col min="8" max="8" width="14.1171875" customWidth="1"/>
    <col min="9" max="9" width="14.52734375" customWidth="1"/>
    <col min="11" max="11" width="16.1171875" bestFit="1" customWidth="1"/>
    <col min="12" max="12" width="11.5859375" bestFit="1" customWidth="1"/>
    <col min="14" max="16" width="10.8203125" style="4"/>
  </cols>
  <sheetData>
    <row r="1" spans="1:16" s="4" customFormat="1" ht="14.7" thickBot="1" x14ac:dyDescent="0.55000000000000004"/>
    <row r="2" spans="1:16" s="4" customFormat="1" x14ac:dyDescent="0.5">
      <c r="B2" s="11" t="s">
        <v>17</v>
      </c>
      <c r="C2" s="12" t="s">
        <v>18</v>
      </c>
      <c r="D2" s="12" t="s">
        <v>16</v>
      </c>
      <c r="E2" s="12" t="s">
        <v>19</v>
      </c>
      <c r="F2" s="12"/>
      <c r="G2" s="12"/>
      <c r="H2" s="12"/>
      <c r="I2" s="12"/>
      <c r="J2" s="12"/>
      <c r="K2" s="12"/>
      <c r="L2" s="12"/>
      <c r="M2" s="13"/>
    </row>
    <row r="3" spans="1:16" s="4" customFormat="1" x14ac:dyDescent="0.5">
      <c r="B3" s="14"/>
      <c r="C3" s="10"/>
      <c r="D3" s="10"/>
      <c r="E3" s="10"/>
      <c r="F3" s="10"/>
      <c r="G3" s="10"/>
      <c r="H3" s="10"/>
      <c r="I3" s="10"/>
      <c r="J3" s="10"/>
      <c r="K3" s="10"/>
      <c r="L3" s="10"/>
      <c r="M3" s="15"/>
    </row>
    <row r="4" spans="1:16" s="4" customFormat="1" x14ac:dyDescent="0.5">
      <c r="B4" s="16">
        <v>10</v>
      </c>
      <c r="C4" s="8">
        <v>100</v>
      </c>
      <c r="D4" s="9"/>
      <c r="E4" s="8"/>
      <c r="F4" s="8"/>
      <c r="G4" s="8"/>
      <c r="H4" s="8"/>
      <c r="I4" s="8"/>
      <c r="J4" s="8"/>
      <c r="K4" s="8"/>
      <c r="L4" s="8"/>
      <c r="M4" s="17"/>
    </row>
    <row r="5" spans="1:16" s="4" customFormat="1" x14ac:dyDescent="0.5">
      <c r="B5" s="18" t="str">
        <f>IF(B4&lt;&gt;"",CONCATENATE(CHAR(34),B2,CHAR(34),": ",B4,", "),"")</f>
        <v xml:space="preserve">"n_jobs": 10, </v>
      </c>
      <c r="C5" s="2" t="str">
        <f t="shared" ref="C5:L5" si="0">IF(C4&lt;&gt;"",CONCATENATE(CHAR(34),C2,CHAR(34),": ",C4,", "),"")</f>
        <v xml:space="preserve">"n_estimators": 100, </v>
      </c>
      <c r="D5" s="2" t="str">
        <f t="shared" si="0"/>
        <v/>
      </c>
      <c r="E5" s="2" t="str">
        <f t="shared" si="0"/>
        <v/>
      </c>
      <c r="F5" s="2"/>
      <c r="G5" s="2"/>
      <c r="H5" s="2"/>
      <c r="I5" s="2"/>
      <c r="J5" s="2"/>
      <c r="K5" s="2"/>
      <c r="L5" s="2"/>
      <c r="M5" s="19"/>
    </row>
    <row r="6" spans="1:16" s="4" customFormat="1" x14ac:dyDescent="0.5">
      <c r="B6" s="18" t="str">
        <f>IF(B4&lt;&gt;"",CONCATENATE(CHAR(34),"base_estimator__",B2,CHAR(34),": ",B4,", "),"")</f>
        <v xml:space="preserve">"base_estimator__n_jobs": 10, </v>
      </c>
      <c r="C6" s="2" t="str">
        <f t="shared" ref="C6:M6" si="1">IF(C4&lt;&gt;"",CONCATENATE(CHAR(34),"base_estimator__",C2,CHAR(34),": ",C4,", "),"")</f>
        <v xml:space="preserve">"base_estimator__n_estimators": 100, </v>
      </c>
      <c r="D6" s="2" t="str">
        <f t="shared" si="1"/>
        <v/>
      </c>
      <c r="E6" s="2" t="str">
        <f t="shared" si="1"/>
        <v/>
      </c>
      <c r="F6" s="2"/>
      <c r="G6" s="2"/>
      <c r="H6" s="2"/>
      <c r="I6" s="2"/>
      <c r="J6" s="2"/>
      <c r="K6" s="2"/>
      <c r="L6" s="2"/>
      <c r="M6" s="19"/>
    </row>
    <row r="7" spans="1:16" x14ac:dyDescent="0.5">
      <c r="B7" s="20" t="str">
        <f>IF(I4&lt;&gt;"",CONCATENATE(CHAR(34),I2,CHAR(34),": ",I4,", "),"")</f>
        <v/>
      </c>
      <c r="C7" s="7"/>
      <c r="D7" s="7"/>
      <c r="E7" s="7"/>
      <c r="F7" s="7"/>
      <c r="G7" s="7"/>
      <c r="H7" s="7"/>
      <c r="I7" s="7"/>
      <c r="J7" s="7"/>
      <c r="K7" s="7"/>
      <c r="L7" s="7"/>
      <c r="M7" s="21"/>
    </row>
    <row r="8" spans="1:16" ht="14.35" customHeight="1" x14ac:dyDescent="0.5">
      <c r="A8" s="6"/>
      <c r="B8" s="22" t="str">
        <f>_xlfn.CONCAT("'{",LEFT(_xlfn.CONCAT(B5:L5),LEN(_xlfn.CONCAT(B5:L5))-2),"}'")</f>
        <v>'{"n_jobs": 10, "n_estimators": 100}'</v>
      </c>
      <c r="C8" s="3"/>
      <c r="D8" s="3"/>
      <c r="E8" s="3"/>
      <c r="F8" s="3"/>
      <c r="G8" s="3"/>
      <c r="H8" s="3"/>
      <c r="I8" s="3"/>
      <c r="J8" s="3"/>
      <c r="K8" s="3"/>
      <c r="L8" s="3"/>
      <c r="M8" s="23"/>
    </row>
    <row r="9" spans="1:16" x14ac:dyDescent="0.5">
      <c r="A9" s="6"/>
      <c r="B9" s="22"/>
      <c r="C9" s="3"/>
      <c r="D9" s="3"/>
      <c r="E9" s="3"/>
      <c r="F9" s="3"/>
      <c r="G9" s="3"/>
      <c r="H9" s="3"/>
      <c r="I9" s="3"/>
      <c r="J9" s="3"/>
      <c r="K9" s="3"/>
      <c r="L9" s="3"/>
      <c r="M9" s="23"/>
    </row>
    <row r="10" spans="1:16" x14ac:dyDescent="0.5">
      <c r="B10" s="20"/>
      <c r="C10" s="7"/>
      <c r="D10" s="7"/>
      <c r="E10" s="7"/>
      <c r="F10" s="7"/>
      <c r="G10" s="7"/>
      <c r="H10" s="7"/>
      <c r="I10" s="7"/>
      <c r="J10" s="7"/>
      <c r="K10" s="7"/>
      <c r="L10" s="7"/>
      <c r="M10" s="21"/>
    </row>
    <row r="11" spans="1:16" s="4" customFormat="1" ht="14.7" thickBot="1" x14ac:dyDescent="0.55000000000000004"/>
    <row r="12" spans="1:16" x14ac:dyDescent="0.5">
      <c r="B12" s="11" t="s">
        <v>0</v>
      </c>
      <c r="C12" s="12" t="s">
        <v>1</v>
      </c>
      <c r="D12" s="12" t="s">
        <v>3</v>
      </c>
      <c r="E12" s="12" t="s">
        <v>4</v>
      </c>
      <c r="F12" s="12" t="s">
        <v>5</v>
      </c>
      <c r="G12" s="12" t="s">
        <v>6</v>
      </c>
      <c r="H12" s="12" t="s">
        <v>7</v>
      </c>
      <c r="I12" s="12" t="s">
        <v>9</v>
      </c>
      <c r="J12" s="12" t="s">
        <v>12</v>
      </c>
      <c r="K12" s="12" t="s">
        <v>14</v>
      </c>
      <c r="L12" s="12" t="s">
        <v>16</v>
      </c>
      <c r="M12" s="13"/>
    </row>
    <row r="13" spans="1:16" s="1" customFormat="1" ht="104.45" customHeight="1" x14ac:dyDescent="0.5">
      <c r="A13" s="5"/>
      <c r="B13" s="14"/>
      <c r="C13" s="10" t="s">
        <v>2</v>
      </c>
      <c r="D13" s="10"/>
      <c r="E13" s="10"/>
      <c r="F13" s="10"/>
      <c r="G13" s="10" t="s">
        <v>11</v>
      </c>
      <c r="H13" s="10" t="s">
        <v>8</v>
      </c>
      <c r="I13" s="10" t="s">
        <v>10</v>
      </c>
      <c r="J13" s="10" t="s">
        <v>13</v>
      </c>
      <c r="K13" s="10" t="s">
        <v>15</v>
      </c>
      <c r="L13" s="10"/>
      <c r="M13" s="15"/>
      <c r="N13" s="5"/>
      <c r="O13" s="5"/>
      <c r="P13" s="5"/>
    </row>
    <row r="14" spans="1:16" x14ac:dyDescent="0.5">
      <c r="B14" s="16"/>
      <c r="C14" s="8" t="s">
        <v>22</v>
      </c>
      <c r="D14" s="9">
        <v>10000</v>
      </c>
      <c r="E14" s="8"/>
      <c r="F14" s="8">
        <v>4</v>
      </c>
      <c r="G14" s="8"/>
      <c r="H14" s="8" t="s">
        <v>21</v>
      </c>
      <c r="I14" s="8"/>
      <c r="J14" s="8"/>
      <c r="K14" s="8"/>
      <c r="L14" s="8" t="s">
        <v>20</v>
      </c>
      <c r="M14" s="17"/>
    </row>
    <row r="15" spans="1:16" x14ac:dyDescent="0.5">
      <c r="B15" s="18" t="str">
        <f>IF(B14&lt;&gt;"",CONCATENATE(CHAR(34),B12,CHAR(34),": ",B14,", "),"")</f>
        <v/>
      </c>
      <c r="C15" s="2" t="str">
        <f t="shared" ref="C15:L15" si="2">IF(C14&lt;&gt;"",CONCATENATE(CHAR(34),C12,CHAR(34),": ",C14,", "),"")</f>
        <v xml:space="preserve">"kernel": "rbf", </v>
      </c>
      <c r="D15" s="2" t="str">
        <f t="shared" si="2"/>
        <v xml:space="preserve">"max_iter": 10000, </v>
      </c>
      <c r="E15" s="2" t="str">
        <f t="shared" si="2"/>
        <v/>
      </c>
      <c r="F15" s="2" t="str">
        <f t="shared" si="2"/>
        <v xml:space="preserve">"degree": 4, </v>
      </c>
      <c r="G15" s="2" t="str">
        <f t="shared" si="2"/>
        <v/>
      </c>
      <c r="H15" s="2" t="str">
        <f t="shared" si="2"/>
        <v xml:space="preserve">"split_criteria": "impurity", </v>
      </c>
      <c r="I15" s="2" t="str">
        <f t="shared" si="2"/>
        <v/>
      </c>
      <c r="J15" s="2" t="str">
        <f t="shared" si="2"/>
        <v/>
      </c>
      <c r="K15" s="2" t="str">
        <f t="shared" si="2"/>
        <v/>
      </c>
      <c r="L15" s="2" t="str">
        <f t="shared" si="2"/>
        <v xml:space="preserve">"max_features": "auto", </v>
      </c>
      <c r="M15" s="19"/>
    </row>
    <row r="16" spans="1:16" x14ac:dyDescent="0.5">
      <c r="B16" s="18" t="str">
        <f>IF(B14&lt;&gt;"",CONCATENATE(CHAR(34),"base_estimator__",B12,CHAR(34),": ",B14,", "),"")</f>
        <v/>
      </c>
      <c r="C16" s="2" t="str">
        <f t="shared" ref="C16:M16" si="3">IF(C14&lt;&gt;"",CONCATENATE(CHAR(34),"base_estimator__",C12,CHAR(34),": ",C14,", "),"")</f>
        <v xml:space="preserve">"base_estimator__kernel": "rbf", </v>
      </c>
      <c r="D16" s="2" t="str">
        <f t="shared" si="3"/>
        <v xml:space="preserve">"base_estimator__max_iter": 10000, </v>
      </c>
      <c r="E16" s="2" t="str">
        <f t="shared" si="3"/>
        <v/>
      </c>
      <c r="F16" s="2" t="str">
        <f t="shared" si="3"/>
        <v xml:space="preserve">"base_estimator__degree": 4, </v>
      </c>
      <c r="G16" s="2" t="str">
        <f t="shared" si="3"/>
        <v/>
      </c>
      <c r="H16" s="2" t="str">
        <f t="shared" si="3"/>
        <v xml:space="preserve">"base_estimator__split_criteria": "impurity", </v>
      </c>
      <c r="I16" s="2" t="str">
        <f t="shared" si="3"/>
        <v/>
      </c>
      <c r="J16" s="2" t="str">
        <f t="shared" si="3"/>
        <v/>
      </c>
      <c r="K16" s="2" t="str">
        <f t="shared" si="3"/>
        <v/>
      </c>
      <c r="L16" s="2" t="str">
        <f t="shared" si="3"/>
        <v xml:space="preserve">"base_estimator__max_features": "auto", </v>
      </c>
      <c r="M16" s="19" t="str">
        <f t="shared" si="3"/>
        <v/>
      </c>
    </row>
    <row r="17" spans="1:13" x14ac:dyDescent="0.5">
      <c r="B17" s="20" t="str">
        <f>IF(I14&lt;&gt;"",CONCATENATE(CHAR(34),I12,CHAR(34),": ",I14,", "),"")</f>
        <v/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21"/>
    </row>
    <row r="18" spans="1:13" ht="14.35" customHeight="1" x14ac:dyDescent="0.5">
      <c r="A18" s="6"/>
      <c r="B18" s="22" t="str">
        <f>_xlfn.CONCAT(LEFT(_xlfn.CONCAT(B15:L15),LEN(_xlfn.CONCAT(B15:L15))-2))</f>
        <v>"kernel": "rbf", "max_iter": 10000, "degree": 4, "split_criteria": "impurity", "max_features": "auto"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23"/>
    </row>
    <row r="19" spans="1:13" x14ac:dyDescent="0.5">
      <c r="A19" s="6"/>
      <c r="B19" s="22"/>
      <c r="C19" s="3"/>
      <c r="D19" s="3"/>
      <c r="E19" s="3"/>
      <c r="F19" s="3"/>
      <c r="G19" s="3"/>
      <c r="H19" s="3"/>
      <c r="I19" s="3"/>
      <c r="J19" s="3"/>
      <c r="K19" s="3"/>
      <c r="L19" s="3"/>
      <c r="M19" s="23"/>
    </row>
    <row r="20" spans="1:13" x14ac:dyDescent="0.5">
      <c r="B20" s="20"/>
      <c r="C20" s="7"/>
      <c r="D20" s="7"/>
      <c r="E20" s="7"/>
      <c r="F20" s="7"/>
      <c r="G20" s="7"/>
      <c r="H20" s="7"/>
      <c r="I20" s="7"/>
      <c r="J20" s="7"/>
      <c r="K20" s="7"/>
      <c r="L20" s="7"/>
      <c r="M20" s="21"/>
    </row>
    <row r="21" spans="1:13" x14ac:dyDescent="0.5">
      <c r="B21" s="22" t="str">
        <f>_xlfn.CONCAT(LEFT(B8,LEN(B8)-2),", ",CHAR(34),"be_hyperparams",CHAR(34),":  ",CHAR(34),"{",SUBSTITUTE(_xlfn.CONCAT(B18:L18),CHAR(34),CONCATENATE("\",CHAR(34))),"}",CHAR(34),"}'")</f>
        <v>'{"n_jobs": 10, "n_estimators": 100, "be_hyperparams":  "{\"kernel\": \"rbf\", \"max_iter\": 10000, \"degree\": 4, \"split_criteria\": \"impurity\", \"max_features\": \"auto\"}"}'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23"/>
    </row>
    <row r="22" spans="1:13" ht="14.7" thickBot="1" x14ac:dyDescent="0.55000000000000004"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6"/>
    </row>
    <row r="23" spans="1:13" s="4" customFormat="1" x14ac:dyDescent="0.5"/>
    <row r="24" spans="1:13" s="4" customFormat="1" x14ac:dyDescent="0.5"/>
    <row r="25" spans="1:13" s="4" customFormat="1" x14ac:dyDescent="0.5"/>
    <row r="26" spans="1:13" s="4" customFormat="1" x14ac:dyDescent="0.5"/>
    <row r="27" spans="1:13" s="4" customFormat="1" x14ac:dyDescent="0.5"/>
    <row r="28" spans="1:13" s="4" customFormat="1" x14ac:dyDescent="0.5"/>
    <row r="29" spans="1:13" s="4" customFormat="1" x14ac:dyDescent="0.5"/>
    <row r="30" spans="1:13" s="4" customFormat="1" x14ac:dyDescent="0.5"/>
    <row r="31" spans="1:13" s="4" customFormat="1" x14ac:dyDescent="0.5"/>
    <row r="32" spans="1:13" s="4" customFormat="1" x14ac:dyDescent="0.5"/>
    <row r="33" s="4" customFormat="1" x14ac:dyDescent="0.5"/>
    <row r="34" s="4" customFormat="1" x14ac:dyDescent="0.5"/>
    <row r="35" s="4" customFormat="1" x14ac:dyDescent="0.5"/>
    <row r="36" s="4" customFormat="1" x14ac:dyDescent="0.5"/>
    <row r="37" s="4" customFormat="1" x14ac:dyDescent="0.5"/>
    <row r="38" s="4" customFormat="1" x14ac:dyDescent="0.5"/>
    <row r="39" s="4" customFormat="1" x14ac:dyDescent="0.5"/>
    <row r="40" s="4" customFormat="1" x14ac:dyDescent="0.5"/>
    <row r="41" s="4" customFormat="1" x14ac:dyDescent="0.5"/>
  </sheetData>
  <mergeCells count="7">
    <mergeCell ref="B17:M17"/>
    <mergeCell ref="B18:M19"/>
    <mergeCell ref="B21:M22"/>
    <mergeCell ref="B7:M7"/>
    <mergeCell ref="B8:M9"/>
    <mergeCell ref="B20:M20"/>
    <mergeCell ref="B10:M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STree</vt:lpstr>
      <vt:lpstr>ODTE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MONTAÑANA GÓMEZ</dc:creator>
  <cp:lastModifiedBy>RICARDO MONTAÑANA GÓMEZ</cp:lastModifiedBy>
  <dcterms:created xsi:type="dcterms:W3CDTF">2022-01-31T23:20:06Z</dcterms:created>
  <dcterms:modified xsi:type="dcterms:W3CDTF">2022-02-01T11:05:34Z</dcterms:modified>
</cp:coreProperties>
</file>