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Tuan04\"/>
    </mc:Choice>
  </mc:AlternateContent>
  <xr:revisionPtr revIDLastSave="0" documentId="13_ncr:1_{B52A110A-39B9-44F7-BC65-F8ABF58FC5C2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R5" i="1"/>
  <c r="R6" i="1"/>
  <c r="R7" i="1"/>
  <c r="R8" i="1"/>
  <c r="R9" i="1"/>
  <c r="R10" i="1"/>
  <c r="R11" i="1"/>
  <c r="R12" i="1"/>
  <c r="R13" i="1"/>
  <c r="R4" i="1"/>
  <c r="Q5" i="1"/>
  <c r="Q6" i="1"/>
  <c r="Q7" i="1"/>
  <c r="Q8" i="1"/>
  <c r="Q9" i="1"/>
  <c r="Q10" i="1"/>
  <c r="Q11" i="1"/>
  <c r="Q12" i="1"/>
  <c r="Q13" i="1"/>
  <c r="Q4" i="1"/>
  <c r="D19" i="1"/>
  <c r="D18" i="1"/>
  <c r="D17" i="1"/>
  <c r="D16" i="1"/>
  <c r="D15" i="1"/>
  <c r="O5" i="1"/>
  <c r="O6" i="1"/>
  <c r="O7" i="1"/>
  <c r="O8" i="1"/>
  <c r="O9" i="1"/>
  <c r="O10" i="1"/>
  <c r="O11" i="1"/>
  <c r="O12" i="1"/>
  <c r="O13" i="1"/>
  <c r="O4" i="1"/>
</calcChain>
</file>

<file path=xl/sharedStrings.xml><?xml version="1.0" encoding="utf-8"?>
<sst xmlns="http://schemas.openxmlformats.org/spreadsheetml/2006/main" count="47" uniqueCount="47">
  <si>
    <t>STT</t>
  </si>
  <si>
    <t>Tính:</t>
  </si>
  <si>
    <t>QUẢN LÝ HỌC SINH</t>
  </si>
  <si>
    <t>M : Male =&gt; Nam</t>
  </si>
  <si>
    <t>F : Female =&gt; Nữ</t>
  </si>
  <si>
    <t>Mã HS</t>
  </si>
  <si>
    <t>Họ Tên</t>
  </si>
  <si>
    <t>Ngày sinh</t>
  </si>
  <si>
    <t>Điểm</t>
  </si>
  <si>
    <t>Ngành</t>
  </si>
  <si>
    <t>Phái</t>
  </si>
  <si>
    <t>Khoá</t>
  </si>
  <si>
    <t>Lớp</t>
  </si>
  <si>
    <t>Ngày</t>
  </si>
  <si>
    <t>Tháng</t>
  </si>
  <si>
    <t>Năm</t>
  </si>
  <si>
    <t>Ngày kết hợp</t>
  </si>
  <si>
    <t>Tuổi</t>
  </si>
  <si>
    <t>Điểm chẵn</t>
  </si>
  <si>
    <t>Điểm lẻ</t>
  </si>
  <si>
    <t>Điểm tròn</t>
  </si>
  <si>
    <t>Xếp hạng</t>
  </si>
  <si>
    <t>CSFK901</t>
  </si>
  <si>
    <t>Mỹ Tâm</t>
  </si>
  <si>
    <t>CSMK702</t>
  </si>
  <si>
    <t>Đàm Vĩnh Hưng</t>
  </si>
  <si>
    <t>CSMK603</t>
  </si>
  <si>
    <t>Lam Trường</t>
  </si>
  <si>
    <t>CSFK904</t>
  </si>
  <si>
    <t>Mắt Ngọc</t>
  </si>
  <si>
    <t>HKFK805</t>
  </si>
  <si>
    <t>Thanh Thảo</t>
  </si>
  <si>
    <t>HKMK701</t>
  </si>
  <si>
    <t>Nguyên Vũ</t>
  </si>
  <si>
    <t>CLMK602</t>
  </si>
  <si>
    <t>Ưng Hoàng Phúc</t>
  </si>
  <si>
    <t>CLFK803</t>
  </si>
  <si>
    <t>Lý Hải</t>
  </si>
  <si>
    <t>CSMK404</t>
  </si>
  <si>
    <t>Jimmy Nguyễn</t>
  </si>
  <si>
    <t>HKMK505</t>
  </si>
  <si>
    <t>Hoài Linh</t>
  </si>
  <si>
    <t>Tổng thí sinh :</t>
  </si>
  <si>
    <t>Tổng điểm :</t>
  </si>
  <si>
    <t>Điểm trung bình :</t>
  </si>
  <si>
    <t>Điểm lớn nhất :</t>
  </si>
  <si>
    <t>Điểm nhỏ nhất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</si>
</sst>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yyyy\-mm\-dd;@"/>
    <numFmt numFmtId="166" formatCode="0\ &quot;Thí sinh&quot;"/>
    <numFmt numFmtId="168" formatCode="0.00\ &quot;Điểm&quot;"/>
  </numFmts>
  <fonts count="7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i/>
      <u/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6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/>
    <xf numFmtId="0" fontId="1" fillId="0" borderId="2" xfId="0" applyNumberFormat="1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5" fontId="1" fillId="0" borderId="2" xfId="0" applyNumberFormat="1" applyFont="1" applyBorder="1"/>
    <xf numFmtId="165" fontId="1" fillId="0" borderId="3" xfId="0" applyNumberFormat="1" applyFont="1" applyBorder="1"/>
    <xf numFmtId="166" fontId="1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D1" zoomScale="130" zoomScaleNormal="130" workbookViewId="0">
      <selection activeCell="I9" sqref="I9"/>
    </sheetView>
  </sheetViews>
  <sheetFormatPr defaultRowHeight="15" x14ac:dyDescent="0.25"/>
  <cols>
    <col min="1" max="1" width="6.28515625" style="2" customWidth="1"/>
    <col min="2" max="2" width="13.5703125" style="2" customWidth="1"/>
    <col min="3" max="3" width="19.28515625" style="2" customWidth="1"/>
    <col min="4" max="4" width="13.42578125" style="2" customWidth="1"/>
    <col min="5" max="5" width="6.85546875" style="2" customWidth="1"/>
    <col min="6" max="9" width="9.140625" style="2"/>
    <col min="10" max="10" width="8.140625" style="2" customWidth="1"/>
    <col min="11" max="11" width="8.42578125" style="2" customWidth="1"/>
    <col min="12" max="12" width="6.5703125" style="2" customWidth="1"/>
    <col min="13" max="13" width="12.140625" style="2" bestFit="1" customWidth="1"/>
    <col min="14" max="14" width="4.7109375" style="2" bestFit="1" customWidth="1"/>
    <col min="15" max="15" width="10" style="2" bestFit="1" customWidth="1"/>
    <col min="16" max="16" width="8.28515625" style="2" customWidth="1"/>
    <col min="17" max="17" width="9.5703125" style="2" bestFit="1" customWidth="1"/>
    <col min="18" max="16384" width="9.140625" style="2"/>
  </cols>
  <sheetData>
    <row r="1" spans="1:18" ht="22.5" x14ac:dyDescent="0.3">
      <c r="A1" s="1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3"/>
      <c r="B2" s="3"/>
      <c r="C2" s="3"/>
      <c r="D2" s="3"/>
      <c r="E2" s="3"/>
      <c r="F2" s="3" t="s">
        <v>3</v>
      </c>
      <c r="G2" s="3"/>
      <c r="H2" s="3"/>
      <c r="I2" s="3" t="s">
        <v>4</v>
      </c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4" t="s">
        <v>0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5.75" x14ac:dyDescent="0.25">
      <c r="A4" s="5">
        <v>1</v>
      </c>
      <c r="B4" s="5" t="s">
        <v>22</v>
      </c>
      <c r="C4" s="5" t="s">
        <v>23</v>
      </c>
      <c r="D4" s="13">
        <v>29792</v>
      </c>
      <c r="E4" s="6">
        <v>8</v>
      </c>
      <c r="F4" s="5"/>
      <c r="G4" s="5"/>
      <c r="H4" s="5"/>
      <c r="I4" s="5"/>
      <c r="J4" s="5"/>
      <c r="K4" s="7"/>
      <c r="L4" s="5"/>
      <c r="M4" s="5"/>
      <c r="N4" s="5"/>
      <c r="O4" s="5">
        <f>INT(E4)</f>
        <v>8</v>
      </c>
      <c r="P4" s="5">
        <f>MOD(E4,O4)</f>
        <v>0</v>
      </c>
      <c r="Q4" s="5">
        <f>ROUND(E4,0)</f>
        <v>8</v>
      </c>
      <c r="R4" s="5">
        <f>RANK(E4,$E$4:$E$13)</f>
        <v>5</v>
      </c>
    </row>
    <row r="5" spans="1:18" ht="15.75" x14ac:dyDescent="0.25">
      <c r="A5" s="5">
        <v>2</v>
      </c>
      <c r="B5" s="5" t="s">
        <v>24</v>
      </c>
      <c r="C5" s="5" t="s">
        <v>25</v>
      </c>
      <c r="D5" s="13">
        <v>28659</v>
      </c>
      <c r="E5" s="6">
        <v>7.75</v>
      </c>
      <c r="F5" s="5"/>
      <c r="G5" s="5"/>
      <c r="H5" s="5"/>
      <c r="I5" s="5"/>
      <c r="J5" s="5"/>
      <c r="K5" s="5"/>
      <c r="L5" s="5"/>
      <c r="M5" s="5"/>
      <c r="N5" s="5"/>
      <c r="O5" s="5">
        <f t="shared" ref="O5:O13" si="0">INT(E5)</f>
        <v>7</v>
      </c>
      <c r="P5" s="5">
        <f t="shared" ref="P5:P13" si="1">MOD(E5,O5)</f>
        <v>0.75</v>
      </c>
      <c r="Q5" s="5">
        <f t="shared" ref="Q5:Q13" si="2">ROUND(E5,0)</f>
        <v>8</v>
      </c>
      <c r="R5" s="5">
        <f t="shared" ref="R5:R13" si="3">RANK(E5,$E$4:$E$13)</f>
        <v>6</v>
      </c>
    </row>
    <row r="6" spans="1:18" ht="15.75" x14ac:dyDescent="0.25">
      <c r="A6" s="5">
        <v>3</v>
      </c>
      <c r="B6" s="5" t="s">
        <v>26</v>
      </c>
      <c r="C6" s="5" t="s">
        <v>27</v>
      </c>
      <c r="D6" s="13">
        <v>27810</v>
      </c>
      <c r="E6" s="6">
        <v>9</v>
      </c>
      <c r="F6" s="5"/>
      <c r="G6" s="5"/>
      <c r="H6" s="5"/>
      <c r="I6" s="5"/>
      <c r="J6" s="5"/>
      <c r="K6" s="5"/>
      <c r="L6" s="5"/>
      <c r="M6" s="5"/>
      <c r="N6" s="5"/>
      <c r="O6" s="5">
        <f t="shared" si="0"/>
        <v>9</v>
      </c>
      <c r="P6" s="5">
        <f t="shared" si="1"/>
        <v>0</v>
      </c>
      <c r="Q6" s="5">
        <f t="shared" si="2"/>
        <v>9</v>
      </c>
      <c r="R6" s="5">
        <f t="shared" si="3"/>
        <v>2</v>
      </c>
    </row>
    <row r="7" spans="1:18" ht="15.75" x14ac:dyDescent="0.25">
      <c r="A7" s="5">
        <v>4</v>
      </c>
      <c r="B7" s="5" t="s">
        <v>28</v>
      </c>
      <c r="C7" s="5" t="s">
        <v>29</v>
      </c>
      <c r="D7" s="13">
        <v>30178</v>
      </c>
      <c r="E7" s="6">
        <v>8.25</v>
      </c>
      <c r="F7" s="5"/>
      <c r="G7" s="5"/>
      <c r="H7" s="5"/>
      <c r="I7" s="5"/>
      <c r="J7" s="5"/>
      <c r="K7" s="5"/>
      <c r="L7" s="5"/>
      <c r="M7" s="5"/>
      <c r="N7" s="5"/>
      <c r="O7" s="5">
        <f t="shared" si="0"/>
        <v>8</v>
      </c>
      <c r="P7" s="5">
        <f t="shared" si="1"/>
        <v>0.25</v>
      </c>
      <c r="Q7" s="5">
        <f t="shared" si="2"/>
        <v>8</v>
      </c>
      <c r="R7" s="5">
        <f t="shared" si="3"/>
        <v>4</v>
      </c>
    </row>
    <row r="8" spans="1:18" ht="15.75" x14ac:dyDescent="0.25">
      <c r="A8" s="5">
        <v>5</v>
      </c>
      <c r="B8" s="5" t="s">
        <v>30</v>
      </c>
      <c r="C8" s="5" t="s">
        <v>31</v>
      </c>
      <c r="D8" s="13">
        <v>29485</v>
      </c>
      <c r="E8" s="6">
        <v>7</v>
      </c>
      <c r="F8" s="5"/>
      <c r="G8" s="5"/>
      <c r="H8" s="5"/>
      <c r="I8" s="5"/>
      <c r="J8" s="5"/>
      <c r="K8" s="5"/>
      <c r="L8" s="5"/>
      <c r="M8" s="5"/>
      <c r="N8" s="5"/>
      <c r="O8" s="5">
        <f t="shared" si="0"/>
        <v>7</v>
      </c>
      <c r="P8" s="5">
        <f t="shared" si="1"/>
        <v>0</v>
      </c>
      <c r="Q8" s="5">
        <f t="shared" si="2"/>
        <v>7</v>
      </c>
      <c r="R8" s="5">
        <f t="shared" si="3"/>
        <v>8</v>
      </c>
    </row>
    <row r="9" spans="1:18" ht="15.75" x14ac:dyDescent="0.25">
      <c r="A9" s="5">
        <v>6</v>
      </c>
      <c r="B9" s="5" t="s">
        <v>32</v>
      </c>
      <c r="C9" s="5" t="s">
        <v>33</v>
      </c>
      <c r="D9" s="13">
        <v>28229</v>
      </c>
      <c r="E9" s="6">
        <v>7</v>
      </c>
      <c r="F9" s="5"/>
      <c r="G9" s="5"/>
      <c r="H9" s="5"/>
      <c r="I9" s="5"/>
      <c r="J9" s="5"/>
      <c r="K9" s="5"/>
      <c r="L9" s="5"/>
      <c r="M9" s="5"/>
      <c r="N9" s="5"/>
      <c r="O9" s="5">
        <f t="shared" si="0"/>
        <v>7</v>
      </c>
      <c r="P9" s="5">
        <f t="shared" si="1"/>
        <v>0</v>
      </c>
      <c r="Q9" s="5">
        <f t="shared" si="2"/>
        <v>7</v>
      </c>
      <c r="R9" s="5">
        <f t="shared" si="3"/>
        <v>8</v>
      </c>
    </row>
    <row r="10" spans="1:18" ht="15.75" x14ac:dyDescent="0.25">
      <c r="A10" s="5">
        <v>7</v>
      </c>
      <c r="B10" s="5" t="s">
        <v>34</v>
      </c>
      <c r="C10" s="5" t="s">
        <v>35</v>
      </c>
      <c r="D10" s="13">
        <v>28512</v>
      </c>
      <c r="E10" s="6">
        <v>6.5</v>
      </c>
      <c r="F10" s="5"/>
      <c r="G10" s="5"/>
      <c r="H10" s="5"/>
      <c r="I10" s="5"/>
      <c r="J10" s="5"/>
      <c r="K10" s="5"/>
      <c r="L10" s="5"/>
      <c r="M10" s="5"/>
      <c r="N10" s="5"/>
      <c r="O10" s="5">
        <f t="shared" si="0"/>
        <v>6</v>
      </c>
      <c r="P10" s="5">
        <f t="shared" si="1"/>
        <v>0.5</v>
      </c>
      <c r="Q10" s="5">
        <f t="shared" si="2"/>
        <v>7</v>
      </c>
      <c r="R10" s="5">
        <f t="shared" si="3"/>
        <v>10</v>
      </c>
    </row>
    <row r="11" spans="1:18" ht="15.75" x14ac:dyDescent="0.25">
      <c r="A11" s="5">
        <v>8</v>
      </c>
      <c r="B11" s="5" t="s">
        <v>36</v>
      </c>
      <c r="C11" s="5" t="s">
        <v>37</v>
      </c>
      <c r="D11" s="13">
        <v>27469</v>
      </c>
      <c r="E11" s="6">
        <v>7.5</v>
      </c>
      <c r="F11" s="5"/>
      <c r="G11" s="5"/>
      <c r="H11" s="5"/>
      <c r="I11" s="5"/>
      <c r="J11" s="5"/>
      <c r="K11" s="5"/>
      <c r="L11" s="5"/>
      <c r="M11" s="5"/>
      <c r="N11" s="5"/>
      <c r="O11" s="5">
        <f t="shared" si="0"/>
        <v>7</v>
      </c>
      <c r="P11" s="5">
        <f t="shared" si="1"/>
        <v>0.5</v>
      </c>
      <c r="Q11" s="5">
        <f t="shared" si="2"/>
        <v>8</v>
      </c>
      <c r="R11" s="5">
        <f t="shared" si="3"/>
        <v>7</v>
      </c>
    </row>
    <row r="12" spans="1:18" ht="15.75" x14ac:dyDescent="0.25">
      <c r="A12" s="5">
        <v>9</v>
      </c>
      <c r="B12" s="5" t="s">
        <v>38</v>
      </c>
      <c r="C12" s="5" t="s">
        <v>39</v>
      </c>
      <c r="D12" s="13">
        <v>23859</v>
      </c>
      <c r="E12" s="6">
        <v>9.75</v>
      </c>
      <c r="F12" s="5"/>
      <c r="G12" s="5"/>
      <c r="H12" s="5"/>
      <c r="I12" s="5"/>
      <c r="J12" s="5"/>
      <c r="K12" s="5"/>
      <c r="L12" s="5"/>
      <c r="M12" s="5"/>
      <c r="N12" s="5"/>
      <c r="O12" s="5">
        <f t="shared" si="0"/>
        <v>9</v>
      </c>
      <c r="P12" s="5">
        <f t="shared" si="1"/>
        <v>0.75</v>
      </c>
      <c r="Q12" s="5">
        <f t="shared" si="2"/>
        <v>10</v>
      </c>
      <c r="R12" s="5">
        <f t="shared" si="3"/>
        <v>1</v>
      </c>
    </row>
    <row r="13" spans="1:18" ht="15.75" x14ac:dyDescent="0.25">
      <c r="A13" s="5">
        <v>10</v>
      </c>
      <c r="B13" s="8" t="s">
        <v>40</v>
      </c>
      <c r="C13" s="8" t="s">
        <v>41</v>
      </c>
      <c r="D13" s="14">
        <v>27300</v>
      </c>
      <c r="E13" s="9">
        <v>8.75</v>
      </c>
      <c r="F13" s="8"/>
      <c r="G13" s="8"/>
      <c r="H13" s="8"/>
      <c r="I13" s="8"/>
      <c r="J13" s="8"/>
      <c r="K13" s="8"/>
      <c r="L13" s="8"/>
      <c r="M13" s="8"/>
      <c r="N13" s="8"/>
      <c r="O13" s="8">
        <f t="shared" si="0"/>
        <v>8</v>
      </c>
      <c r="P13" s="8">
        <f t="shared" si="1"/>
        <v>0.75</v>
      </c>
      <c r="Q13" s="8">
        <f t="shared" si="2"/>
        <v>9</v>
      </c>
      <c r="R13" s="8">
        <f t="shared" si="3"/>
        <v>3</v>
      </c>
    </row>
    <row r="14" spans="1:18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5.75" x14ac:dyDescent="0.25">
      <c r="A15" s="3"/>
      <c r="B15" s="10" t="s">
        <v>1</v>
      </c>
      <c r="C15" s="11" t="s">
        <v>42</v>
      </c>
      <c r="D15" s="15">
        <f>COUNT(A4:A13)</f>
        <v>10</v>
      </c>
      <c r="E15" s="3"/>
      <c r="F15" s="3"/>
      <c r="G15" s="3"/>
      <c r="H15" s="3"/>
    </row>
    <row r="16" spans="1:18" ht="15.75" x14ac:dyDescent="0.25">
      <c r="A16" s="3"/>
      <c r="B16" s="3"/>
      <c r="C16" s="11" t="s">
        <v>43</v>
      </c>
      <c r="D16" s="16">
        <f>SUM(E4:E13)</f>
        <v>79.5</v>
      </c>
      <c r="E16" s="3"/>
      <c r="F16" s="3"/>
      <c r="G16" s="3"/>
      <c r="H16" s="3"/>
    </row>
    <row r="17" spans="1:8" ht="15.75" x14ac:dyDescent="0.25">
      <c r="A17" s="3"/>
      <c r="B17" s="3"/>
      <c r="C17" s="11" t="s">
        <v>44</v>
      </c>
      <c r="D17" s="16">
        <f>AVERAGE(E4:E13)</f>
        <v>7.95</v>
      </c>
      <c r="E17" s="3"/>
      <c r="F17" s="3"/>
      <c r="G17" s="3"/>
      <c r="H17" s="3"/>
    </row>
    <row r="18" spans="1:8" ht="15.75" x14ac:dyDescent="0.25">
      <c r="A18" s="3"/>
      <c r="B18" s="3"/>
      <c r="C18" s="11" t="s">
        <v>45</v>
      </c>
      <c r="D18" s="16">
        <f>MAX(E4:E13)</f>
        <v>9.75</v>
      </c>
      <c r="E18" s="3"/>
      <c r="F18" s="3"/>
      <c r="G18" s="3"/>
      <c r="H18" s="3"/>
    </row>
    <row r="19" spans="1:8" ht="15.75" x14ac:dyDescent="0.25">
      <c r="A19" s="3"/>
      <c r="B19" s="3"/>
      <c r="C19" s="11" t="s">
        <v>46</v>
      </c>
      <c r="D19" s="16">
        <f>MIN(E4:E13)</f>
        <v>6.5</v>
      </c>
      <c r="E19" s="3"/>
      <c r="F19" s="3"/>
      <c r="G19" s="3"/>
      <c r="H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2009-04-26T16:36:06Z</dcterms:created>
  <dcterms:modified xsi:type="dcterms:W3CDTF">2019-10-17T09:02:06Z</dcterms:modified>
</cp:coreProperties>
</file>