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 Fallas\Desktop\"/>
    </mc:Choice>
  </mc:AlternateContent>
  <bookViews>
    <workbookView xWindow="0" yWindow="0" windowWidth="20490" windowHeight="7530" tabRatio="821" activeTab="1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71027"/>
</workbook>
</file>

<file path=xl/calcChain.xml><?xml version="1.0" encoding="utf-8"?>
<calcChain xmlns="http://schemas.openxmlformats.org/spreadsheetml/2006/main">
  <c r="D7" i="122" l="1"/>
  <c r="G8" i="107" s="1"/>
  <c r="G10" i="107" s="1"/>
  <c r="B6" i="122"/>
  <c r="D8" i="107" s="1"/>
  <c r="D10" i="107" s="1"/>
  <c r="B7" i="122"/>
  <c r="E8" i="107" s="1"/>
  <c r="E10" i="107" s="1"/>
  <c r="D6" i="122"/>
  <c r="F8" i="107" s="1"/>
  <c r="F10" i="107" s="1"/>
  <c r="C8" i="107"/>
  <c r="E13" i="107" l="1"/>
  <c r="E12" i="107"/>
</calcChain>
</file>

<file path=xl/sharedStrings.xml><?xml version="1.0" encoding="utf-8"?>
<sst xmlns="http://schemas.openxmlformats.org/spreadsheetml/2006/main" count="256" uniqueCount="194">
  <si>
    <t>TC16</t>
  </si>
  <si>
    <t>You can see details for part of in Sheet Provider supports</t>
  </si>
  <si>
    <t>See the part of requested</t>
  </si>
  <si>
    <t>Check value the part of Requested</t>
  </si>
  <si>
    <t>Check value the part of Provided</t>
  </si>
  <si>
    <t>See the part of Provided</t>
  </si>
  <si>
    <t>All values the same as Edit site details popup displays (User requests)</t>
  </si>
  <si>
    <t>TC17</t>
  </si>
  <si>
    <t>TC18</t>
  </si>
  <si>
    <r>
      <t xml:space="preserve">1: Will be the same content as CanSeeFullCostAndPriceBreakdown Role = False at the Current system
2: The export will not just contain one row for each circuit, but will contain one row for each carrier that can provide those circuits. </t>
    </r>
    <r>
      <rPr>
        <b/>
        <sz val="10"/>
        <color indexed="8"/>
        <rFont val="Tahoma"/>
        <family val="2"/>
      </rPr>
      <t>The entire row details will be duplicated except the carrier name, price and carrier COS</t>
    </r>
    <r>
      <rPr>
        <sz val="10"/>
        <color indexed="8"/>
        <rFont val="Tahoma"/>
        <family val="2"/>
      </rPr>
      <t xml:space="preserve">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6: For Expert, this will contain the VSIP tables (selected VSIPs, selected VSIP capacities) which many be a table with no entries in it </t>
    </r>
    <r>
      <rPr>
        <b/>
        <sz val="10"/>
        <color indexed="8"/>
        <rFont val="Tahoma"/>
        <family val="2"/>
      </rPr>
      <t>(All infomation in it are Blank)</t>
    </r>
    <r>
      <rPr>
        <sz val="10"/>
        <color indexed="8"/>
        <rFont val="Tahoma"/>
        <family val="2"/>
      </rPr>
      <t xml:space="preserve">
</t>
    </r>
    <r>
      <rPr>
        <b/>
        <sz val="10"/>
        <color indexed="8"/>
        <rFont val="Tahoma"/>
        <family val="2"/>
      </rPr>
      <t>See sheet Template B</t>
    </r>
  </si>
  <si>
    <r>
      <t>- If provider supports as user to input then value the part of Provided same as alongside part of requested
- If provider</t>
    </r>
    <r>
      <rPr>
        <b/>
        <sz val="10"/>
        <color indexed="8"/>
        <rFont val="Tahoma"/>
        <family val="2"/>
      </rPr>
      <t xml:space="preserve"> doesn't </t>
    </r>
    <r>
      <rPr>
        <sz val="10"/>
        <color indexed="8"/>
        <rFont val="Tahoma"/>
        <family val="2"/>
      </rPr>
      <t xml:space="preserve">support as user to input that it is </t>
    </r>
    <r>
      <rPr>
        <b/>
        <sz val="10"/>
        <color indexed="8"/>
        <rFont val="Tahoma"/>
        <family val="2"/>
      </rPr>
      <t>upgrade</t>
    </r>
    <r>
      <rPr>
        <sz val="10"/>
        <color indexed="8"/>
        <rFont val="Tahoma"/>
        <family val="2"/>
      </rPr>
      <t xml:space="preserve"> to other values, part of Provided will be displayed value to be </t>
    </r>
    <r>
      <rPr>
        <b/>
        <sz val="10"/>
        <color indexed="8"/>
        <rFont val="Tahoma"/>
        <family val="2"/>
      </rPr>
      <t>upgrade</t>
    </r>
  </si>
  <si>
    <t>31/07/2007</t>
  </si>
  <si>
    <r>
      <t>Don't see</t>
    </r>
    <r>
      <rPr>
        <sz val="10"/>
        <color indexed="8"/>
        <rFont val="Tahoma"/>
        <family val="2"/>
      </rPr>
      <t xml:space="preserve"> a new selector: "</t>
    </r>
    <r>
      <rPr>
        <b/>
        <sz val="10"/>
        <color indexed="8"/>
        <rFont val="Tahoma"/>
        <family val="2"/>
      </rPr>
      <t>Export all Carriers"</t>
    </r>
  </si>
  <si>
    <r>
      <t>See</t>
    </r>
    <r>
      <rPr>
        <sz val="10"/>
        <color indexed="8"/>
        <rFont val="Tahoma"/>
        <family val="2"/>
      </rPr>
      <t xml:space="preserve"> a new selector: "</t>
    </r>
    <r>
      <rPr>
        <b/>
        <sz val="10"/>
        <color indexed="8"/>
        <rFont val="Tahoma"/>
        <family val="2"/>
      </rPr>
      <t>Export all Carriers"</t>
    </r>
  </si>
  <si>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</si>
  <si>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</si>
  <si>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</si>
  <si>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</si>
  <si>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</si>
  <si>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</si>
  <si>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</si>
  <si>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</si>
  <si>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13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</si>
  <si>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</si>
  <si>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</si>
  <si>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</si>
  <si>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</si>
  <si>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</si>
  <si>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</si>
  <si>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</si>
  <si>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</si>
  <si>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</si>
  <si>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</si>
  <si>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</si>
  <si>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</si>
  <si>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</si>
  <si>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</si>
  <si>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</si>
  <si>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</si>
  <si>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</si>
  <si>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</si>
  <si>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</si>
  <si>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</si>
  <si>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</si>
  <si>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</si>
  <si>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</si>
  <si>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</si>
  <si>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</si>
  <si>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</si>
  <si>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</si>
  <si>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</si>
  <si>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</si>
  <si>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</si>
  <si>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</si>
  <si>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</si>
  <si>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</si>
  <si>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</si>
  <si>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</si>
  <si>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</si>
  <si>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</si>
  <si>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Checking new role is added</t>
  </si>
  <si>
    <t>CR236 "Export all carrier choices"</t>
  </si>
  <si>
    <r>
      <t xml:space="preserve">Checking new function is added in </t>
    </r>
    <r>
      <rPr>
        <b/>
        <sz val="10"/>
        <color indexed="8"/>
        <rFont val="Tahoma"/>
        <family val="2"/>
      </rPr>
      <t>Classic or Current Mode</t>
    </r>
  </si>
  <si>
    <r>
      <t>Checking new function is added in</t>
    </r>
    <r>
      <rPr>
        <b/>
        <sz val="10"/>
        <color indexed="8"/>
        <rFont val="Tahoma"/>
        <family val="2"/>
      </rPr>
      <t xml:space="preserve"> Expert Mode</t>
    </r>
  </si>
  <si>
    <r>
      <t>See a new menu item: "</t>
    </r>
    <r>
      <rPr>
        <b/>
        <sz val="10"/>
        <color indexed="8"/>
        <rFont val="Tahoma"/>
        <family val="2"/>
      </rPr>
      <t>Export all Carriers" to be enabled in Current Quote Menu</t>
    </r>
  </si>
  <si>
    <r>
      <t>See</t>
    </r>
    <r>
      <rPr>
        <sz val="10"/>
        <color indexed="8"/>
        <rFont val="Tahoma"/>
        <family val="2"/>
      </rPr>
      <t xml:space="preserve"> a new menu item: "</t>
    </r>
    <r>
      <rPr>
        <b/>
        <sz val="10"/>
        <color indexed="8"/>
        <rFont val="Tahoma"/>
        <family val="2"/>
      </rPr>
      <t>Export all Carriers" to be disabled in Current Quote Menu</t>
    </r>
  </si>
  <si>
    <r>
      <t xml:space="preserve">Check performent of function in Current or Classic Mode </t>
    </r>
    <r>
      <rPr>
        <b/>
        <sz val="10"/>
        <color indexed="8"/>
        <rFont val="Tahoma"/>
        <family val="2"/>
      </rPr>
      <t>has multi carrier support for a circuit</t>
    </r>
  </si>
  <si>
    <r>
      <t xml:space="preserve">Check performent of function in Expert Mode
</t>
    </r>
    <r>
      <rPr>
        <b/>
        <sz val="10"/>
        <color indexed="8"/>
        <rFont val="Tahoma"/>
        <family val="2"/>
      </rPr>
      <t>Have multi carriers support for a circuit</t>
    </r>
  </si>
  <si>
    <t>TC8</t>
  </si>
  <si>
    <t>3. Check value of IRD column</t>
  </si>
  <si>
    <t>See IRD column in Template excel to show "IR"</t>
  </si>
  <si>
    <t>See IRD column in Template excel to show "IRD"</t>
  </si>
  <si>
    <t>See IRD column in Template excel to show "ID"</t>
  </si>
  <si>
    <t>See IRD column in Template excel to show "RD"</t>
  </si>
  <si>
    <t>See IRD column in Template excel to show "I"</t>
  </si>
  <si>
    <t>See IRD column in Template excel to show "R"</t>
  </si>
  <si>
    <t>See IRD column in Template excel to show "D"</t>
  </si>
  <si>
    <t>TC9</t>
  </si>
  <si>
    <t>TC10</t>
  </si>
  <si>
    <t>TC11</t>
  </si>
  <si>
    <t>TC12</t>
  </si>
  <si>
    <t>TC13</t>
  </si>
  <si>
    <t>TC14</t>
  </si>
  <si>
    <t>TC15</t>
  </si>
  <si>
    <t>Check value of IRD column with Carrier for each circuit with its aggregate I, R</t>
  </si>
  <si>
    <t>Check value of IRD column with Carrier for each circuit with its aggregate I, R, D</t>
  </si>
  <si>
    <t>Check value of IRD column with Carrier for each circuit with its aggregate I, D</t>
  </si>
  <si>
    <t>Check value of IRD column with Carrier for each circuit with its aggregate R, D</t>
  </si>
  <si>
    <t>Check value of IRD column with Carrier for each circuit with its aggregate I</t>
  </si>
  <si>
    <t>Check value of IRD column with Carrier for each circuit with its aggregate  R</t>
  </si>
  <si>
    <t>Check value of IRD column with Carrier for each circuit with its aggregate  D</t>
  </si>
  <si>
    <r>
      <t xml:space="preserve">1: Will be the same content as </t>
    </r>
    <r>
      <rPr>
        <sz val="10"/>
        <rFont val="Tahoma"/>
        <family val="2"/>
      </rPr>
      <t xml:space="preserve">CanSeeFullCostAndPriceBreakdown Role = False at the Current system </t>
    </r>
    <r>
      <rPr>
        <sz val="10"/>
        <color indexed="8"/>
        <rFont val="Tahoma"/>
        <family val="2"/>
      </rPr>
      <t xml:space="preserve">
2: The export will not just contain one row for each circuit, but will contain one row for each carrier that can provide those circuits. </t>
    </r>
    <r>
      <rPr>
        <b/>
        <sz val="10"/>
        <color indexed="8"/>
        <rFont val="Tahoma"/>
        <family val="2"/>
      </rPr>
      <t>The entire row details will  be duplicated except the carrier name, price and carrier COS</t>
    </r>
    <r>
      <rPr>
        <sz val="10"/>
        <color indexed="8"/>
        <rFont val="Tahoma"/>
        <family val="2"/>
      </rPr>
      <t xml:space="preserve">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</t>
    </r>
    <r>
      <rPr>
        <b/>
        <sz val="10"/>
        <color indexed="8"/>
        <rFont val="Tahoma"/>
        <family val="2"/>
      </rPr>
      <t>See sheet Template A</t>
    </r>
  </si>
  <si>
    <r>
      <t>Role Tab is added a new role, it's name "</t>
    </r>
    <r>
      <rPr>
        <b/>
        <sz val="10"/>
        <color indexed="8"/>
        <rFont val="Tahoma"/>
        <family val="2"/>
      </rPr>
      <t>CanExportAllCarrierChoices"</t>
    </r>
  </si>
  <si>
    <t>Check set Role CanExportAllCarrierChoices = True</t>
  </si>
  <si>
    <t>Check set Role CanExportAllCarrierChoices = False</t>
  </si>
  <si>
    <t>TC19</t>
  </si>
  <si>
    <t>TC20</t>
  </si>
  <si>
    <t>TC21</t>
  </si>
  <si>
    <t>TC22</t>
  </si>
  <si>
    <t>1.1</t>
  </si>
  <si>
    <t>Update testcase</t>
  </si>
  <si>
    <r>
      <t>Don’t see</t>
    </r>
    <r>
      <rPr>
        <sz val="10"/>
        <color indexed="8"/>
        <rFont val="Tahoma"/>
        <family val="2"/>
      </rPr>
      <t xml:space="preserve"> a new menu item: "</t>
    </r>
    <r>
      <rPr>
        <b/>
        <sz val="10"/>
        <color indexed="8"/>
        <rFont val="Tahoma"/>
        <family val="2"/>
      </rPr>
      <t>Export all Carriers" in Current Quote Menu</t>
    </r>
  </si>
  <si>
    <r>
      <t>Don’t see</t>
    </r>
    <r>
      <rPr>
        <sz val="10"/>
        <color indexed="8"/>
        <rFont val="Tahoma"/>
        <family val="2"/>
      </rPr>
      <t xml:space="preserve"> a new menu item: "</t>
    </r>
    <r>
      <rPr>
        <b/>
        <sz val="10"/>
        <color indexed="8"/>
        <rFont val="Tahoma"/>
        <family val="2"/>
      </rPr>
      <t>Export all Carriers"  in Current Quote Menu</t>
    </r>
  </si>
  <si>
    <r>
      <t xml:space="preserve">Check performent of function in Expert Mode
</t>
    </r>
    <r>
      <rPr>
        <b/>
        <sz val="10"/>
        <color indexed="8"/>
        <rFont val="Tahoma"/>
        <family val="2"/>
      </rPr>
      <t xml:space="preserve">each circuit has only one carrier support
</t>
    </r>
  </si>
  <si>
    <r>
      <t xml:space="preserve">1: Will be the same content as CanSeeFullCostAndPriceBreakdown Role = False at the Current system
</t>
    </r>
    <r>
      <rPr>
        <sz val="10"/>
        <rFont val="Tahoma"/>
        <family val="2"/>
      </rPr>
      <t>2: The export show one row for each circuit has only one carrier support</t>
    </r>
    <r>
      <rPr>
        <sz val="10"/>
        <color indexed="8"/>
        <rFont val="Tahoma"/>
        <family val="2"/>
      </rPr>
      <t xml:space="preserve">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6: For Expert, this will contain the VSIP tables (selected VSIPs, selected VSIP capacities) which many be a table with no entries in it </t>
    </r>
    <r>
      <rPr>
        <b/>
        <sz val="10"/>
        <color indexed="8"/>
        <rFont val="Tahoma"/>
        <family val="2"/>
      </rPr>
      <t>(All infomation in it are Blank)</t>
    </r>
    <r>
      <rPr>
        <sz val="10"/>
        <color indexed="8"/>
        <rFont val="Tahoma"/>
        <family val="2"/>
      </rPr>
      <t xml:space="preserve">
</t>
    </r>
    <r>
      <rPr>
        <b/>
        <sz val="10"/>
        <color indexed="8"/>
        <rFont val="Tahoma"/>
        <family val="2"/>
      </rPr>
      <t>See sheet Template B1</t>
    </r>
  </si>
  <si>
    <r>
      <t xml:space="preserve">1: Will be the same content as CanSeeFullCostAndPriceBreakdown Role = False at the Current system
2: The export show one row for each circuit has only one carrier support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</t>
    </r>
    <r>
      <rPr>
        <b/>
        <sz val="10"/>
        <color indexed="8"/>
        <rFont val="Tahoma"/>
        <family val="2"/>
      </rPr>
      <t>See sheet Template A1</t>
    </r>
  </si>
  <si>
    <r>
      <t xml:space="preserve">Check performent of function in Current or Classic Mode
</t>
    </r>
    <r>
      <rPr>
        <b/>
        <sz val="10"/>
        <color indexed="8"/>
        <rFont val="Tahoma"/>
        <family val="2"/>
      </rPr>
      <t>each circuit has only one carrier support</t>
    </r>
  </si>
  <si>
    <t>Check value of IRD column with Carrier for each circuit with its aggregate  IRD</t>
  </si>
  <si>
    <t>See IRD column is tempalate to show "-"</t>
  </si>
  <si>
    <r>
      <t xml:space="preserve">Check value of Carrier column if Set role </t>
    </r>
    <r>
      <rPr>
        <b/>
        <sz val="10"/>
        <color indexed="8"/>
        <rFont val="Tahoma"/>
        <family val="2"/>
      </rPr>
      <t>CanSeeCarrierName = True</t>
    </r>
  </si>
  <si>
    <t xml:space="preserve">See Carrier column: value of it is Carriername (carriercode1, carriercode2…..) </t>
  </si>
  <si>
    <r>
      <t xml:space="preserve">Check value of Carrier column if Set role </t>
    </r>
    <r>
      <rPr>
        <b/>
        <sz val="10"/>
        <color indexed="8"/>
        <rFont val="Tahoma"/>
        <family val="2"/>
      </rPr>
      <t>CanSeeCarrierNamer = False</t>
    </r>
  </si>
  <si>
    <t>See Notes, COS selected column: value of them are Client notes/COS selected as on Pricing option popup</t>
  </si>
  <si>
    <t>See Notes, COS selected column: value of them are Blank</t>
  </si>
  <si>
    <r>
      <t xml:space="preserve">Check value of Note column if Set role </t>
    </r>
    <r>
      <rPr>
        <b/>
        <sz val="10"/>
        <color indexed="8"/>
        <rFont val="Tahoma"/>
        <family val="2"/>
      </rPr>
      <t>CanSeeNotesAndCoSIndicator = True</t>
    </r>
  </si>
  <si>
    <r>
      <t xml:space="preserve">Check value of Note column if Set role </t>
    </r>
    <r>
      <rPr>
        <b/>
        <sz val="10"/>
        <color indexed="8"/>
        <rFont val="Tahoma"/>
        <family val="2"/>
      </rPr>
      <t>CanSeeNotesAndCoSIndicator = False</t>
    </r>
  </si>
  <si>
    <t>See Carrier column: value of it is Carriercode1,Carriercode2……</t>
  </si>
  <si>
    <t xml:space="preserve">See Carrier column: value of it is Carriername (Expertcode1, expertcode2…..) </t>
  </si>
  <si>
    <t>See Carrier column: value of it is Expertcode1,Expertcode2……</t>
  </si>
  <si>
    <t>See Carrier column: value of it is Carriername Carriercode1, Carriercode2…..) with site is MPLS
With site is DIA: carrier column show value CarrierName</t>
  </si>
  <si>
    <t>See Carrier column: value of it is Carriercode1,carriercode2…… with site is MPLS
With site is DIA then show at the Carrier column to be "-"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</si>
  <si>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</si>
  <si>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</si>
  <si>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</si>
  <si>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</si>
  <si>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</si>
  <si>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</si>
  <si>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</si>
  <si>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</si>
  <si>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</si>
  <si>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</si>
  <si>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</si>
  <si>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 xml:space="preserve">                                                                            Set at the Classic Mode, ClassicDIA Mode when site is DIA +Role CanSeeCarrierName = False</t>
  </si>
  <si>
    <t>4. Check value of Notes/COS Selected column</t>
  </si>
  <si>
    <t>5. Check value of  columns that provider supports</t>
  </si>
  <si>
    <t>6. Check value of Carrier column</t>
  </si>
  <si>
    <t xml:space="preserve">                                                              Check value of Carrier column at the Current Mode</t>
  </si>
  <si>
    <t xml:space="preserve">                                                             Check value of Carrier column at the Expert Mode</t>
  </si>
  <si>
    <t xml:space="preserve">                                                              Check value of Carrier column at the Classic Mode</t>
  </si>
  <si>
    <t xml:space="preserve">                                                             Check value of Carrier column at the ClassicDIA Mode</t>
  </si>
  <si>
    <t>2. Check Template of Excel when Export all Carriers</t>
  </si>
  <si>
    <t xml:space="preserve">                                                          Set at the Current mode, Expert Mode, ClassicDIA Mode when site is MPLS + Role CanSeeCarrierName =True</t>
  </si>
  <si>
    <t>Expert doesn't test</t>
  </si>
  <si>
    <t xml:space="preserve">See Carrier column: value of it is Carriername (Carriercode1,Carriercode2…..) </t>
  </si>
  <si>
    <t>With Mode classic is fail
ClassicDIA : Ok</t>
  </si>
  <si>
    <t>With Mode classic ,
ClassicDIA : Ok</t>
  </si>
  <si>
    <t xml:space="preserve">Check value of TOTAL (A+P+CoS) Client Price NRC column </t>
  </si>
  <si>
    <t xml:space="preserve">Check value of TOTAL (A+P+CoS) Client Price MRC column </t>
  </si>
  <si>
    <t>TOTAL (A+P+CoS) Client Price NRC =Access Client Price NRC +Port Client Price NRC +CoS Voice Client Price NRC +CoS Voice Client Price NRC+CoS Premium (H) Client Price NRC+ CoS Premium (M) Client Price NRC+ CoS Premium (N) Client Price NRC+COS Best Effort Client Price NRC</t>
  </si>
  <si>
    <t>TOTAL (A+P+CoS) Client Price MRC =Access Client Price MRC +Port Client Price MRC +CoS Voice Client Price MRC +CoS Voice Client Price MRC+CoS Premium (H) Client Price MRC+ CoS Premium (M) Client Price MRC+ CoS Premium (N) Client Price MRC+COS Best Effort Client Price MRC</t>
  </si>
  <si>
    <t>TC34</t>
  </si>
  <si>
    <t>TC35</t>
  </si>
  <si>
    <t>Check value of Note column if Access, Port, CoS Rule are mapping</t>
  </si>
  <si>
    <t>See value of  Notes: show full information Access, Port, CoS rule to be mapping</t>
  </si>
  <si>
    <t>TC36</t>
  </si>
  <si>
    <t>1.2</t>
  </si>
  <si>
    <t>7. Check value of TOTAL (A+P+CoS) Client Price NRC/MRC column at the Current, Classic, Expert Mode</t>
  </si>
  <si>
    <t>Sameple project</t>
  </si>
  <si>
    <t>UTEHY-SE01</t>
  </si>
  <si>
    <t>Test Leader 01</t>
  </si>
  <si>
    <t>Sample Project</t>
  </si>
  <si>
    <t>CR100 - Export to excel</t>
  </si>
  <si>
    <t xml:space="preserve">CR1 - </t>
  </si>
  <si>
    <t>1. Check add role "CanExportAllCarrierChoises": This will be typically set for System users only</t>
  </si>
  <si>
    <t xml:space="preserve">1: Go to the system TestProEngine with Classic or Current or Expert Mode
2: Go to maintenance 
3: Click Maintenance Users
4: Click Role Tab
</t>
  </si>
  <si>
    <t>1: Go to the system TestProEngine with Classic or Current  Mode that has to set role "CanExportAllCarrierChoices"
2: Submit for the quote 
3: Open the quote at the home
4: Go to Quick Links</t>
  </si>
  <si>
    <t>1: Go to the system TestProEngine with Classic or Current  Mode that has to set role "CanExportAllCarrierChoices"
2: Unsubmit for the quote 
3: Open the quote at the home
4: Go to Quick Links</t>
  </si>
  <si>
    <t xml:space="preserve">1: Go to the system TestProEngine with Expert  Mode that has to set role "CanExportAllCarrierChoices"
2: Submit for the quote
3: Open the quote at the home
4: See on left Panel </t>
  </si>
  <si>
    <t xml:space="preserve">1: Go to the system TestProEngine with Expert  Mode that has to set role "CanExportAllCarrierChoices"
2:Unsubmit for the quote 
3: Open the quote at the home
4: See on Left Panel </t>
  </si>
  <si>
    <t>1: Go to the system TestProEngine with Classic or Current  Mode that has not to set role "CanExportAllCarrierChoices"
2: Submit for the quote 
3: Open the quote at the home
4: Go to Quick Links</t>
  </si>
  <si>
    <t>1: Go to the system TestProEngine with Classic or Current  Mode that has not to set role "CanExportAllCarrierChoices"
2: Unsubmit for the quote 
3: Open the quote at the home
4: Go to Quick Links</t>
  </si>
  <si>
    <t xml:space="preserve">1: Go to the system TestProEngine with Expert  Mode that has not to set role "CanExportAllCarrierChoices"
2: Submit for the quote
3: Open the quote at the home
4: See on left Panel </t>
  </si>
  <si>
    <t xml:space="preserve">1: Go to the system TestProEngine with Expert  Mode that has not to set role "CanExportAllCarrierChoices"
2:Unsubmit for the quote 
3: Open the quote at the home
4: See on Left Panel </t>
  </si>
  <si>
    <t>1: Go to the system TestProEngine with Current or Classic  Mode
2: Create quote and submit
3: Click [Export all Carriers] on Quick Links</t>
  </si>
  <si>
    <t>1: Go to the system TestProEngine with Current or Classic  Mode
2: Creat quote and Submit
3: Click [Export all Carriers] on Quick Links</t>
  </si>
  <si>
    <t>1: Go to the system TestProEngine with  Expert  Mode
2: Creat quote and submit
2: Click [Export all Carriers] button</t>
  </si>
  <si>
    <t xml:space="preserve">1: Go to the system TestProEngine with  Expert  Mode
2: Creat quote and submit
3: Click [Export all Carriers] button
</t>
  </si>
  <si>
    <t xml:space="preserve">1: Go to the system TestProEngine with Current or Classic or Expert  Mode
2: Creat quote and submit
3: Click [Export all Carriers] </t>
  </si>
  <si>
    <t xml:space="preserve">1: Go to the system TestProEngine with ClassicDIA or Classic  Mode
2: Creat quote(with ClassicDIA create site that is DIA) and submit
3: Click [Export all Carriers] at Quick Links </t>
  </si>
  <si>
    <t>1: Go to the system TestProEngine Current or Classic or Expert Mode
2: Create quote and submit for it
3: Go to Maintenance User set role CanSeeNotesAndCoSIndicator = True
4: Open the quote
5: Click [Export all Carriers] at Quick Links/Left Panel</t>
  </si>
  <si>
    <t>1: Go to the system TestProEngine Current or Classic or Expert Mode
2: Create quote and submit for it
3: Go to Maintenance User set role CanSeeNotesAndCoSIndicator = False
4: Open the quote
5: Click [Export all Carriers] at Quick Links /Left panel</t>
  </si>
  <si>
    <t>1: Go to the system TestProEngine Current or Classic or Expert Mode
2: Create quote and submit for it
3: Open the quote
4: Click [Export all Carriers] at Quick Links /Left panel</t>
  </si>
  <si>
    <t>1: Go to the system TestProEngine Current Mode
2: Create quote and submit for it
3: Go to Maintenance User set role CanSeeCarrierName = True
4: Open the quote
5: Click [Export all Carriers] at Quick Links</t>
  </si>
  <si>
    <t>1: Go to the system TestProEngine Current Mode
2: Create quote and submit for it
3: Go to Maintenance User set role CanSeeCarrierName = False
4: Open the quote
5: Click [Export all Carriers] at Quick links</t>
  </si>
  <si>
    <t>1: Go to the system TestProEngine Expert Mode
2: Create quote and submit for it
3: Go to Maintenance User set role CanSeeCarrierName = True
4: Open the quote
5: Click [Export all Carriers] at left panel</t>
  </si>
  <si>
    <t>1: Go to the system TestProEngine Expert Mode
2: Create quote and submit for it
3: Go to Maintenance User set role CanSeeCarrierName = False
4: Open the quote
5: Click [Export all Carriers] at left panel</t>
  </si>
  <si>
    <t>1: Go to the system TestProEngine Classic Mode
2: Create quote and submit for it
3: Go to Maintenance User set role CanSeeCarrierName = True
4: Open the quote
5: Click [Export all Carriers] at Quick Links</t>
  </si>
  <si>
    <t>1: Go to the system TestProEngine Classic Mode
2: Create quote and submit for it
3: Go to Maintenance User set role CanSeeCarrierName = False
4: Open the quote
5: Click [Export all Carriers] at Quick Links</t>
  </si>
  <si>
    <t>1: Go to the system TestProEngine Classic Mode
2: Create quote MPLS, DIA and submit for them
3: Go to Maintenance User set role CanSeeCarrierName = True
4: Open the quote
5: Click [Export all Carriers] at Quick Links</t>
  </si>
  <si>
    <t>1: Go to the system TestProEngine Classic Mode
2: Create quote MPLS, DIA and submit for them
3: Go to Maintenance User set role CanSeeCarrierName = False
4: Open the quote
5: Click [Export all Carriers] at Quick Links</t>
  </si>
  <si>
    <t>1: Go to the system TestProEngine Classic Mode
2: Create quote MPLS, DIA and submit for them
3: Open the quote
4: Click [Export all Carriers] at Quick Links
5: See value of TOTAL (A+P+CoS) Client Price NRC</t>
  </si>
  <si>
    <t>1: Go to the system TestProEngine Classic Mode
2: Create quote MPLS, DIA and submit for them
3: Open the quote
4: Click [Export all Carriers] at Quick Links
5: See value of TOTAL (A+P+CoS) Client Price MRC</t>
  </si>
  <si>
    <t>John Doe</t>
  </si>
  <si>
    <t>Jane Doe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</si>
</sst>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0.000"/>
  </numFmts>
  <fonts count="25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1"/>
      <color indexed="10"/>
      <name val="ＭＳ Ｐゴシック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59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 applyAlignment="1"/>
    <xf numFmtId="0" fontId="19" fillId="0" borderId="0" xfId="0" applyFont="1" applyAlignme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2" fontId="6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23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2" fontId="6" fillId="0" borderId="1" xfId="0" applyNumberFormat="1" applyFont="1" applyBorder="1" applyAlignment="1">
      <alignment vertical="top" wrapText="1"/>
    </xf>
    <xf numFmtId="0" fontId="0" fillId="0" borderId="0" xfId="0" applyAlignment="1"/>
    <xf numFmtId="0" fontId="6" fillId="0" borderId="20" xfId="0" applyFont="1" applyBorder="1" applyAlignment="1">
      <alignment horizontal="left" vertical="top" wrapText="1"/>
    </xf>
    <xf numFmtId="2" fontId="0" fillId="0" borderId="20" xfId="0" applyNumberFormat="1" applyBorder="1"/>
    <xf numFmtId="0" fontId="0" fillId="0" borderId="1" xfId="0" applyBorder="1"/>
    <xf numFmtId="2" fontId="4" fillId="0" borderId="1" xfId="0" applyNumberFormat="1" applyFont="1" applyBorder="1"/>
    <xf numFmtId="0" fontId="4" fillId="0" borderId="1" xfId="0" applyFont="1" applyBorder="1"/>
    <xf numFmtId="0" fontId="6" fillId="0" borderId="21" xfId="0" applyFont="1" applyBorder="1" applyAlignment="1">
      <alignment horizontal="center" vertical="top" wrapText="1"/>
    </xf>
    <xf numFmtId="0" fontId="6" fillId="0" borderId="21" xfId="0" applyFont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2" fontId="0" fillId="0" borderId="0" xfId="0" applyNumberFormat="1" applyAlignment="1">
      <alignment vertical="top"/>
    </xf>
    <xf numFmtId="2" fontId="4" fillId="0" borderId="1" xfId="0" applyNumberFormat="1" applyFont="1" applyBorder="1" applyAlignment="1">
      <alignment vertical="top"/>
    </xf>
    <xf numFmtId="0" fontId="23" fillId="0" borderId="1" xfId="0" applyFont="1" applyBorder="1" applyAlignment="1">
      <alignment vertical="top" wrapText="1"/>
    </xf>
    <xf numFmtId="2" fontId="24" fillId="0" borderId="20" xfId="0" applyNumberFormat="1" applyFont="1" applyBorder="1" applyAlignment="1">
      <alignment vertical="top"/>
    </xf>
    <xf numFmtId="0" fontId="23" fillId="0" borderId="20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2" fontId="4" fillId="5" borderId="1" xfId="0" applyNumberFormat="1" applyFont="1" applyFill="1" applyBorder="1"/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3" xfId="0" applyFont="1" applyFill="1" applyBorder="1" applyAlignment="1">
      <alignment horizontal="center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22" fillId="4" borderId="20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6" fillId="0" borderId="20" xfId="0" quotePrefix="1" applyFont="1" applyBorder="1" applyAlignment="1">
      <alignment horizontal="left" vertical="top" wrapText="1"/>
    </xf>
    <xf numFmtId="165" fontId="22" fillId="0" borderId="20" xfId="0" applyNumberFormat="1" applyFont="1" applyBorder="1" applyAlignment="1">
      <alignment horizontal="center" vertical="top" wrapText="1"/>
    </xf>
    <xf numFmtId="165" fontId="6" fillId="0" borderId="22" xfId="0" applyNumberFormat="1" applyFont="1" applyBorder="1" applyAlignment="1">
      <alignment horizontal="center" vertical="top" wrapText="1"/>
    </xf>
    <xf numFmtId="165" fontId="6" fillId="0" borderId="17" xfId="0" applyNumberFormat="1" applyFont="1" applyBorder="1" applyAlignment="1">
      <alignment horizontal="center" vertical="top" wrapText="1"/>
    </xf>
    <xf numFmtId="0" fontId="22" fillId="0" borderId="20" xfId="0" applyFont="1" applyBorder="1" applyAlignment="1">
      <alignment horizontal="left" vertical="top" wrapText="1"/>
    </xf>
    <xf numFmtId="0" fontId="15" fillId="6" borderId="30" xfId="2" applyFont="1" applyFill="1" applyBorder="1" applyAlignment="1">
      <alignment horizontal="center" vertical="center" wrapText="1"/>
    </xf>
    <xf numFmtId="0" fontId="15" fillId="6" borderId="1" xfId="2" applyFont="1" applyFill="1" applyBorder="1" applyAlignment="1">
      <alignment horizontal="center" vertical="center" wrapText="1"/>
    </xf>
    <xf numFmtId="0" fontId="15" fillId="6" borderId="30" xfId="2" applyFont="1" applyFill="1" applyBorder="1" applyAlignment="1">
      <alignment vertical="center" wrapText="1"/>
    </xf>
    <xf numFmtId="0" fontId="15" fillId="6" borderId="1" xfId="2" applyFont="1" applyFill="1" applyBorder="1" applyAlignment="1">
      <alignment vertical="center" wrapText="1"/>
    </xf>
    <xf numFmtId="0" fontId="15" fillId="6" borderId="31" xfId="2" applyFont="1" applyFill="1" applyBorder="1" applyAlignment="1">
      <alignment horizontal="center" vertical="center" wrapText="1"/>
    </xf>
    <xf numFmtId="0" fontId="15" fillId="6" borderId="0" xfId="2" applyFont="1" applyFill="1" applyBorder="1" applyAlignment="1">
      <alignment horizontal="center" vertical="center" wrapText="1"/>
    </xf>
    <xf numFmtId="0" fontId="15" fillId="6" borderId="32" xfId="2" applyFont="1" applyFill="1" applyBorder="1" applyAlignment="1">
      <alignment horizontal="center" vertical="center" wrapText="1"/>
    </xf>
    <xf numFmtId="0" fontId="15" fillId="6" borderId="27" xfId="2" applyFont="1" applyFill="1" applyBorder="1" applyAlignment="1">
      <alignment horizontal="center" vertical="center" wrapText="1"/>
    </xf>
    <xf numFmtId="0" fontId="15" fillId="6" borderId="33" xfId="2" applyFont="1" applyFill="1" applyBorder="1" applyAlignment="1">
      <alignment horizontal="center" vertical="center" wrapText="1"/>
    </xf>
    <xf numFmtId="0" fontId="15" fillId="6" borderId="34" xfId="2" applyFont="1" applyFill="1" applyBorder="1" applyAlignment="1">
      <alignment horizontal="center" vertical="center" wrapText="1"/>
    </xf>
    <xf numFmtId="0" fontId="22" fillId="4" borderId="20" xfId="2" applyFont="1" applyFill="1" applyBorder="1" applyAlignment="1">
      <alignment horizontal="center" vertical="center" wrapText="1"/>
    </xf>
    <xf numFmtId="0" fontId="22" fillId="4" borderId="22" xfId="2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15" fillId="6" borderId="26" xfId="2" applyFont="1" applyFill="1" applyBorder="1" applyAlignment="1">
      <alignment horizontal="center" vertical="center" wrapText="1"/>
    </xf>
    <xf numFmtId="0" fontId="20" fillId="7" borderId="22" xfId="0" applyFont="1" applyFill="1" applyBorder="1" applyAlignment="1">
      <alignment horizontal="left" vertical="center"/>
    </xf>
    <xf numFmtId="0" fontId="20" fillId="7" borderId="17" xfId="0" applyFont="1" applyFill="1" applyBorder="1" applyAlignment="1">
      <alignment horizontal="left" vertical="center"/>
    </xf>
  </cellXfs>
  <cellStyles count="4">
    <cellStyle name="Normal" xfId="0" builtinId="0"/>
    <cellStyle name="Normal_Functional Test Case v1.0" xfId="1"/>
    <cellStyle name="Normal_Sheet1_Vanco_CR022a1_TestCase_v0.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workbookViewId="0">
      <selection activeCell="B13" sqref="B13"/>
    </sheetView>
  </sheetViews>
  <sheetFormatPr defaultRowHeight="14.25"/>
  <cols>
    <col min="1" max="1" width="9" style="1"/>
    <col min="2" max="2" width="14.25" style="1" customWidth="1"/>
    <col min="3" max="3" width="9" style="1"/>
    <col min="4" max="4" width="15" style="1" customWidth="1"/>
    <col min="5" max="5" width="32.5" style="1" customWidth="1"/>
    <col min="6" max="6" width="23.875" style="1" customWidth="1"/>
    <col min="7" max="7" width="20.5" style="1" customWidth="1"/>
    <col min="8" max="8" width="26.75" style="1" customWidth="1"/>
    <col min="9" max="16384" width="9" style="1"/>
  </cols>
  <sheetData>
    <row r="1" spans="1:8">
      <c r="B1" s="31"/>
      <c r="C1" s="31"/>
    </row>
    <row r="2" spans="1:8" ht="22.5">
      <c r="A2" s="26"/>
      <c r="B2" s="27" t="s">
        <v>23</v>
      </c>
      <c r="C2" s="26"/>
      <c r="D2" s="26"/>
      <c r="E2" s="26"/>
      <c r="F2" s="26"/>
      <c r="G2" s="26"/>
    </row>
    <row r="3" spans="1:8">
      <c r="A3" s="26"/>
      <c r="B3" s="28" t="s">
        <v>52</v>
      </c>
      <c r="C3" s="63">
        <v>1.2</v>
      </c>
      <c r="D3" s="29"/>
      <c r="E3" s="26"/>
      <c r="F3" s="26"/>
      <c r="G3" s="26"/>
    </row>
    <row r="4" spans="1:8">
      <c r="A4" s="26"/>
      <c r="B4" s="28" t="s">
        <v>34</v>
      </c>
      <c r="C4" s="11" t="s">
        <v>11</v>
      </c>
      <c r="D4" s="11"/>
      <c r="E4" s="26"/>
      <c r="F4" s="26"/>
      <c r="G4" s="26"/>
    </row>
    <row r="5" spans="1:8" ht="15" thickBot="1">
      <c r="A5" s="26"/>
      <c r="B5" s="28"/>
      <c r="C5" s="29"/>
      <c r="D5" s="29"/>
      <c r="E5" s="26"/>
      <c r="F5" s="26"/>
      <c r="G5" s="26"/>
    </row>
    <row r="6" spans="1:8" ht="14.25" customHeight="1" thickBot="1">
      <c r="A6" s="26"/>
      <c r="B6" s="28" t="s">
        <v>53</v>
      </c>
      <c r="C6" s="121" t="s">
        <v>157</v>
      </c>
      <c r="D6" s="121"/>
      <c r="E6" s="122"/>
      <c r="F6" s="26"/>
      <c r="G6" s="26"/>
    </row>
    <row r="7" spans="1:8">
      <c r="A7" s="26"/>
      <c r="B7" s="28" t="s">
        <v>54</v>
      </c>
      <c r="C7" s="121" t="s">
        <v>158</v>
      </c>
      <c r="D7" s="121"/>
      <c r="E7" s="122"/>
      <c r="F7" s="26"/>
      <c r="G7" s="26"/>
    </row>
    <row r="8" spans="1:8">
      <c r="A8" s="26"/>
      <c r="B8" s="28"/>
      <c r="C8" s="26"/>
      <c r="D8" s="26"/>
      <c r="E8" s="26"/>
      <c r="F8" s="26"/>
      <c r="G8" s="26"/>
    </row>
    <row r="9" spans="1:8">
      <c r="A9" s="26"/>
      <c r="B9" s="19"/>
      <c r="C9" s="19"/>
      <c r="D9" s="19"/>
      <c r="E9" s="19"/>
      <c r="F9" s="26"/>
      <c r="G9" s="26"/>
    </row>
    <row r="10" spans="1:8">
      <c r="B10" s="5" t="s">
        <v>43</v>
      </c>
    </row>
    <row r="11" spans="1:8" s="36" customFormat="1" ht="25.5">
      <c r="B11" s="52" t="s">
        <v>30</v>
      </c>
      <c r="C11" s="53" t="s">
        <v>44</v>
      </c>
      <c r="D11" s="53" t="s">
        <v>26</v>
      </c>
      <c r="E11" s="53" t="s">
        <v>27</v>
      </c>
      <c r="F11" s="53" t="s">
        <v>33</v>
      </c>
      <c r="G11" s="54" t="s">
        <v>32</v>
      </c>
      <c r="H11" s="90" t="s">
        <v>45</v>
      </c>
    </row>
    <row r="12" spans="1:8" s="36" customFormat="1">
      <c r="B12" s="38">
        <v>39293</v>
      </c>
      <c r="C12" s="39" t="s">
        <v>59</v>
      </c>
      <c r="D12" s="40"/>
      <c r="E12" s="41" t="s">
        <v>31</v>
      </c>
      <c r="F12" s="77" t="s">
        <v>192</v>
      </c>
      <c r="G12" s="89"/>
      <c r="H12" s="91" t="s">
        <v>61</v>
      </c>
    </row>
    <row r="13" spans="1:8" s="36" customFormat="1">
      <c r="B13" s="117">
        <v>39295</v>
      </c>
      <c r="C13" s="39" t="s">
        <v>99</v>
      </c>
      <c r="D13" s="40"/>
      <c r="E13" s="41" t="s">
        <v>100</v>
      </c>
      <c r="F13" s="77" t="s">
        <v>192</v>
      </c>
      <c r="G13" s="115" t="s">
        <v>193</v>
      </c>
      <c r="H13" s="91" t="s">
        <v>61</v>
      </c>
    </row>
    <row r="14" spans="1:8" s="37" customFormat="1" ht="12.75">
      <c r="B14" s="38">
        <v>39311</v>
      </c>
      <c r="C14" s="39" t="s">
        <v>155</v>
      </c>
      <c r="D14" s="40"/>
      <c r="E14" s="41" t="s">
        <v>100</v>
      </c>
      <c r="F14" s="77" t="s">
        <v>192</v>
      </c>
      <c r="G14" s="115" t="s">
        <v>159</v>
      </c>
      <c r="H14" s="91" t="s">
        <v>61</v>
      </c>
    </row>
    <row r="15" spans="1:8" s="37" customFormat="1" ht="12.75">
      <c r="B15" s="45"/>
      <c r="C15" s="46"/>
      <c r="D15" s="43"/>
      <c r="E15" s="43"/>
      <c r="F15" s="43"/>
      <c r="G15" s="43"/>
      <c r="H15" s="44"/>
    </row>
    <row r="16" spans="1:8" s="36" customFormat="1">
      <c r="B16" s="38"/>
      <c r="C16" s="42"/>
      <c r="D16" s="40"/>
      <c r="E16" s="43"/>
      <c r="F16" s="43"/>
      <c r="G16" s="43"/>
      <c r="H16" s="47"/>
    </row>
    <row r="17" spans="2:8" s="36" customFormat="1">
      <c r="B17" s="45"/>
      <c r="C17" s="46"/>
      <c r="D17" s="43"/>
      <c r="E17" s="43"/>
      <c r="F17" s="43"/>
      <c r="G17" s="43"/>
      <c r="H17" s="44"/>
    </row>
    <row r="18" spans="2:8" s="36" customFormat="1">
      <c r="B18" s="45"/>
      <c r="C18" s="46"/>
      <c r="D18" s="43"/>
      <c r="E18" s="43"/>
      <c r="F18" s="43"/>
      <c r="G18" s="43"/>
      <c r="H18" s="44"/>
    </row>
    <row r="19" spans="2:8" s="36" customFormat="1">
      <c r="B19" s="45"/>
      <c r="C19" s="46"/>
      <c r="D19" s="43"/>
      <c r="E19" s="43"/>
      <c r="F19" s="43"/>
      <c r="G19" s="43"/>
      <c r="H19" s="44"/>
    </row>
    <row r="20" spans="2:8" s="36" customFormat="1">
      <c r="B20" s="45"/>
      <c r="C20" s="46"/>
      <c r="D20" s="43"/>
      <c r="E20" s="43"/>
      <c r="F20" s="43"/>
      <c r="G20" s="43"/>
      <c r="H20" s="44"/>
    </row>
    <row r="21" spans="2:8" s="36" customFormat="1">
      <c r="B21" s="45"/>
      <c r="C21" s="46"/>
      <c r="D21" s="43"/>
      <c r="E21" s="43"/>
      <c r="F21" s="43"/>
      <c r="G21" s="43"/>
      <c r="H21" s="44"/>
    </row>
    <row r="22" spans="2:8" s="36" customFormat="1">
      <c r="B22" s="45"/>
      <c r="C22" s="46"/>
      <c r="D22" s="43"/>
      <c r="E22" s="43"/>
      <c r="F22" s="43"/>
      <c r="G22" s="43"/>
      <c r="H22" s="44"/>
    </row>
    <row r="23" spans="2:8" s="36" customFormat="1">
      <c r="B23" s="48"/>
      <c r="C23" s="49"/>
      <c r="D23" s="50"/>
      <c r="E23" s="50"/>
      <c r="F23" s="50"/>
      <c r="G23" s="50"/>
      <c r="H23" s="51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1"/>
  <sheetViews>
    <sheetView tabSelected="1" workbookViewId="0">
      <selection activeCell="C13" sqref="C13"/>
    </sheetView>
  </sheetViews>
  <sheetFormatPr defaultRowHeight="14.25" outlineLevelRow="1"/>
  <cols>
    <col min="1" max="1" width="15.75" customWidth="1"/>
    <col min="2" max="2" width="18.125" style="99" customWidth="1"/>
    <col min="3" max="3" width="42.125" customWidth="1"/>
    <col min="6" max="6" width="23.625" customWidth="1"/>
    <col min="7" max="7" width="18.5" hidden="1" customWidth="1"/>
    <col min="8" max="8" width="17.25" customWidth="1"/>
    <col min="9" max="9" width="9" style="104"/>
    <col min="10" max="10" width="18" style="102" customWidth="1"/>
  </cols>
  <sheetData>
    <row r="1" spans="1:11" s="2" customFormat="1" ht="12.75" customHeight="1">
      <c r="A1" s="64" t="s">
        <v>23</v>
      </c>
      <c r="B1" s="145"/>
      <c r="C1" s="145"/>
      <c r="D1" s="145"/>
      <c r="E1" s="6"/>
      <c r="F1" s="6"/>
      <c r="G1" s="6"/>
      <c r="H1" s="6"/>
      <c r="I1" s="118"/>
      <c r="J1" s="119"/>
      <c r="K1" s="7"/>
    </row>
    <row r="2" spans="1:11" s="2" customFormat="1" ht="11.25" customHeight="1" thickBot="1">
      <c r="A2" s="7"/>
      <c r="B2" s="146"/>
      <c r="C2" s="146"/>
      <c r="D2" s="146"/>
      <c r="E2" s="6"/>
      <c r="F2" s="6"/>
      <c r="G2" s="6"/>
      <c r="H2" s="6"/>
      <c r="I2" s="118"/>
      <c r="J2" s="119"/>
      <c r="K2" s="7"/>
    </row>
    <row r="3" spans="1:11" s="3" customFormat="1" ht="15" customHeight="1">
      <c r="A3" s="65" t="s">
        <v>55</v>
      </c>
      <c r="B3" s="121" t="s">
        <v>160</v>
      </c>
      <c r="C3" s="121"/>
      <c r="D3" s="122"/>
      <c r="E3" s="68"/>
      <c r="F3" s="68"/>
      <c r="G3" s="68"/>
      <c r="H3" s="152"/>
      <c r="I3" s="152"/>
      <c r="J3" s="152"/>
      <c r="K3" s="9"/>
    </row>
    <row r="4" spans="1:11" s="3" customFormat="1" ht="12.75">
      <c r="A4" s="72" t="s">
        <v>56</v>
      </c>
      <c r="B4" s="153" t="s">
        <v>161</v>
      </c>
      <c r="C4" s="154"/>
      <c r="D4" s="155"/>
      <c r="E4" s="68"/>
      <c r="F4" s="68"/>
      <c r="G4" s="68"/>
      <c r="H4" s="152"/>
      <c r="I4" s="152"/>
      <c r="J4" s="152"/>
      <c r="K4" s="9"/>
    </row>
    <row r="5" spans="1:11" s="81" customFormat="1" ht="12.75">
      <c r="A5" s="72" t="s">
        <v>49</v>
      </c>
      <c r="B5" s="148" t="s">
        <v>162</v>
      </c>
      <c r="C5" s="149"/>
      <c r="D5" s="150"/>
      <c r="E5" s="79"/>
      <c r="F5" s="79"/>
      <c r="G5" s="79"/>
      <c r="H5" s="151"/>
      <c r="I5" s="151"/>
      <c r="J5" s="151"/>
      <c r="K5" s="80"/>
    </row>
    <row r="6" spans="1:11" s="3" customFormat="1" ht="15" customHeight="1">
      <c r="A6" s="12" t="s">
        <v>57</v>
      </c>
      <c r="B6" s="95">
        <f>COUNTIF(I12:I60,"Pass")</f>
        <v>25</v>
      </c>
      <c r="C6" s="10" t="s">
        <v>58</v>
      </c>
      <c r="D6" s="13">
        <f>COUNTIF(I10:I782,"Pending")</f>
        <v>0</v>
      </c>
      <c r="E6" s="8"/>
      <c r="F6" s="8"/>
      <c r="G6" s="8"/>
      <c r="H6" s="152"/>
      <c r="I6" s="152"/>
      <c r="J6" s="152"/>
      <c r="K6" s="9"/>
    </row>
    <row r="7" spans="1:11" s="3" customFormat="1" ht="15" customHeight="1" thickBot="1">
      <c r="A7" s="14" t="s">
        <v>21</v>
      </c>
      <c r="B7" s="96">
        <f>COUNTIF(I12:I60,"Fail")</f>
        <v>1</v>
      </c>
      <c r="C7" s="30" t="s">
        <v>47</v>
      </c>
      <c r="D7" s="66">
        <f>COUNTA(A12:A63) -15</f>
        <v>37</v>
      </c>
      <c r="E7" s="69"/>
      <c r="F7" s="69"/>
      <c r="G7" s="69"/>
      <c r="H7" s="152"/>
      <c r="I7" s="152"/>
      <c r="J7" s="152"/>
      <c r="K7" s="9"/>
    </row>
    <row r="8" spans="1:11" s="3" customFormat="1" ht="15" customHeight="1">
      <c r="A8" s="147"/>
      <c r="B8" s="147"/>
      <c r="C8" s="147"/>
      <c r="D8" s="147"/>
      <c r="E8" s="8"/>
      <c r="F8" s="8"/>
      <c r="G8" s="8"/>
      <c r="H8" s="8"/>
      <c r="I8" s="120"/>
      <c r="J8" s="120"/>
      <c r="K8" s="9"/>
    </row>
    <row r="9" spans="1:11" s="83" customFormat="1" ht="12" customHeight="1">
      <c r="A9" s="133" t="s">
        <v>50</v>
      </c>
      <c r="B9" s="135" t="s">
        <v>24</v>
      </c>
      <c r="C9" s="133" t="s">
        <v>35</v>
      </c>
      <c r="D9" s="137" t="s">
        <v>48</v>
      </c>
      <c r="E9" s="138"/>
      <c r="F9" s="138"/>
      <c r="G9" s="139"/>
      <c r="H9" s="156" t="s">
        <v>46</v>
      </c>
      <c r="I9" s="134" t="s">
        <v>25</v>
      </c>
      <c r="J9" s="134" t="s">
        <v>51</v>
      </c>
      <c r="K9" s="82"/>
    </row>
    <row r="10" spans="1:11" s="71" customFormat="1" ht="12" customHeight="1">
      <c r="A10" s="134"/>
      <c r="B10" s="136"/>
      <c r="C10" s="134"/>
      <c r="D10" s="140"/>
      <c r="E10" s="141"/>
      <c r="F10" s="141"/>
      <c r="G10" s="142"/>
      <c r="H10" s="140"/>
      <c r="I10" s="134"/>
      <c r="J10" s="134"/>
      <c r="K10" s="70"/>
    </row>
    <row r="11" spans="1:11" s="84" customFormat="1" ht="15">
      <c r="A11" s="157"/>
      <c r="B11" s="157"/>
      <c r="C11" s="157"/>
      <c r="D11" s="157"/>
      <c r="E11" s="157"/>
      <c r="F11" s="157"/>
      <c r="G11" s="157"/>
      <c r="H11" s="157"/>
      <c r="I11" s="157"/>
      <c r="J11" s="158"/>
    </row>
    <row r="12" spans="1:11" s="4" customFormat="1" ht="12.75">
      <c r="A12" s="123" t="s">
        <v>163</v>
      </c>
      <c r="B12" s="124"/>
      <c r="C12" s="124"/>
      <c r="D12" s="124"/>
      <c r="E12" s="124"/>
      <c r="F12" s="124"/>
      <c r="G12" s="124"/>
      <c r="H12" s="124"/>
      <c r="I12" s="124"/>
      <c r="J12" s="125"/>
    </row>
    <row r="13" spans="1:11" s="4" customFormat="1" ht="76.5" outlineLevel="1">
      <c r="A13" s="88" t="s">
        <v>14</v>
      </c>
      <c r="B13" s="97" t="s">
        <v>60</v>
      </c>
      <c r="C13" s="87" t="s">
        <v>164</v>
      </c>
      <c r="D13" s="126" t="s">
        <v>92</v>
      </c>
      <c r="E13" s="127"/>
      <c r="F13" s="127"/>
      <c r="G13" s="86"/>
      <c r="H13" s="113"/>
      <c r="I13" s="87" t="s">
        <v>57</v>
      </c>
      <c r="J13" s="85"/>
    </row>
    <row r="14" spans="1:11" s="4" customFormat="1" ht="12.75" outlineLevel="1">
      <c r="A14" s="143" t="s">
        <v>93</v>
      </c>
      <c r="B14" s="144"/>
      <c r="C14" s="144"/>
      <c r="D14" s="107"/>
      <c r="E14" s="107"/>
      <c r="F14" s="107"/>
      <c r="G14" s="107"/>
      <c r="H14" s="107"/>
      <c r="I14" s="107"/>
      <c r="J14" s="108"/>
    </row>
    <row r="15" spans="1:11" s="4" customFormat="1" ht="63.75" customHeight="1" outlineLevel="1">
      <c r="A15" s="88" t="s">
        <v>15</v>
      </c>
      <c r="B15" s="105" t="s">
        <v>62</v>
      </c>
      <c r="C15" s="106" t="s">
        <v>165</v>
      </c>
      <c r="D15" s="132" t="s">
        <v>13</v>
      </c>
      <c r="E15" s="127"/>
      <c r="F15" s="127"/>
      <c r="G15" s="86"/>
      <c r="H15" s="100"/>
      <c r="I15" s="87" t="s">
        <v>57</v>
      </c>
      <c r="J15" s="85"/>
    </row>
    <row r="16" spans="1:11" s="4" customFormat="1" ht="63.75" customHeight="1" outlineLevel="1">
      <c r="A16" s="88" t="s">
        <v>16</v>
      </c>
      <c r="B16" s="105" t="s">
        <v>62</v>
      </c>
      <c r="C16" s="106" t="s">
        <v>166</v>
      </c>
      <c r="D16" s="132" t="s">
        <v>12</v>
      </c>
      <c r="E16" s="127"/>
      <c r="F16" s="127"/>
      <c r="G16" s="86"/>
      <c r="H16" s="113"/>
      <c r="I16" s="87" t="s">
        <v>57</v>
      </c>
      <c r="J16" s="85"/>
    </row>
    <row r="17" spans="1:14" s="4" customFormat="1" ht="63.75" outlineLevel="1">
      <c r="A17" s="88" t="s">
        <v>17</v>
      </c>
      <c r="B17" s="105" t="s">
        <v>63</v>
      </c>
      <c r="C17" s="106" t="s">
        <v>167</v>
      </c>
      <c r="D17" s="126" t="s">
        <v>64</v>
      </c>
      <c r="E17" s="127"/>
      <c r="F17" s="127"/>
      <c r="G17" s="86"/>
      <c r="H17" s="94"/>
      <c r="I17" s="87"/>
      <c r="J17" s="85"/>
    </row>
    <row r="18" spans="1:14" s="4" customFormat="1" ht="63.75" outlineLevel="1">
      <c r="A18" s="88" t="s">
        <v>18</v>
      </c>
      <c r="B18" s="105" t="s">
        <v>63</v>
      </c>
      <c r="C18" s="106" t="s">
        <v>168</v>
      </c>
      <c r="D18" s="132" t="s">
        <v>65</v>
      </c>
      <c r="E18" s="127"/>
      <c r="F18" s="127"/>
      <c r="G18" s="86"/>
      <c r="H18" s="100"/>
      <c r="I18" s="87"/>
      <c r="J18" s="85"/>
    </row>
    <row r="19" spans="1:14" s="4" customFormat="1" ht="12.75" outlineLevel="1">
      <c r="A19" s="143" t="s">
        <v>94</v>
      </c>
      <c r="B19" s="144"/>
      <c r="C19" s="144"/>
      <c r="D19" s="107"/>
      <c r="E19" s="107"/>
      <c r="F19" s="107"/>
      <c r="G19" s="107"/>
      <c r="H19" s="107"/>
      <c r="I19" s="107"/>
      <c r="J19" s="108"/>
    </row>
    <row r="20" spans="1:14" s="4" customFormat="1" ht="63.75" customHeight="1" outlineLevel="1">
      <c r="A20" s="88" t="s">
        <v>19</v>
      </c>
      <c r="B20" s="105" t="s">
        <v>62</v>
      </c>
      <c r="C20" s="106" t="s">
        <v>169</v>
      </c>
      <c r="D20" s="132" t="s">
        <v>12</v>
      </c>
      <c r="E20" s="127"/>
      <c r="F20" s="127"/>
      <c r="G20" s="86"/>
      <c r="H20" s="100"/>
      <c r="I20" s="87" t="s">
        <v>57</v>
      </c>
      <c r="J20" s="85"/>
    </row>
    <row r="21" spans="1:14" s="4" customFormat="1" ht="63.75" customHeight="1" outlineLevel="1">
      <c r="A21" s="88" t="s">
        <v>20</v>
      </c>
      <c r="B21" s="105" t="s">
        <v>62</v>
      </c>
      <c r="C21" s="106" t="s">
        <v>170</v>
      </c>
      <c r="D21" s="132" t="s">
        <v>12</v>
      </c>
      <c r="E21" s="127"/>
      <c r="F21" s="127"/>
      <c r="G21" s="86"/>
      <c r="H21" s="113"/>
      <c r="I21" s="87" t="s">
        <v>57</v>
      </c>
      <c r="J21" s="85"/>
    </row>
    <row r="22" spans="1:14" s="4" customFormat="1" ht="63.75" outlineLevel="1">
      <c r="A22" s="88" t="s">
        <v>68</v>
      </c>
      <c r="B22" s="105" t="s">
        <v>63</v>
      </c>
      <c r="C22" s="106" t="s">
        <v>171</v>
      </c>
      <c r="D22" s="132" t="s">
        <v>101</v>
      </c>
      <c r="E22" s="127"/>
      <c r="F22" s="127"/>
      <c r="G22" s="86"/>
      <c r="H22" s="94"/>
      <c r="I22" s="87"/>
      <c r="J22" s="85"/>
    </row>
    <row r="23" spans="1:14" s="4" customFormat="1" ht="63.75" outlineLevel="1">
      <c r="A23" s="88" t="s">
        <v>77</v>
      </c>
      <c r="B23" s="105" t="s">
        <v>63</v>
      </c>
      <c r="C23" s="106" t="s">
        <v>172</v>
      </c>
      <c r="D23" s="132" t="s">
        <v>102</v>
      </c>
      <c r="E23" s="127"/>
      <c r="F23" s="127"/>
      <c r="G23" s="86"/>
      <c r="H23" s="100"/>
      <c r="I23" s="87"/>
      <c r="J23" s="85"/>
    </row>
    <row r="24" spans="1:14" s="4" customFormat="1" ht="12.75">
      <c r="A24" s="123" t="s">
        <v>140</v>
      </c>
      <c r="B24" s="124"/>
      <c r="C24" s="124"/>
      <c r="D24" s="124"/>
      <c r="E24" s="124"/>
      <c r="F24" s="124"/>
      <c r="G24" s="124"/>
      <c r="H24" s="124"/>
      <c r="I24" s="124"/>
      <c r="J24" s="125"/>
    </row>
    <row r="25" spans="1:14" s="93" customFormat="1" ht="228.75" customHeight="1" outlineLevel="1">
      <c r="A25" s="88" t="s">
        <v>78</v>
      </c>
      <c r="B25" s="98" t="s">
        <v>66</v>
      </c>
      <c r="C25" s="92" t="s">
        <v>173</v>
      </c>
      <c r="D25" s="126" t="s">
        <v>91</v>
      </c>
      <c r="E25" s="127"/>
      <c r="F25" s="127"/>
      <c r="I25" s="114" t="s">
        <v>57</v>
      </c>
      <c r="J25" s="94"/>
    </row>
    <row r="26" spans="1:14" s="93" customFormat="1" ht="207.75" customHeight="1" outlineLevel="1">
      <c r="A26" s="88" t="s">
        <v>79</v>
      </c>
      <c r="B26" s="98" t="s">
        <v>106</v>
      </c>
      <c r="C26" s="92" t="s">
        <v>174</v>
      </c>
      <c r="D26" s="126" t="s">
        <v>105</v>
      </c>
      <c r="E26" s="127"/>
      <c r="F26" s="127"/>
      <c r="H26" s="112"/>
      <c r="I26" s="114" t="s">
        <v>57</v>
      </c>
      <c r="J26" s="94"/>
    </row>
    <row r="27" spans="1:14" s="93" customFormat="1" ht="255" customHeight="1" outlineLevel="1">
      <c r="A27" s="88" t="s">
        <v>80</v>
      </c>
      <c r="B27" s="98" t="s">
        <v>103</v>
      </c>
      <c r="C27" s="92" t="s">
        <v>175</v>
      </c>
      <c r="D27" s="126" t="s">
        <v>104</v>
      </c>
      <c r="E27" s="127"/>
      <c r="F27" s="127"/>
      <c r="H27" s="112"/>
      <c r="I27" s="110"/>
      <c r="J27" s="111"/>
      <c r="K27" s="109"/>
      <c r="L27" s="109"/>
      <c r="M27" s="109"/>
      <c r="N27" s="109"/>
    </row>
    <row r="28" spans="1:14" s="93" customFormat="1" ht="276.75" customHeight="1" outlineLevel="1">
      <c r="A28" s="88" t="s">
        <v>81</v>
      </c>
      <c r="B28" s="98" t="s">
        <v>67</v>
      </c>
      <c r="C28" s="92" t="s">
        <v>176</v>
      </c>
      <c r="D28" s="126" t="s">
        <v>9</v>
      </c>
      <c r="E28" s="127"/>
      <c r="F28" s="127"/>
      <c r="H28" s="101"/>
      <c r="I28" s="103"/>
      <c r="J28" s="94"/>
    </row>
    <row r="29" spans="1:14" s="4" customFormat="1" ht="12.75">
      <c r="A29" s="123" t="s">
        <v>69</v>
      </c>
      <c r="B29" s="124"/>
      <c r="C29" s="124"/>
      <c r="D29" s="124"/>
      <c r="E29" s="124"/>
      <c r="F29" s="124"/>
      <c r="G29" s="124"/>
      <c r="H29" s="124"/>
      <c r="I29" s="124"/>
      <c r="J29" s="125"/>
    </row>
    <row r="30" spans="1:14" s="4" customFormat="1" ht="12.75" outlineLevel="1">
      <c r="A30" s="123" t="s">
        <v>141</v>
      </c>
      <c r="B30" s="124"/>
      <c r="C30" s="124"/>
      <c r="D30" s="124"/>
      <c r="E30" s="124"/>
      <c r="F30" s="124"/>
      <c r="G30" s="124"/>
      <c r="H30" s="124"/>
      <c r="I30" s="124"/>
      <c r="J30" s="125"/>
    </row>
    <row r="31" spans="1:14" s="93" customFormat="1" ht="70.5" customHeight="1" outlineLevel="1">
      <c r="A31" s="88" t="s">
        <v>82</v>
      </c>
      <c r="B31" s="98" t="s">
        <v>84</v>
      </c>
      <c r="C31" s="92" t="s">
        <v>177</v>
      </c>
      <c r="D31" s="126" t="s">
        <v>70</v>
      </c>
      <c r="E31" s="127"/>
      <c r="F31" s="127"/>
      <c r="H31" s="101"/>
      <c r="I31" s="103" t="s">
        <v>57</v>
      </c>
      <c r="J31" s="94"/>
    </row>
    <row r="32" spans="1:14" s="93" customFormat="1" ht="87.75" customHeight="1" outlineLevel="1">
      <c r="A32" s="88" t="s">
        <v>83</v>
      </c>
      <c r="B32" s="98" t="s">
        <v>85</v>
      </c>
      <c r="C32" s="92" t="s">
        <v>177</v>
      </c>
      <c r="D32" s="126" t="s">
        <v>71</v>
      </c>
      <c r="E32" s="127"/>
      <c r="F32" s="127"/>
      <c r="H32" s="101"/>
      <c r="I32" s="103" t="s">
        <v>57</v>
      </c>
      <c r="J32" s="94"/>
    </row>
    <row r="33" spans="1:10" s="93" customFormat="1" ht="87.75" customHeight="1" outlineLevel="1">
      <c r="A33" s="88" t="s">
        <v>0</v>
      </c>
      <c r="B33" s="98" t="s">
        <v>86</v>
      </c>
      <c r="C33" s="92" t="s">
        <v>177</v>
      </c>
      <c r="D33" s="126" t="s">
        <v>72</v>
      </c>
      <c r="E33" s="127"/>
      <c r="F33" s="127"/>
      <c r="H33" s="101"/>
      <c r="I33" s="103" t="s">
        <v>57</v>
      </c>
      <c r="J33" s="94"/>
    </row>
    <row r="34" spans="1:10" s="93" customFormat="1" ht="59.25" customHeight="1" outlineLevel="1">
      <c r="A34" s="88" t="s">
        <v>7</v>
      </c>
      <c r="B34" s="98" t="s">
        <v>87</v>
      </c>
      <c r="C34" s="92" t="s">
        <v>177</v>
      </c>
      <c r="D34" s="126" t="s">
        <v>73</v>
      </c>
      <c r="E34" s="127"/>
      <c r="F34" s="127"/>
      <c r="H34" s="101"/>
      <c r="I34" s="103" t="s">
        <v>57</v>
      </c>
      <c r="J34" s="94"/>
    </row>
    <row r="35" spans="1:10" s="93" customFormat="1" ht="56.25" customHeight="1" outlineLevel="1">
      <c r="A35" s="88" t="s">
        <v>8</v>
      </c>
      <c r="B35" s="98" t="s">
        <v>88</v>
      </c>
      <c r="C35" s="92" t="s">
        <v>177</v>
      </c>
      <c r="D35" s="126" t="s">
        <v>74</v>
      </c>
      <c r="E35" s="127"/>
      <c r="F35" s="127"/>
      <c r="H35" s="101"/>
      <c r="I35" s="103" t="s">
        <v>57</v>
      </c>
      <c r="J35" s="94"/>
    </row>
    <row r="36" spans="1:10" s="93" customFormat="1" ht="87.75" customHeight="1" outlineLevel="1">
      <c r="A36" s="88" t="s">
        <v>95</v>
      </c>
      <c r="B36" s="98" t="s">
        <v>90</v>
      </c>
      <c r="C36" s="92" t="s">
        <v>177</v>
      </c>
      <c r="D36" s="126" t="s">
        <v>76</v>
      </c>
      <c r="E36" s="127"/>
      <c r="F36" s="127"/>
      <c r="H36" s="101"/>
      <c r="I36" s="103" t="s">
        <v>57</v>
      </c>
      <c r="J36" s="94"/>
    </row>
    <row r="37" spans="1:10" s="93" customFormat="1" ht="62.25" customHeight="1" outlineLevel="1">
      <c r="A37" s="88" t="s">
        <v>96</v>
      </c>
      <c r="B37" s="98" t="s">
        <v>89</v>
      </c>
      <c r="C37" s="92" t="s">
        <v>177</v>
      </c>
      <c r="D37" s="126" t="s">
        <v>75</v>
      </c>
      <c r="E37" s="127"/>
      <c r="F37" s="127"/>
      <c r="H37" s="101"/>
      <c r="I37" s="103" t="s">
        <v>57</v>
      </c>
      <c r="J37" s="94"/>
    </row>
    <row r="38" spans="1:10" s="4" customFormat="1" ht="12.75" outlineLevel="1">
      <c r="A38" s="123" t="s">
        <v>132</v>
      </c>
      <c r="B38" s="124"/>
      <c r="C38" s="124"/>
      <c r="D38" s="124"/>
      <c r="E38" s="124"/>
      <c r="F38" s="124"/>
      <c r="G38" s="124"/>
      <c r="H38" s="124"/>
      <c r="I38" s="124"/>
      <c r="J38" s="125"/>
    </row>
    <row r="39" spans="1:10" s="93" customFormat="1" ht="87.75" customHeight="1" outlineLevel="1">
      <c r="A39" s="88" t="s">
        <v>97</v>
      </c>
      <c r="B39" s="98" t="s">
        <v>107</v>
      </c>
      <c r="C39" s="92" t="s">
        <v>178</v>
      </c>
      <c r="D39" s="126" t="s">
        <v>108</v>
      </c>
      <c r="E39" s="127"/>
      <c r="F39" s="127"/>
      <c r="H39" s="101"/>
      <c r="I39" s="103" t="s">
        <v>57</v>
      </c>
      <c r="J39" s="94"/>
    </row>
    <row r="40" spans="1:10" s="4" customFormat="1" ht="12.75">
      <c r="A40" s="123" t="s">
        <v>133</v>
      </c>
      <c r="B40" s="124"/>
      <c r="C40" s="124"/>
      <c r="D40" s="124"/>
      <c r="E40" s="124"/>
      <c r="F40" s="124"/>
      <c r="G40" s="124"/>
      <c r="H40" s="124"/>
      <c r="I40" s="124"/>
      <c r="J40" s="125"/>
    </row>
    <row r="41" spans="1:10" s="93" customFormat="1" ht="101.25" customHeight="1" outlineLevel="1">
      <c r="A41" s="88" t="s">
        <v>98</v>
      </c>
      <c r="B41" s="98" t="s">
        <v>114</v>
      </c>
      <c r="C41" s="92" t="s">
        <v>179</v>
      </c>
      <c r="D41" s="126" t="s">
        <v>112</v>
      </c>
      <c r="E41" s="127"/>
      <c r="F41" s="127"/>
      <c r="H41" s="101" t="s">
        <v>142</v>
      </c>
      <c r="I41" s="116" t="s">
        <v>21</v>
      </c>
      <c r="J41" s="94" t="s">
        <v>144</v>
      </c>
    </row>
    <row r="42" spans="1:10" s="93" customFormat="1" ht="96" customHeight="1" outlineLevel="1">
      <c r="A42" s="88" t="s">
        <v>121</v>
      </c>
      <c r="B42" s="98" t="s">
        <v>115</v>
      </c>
      <c r="C42" s="92" t="s">
        <v>180</v>
      </c>
      <c r="D42" s="126" t="s">
        <v>113</v>
      </c>
      <c r="E42" s="127"/>
      <c r="F42" s="127"/>
      <c r="H42" s="101" t="s">
        <v>142</v>
      </c>
      <c r="I42" s="103" t="s">
        <v>57</v>
      </c>
      <c r="J42" s="94" t="s">
        <v>145</v>
      </c>
    </row>
    <row r="43" spans="1:10" s="93" customFormat="1" ht="96" customHeight="1" outlineLevel="1">
      <c r="A43" s="88" t="s">
        <v>122</v>
      </c>
      <c r="B43" s="98" t="s">
        <v>152</v>
      </c>
      <c r="C43" s="92" t="s">
        <v>181</v>
      </c>
      <c r="D43" s="126" t="s">
        <v>153</v>
      </c>
      <c r="E43" s="127"/>
      <c r="F43" s="127"/>
      <c r="H43" s="101" t="s">
        <v>142</v>
      </c>
      <c r="I43" s="103" t="s">
        <v>57</v>
      </c>
      <c r="J43" s="94" t="s">
        <v>145</v>
      </c>
    </row>
    <row r="44" spans="1:10" s="4" customFormat="1" ht="12.75">
      <c r="A44" s="123" t="s">
        <v>134</v>
      </c>
      <c r="B44" s="124"/>
      <c r="C44" s="124"/>
      <c r="D44" s="124"/>
      <c r="E44" s="124"/>
      <c r="F44" s="124"/>
      <c r="G44" s="124"/>
      <c r="H44" s="124"/>
      <c r="I44" s="124"/>
      <c r="J44" s="125"/>
    </row>
    <row r="45" spans="1:10" s="93" customFormat="1" ht="27.75" customHeight="1" outlineLevel="1">
      <c r="A45" s="129" t="s">
        <v>1</v>
      </c>
      <c r="B45" s="130"/>
      <c r="C45" s="131"/>
      <c r="D45" s="126"/>
      <c r="E45" s="127"/>
      <c r="F45" s="127"/>
      <c r="H45" s="101"/>
      <c r="I45" s="103"/>
      <c r="J45" s="94"/>
    </row>
    <row r="46" spans="1:10" s="93" customFormat="1" ht="27.75" customHeight="1" outlineLevel="1">
      <c r="A46" s="88" t="s">
        <v>123</v>
      </c>
      <c r="B46" s="98" t="s">
        <v>3</v>
      </c>
      <c r="C46" s="92" t="s">
        <v>2</v>
      </c>
      <c r="D46" s="126" t="s">
        <v>6</v>
      </c>
      <c r="E46" s="127"/>
      <c r="F46" s="127"/>
      <c r="H46" s="101"/>
      <c r="I46" s="103" t="s">
        <v>57</v>
      </c>
      <c r="J46" s="94"/>
    </row>
    <row r="47" spans="1:10" s="93" customFormat="1" ht="81" customHeight="1" outlineLevel="1">
      <c r="A47" s="88" t="s">
        <v>124</v>
      </c>
      <c r="B47" s="98" t="s">
        <v>4</v>
      </c>
      <c r="C47" s="92" t="s">
        <v>5</v>
      </c>
      <c r="D47" s="128" t="s">
        <v>10</v>
      </c>
      <c r="E47" s="127"/>
      <c r="F47" s="127"/>
      <c r="H47" s="101"/>
      <c r="I47" s="103" t="s">
        <v>57</v>
      </c>
      <c r="J47" s="94"/>
    </row>
    <row r="48" spans="1:10" s="4" customFormat="1" ht="12.75">
      <c r="A48" s="123" t="s">
        <v>135</v>
      </c>
      <c r="B48" s="124"/>
      <c r="C48" s="124"/>
      <c r="D48" s="124"/>
      <c r="E48" s="124"/>
      <c r="F48" s="124"/>
      <c r="G48" s="124"/>
      <c r="H48" s="124"/>
      <c r="I48" s="124"/>
      <c r="J48" s="125"/>
    </row>
    <row r="49" spans="1:10" s="4" customFormat="1" ht="12.75" outlineLevel="1">
      <c r="A49" s="123" t="s">
        <v>136</v>
      </c>
      <c r="B49" s="124"/>
      <c r="C49" s="124"/>
      <c r="D49" s="124"/>
      <c r="E49" s="124"/>
      <c r="F49" s="124"/>
      <c r="G49" s="124"/>
      <c r="H49" s="124"/>
      <c r="I49" s="124"/>
      <c r="J49" s="125"/>
    </row>
    <row r="50" spans="1:10" s="93" customFormat="1" ht="87.75" customHeight="1" outlineLevel="1">
      <c r="A50" s="88" t="s">
        <v>125</v>
      </c>
      <c r="B50" s="98" t="s">
        <v>109</v>
      </c>
      <c r="C50" s="92" t="s">
        <v>182</v>
      </c>
      <c r="D50" s="126" t="s">
        <v>110</v>
      </c>
      <c r="E50" s="127"/>
      <c r="F50" s="127"/>
      <c r="H50" s="101"/>
      <c r="I50" s="103" t="s">
        <v>57</v>
      </c>
      <c r="J50" s="94"/>
    </row>
    <row r="51" spans="1:10" s="93" customFormat="1" ht="87.75" customHeight="1" outlineLevel="1">
      <c r="A51" s="88" t="s">
        <v>126</v>
      </c>
      <c r="B51" s="98" t="s">
        <v>111</v>
      </c>
      <c r="C51" s="92" t="s">
        <v>183</v>
      </c>
      <c r="D51" s="126" t="s">
        <v>116</v>
      </c>
      <c r="E51" s="127"/>
      <c r="F51" s="127"/>
      <c r="H51" s="101"/>
      <c r="I51" s="103" t="s">
        <v>57</v>
      </c>
      <c r="J51" s="94"/>
    </row>
    <row r="52" spans="1:10" s="4" customFormat="1" ht="12.75" outlineLevel="1">
      <c r="A52" s="123" t="s">
        <v>137</v>
      </c>
      <c r="B52" s="124"/>
      <c r="C52" s="124"/>
      <c r="D52" s="124"/>
      <c r="E52" s="124"/>
      <c r="F52" s="124"/>
      <c r="G52" s="124"/>
      <c r="H52" s="124"/>
      <c r="I52" s="124"/>
      <c r="J52" s="125"/>
    </row>
    <row r="53" spans="1:10" s="93" customFormat="1" ht="87.75" customHeight="1" outlineLevel="1">
      <c r="A53" s="88" t="s">
        <v>127</v>
      </c>
      <c r="B53" s="98" t="s">
        <v>109</v>
      </c>
      <c r="C53" s="92" t="s">
        <v>184</v>
      </c>
      <c r="D53" s="126" t="s">
        <v>117</v>
      </c>
      <c r="E53" s="127"/>
      <c r="F53" s="127"/>
      <c r="H53" s="101"/>
      <c r="I53" s="103"/>
      <c r="J53" s="94"/>
    </row>
    <row r="54" spans="1:10" s="93" customFormat="1" ht="87.75" customHeight="1" outlineLevel="1">
      <c r="A54" s="88" t="s">
        <v>128</v>
      </c>
      <c r="B54" s="98" t="s">
        <v>111</v>
      </c>
      <c r="C54" s="92" t="s">
        <v>185</v>
      </c>
      <c r="D54" s="126" t="s">
        <v>118</v>
      </c>
      <c r="E54" s="127"/>
      <c r="F54" s="127"/>
      <c r="H54" s="101"/>
      <c r="I54" s="103"/>
      <c r="J54" s="94"/>
    </row>
    <row r="55" spans="1:10" s="4" customFormat="1" ht="12.75" outlineLevel="1">
      <c r="A55" s="123" t="s">
        <v>138</v>
      </c>
      <c r="B55" s="124"/>
      <c r="C55" s="124"/>
      <c r="D55" s="124"/>
      <c r="E55" s="124"/>
      <c r="F55" s="124"/>
      <c r="G55" s="124"/>
      <c r="H55" s="124"/>
      <c r="I55" s="124"/>
      <c r="J55" s="125"/>
    </row>
    <row r="56" spans="1:10" s="93" customFormat="1" ht="87.75" customHeight="1" outlineLevel="1">
      <c r="A56" s="88" t="s">
        <v>129</v>
      </c>
      <c r="B56" s="98" t="s">
        <v>109</v>
      </c>
      <c r="C56" s="92" t="s">
        <v>186</v>
      </c>
      <c r="D56" s="126" t="s">
        <v>143</v>
      </c>
      <c r="E56" s="127"/>
      <c r="F56" s="127"/>
      <c r="H56" s="101"/>
      <c r="I56" s="103" t="s">
        <v>57</v>
      </c>
      <c r="J56" s="94"/>
    </row>
    <row r="57" spans="1:10" s="93" customFormat="1" ht="87.75" customHeight="1" outlineLevel="1">
      <c r="A57" s="88" t="s">
        <v>130</v>
      </c>
      <c r="B57" s="98" t="s">
        <v>111</v>
      </c>
      <c r="C57" s="92" t="s">
        <v>187</v>
      </c>
      <c r="D57" s="126" t="s">
        <v>116</v>
      </c>
      <c r="E57" s="127"/>
      <c r="F57" s="127"/>
      <c r="H57" s="101"/>
      <c r="I57" s="103" t="s">
        <v>57</v>
      </c>
      <c r="J57" s="94"/>
    </row>
    <row r="58" spans="1:10" s="4" customFormat="1" ht="12.75" outlineLevel="1">
      <c r="A58" s="123" t="s">
        <v>139</v>
      </c>
      <c r="B58" s="124"/>
      <c r="C58" s="124"/>
      <c r="D58" s="124"/>
      <c r="E58" s="124"/>
      <c r="F58" s="124"/>
      <c r="G58" s="124"/>
      <c r="H58" s="124"/>
      <c r="I58" s="124"/>
      <c r="J58" s="125"/>
    </row>
    <row r="59" spans="1:10" s="93" customFormat="1" ht="87.75" customHeight="1" outlineLevel="1">
      <c r="A59" s="88" t="s">
        <v>131</v>
      </c>
      <c r="B59" s="98" t="s">
        <v>109</v>
      </c>
      <c r="C59" s="92" t="s">
        <v>188</v>
      </c>
      <c r="D59" s="126" t="s">
        <v>119</v>
      </c>
      <c r="E59" s="127"/>
      <c r="F59" s="127"/>
      <c r="H59" s="101"/>
      <c r="I59" s="103" t="s">
        <v>57</v>
      </c>
      <c r="J59" s="94"/>
    </row>
    <row r="60" spans="1:10" s="93" customFormat="1" ht="87.75" customHeight="1" outlineLevel="1">
      <c r="A60" s="88" t="s">
        <v>150</v>
      </c>
      <c r="B60" s="98" t="s">
        <v>111</v>
      </c>
      <c r="C60" s="92" t="s">
        <v>189</v>
      </c>
      <c r="D60" s="126" t="s">
        <v>120</v>
      </c>
      <c r="E60" s="127"/>
      <c r="F60" s="127"/>
      <c r="H60" s="101"/>
      <c r="I60" s="103" t="s">
        <v>57</v>
      </c>
      <c r="J60" s="94"/>
    </row>
    <row r="61" spans="1:10" s="4" customFormat="1" ht="12.75">
      <c r="A61" s="123" t="s">
        <v>156</v>
      </c>
      <c r="B61" s="124"/>
      <c r="C61" s="124"/>
      <c r="D61" s="124"/>
      <c r="E61" s="124"/>
      <c r="F61" s="124"/>
      <c r="G61" s="124"/>
      <c r="H61" s="124"/>
      <c r="I61" s="124"/>
      <c r="J61" s="125"/>
    </row>
    <row r="62" spans="1:10" s="93" customFormat="1" ht="87.75" customHeight="1" outlineLevel="1">
      <c r="A62" s="88" t="s">
        <v>151</v>
      </c>
      <c r="B62" s="98" t="s">
        <v>146</v>
      </c>
      <c r="C62" s="92" t="s">
        <v>190</v>
      </c>
      <c r="D62" s="126" t="s">
        <v>148</v>
      </c>
      <c r="E62" s="127"/>
      <c r="F62" s="127"/>
      <c r="H62" s="101"/>
      <c r="I62" s="103" t="s">
        <v>57</v>
      </c>
      <c r="J62" s="94"/>
    </row>
    <row r="63" spans="1:10" s="93" customFormat="1" ht="87.75" customHeight="1" outlineLevel="1">
      <c r="A63" s="88" t="s">
        <v>154</v>
      </c>
      <c r="B63" s="98" t="s">
        <v>147</v>
      </c>
      <c r="C63" s="92" t="s">
        <v>191</v>
      </c>
      <c r="D63" s="126" t="s">
        <v>149</v>
      </c>
      <c r="E63" s="127"/>
      <c r="F63" s="127"/>
      <c r="H63" s="101"/>
      <c r="I63" s="103" t="s">
        <v>57</v>
      </c>
      <c r="J63" s="94"/>
    </row>
    <row r="64" spans="1:10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</sheetData>
  <mergeCells count="71">
    <mergeCell ref="D31:F31"/>
    <mergeCell ref="D32:F32"/>
    <mergeCell ref="D33:F33"/>
    <mergeCell ref="A30:J30"/>
    <mergeCell ref="D35:F35"/>
    <mergeCell ref="D34:F34"/>
    <mergeCell ref="D25:F25"/>
    <mergeCell ref="D28:F28"/>
    <mergeCell ref="D27:F27"/>
    <mergeCell ref="D26:F26"/>
    <mergeCell ref="A29:J29"/>
    <mergeCell ref="A19:C19"/>
    <mergeCell ref="D20:F20"/>
    <mergeCell ref="D21:F21"/>
    <mergeCell ref="D22:F22"/>
    <mergeCell ref="A24:J24"/>
    <mergeCell ref="D23:F23"/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A11:J11"/>
    <mergeCell ref="I9:I10"/>
    <mergeCell ref="D18:F18"/>
    <mergeCell ref="A9:A10"/>
    <mergeCell ref="B9:B10"/>
    <mergeCell ref="C9:C10"/>
    <mergeCell ref="D9:G10"/>
    <mergeCell ref="A14:C14"/>
    <mergeCell ref="D15:F15"/>
    <mergeCell ref="D17:F17"/>
    <mergeCell ref="D13:F13"/>
    <mergeCell ref="D16:F16"/>
    <mergeCell ref="D37:F37"/>
    <mergeCell ref="D36:F36"/>
    <mergeCell ref="A44:J44"/>
    <mergeCell ref="D39:F39"/>
    <mergeCell ref="A55:J55"/>
    <mergeCell ref="A48:J48"/>
    <mergeCell ref="D46:F46"/>
    <mergeCell ref="D47:F47"/>
    <mergeCell ref="A45:C45"/>
    <mergeCell ref="D45:F45"/>
    <mergeCell ref="A38:J38"/>
    <mergeCell ref="A40:J40"/>
    <mergeCell ref="D41:F41"/>
    <mergeCell ref="D43:F43"/>
    <mergeCell ref="A61:J61"/>
    <mergeCell ref="D62:F62"/>
    <mergeCell ref="D63:F63"/>
    <mergeCell ref="D42:F42"/>
    <mergeCell ref="D57:F57"/>
    <mergeCell ref="A58:J58"/>
    <mergeCell ref="D59:F59"/>
    <mergeCell ref="D60:F60"/>
    <mergeCell ref="D53:F53"/>
    <mergeCell ref="D54:F54"/>
    <mergeCell ref="D56:F56"/>
    <mergeCell ref="D50:F50"/>
    <mergeCell ref="D51:F51"/>
    <mergeCell ref="A49:J49"/>
    <mergeCell ref="A52:J52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4" sqref="C4"/>
    </sheetView>
  </sheetViews>
  <sheetFormatPr defaultRowHeight="13.5"/>
  <cols>
    <col min="3" max="3" width="22.875" customWidth="1"/>
    <col min="7" max="7" width="18.875" customWidth="1"/>
  </cols>
  <sheetData>
    <row r="1" spans="1:7" ht="22.5">
      <c r="A1" s="15" t="s">
        <v>29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4.25">
      <c r="B3" s="19" t="s">
        <v>28</v>
      </c>
      <c r="C3" s="17"/>
      <c r="D3" s="17"/>
      <c r="E3" s="17"/>
      <c r="F3" s="17"/>
      <c r="G3" s="18"/>
    </row>
    <row r="4" spans="1:7" ht="14.25">
      <c r="B4" s="19" t="s">
        <v>22</v>
      </c>
      <c r="C4" s="117"/>
      <c r="D4" s="19"/>
      <c r="E4" s="19"/>
      <c r="F4" s="19"/>
      <c r="G4" s="19"/>
    </row>
    <row r="5" spans="1:7" ht="14.25">
      <c r="A5" s="19"/>
      <c r="B5" s="19"/>
      <c r="C5" s="19"/>
      <c r="D5" s="19"/>
      <c r="E5" s="19"/>
      <c r="F5" s="19"/>
      <c r="G5" s="19"/>
    </row>
    <row r="6" spans="1:7" ht="14.25">
      <c r="A6" s="19"/>
      <c r="B6" s="19"/>
      <c r="C6" s="19"/>
      <c r="D6" s="19"/>
      <c r="E6" s="19"/>
      <c r="F6" s="19"/>
      <c r="G6" s="19"/>
    </row>
    <row r="7" spans="1:7" ht="14.25">
      <c r="A7" s="20"/>
      <c r="B7" s="55" t="s">
        <v>36</v>
      </c>
      <c r="C7" s="56" t="s">
        <v>37</v>
      </c>
      <c r="D7" s="57" t="s">
        <v>57</v>
      </c>
      <c r="E7" s="56" t="s">
        <v>21</v>
      </c>
      <c r="F7" s="56" t="s">
        <v>58</v>
      </c>
      <c r="G7" s="58" t="s">
        <v>38</v>
      </c>
    </row>
    <row r="8" spans="1:7" s="67" customFormat="1" ht="14.25">
      <c r="A8" s="73"/>
      <c r="B8" s="74">
        <v>1</v>
      </c>
      <c r="C8" s="75" t="str">
        <f>'Export all carrier choices'!B4</f>
        <v>CR100 - Export to excel</v>
      </c>
      <c r="D8" s="76">
        <f>'Export all carrier choices'!B6</f>
        <v>25</v>
      </c>
      <c r="E8" s="75">
        <f>'Export all carrier choices'!B7</f>
        <v>1</v>
      </c>
      <c r="F8" s="75">
        <f>'Export all carrier choices'!D6</f>
        <v>0</v>
      </c>
      <c r="G8" s="76">
        <f>'Export all carrier choices'!D7</f>
        <v>37</v>
      </c>
    </row>
    <row r="9" spans="1:7" ht="14.25">
      <c r="A9" s="19"/>
      <c r="B9" s="34"/>
      <c r="C9" s="33"/>
      <c r="D9" s="78"/>
      <c r="E9" s="32"/>
      <c r="F9" s="32"/>
      <c r="G9" s="35"/>
    </row>
    <row r="10" spans="1:7" ht="14.25">
      <c r="A10" s="19"/>
      <c r="B10" s="59"/>
      <c r="C10" s="60" t="s">
        <v>39</v>
      </c>
      <c r="D10" s="61">
        <f>SUM(D6:D9)</f>
        <v>25</v>
      </c>
      <c r="E10" s="61">
        <f>SUM(E6:E9)</f>
        <v>1</v>
      </c>
      <c r="F10" s="61">
        <f>SUM(F6:F9)</f>
        <v>0</v>
      </c>
      <c r="G10" s="62">
        <f>SUM(G6:G9)</f>
        <v>37</v>
      </c>
    </row>
    <row r="11" spans="1:7" ht="14.25">
      <c r="A11" s="19"/>
      <c r="B11" s="21"/>
      <c r="C11" s="19"/>
      <c r="D11" s="22"/>
      <c r="E11" s="23"/>
      <c r="F11" s="23"/>
      <c r="G11" s="23"/>
    </row>
    <row r="12" spans="1:7" ht="14.25">
      <c r="A12" s="19"/>
      <c r="B12" s="19"/>
      <c r="C12" s="19" t="s">
        <v>40</v>
      </c>
      <c r="D12" s="19"/>
      <c r="E12" s="24">
        <f>(D10+E10)*100/G10</f>
        <v>70.270270270270274</v>
      </c>
      <c r="F12" s="19" t="s">
        <v>41</v>
      </c>
      <c r="G12" s="25"/>
    </row>
    <row r="13" spans="1:7" ht="14.25">
      <c r="A13" s="19"/>
      <c r="B13" s="19"/>
      <c r="C13" s="19" t="s">
        <v>42</v>
      </c>
      <c r="D13" s="19"/>
      <c r="E13" s="24">
        <f>D10*100/G10</f>
        <v>67.567567567567565</v>
      </c>
      <c r="F13" s="19" t="s">
        <v>41</v>
      </c>
      <c r="G13" s="25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2006-08-02T10:15:15Z</cp:lastPrinted>
  <dcterms:created xsi:type="dcterms:W3CDTF">2002-07-27T17:17:25Z</dcterms:created>
  <dcterms:modified xsi:type="dcterms:W3CDTF">2016-12-02T19:46:34Z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