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\dodit.setiadi\0 IBS 2022\99. Binomial Probability\"/>
    </mc:Choice>
  </mc:AlternateContent>
  <bookViews>
    <workbookView xWindow="0" yWindow="0" windowWidth="19200" windowHeight="66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2" l="1"/>
  <c r="Q13" i="2" s="1"/>
  <c r="O3" i="2"/>
  <c r="Q3" i="2" s="1"/>
  <c r="L4" i="2"/>
  <c r="L5" i="2" s="1"/>
  <c r="L6" i="2" s="1"/>
  <c r="L7" i="2" s="1"/>
  <c r="L8" i="2" s="1"/>
  <c r="O2" i="2"/>
  <c r="Q2" i="2" s="1"/>
  <c r="E20" i="2"/>
  <c r="G20" i="2" s="1"/>
  <c r="B5" i="2"/>
  <c r="E5" i="2" s="1"/>
  <c r="G5" i="2" s="1"/>
  <c r="G3" i="2"/>
  <c r="E3" i="2"/>
  <c r="B4" i="2"/>
  <c r="E4" i="2" s="1"/>
  <c r="G4" i="2" s="1"/>
  <c r="E2" i="2"/>
  <c r="G2" i="2" s="1"/>
  <c r="O4" i="2" l="1"/>
  <c r="Q4" i="2" s="1"/>
  <c r="O8" i="2"/>
  <c r="Q8" i="2" s="1"/>
  <c r="L9" i="2"/>
  <c r="L10" i="2" s="1"/>
  <c r="L11" i="2" s="1"/>
  <c r="L12" i="2" s="1"/>
  <c r="L14" i="2" s="1"/>
  <c r="L15" i="2" s="1"/>
  <c r="O6" i="2"/>
  <c r="Q6" i="2" s="1"/>
  <c r="O7" i="2"/>
  <c r="Q7" i="2" s="1"/>
  <c r="O5" i="2"/>
  <c r="Q5" i="2" s="1"/>
  <c r="B6" i="2"/>
  <c r="U24" i="1"/>
  <c r="U23" i="1"/>
  <c r="U22" i="1"/>
  <c r="U26" i="1" s="1"/>
  <c r="U27" i="1" s="1"/>
  <c r="R24" i="1"/>
  <c r="R23" i="1"/>
  <c r="O9" i="2" l="1"/>
  <c r="Q9" i="2" s="1"/>
  <c r="E6" i="2"/>
  <c r="G6" i="2" s="1"/>
  <c r="B8" i="2"/>
  <c r="E7" i="2"/>
  <c r="G7" i="2" s="1"/>
  <c r="Q14" i="1"/>
  <c r="AE14" i="1"/>
  <c r="AC14" i="1"/>
  <c r="AA14" i="1"/>
  <c r="Q13" i="1"/>
  <c r="AA13" i="1"/>
  <c r="Y13" i="1"/>
  <c r="W13" i="1"/>
  <c r="U13" i="1"/>
  <c r="S13" i="1"/>
  <c r="Q12" i="1"/>
  <c r="AA12" i="1"/>
  <c r="R22" i="1"/>
  <c r="R26" i="1" s="1"/>
  <c r="R27" i="1" s="1"/>
  <c r="R20" i="1"/>
  <c r="R1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9" i="1"/>
  <c r="R8" i="1"/>
  <c r="R7" i="1"/>
  <c r="R6" i="1"/>
  <c r="R5" i="1"/>
  <c r="R4" i="1"/>
  <c r="O10" i="2" l="1"/>
  <c r="Q10" i="2" s="1"/>
  <c r="B9" i="2"/>
  <c r="E8" i="2"/>
  <c r="G8" i="2" s="1"/>
  <c r="O11" i="2" l="1"/>
  <c r="Q11" i="2" s="1"/>
  <c r="B10" i="2"/>
  <c r="E9" i="2"/>
  <c r="G9" i="2" s="1"/>
  <c r="O12" i="2" l="1"/>
  <c r="Q12" i="2" s="1"/>
  <c r="E10" i="2"/>
  <c r="G10" i="2" s="1"/>
  <c r="B11" i="2"/>
  <c r="O14" i="2" l="1"/>
  <c r="Q14" i="2" s="1"/>
  <c r="E11" i="2"/>
  <c r="G11" i="2" s="1"/>
  <c r="B12" i="2"/>
  <c r="O15" i="2" l="1"/>
  <c r="Q15" i="2" s="1"/>
  <c r="B13" i="2"/>
  <c r="E12" i="2"/>
  <c r="G12" i="2" s="1"/>
  <c r="E13" i="2" l="1"/>
  <c r="G13" i="2" s="1"/>
  <c r="B14" i="2"/>
  <c r="E14" i="2" l="1"/>
  <c r="G14" i="2" s="1"/>
  <c r="B15" i="2"/>
  <c r="E15" i="2" l="1"/>
  <c r="G15" i="2" s="1"/>
  <c r="B16" i="2"/>
  <c r="B17" i="2" l="1"/>
  <c r="E16" i="2"/>
  <c r="G16" i="2" s="1"/>
  <c r="E17" i="2" l="1"/>
  <c r="G17" i="2" s="1"/>
  <c r="B18" i="2"/>
  <c r="E18" i="2" l="1"/>
  <c r="G18" i="2" s="1"/>
  <c r="B19" i="2"/>
  <c r="B21" i="2" l="1"/>
  <c r="E21" i="2" s="1"/>
  <c r="G21" i="2" s="1"/>
  <c r="E19" i="2"/>
  <c r="G19" i="2" s="1"/>
</calcChain>
</file>

<file path=xl/sharedStrings.xml><?xml version="1.0" encoding="utf-8"?>
<sst xmlns="http://schemas.openxmlformats.org/spreadsheetml/2006/main" count="46" uniqueCount="33">
  <si>
    <t>6 head</t>
  </si>
  <si>
    <t>5 head + 1 tail</t>
  </si>
  <si>
    <t>3 head + 2 tail</t>
  </si>
  <si>
    <t>3 head + 3 tail</t>
  </si>
  <si>
    <t>2 head + 4 tail</t>
  </si>
  <si>
    <t>1 head + 5 tail</t>
  </si>
  <si>
    <t>6 tail</t>
  </si>
  <si>
    <t>2^1</t>
  </si>
  <si>
    <t>2^2</t>
  </si>
  <si>
    <t>2^3</t>
  </si>
  <si>
    <t>2^4</t>
  </si>
  <si>
    <t>2^5</t>
  </si>
  <si>
    <t>2^6</t>
  </si>
  <si>
    <t>Jumlah Trial</t>
  </si>
  <si>
    <t>n</t>
  </si>
  <si>
    <t>k</t>
  </si>
  <si>
    <t>p</t>
  </si>
  <si>
    <t>1-p</t>
  </si>
  <si>
    <t>P</t>
  </si>
  <si>
    <t>n!</t>
  </si>
  <si>
    <t>k!</t>
  </si>
  <si>
    <t>(n k)</t>
  </si>
  <si>
    <t>rolling n times</t>
  </si>
  <si>
    <t>maximum 2 heads</t>
  </si>
  <si>
    <t>minimum 2 heads</t>
  </si>
  <si>
    <t>tepat 2 heads</t>
  </si>
  <si>
    <t>r sixes</t>
  </si>
  <si>
    <t>(n-k)!</t>
  </si>
  <si>
    <t>x</t>
  </si>
  <si>
    <t>lambda</t>
  </si>
  <si>
    <t>Poisson CDF</t>
  </si>
  <si>
    <t>=A2*B2</t>
  </si>
  <si>
    <t>=POISSON.DIST(C2,E2,1)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</si>
</sst>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0" xfId="0" quotePrefix="1"/>
    <xf numFmtId="167" fontId="0" fillId="0" borderId="0" xfId="0" applyNumberFormat="1"/>
    <xf numFmtId="167" fontId="1" fillId="0" borderId="0" xfId="0" applyNumberFormat="1" applyFont="1"/>
    <xf numFmtId="167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27"/>
  <sheetViews>
    <sheetView topLeftCell="I1" zoomScale="85" zoomScaleNormal="85" workbookViewId="0">
      <selection activeCell="R18" sqref="R18"/>
    </sheetView>
  </sheetViews>
  <sheetFormatPr defaultRowHeight="14.5" x14ac:dyDescent="0.35"/>
  <cols>
    <col min="2" max="5" width="2.08984375" bestFit="1" customWidth="1"/>
    <col min="6" max="10" width="3.08984375" bestFit="1" customWidth="1"/>
    <col min="11" max="14" width="2.08984375" bestFit="1" customWidth="1"/>
    <col min="16" max="16" width="15" bestFit="1" customWidth="1"/>
    <col min="17" max="17" width="7.36328125" customWidth="1"/>
    <col min="18" max="18" width="12.7265625" bestFit="1" customWidth="1"/>
    <col min="19" max="19" width="8.81640625" bestFit="1" customWidth="1"/>
    <col min="20" max="20" width="7.81640625" bestFit="1" customWidth="1"/>
    <col min="21" max="21" width="12.36328125" bestFit="1" customWidth="1"/>
    <col min="22" max="22" width="7.81640625" bestFit="1" customWidth="1"/>
    <col min="23" max="23" width="12.36328125" bestFit="1" customWidth="1"/>
    <col min="24" max="24" width="6.81640625" bestFit="1" customWidth="1"/>
    <col min="25" max="25" width="12.36328125" bestFit="1" customWidth="1"/>
    <col min="26" max="26" width="6.81640625" bestFit="1" customWidth="1"/>
    <col min="27" max="27" width="12.36328125" bestFit="1" customWidth="1"/>
    <col min="28" max="28" width="7.81640625" bestFit="1" customWidth="1"/>
    <col min="29" max="29" width="12.36328125" bestFit="1" customWidth="1"/>
    <col min="30" max="30" width="7.81640625" bestFit="1" customWidth="1"/>
    <col min="31" max="31" width="8.81640625" bestFit="1" customWidth="1"/>
  </cols>
  <sheetData>
    <row r="3" spans="2:32" x14ac:dyDescent="0.35">
      <c r="P3" t="s">
        <v>13</v>
      </c>
    </row>
    <row r="4" spans="2:32" x14ac:dyDescent="0.35">
      <c r="B4" s="1"/>
      <c r="C4" s="1"/>
      <c r="D4" s="1"/>
      <c r="E4" s="1"/>
      <c r="F4" s="1"/>
      <c r="G4" s="1">
        <v>1</v>
      </c>
      <c r="H4" s="1"/>
      <c r="I4" s="1">
        <v>1</v>
      </c>
      <c r="J4" s="1"/>
      <c r="K4" s="1"/>
      <c r="L4" s="1"/>
      <c r="M4" s="1"/>
      <c r="N4" s="1"/>
      <c r="P4">
        <v>1</v>
      </c>
      <c r="Q4" t="s">
        <v>7</v>
      </c>
      <c r="R4">
        <f>SUM(B4:N4)</f>
        <v>2</v>
      </c>
      <c r="S4" s="1" t="str">
        <f t="shared" ref="S4:AF4" si="0">IF(B4="","",B4/$R4)</f>
        <v/>
      </c>
      <c r="T4" s="1" t="str">
        <f t="shared" si="0"/>
        <v/>
      </c>
      <c r="U4" s="1" t="str">
        <f t="shared" si="0"/>
        <v/>
      </c>
      <c r="V4" s="1" t="str">
        <f t="shared" si="0"/>
        <v/>
      </c>
      <c r="W4" s="1" t="str">
        <f t="shared" si="0"/>
        <v/>
      </c>
      <c r="X4" s="1">
        <f t="shared" si="0"/>
        <v>0.5</v>
      </c>
      <c r="Y4" s="1" t="str">
        <f t="shared" si="0"/>
        <v/>
      </c>
      <c r="Z4" s="1">
        <f t="shared" si="0"/>
        <v>0.5</v>
      </c>
      <c r="AA4" s="1" t="str">
        <f t="shared" si="0"/>
        <v/>
      </c>
      <c r="AB4" s="1" t="str">
        <f t="shared" si="0"/>
        <v/>
      </c>
      <c r="AC4" s="1" t="str">
        <f t="shared" si="0"/>
        <v/>
      </c>
      <c r="AD4" s="1" t="str">
        <f t="shared" si="0"/>
        <v/>
      </c>
      <c r="AE4" s="1" t="str">
        <f t="shared" si="0"/>
        <v/>
      </c>
      <c r="AF4" t="str">
        <f t="shared" si="0"/>
        <v/>
      </c>
    </row>
    <row r="5" spans="2:32" x14ac:dyDescent="0.35">
      <c r="B5" s="1"/>
      <c r="C5" s="1"/>
      <c r="D5" s="1"/>
      <c r="E5" s="1"/>
      <c r="F5" s="1">
        <v>1</v>
      </c>
      <c r="G5" s="1"/>
      <c r="H5" s="1">
        <v>2</v>
      </c>
      <c r="I5" s="1"/>
      <c r="J5" s="1">
        <v>1</v>
      </c>
      <c r="K5" s="1"/>
      <c r="L5" s="1"/>
      <c r="M5" s="1"/>
      <c r="N5" s="1"/>
      <c r="P5">
        <v>2</v>
      </c>
      <c r="Q5" t="s">
        <v>8</v>
      </c>
      <c r="R5">
        <f t="shared" ref="R5:R9" si="1">SUM(B5:N5)</f>
        <v>4</v>
      </c>
      <c r="S5" s="1" t="str">
        <f t="shared" ref="S5:S9" si="2">IF(B5="","",B5/$R5)</f>
        <v/>
      </c>
      <c r="T5" s="1" t="str">
        <f t="shared" ref="T5:T9" si="3">IF(C5="","",C5/$R5)</f>
        <v/>
      </c>
      <c r="U5" s="1" t="str">
        <f t="shared" ref="U5:U9" si="4">IF(D5="","",D5/$R5)</f>
        <v/>
      </c>
      <c r="V5" s="1" t="str">
        <f t="shared" ref="V5:V9" si="5">IF(E5="","",E5/$R5)</f>
        <v/>
      </c>
      <c r="W5" s="1">
        <f t="shared" ref="W5:W9" si="6">IF(F5="","",F5/$R5)</f>
        <v>0.25</v>
      </c>
      <c r="X5" s="1" t="str">
        <f t="shared" ref="X5:X9" si="7">IF(G5="","",G5/$R5)</f>
        <v/>
      </c>
      <c r="Y5" s="1">
        <f t="shared" ref="Y5:Y9" si="8">IF(H5="","",H5/$R5)</f>
        <v>0.5</v>
      </c>
      <c r="Z5" s="1" t="str">
        <f t="shared" ref="Z5:Z9" si="9">IF(I5="","",I5/$R5)</f>
        <v/>
      </c>
      <c r="AA5" s="1">
        <f t="shared" ref="AA5:AA9" si="10">IF(J5="","",J5/$R5)</f>
        <v>0.25</v>
      </c>
      <c r="AB5" s="1" t="str">
        <f t="shared" ref="AB5:AB9" si="11">IF(K5="","",K5/$R5)</f>
        <v/>
      </c>
      <c r="AC5" s="1" t="str">
        <f t="shared" ref="AC5:AC9" si="12">IF(L5="","",L5/$R5)</f>
        <v/>
      </c>
      <c r="AD5" s="1" t="str">
        <f t="shared" ref="AD5:AD9" si="13">IF(M5="","",M5/$R5)</f>
        <v/>
      </c>
      <c r="AE5" s="1" t="str">
        <f t="shared" ref="AE5:AE9" si="14">IF(N5="","",N5/$R5)</f>
        <v/>
      </c>
      <c r="AF5" t="str">
        <f t="shared" ref="AF5:AF9" si="15">IF(O5="","",O5/$R5)</f>
        <v/>
      </c>
    </row>
    <row r="6" spans="2:32" x14ac:dyDescent="0.35">
      <c r="B6" s="1"/>
      <c r="C6" s="1"/>
      <c r="D6" s="1"/>
      <c r="E6" s="1">
        <v>1</v>
      </c>
      <c r="F6" s="1"/>
      <c r="G6" s="1">
        <v>3</v>
      </c>
      <c r="H6" s="1"/>
      <c r="I6" s="1">
        <v>3</v>
      </c>
      <c r="J6" s="1"/>
      <c r="K6" s="1">
        <v>1</v>
      </c>
      <c r="L6" s="1"/>
      <c r="M6" s="1"/>
      <c r="N6" s="1"/>
      <c r="P6">
        <v>3</v>
      </c>
      <c r="Q6" t="s">
        <v>9</v>
      </c>
      <c r="R6">
        <f t="shared" si="1"/>
        <v>8</v>
      </c>
      <c r="S6" s="1" t="str">
        <f t="shared" si="2"/>
        <v/>
      </c>
      <c r="T6" s="1" t="str">
        <f t="shared" si="3"/>
        <v/>
      </c>
      <c r="U6" s="1" t="str">
        <f t="shared" si="4"/>
        <v/>
      </c>
      <c r="V6" s="1">
        <f t="shared" si="5"/>
        <v>0.125</v>
      </c>
      <c r="W6" s="1" t="str">
        <f t="shared" si="6"/>
        <v/>
      </c>
      <c r="X6" s="1">
        <f t="shared" si="7"/>
        <v>0.375</v>
      </c>
      <c r="Y6" s="1" t="str">
        <f t="shared" si="8"/>
        <v/>
      </c>
      <c r="Z6" s="1">
        <f t="shared" si="9"/>
        <v>0.375</v>
      </c>
      <c r="AA6" s="1" t="str">
        <f t="shared" si="10"/>
        <v/>
      </c>
      <c r="AB6" s="1">
        <f t="shared" si="11"/>
        <v>0.125</v>
      </c>
      <c r="AC6" s="1" t="str">
        <f t="shared" si="12"/>
        <v/>
      </c>
      <c r="AD6" s="1" t="str">
        <f t="shared" si="13"/>
        <v/>
      </c>
      <c r="AE6" s="1" t="str">
        <f t="shared" si="14"/>
        <v/>
      </c>
      <c r="AF6" t="str">
        <f t="shared" si="15"/>
        <v/>
      </c>
    </row>
    <row r="7" spans="2:32" x14ac:dyDescent="0.35">
      <c r="B7" s="1"/>
      <c r="C7" s="1"/>
      <c r="D7" s="1">
        <v>1</v>
      </c>
      <c r="E7" s="1"/>
      <c r="F7" s="1">
        <v>4</v>
      </c>
      <c r="G7" s="1"/>
      <c r="H7" s="1">
        <v>6</v>
      </c>
      <c r="I7" s="1"/>
      <c r="J7" s="1">
        <v>4</v>
      </c>
      <c r="K7" s="1"/>
      <c r="L7" s="1">
        <v>1</v>
      </c>
      <c r="M7" s="1"/>
      <c r="N7" s="1"/>
      <c r="P7">
        <v>4</v>
      </c>
      <c r="Q7" t="s">
        <v>10</v>
      </c>
      <c r="R7">
        <f t="shared" si="1"/>
        <v>16</v>
      </c>
      <c r="S7" s="1" t="str">
        <f t="shared" si="2"/>
        <v/>
      </c>
      <c r="T7" s="1" t="str">
        <f t="shared" si="3"/>
        <v/>
      </c>
      <c r="U7" s="1">
        <f t="shared" si="4"/>
        <v>6.25E-2</v>
      </c>
      <c r="V7" s="1" t="str">
        <f t="shared" si="5"/>
        <v/>
      </c>
      <c r="W7" s="1">
        <f t="shared" si="6"/>
        <v>0.25</v>
      </c>
      <c r="X7" s="1" t="str">
        <f t="shared" si="7"/>
        <v/>
      </c>
      <c r="Y7" s="1">
        <f t="shared" si="8"/>
        <v>0.375</v>
      </c>
      <c r="Z7" s="1" t="str">
        <f t="shared" si="9"/>
        <v/>
      </c>
      <c r="AA7" s="1">
        <f t="shared" si="10"/>
        <v>0.25</v>
      </c>
      <c r="AB7" s="1" t="str">
        <f t="shared" si="11"/>
        <v/>
      </c>
      <c r="AC7" s="1">
        <f t="shared" si="12"/>
        <v>6.25E-2</v>
      </c>
      <c r="AD7" s="1" t="str">
        <f t="shared" si="13"/>
        <v/>
      </c>
      <c r="AE7" s="1" t="str">
        <f t="shared" si="14"/>
        <v/>
      </c>
      <c r="AF7" t="str">
        <f t="shared" si="15"/>
        <v/>
      </c>
    </row>
    <row r="8" spans="2:32" x14ac:dyDescent="0.35">
      <c r="B8" s="1"/>
      <c r="C8" s="1">
        <v>1</v>
      </c>
      <c r="D8" s="1"/>
      <c r="E8" s="1">
        <v>5</v>
      </c>
      <c r="F8" s="1"/>
      <c r="G8" s="1">
        <v>10</v>
      </c>
      <c r="H8" s="1"/>
      <c r="I8" s="1">
        <v>10</v>
      </c>
      <c r="J8" s="1"/>
      <c r="K8" s="1">
        <v>5</v>
      </c>
      <c r="L8" s="1"/>
      <c r="M8" s="1">
        <v>1</v>
      </c>
      <c r="N8" s="1"/>
      <c r="P8">
        <v>5</v>
      </c>
      <c r="Q8" t="s">
        <v>11</v>
      </c>
      <c r="R8">
        <f t="shared" si="1"/>
        <v>32</v>
      </c>
      <c r="S8" s="1" t="str">
        <f t="shared" si="2"/>
        <v/>
      </c>
      <c r="T8" s="1">
        <f t="shared" si="3"/>
        <v>3.125E-2</v>
      </c>
      <c r="U8" s="1" t="str">
        <f t="shared" si="4"/>
        <v/>
      </c>
      <c r="V8" s="1">
        <f t="shared" si="5"/>
        <v>0.15625</v>
      </c>
      <c r="W8" s="1" t="str">
        <f t="shared" si="6"/>
        <v/>
      </c>
      <c r="X8" s="1">
        <f t="shared" si="7"/>
        <v>0.3125</v>
      </c>
      <c r="Y8" s="1" t="str">
        <f t="shared" si="8"/>
        <v/>
      </c>
      <c r="Z8" s="1">
        <f t="shared" si="9"/>
        <v>0.3125</v>
      </c>
      <c r="AA8" s="1" t="str">
        <f t="shared" si="10"/>
        <v/>
      </c>
      <c r="AB8" s="1">
        <f t="shared" si="11"/>
        <v>0.15625</v>
      </c>
      <c r="AC8" s="1" t="str">
        <f t="shared" si="12"/>
        <v/>
      </c>
      <c r="AD8" s="1">
        <f t="shared" si="13"/>
        <v>3.125E-2</v>
      </c>
      <c r="AE8" s="1" t="str">
        <f t="shared" si="14"/>
        <v/>
      </c>
      <c r="AF8" t="str">
        <f t="shared" si="15"/>
        <v/>
      </c>
    </row>
    <row r="9" spans="2:32" x14ac:dyDescent="0.35">
      <c r="B9" s="1">
        <v>1</v>
      </c>
      <c r="C9" s="1"/>
      <c r="D9" s="1">
        <v>6</v>
      </c>
      <c r="E9" s="1"/>
      <c r="F9" s="1">
        <v>15</v>
      </c>
      <c r="G9" s="1"/>
      <c r="H9" s="1">
        <v>20</v>
      </c>
      <c r="I9" s="1"/>
      <c r="J9" s="1">
        <v>15</v>
      </c>
      <c r="K9" s="1"/>
      <c r="L9" s="1">
        <v>6</v>
      </c>
      <c r="M9" s="1"/>
      <c r="N9" s="1">
        <v>1</v>
      </c>
      <c r="P9">
        <v>6</v>
      </c>
      <c r="Q9" t="s">
        <v>12</v>
      </c>
      <c r="R9">
        <f t="shared" si="1"/>
        <v>64</v>
      </c>
      <c r="S9" s="1">
        <f t="shared" si="2"/>
        <v>1.5625E-2</v>
      </c>
      <c r="T9" s="1" t="str">
        <f t="shared" si="3"/>
        <v/>
      </c>
      <c r="U9" s="1">
        <f t="shared" si="4"/>
        <v>9.375E-2</v>
      </c>
      <c r="V9" s="1" t="str">
        <f t="shared" si="5"/>
        <v/>
      </c>
      <c r="W9" s="1">
        <f t="shared" si="6"/>
        <v>0.234375</v>
      </c>
      <c r="X9" s="1" t="str">
        <f t="shared" si="7"/>
        <v/>
      </c>
      <c r="Y9" s="1">
        <f t="shared" si="8"/>
        <v>0.3125</v>
      </c>
      <c r="Z9" s="1" t="str">
        <f t="shared" si="9"/>
        <v/>
      </c>
      <c r="AA9" s="1">
        <f t="shared" si="10"/>
        <v>0.234375</v>
      </c>
      <c r="AB9" s="1" t="str">
        <f t="shared" si="11"/>
        <v/>
      </c>
      <c r="AC9" s="1">
        <f t="shared" si="12"/>
        <v>9.375E-2</v>
      </c>
      <c r="AD9" s="1" t="str">
        <f t="shared" si="13"/>
        <v/>
      </c>
      <c r="AE9" s="1">
        <f t="shared" si="14"/>
        <v>1.5625E-2</v>
      </c>
      <c r="AF9" t="str">
        <f t="shared" si="15"/>
        <v/>
      </c>
    </row>
    <row r="10" spans="2:32" x14ac:dyDescent="0.35">
      <c r="S10" s="1" t="s">
        <v>0</v>
      </c>
      <c r="T10" s="1"/>
      <c r="U10" s="1" t="s">
        <v>1</v>
      </c>
      <c r="V10" s="1"/>
      <c r="W10" s="1" t="s">
        <v>2</v>
      </c>
      <c r="X10" s="1"/>
      <c r="Y10" s="1" t="s">
        <v>3</v>
      </c>
      <c r="Z10" s="1"/>
      <c r="AA10" s="1" t="s">
        <v>4</v>
      </c>
      <c r="AB10" s="1"/>
      <c r="AC10" s="1" t="s">
        <v>5</v>
      </c>
      <c r="AD10" s="1"/>
      <c r="AE10" s="1" t="s">
        <v>6</v>
      </c>
    </row>
    <row r="12" spans="2:32" x14ac:dyDescent="0.35">
      <c r="P12" t="s">
        <v>25</v>
      </c>
      <c r="Q12" s="2">
        <f>AA12</f>
        <v>0.234375</v>
      </c>
      <c r="AA12" s="2">
        <f>AA9</f>
        <v>0.234375</v>
      </c>
    </row>
    <row r="13" spans="2:32" x14ac:dyDescent="0.35">
      <c r="P13" t="s">
        <v>24</v>
      </c>
      <c r="Q13" s="2">
        <f>SUM(S13:AA13)</f>
        <v>0.890625</v>
      </c>
      <c r="S13" s="2">
        <f>S9</f>
        <v>1.5625E-2</v>
      </c>
      <c r="U13" s="2">
        <f>U9</f>
        <v>9.375E-2</v>
      </c>
      <c r="W13" s="2">
        <f>W9</f>
        <v>0.234375</v>
      </c>
      <c r="Y13" s="2">
        <f>Y9</f>
        <v>0.3125</v>
      </c>
      <c r="AA13" s="2">
        <f>AA9</f>
        <v>0.234375</v>
      </c>
    </row>
    <row r="14" spans="2:32" x14ac:dyDescent="0.35">
      <c r="P14" t="s">
        <v>23</v>
      </c>
      <c r="Q14" s="2">
        <f>SUM(S14:AE14)</f>
        <v>0.34375</v>
      </c>
      <c r="AA14" s="2">
        <f>AA9</f>
        <v>0.234375</v>
      </c>
      <c r="AC14" s="2">
        <f>AC9</f>
        <v>9.375E-2</v>
      </c>
      <c r="AE14" s="2">
        <f>AE9</f>
        <v>1.5625E-2</v>
      </c>
    </row>
    <row r="17" spans="17:21" x14ac:dyDescent="0.35">
      <c r="Q17" t="s">
        <v>14</v>
      </c>
      <c r="R17">
        <v>6</v>
      </c>
      <c r="S17" t="s">
        <v>22</v>
      </c>
      <c r="U17">
        <v>6</v>
      </c>
    </row>
    <row r="18" spans="17:21" x14ac:dyDescent="0.35">
      <c r="Q18" t="s">
        <v>15</v>
      </c>
      <c r="R18">
        <v>2</v>
      </c>
      <c r="S18" t="s">
        <v>26</v>
      </c>
      <c r="U18">
        <v>2</v>
      </c>
    </row>
    <row r="19" spans="17:21" x14ac:dyDescent="0.35">
      <c r="Q19" t="s">
        <v>16</v>
      </c>
      <c r="R19">
        <f>1/6</f>
        <v>0.16666666666666666</v>
      </c>
      <c r="U19">
        <v>0.5</v>
      </c>
    </row>
    <row r="20" spans="17:21" x14ac:dyDescent="0.35">
      <c r="Q20" t="s">
        <v>17</v>
      </c>
      <c r="R20">
        <f>1-R19</f>
        <v>0.83333333333333337</v>
      </c>
      <c r="U20">
        <v>0.5</v>
      </c>
    </row>
    <row r="22" spans="17:21" x14ac:dyDescent="0.35">
      <c r="Q22" t="s">
        <v>19</v>
      </c>
      <c r="R22">
        <f>FACT(R17)</f>
        <v>720</v>
      </c>
      <c r="U22">
        <f>FACT(U17)</f>
        <v>720</v>
      </c>
    </row>
    <row r="23" spans="17:21" x14ac:dyDescent="0.35">
      <c r="Q23" t="s">
        <v>20</v>
      </c>
      <c r="R23">
        <f>FACT(R18)</f>
        <v>2</v>
      </c>
      <c r="U23">
        <f>FACT(U18)</f>
        <v>2</v>
      </c>
    </row>
    <row r="24" spans="17:21" x14ac:dyDescent="0.35">
      <c r="Q24" t="s">
        <v>27</v>
      </c>
      <c r="R24">
        <f>FACT(R17-R18)</f>
        <v>24</v>
      </c>
      <c r="U24">
        <f>FACT(U17-U18)</f>
        <v>24</v>
      </c>
    </row>
    <row r="26" spans="17:21" x14ac:dyDescent="0.35">
      <c r="Q26" t="s">
        <v>21</v>
      </c>
      <c r="R26">
        <f>(R22/(R23*R24))</f>
        <v>15</v>
      </c>
      <c r="U26">
        <f>(U22/(U23*U24))</f>
        <v>15</v>
      </c>
    </row>
    <row r="27" spans="17:21" x14ac:dyDescent="0.35">
      <c r="Q27" t="s">
        <v>18</v>
      </c>
      <c r="R27" s="3">
        <f>R26*(R19^R18)*(R20^(R17-R18))</f>
        <v>0.20093878600823051</v>
      </c>
      <c r="U27" s="3">
        <f>U26*(U19^U18)*(U20^(U17-U18))</f>
        <v>0.234375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S11" sqref="S11"/>
    </sheetView>
  </sheetViews>
  <sheetFormatPr defaultRowHeight="14.5" outlineLevelCol="1" x14ac:dyDescent="0.35"/>
  <cols>
    <col min="4" max="5" width="7.08984375" bestFit="1" customWidth="1"/>
    <col min="6" max="6" width="20.90625" bestFit="1" customWidth="1"/>
    <col min="7" max="7" width="10.90625" bestFit="1" customWidth="1"/>
    <col min="14" max="14" width="0" hidden="1" customWidth="1" outlineLevel="1"/>
    <col min="15" max="15" width="8.7265625" collapsed="1"/>
    <col min="16" max="16" width="0" hidden="1" customWidth="1" outlineLevel="1"/>
    <col min="17" max="17" width="8.7265625" collapsed="1"/>
  </cols>
  <sheetData>
    <row r="1" spans="1:17" x14ac:dyDescent="0.35">
      <c r="A1" t="s">
        <v>14</v>
      </c>
      <c r="B1" t="s">
        <v>16</v>
      </c>
      <c r="C1" t="s">
        <v>28</v>
      </c>
      <c r="D1" t="s">
        <v>29</v>
      </c>
      <c r="E1" t="s">
        <v>29</v>
      </c>
      <c r="F1" t="s">
        <v>30</v>
      </c>
      <c r="G1" t="s">
        <v>30</v>
      </c>
      <c r="K1" t="s">
        <v>14</v>
      </c>
      <c r="L1" t="s">
        <v>16</v>
      </c>
      <c r="M1" t="s">
        <v>28</v>
      </c>
      <c r="N1" t="s">
        <v>29</v>
      </c>
      <c r="O1" t="s">
        <v>29</v>
      </c>
      <c r="P1" t="s">
        <v>30</v>
      </c>
      <c r="Q1" t="s">
        <v>30</v>
      </c>
    </row>
    <row r="2" spans="1:17" x14ac:dyDescent="0.35">
      <c r="A2">
        <v>8</v>
      </c>
      <c r="B2">
        <v>0.01</v>
      </c>
      <c r="C2">
        <v>3</v>
      </c>
      <c r="D2" s="4" t="s">
        <v>31</v>
      </c>
      <c r="E2">
        <f>A2*B2</f>
        <v>0.08</v>
      </c>
      <c r="F2" s="4" t="s">
        <v>32</v>
      </c>
      <c r="G2" s="5">
        <f>_xlfn.POISSON.DIST(C2,E2,1)</f>
        <v>0.9999983990008956</v>
      </c>
      <c r="K2">
        <v>50</v>
      </c>
      <c r="L2">
        <v>0.01</v>
      </c>
      <c r="M2">
        <v>2</v>
      </c>
      <c r="N2" s="4" t="s">
        <v>31</v>
      </c>
      <c r="O2">
        <f>K2*L2</f>
        <v>0.5</v>
      </c>
      <c r="P2" s="4" t="s">
        <v>32</v>
      </c>
      <c r="Q2" s="5">
        <f>_xlfn.POISSON.DIST(M2,O2,1)</f>
        <v>0.98561232203302929</v>
      </c>
    </row>
    <row r="3" spans="1:17" x14ac:dyDescent="0.35">
      <c r="A3">
        <v>8</v>
      </c>
      <c r="B3">
        <v>0.05</v>
      </c>
      <c r="C3">
        <v>3</v>
      </c>
      <c r="E3">
        <f t="shared" ref="E3:E4" si="0">A3*B3</f>
        <v>0.4</v>
      </c>
      <c r="G3" s="5">
        <f t="shared" ref="G3:G4" si="1">_xlfn.POISSON.DIST(C3,E3,1)</f>
        <v>0.99922374862379293</v>
      </c>
      <c r="K3">
        <v>50</v>
      </c>
      <c r="L3" s="2">
        <v>1.6360893552666438E-2</v>
      </c>
      <c r="M3">
        <v>2</v>
      </c>
      <c r="O3">
        <f t="shared" ref="O3" si="2">K3*L3</f>
        <v>0.81804467763332189</v>
      </c>
      <c r="Q3" s="6">
        <f t="shared" ref="Q3" si="3">_xlfn.POISSON.DIST(M3,O3,1)</f>
        <v>0.94994785663274861</v>
      </c>
    </row>
    <row r="4" spans="1:17" x14ac:dyDescent="0.35">
      <c r="A4">
        <v>8</v>
      </c>
      <c r="B4">
        <f>B3+0.05</f>
        <v>0.1</v>
      </c>
      <c r="C4">
        <v>3</v>
      </c>
      <c r="E4">
        <f t="shared" si="0"/>
        <v>0.8</v>
      </c>
      <c r="G4" s="5">
        <f t="shared" si="1"/>
        <v>0.99092014219984603</v>
      </c>
      <c r="K4">
        <v>50</v>
      </c>
      <c r="L4">
        <f>L2+0.01</f>
        <v>0.02</v>
      </c>
      <c r="M4">
        <v>2</v>
      </c>
      <c r="O4">
        <f t="shared" ref="O4:O22" si="4">K4*L4</f>
        <v>1</v>
      </c>
      <c r="Q4" s="5">
        <f t="shared" ref="Q4:Q22" si="5">_xlfn.POISSON.DIST(M4,O4,1)</f>
        <v>0.91969860292860584</v>
      </c>
    </row>
    <row r="5" spans="1:17" x14ac:dyDescent="0.35">
      <c r="A5">
        <v>8</v>
      </c>
      <c r="B5">
        <f t="shared" ref="B5:B19" si="6">B4+0.05</f>
        <v>0.15000000000000002</v>
      </c>
      <c r="C5">
        <v>3</v>
      </c>
      <c r="E5">
        <f t="shared" ref="E5:E21" si="7">A5*B5</f>
        <v>1.2000000000000002</v>
      </c>
      <c r="G5" s="5">
        <f t="shared" ref="G5:G21" si="8">_xlfn.POISSON.DIST(C5,E5,1)</f>
        <v>0.96623103181434433</v>
      </c>
      <c r="K5">
        <v>50</v>
      </c>
      <c r="L5">
        <f t="shared" ref="L5:L22" si="9">L4+0.01</f>
        <v>0.03</v>
      </c>
      <c r="M5">
        <v>2</v>
      </c>
      <c r="O5">
        <f t="shared" si="4"/>
        <v>1.5</v>
      </c>
      <c r="Q5" s="5">
        <f t="shared" si="5"/>
        <v>0.80884683053805806</v>
      </c>
    </row>
    <row r="6" spans="1:17" x14ac:dyDescent="0.35">
      <c r="A6">
        <v>8</v>
      </c>
      <c r="B6">
        <f t="shared" ref="B6" si="10">B5+0.05</f>
        <v>0.2</v>
      </c>
      <c r="C6">
        <v>3</v>
      </c>
      <c r="E6">
        <f t="shared" ref="E6" si="11">A6*B6</f>
        <v>1.6</v>
      </c>
      <c r="G6" s="5">
        <f t="shared" ref="G6" si="12">_xlfn.POISSON.DIST(C6,E6,1)</f>
        <v>0.92118651277028107</v>
      </c>
      <c r="K6">
        <v>50</v>
      </c>
      <c r="L6">
        <f t="shared" si="9"/>
        <v>0.04</v>
      </c>
      <c r="M6">
        <v>2</v>
      </c>
      <c r="O6">
        <f t="shared" si="4"/>
        <v>2</v>
      </c>
      <c r="Q6" s="5">
        <f t="shared" si="5"/>
        <v>0.6766764161830634</v>
      </c>
    </row>
    <row r="7" spans="1:17" x14ac:dyDescent="0.35">
      <c r="A7">
        <v>8</v>
      </c>
      <c r="B7" s="2">
        <v>0.1715807134722217</v>
      </c>
      <c r="C7">
        <v>3</v>
      </c>
      <c r="E7">
        <f t="shared" si="7"/>
        <v>1.3726457077777736</v>
      </c>
      <c r="G7" s="6">
        <f t="shared" si="8"/>
        <v>0.94931138205233045</v>
      </c>
      <c r="K7">
        <v>50</v>
      </c>
      <c r="L7">
        <f t="shared" si="9"/>
        <v>0.05</v>
      </c>
      <c r="M7">
        <v>2</v>
      </c>
      <c r="O7">
        <f t="shared" si="4"/>
        <v>2.5</v>
      </c>
      <c r="Q7" s="5">
        <f t="shared" si="5"/>
        <v>0.54381311588332959</v>
      </c>
    </row>
    <row r="8" spans="1:17" x14ac:dyDescent="0.35">
      <c r="A8">
        <v>8</v>
      </c>
      <c r="B8">
        <f>B6+0.05</f>
        <v>0.25</v>
      </c>
      <c r="C8">
        <v>3</v>
      </c>
      <c r="E8">
        <f t="shared" si="7"/>
        <v>2</v>
      </c>
      <c r="G8" s="5">
        <f t="shared" si="8"/>
        <v>0.85712346049854693</v>
      </c>
      <c r="K8">
        <v>50</v>
      </c>
      <c r="L8">
        <f t="shared" si="9"/>
        <v>6.0000000000000005E-2</v>
      </c>
      <c r="M8">
        <v>2</v>
      </c>
      <c r="O8">
        <f t="shared" si="4"/>
        <v>3.0000000000000004</v>
      </c>
      <c r="Q8" s="7">
        <f t="shared" si="5"/>
        <v>0.42319008112684336</v>
      </c>
    </row>
    <row r="9" spans="1:17" x14ac:dyDescent="0.35">
      <c r="A9">
        <v>8</v>
      </c>
      <c r="B9">
        <f t="shared" si="6"/>
        <v>0.3</v>
      </c>
      <c r="C9">
        <v>3</v>
      </c>
      <c r="E9">
        <f t="shared" si="7"/>
        <v>2.4</v>
      </c>
      <c r="G9" s="5">
        <f t="shared" si="8"/>
        <v>0.77872291103631697</v>
      </c>
      <c r="K9">
        <v>50</v>
      </c>
      <c r="L9">
        <f t="shared" si="9"/>
        <v>7.0000000000000007E-2</v>
      </c>
      <c r="M9">
        <v>2</v>
      </c>
      <c r="O9">
        <f t="shared" si="4"/>
        <v>3.5000000000000004</v>
      </c>
      <c r="Q9" s="5">
        <f t="shared" si="5"/>
        <v>0.32084719886213398</v>
      </c>
    </row>
    <row r="10" spans="1:17" x14ac:dyDescent="0.35">
      <c r="A10">
        <v>8</v>
      </c>
      <c r="B10">
        <f t="shared" si="6"/>
        <v>0.35</v>
      </c>
      <c r="C10">
        <v>3</v>
      </c>
      <c r="E10">
        <f t="shared" si="7"/>
        <v>2.8</v>
      </c>
      <c r="G10" s="5">
        <f t="shared" si="8"/>
        <v>0.69193743259148</v>
      </c>
      <c r="K10">
        <v>50</v>
      </c>
      <c r="L10">
        <f t="shared" si="9"/>
        <v>0.08</v>
      </c>
      <c r="M10">
        <v>2</v>
      </c>
      <c r="O10">
        <f t="shared" si="4"/>
        <v>4</v>
      </c>
      <c r="Q10" s="5">
        <f t="shared" si="5"/>
        <v>0.23810330555354431</v>
      </c>
    </row>
    <row r="11" spans="1:17" x14ac:dyDescent="0.35">
      <c r="A11">
        <v>8</v>
      </c>
      <c r="B11">
        <f t="shared" si="6"/>
        <v>0.39999999999999997</v>
      </c>
      <c r="C11">
        <v>3</v>
      </c>
      <c r="E11">
        <f t="shared" si="7"/>
        <v>3.1999999999999997</v>
      </c>
      <c r="G11" s="5">
        <f t="shared" si="8"/>
        <v>0.60251972440555712</v>
      </c>
      <c r="K11">
        <v>50</v>
      </c>
      <c r="L11">
        <f t="shared" si="9"/>
        <v>0.09</v>
      </c>
      <c r="M11">
        <v>2</v>
      </c>
      <c r="O11">
        <f t="shared" si="4"/>
        <v>4.5</v>
      </c>
      <c r="Q11" s="5">
        <f t="shared" si="5"/>
        <v>0.17357807091003602</v>
      </c>
    </row>
    <row r="12" spans="1:17" x14ac:dyDescent="0.35">
      <c r="A12">
        <v>8</v>
      </c>
      <c r="B12">
        <f t="shared" si="6"/>
        <v>0.44999999999999996</v>
      </c>
      <c r="C12">
        <v>3</v>
      </c>
      <c r="E12">
        <f t="shared" si="7"/>
        <v>3.5999999999999996</v>
      </c>
      <c r="G12" s="5">
        <f t="shared" si="8"/>
        <v>0.51521611046614813</v>
      </c>
      <c r="K12">
        <v>50</v>
      </c>
      <c r="L12">
        <f t="shared" si="9"/>
        <v>9.9999999999999992E-2</v>
      </c>
      <c r="M12">
        <v>2</v>
      </c>
      <c r="O12">
        <f t="shared" si="4"/>
        <v>5</v>
      </c>
      <c r="Q12" s="5">
        <f t="shared" si="5"/>
        <v>0.12465201948308113</v>
      </c>
    </row>
    <row r="13" spans="1:17" x14ac:dyDescent="0.35">
      <c r="A13">
        <v>8</v>
      </c>
      <c r="B13">
        <f t="shared" si="6"/>
        <v>0.49999999999999994</v>
      </c>
      <c r="C13">
        <v>3</v>
      </c>
      <c r="E13">
        <f t="shared" si="7"/>
        <v>3.9999999999999996</v>
      </c>
      <c r="G13" s="5">
        <f t="shared" si="8"/>
        <v>0.43347012036670896</v>
      </c>
      <c r="K13">
        <v>50</v>
      </c>
      <c r="L13" s="2">
        <v>0.10640534873320551</v>
      </c>
      <c r="M13">
        <v>2</v>
      </c>
      <c r="O13">
        <f t="shared" ref="O13" si="13">K13*L13</f>
        <v>5.3202674366602754</v>
      </c>
      <c r="Q13" s="6">
        <f t="shared" ref="Q13" si="14">_xlfn.POISSON.DIST(M13,O13,1)</f>
        <v>0.10014202473577194</v>
      </c>
    </row>
    <row r="14" spans="1:17" x14ac:dyDescent="0.35">
      <c r="A14">
        <v>8</v>
      </c>
      <c r="B14">
        <f t="shared" si="6"/>
        <v>0.54999999999999993</v>
      </c>
      <c r="C14">
        <v>3</v>
      </c>
      <c r="E14">
        <f t="shared" si="7"/>
        <v>4.3999999999999995</v>
      </c>
      <c r="G14" s="5">
        <f t="shared" si="8"/>
        <v>0.35944777278876922</v>
      </c>
      <c r="K14">
        <v>50</v>
      </c>
      <c r="L14">
        <f>L12+0.01</f>
        <v>0.10999999999999999</v>
      </c>
      <c r="M14">
        <v>2</v>
      </c>
      <c r="O14">
        <f>K14*L14</f>
        <v>5.4999999999999991</v>
      </c>
      <c r="Q14" s="5">
        <f>_xlfn.POISSON.DIST(M14,O14,1)</f>
        <v>8.8376432356785509E-2</v>
      </c>
    </row>
    <row r="15" spans="1:17" x14ac:dyDescent="0.35">
      <c r="A15">
        <v>8</v>
      </c>
      <c r="B15">
        <f t="shared" si="6"/>
        <v>0.6</v>
      </c>
      <c r="C15">
        <v>3</v>
      </c>
      <c r="E15">
        <f t="shared" si="7"/>
        <v>4.8</v>
      </c>
      <c r="G15" s="5">
        <f t="shared" si="8"/>
        <v>0.2942299164965641</v>
      </c>
      <c r="K15">
        <v>50</v>
      </c>
      <c r="L15">
        <f>L14+0.01</f>
        <v>0.11999999999999998</v>
      </c>
      <c r="M15">
        <v>2</v>
      </c>
      <c r="O15">
        <f>K15*L15</f>
        <v>5.9999999999999991</v>
      </c>
      <c r="Q15" s="5">
        <f>_xlfn.POISSON.DIST(M15,O15,1)</f>
        <v>6.1968804416659001E-2</v>
      </c>
    </row>
    <row r="16" spans="1:17" x14ac:dyDescent="0.35">
      <c r="A16">
        <v>8</v>
      </c>
      <c r="B16">
        <f t="shared" si="6"/>
        <v>0.65</v>
      </c>
      <c r="C16">
        <v>3</v>
      </c>
      <c r="E16">
        <f t="shared" si="7"/>
        <v>5.2</v>
      </c>
      <c r="G16" s="5">
        <f t="shared" si="8"/>
        <v>0.23806549872312419</v>
      </c>
      <c r="Q16" s="5"/>
    </row>
    <row r="17" spans="1:17" x14ac:dyDescent="0.35">
      <c r="A17">
        <v>8</v>
      </c>
      <c r="B17">
        <f t="shared" si="6"/>
        <v>0.70000000000000007</v>
      </c>
      <c r="C17">
        <v>3</v>
      </c>
      <c r="E17">
        <f t="shared" si="7"/>
        <v>5.6000000000000005</v>
      </c>
      <c r="G17" s="5">
        <f t="shared" si="8"/>
        <v>0.19062240934221739</v>
      </c>
      <c r="Q17" s="5"/>
    </row>
    <row r="18" spans="1:17" x14ac:dyDescent="0.35">
      <c r="A18">
        <v>8</v>
      </c>
      <c r="B18">
        <f t="shared" si="6"/>
        <v>0.75000000000000011</v>
      </c>
      <c r="C18">
        <v>3</v>
      </c>
      <c r="E18">
        <f t="shared" si="7"/>
        <v>6.0000000000000009</v>
      </c>
      <c r="G18" s="5">
        <f t="shared" si="8"/>
        <v>0.15120388277664779</v>
      </c>
      <c r="Q18" s="5"/>
    </row>
    <row r="19" spans="1:17" x14ac:dyDescent="0.35">
      <c r="A19">
        <v>8</v>
      </c>
      <c r="B19">
        <f t="shared" si="6"/>
        <v>0.80000000000000016</v>
      </c>
      <c r="C19">
        <v>3</v>
      </c>
      <c r="E19">
        <f t="shared" si="7"/>
        <v>6.4000000000000012</v>
      </c>
      <c r="G19" s="5">
        <f t="shared" si="8"/>
        <v>0.11891876174590717</v>
      </c>
      <c r="Q19" s="5"/>
    </row>
    <row r="20" spans="1:17" x14ac:dyDescent="0.35">
      <c r="A20">
        <v>8</v>
      </c>
      <c r="B20" s="2">
        <v>0.83498438727176094</v>
      </c>
      <c r="C20">
        <v>3</v>
      </c>
      <c r="E20">
        <f t="shared" ref="E20" si="15">A20*B20</f>
        <v>6.6798750981740875</v>
      </c>
      <c r="G20" s="6">
        <f t="shared" ref="G20" si="16">_xlfn.POISSON.DIST(C20,E20,1)</f>
        <v>0.10005663485650758</v>
      </c>
      <c r="Q20" s="5"/>
    </row>
    <row r="21" spans="1:17" x14ac:dyDescent="0.35">
      <c r="A21">
        <v>8</v>
      </c>
      <c r="B21">
        <f>B19+0.05</f>
        <v>0.8500000000000002</v>
      </c>
      <c r="C21">
        <v>3</v>
      </c>
      <c r="E21">
        <f t="shared" si="7"/>
        <v>6.8000000000000016</v>
      </c>
      <c r="G21" s="5">
        <f t="shared" si="8"/>
        <v>9.2805685452550732E-2</v>
      </c>
      <c r="Q21" s="5"/>
    </row>
    <row r="22" spans="1:17" x14ac:dyDescent="0.35">
      <c r="Q22" s="7"/>
    </row>
    <row r="23" spans="1:17" x14ac:dyDescent="0.35">
      <c r="Q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Dodit Setiadi</dc:creator>
  <cp:lastModifiedBy>Dodit Setiadi</cp:lastModifiedBy>
  <dcterms:created xsi:type="dcterms:W3CDTF">2022-06-27T01:56:48Z</dcterms:created>
  <dcterms:modified xsi:type="dcterms:W3CDTF">2022-09-01T11:14:53Z</dcterms:modified>
</cp:coreProperties>
</file>