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\dodit.setiadi\0 IBS 2022\99. Binomial Probability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L14" i="1"/>
  <c r="K15" i="1"/>
  <c r="L15" i="1"/>
  <c r="L17" i="1"/>
  <c r="M17" i="1"/>
  <c r="M9" i="1" l="1"/>
  <c r="K47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E6" i="1"/>
  <c r="E7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C6" i="1"/>
  <c r="G6" i="1" s="1"/>
  <c r="K6" i="1" l="1"/>
  <c r="C7" i="1"/>
  <c r="E8" i="1"/>
  <c r="H7" i="1"/>
  <c r="L7" i="1" s="1"/>
  <c r="H6" i="1"/>
  <c r="L6" i="1" s="1"/>
  <c r="F43" i="1"/>
  <c r="C8" i="1" l="1"/>
  <c r="H8" i="1" s="1"/>
  <c r="G7" i="1"/>
  <c r="E9" i="1"/>
  <c r="K7" i="1" l="1"/>
  <c r="L9" i="1" s="1"/>
  <c r="C9" i="1"/>
  <c r="G8" i="1"/>
  <c r="E10" i="1"/>
  <c r="G9" i="1" l="1"/>
  <c r="C10" i="1"/>
  <c r="H9" i="1"/>
  <c r="E11" i="1"/>
  <c r="C11" i="1" l="1"/>
  <c r="G10" i="1"/>
  <c r="H10" i="1"/>
  <c r="E12" i="1"/>
  <c r="H11" i="1"/>
  <c r="C12" i="1" l="1"/>
  <c r="G11" i="1"/>
  <c r="E13" i="1"/>
  <c r="C13" i="1" l="1"/>
  <c r="G12" i="1"/>
  <c r="H12" i="1"/>
  <c r="E14" i="1"/>
  <c r="C14" i="1" l="1"/>
  <c r="G13" i="1"/>
  <c r="H13" i="1"/>
  <c r="E15" i="1"/>
  <c r="H14" i="1"/>
  <c r="C15" i="1" l="1"/>
  <c r="H15" i="1" s="1"/>
  <c r="G14" i="1"/>
  <c r="E16" i="1"/>
  <c r="C16" i="1" l="1"/>
  <c r="G15" i="1"/>
  <c r="E17" i="1"/>
  <c r="G16" i="1" l="1"/>
  <c r="C17" i="1"/>
  <c r="H16" i="1"/>
  <c r="E18" i="1"/>
  <c r="G17" i="1" l="1"/>
  <c r="C18" i="1"/>
  <c r="H17" i="1"/>
  <c r="E19" i="1"/>
  <c r="H18" i="1"/>
  <c r="G18" i="1" l="1"/>
  <c r="C19" i="1"/>
  <c r="E20" i="1"/>
  <c r="G19" i="1" l="1"/>
  <c r="C20" i="1"/>
  <c r="H19" i="1"/>
  <c r="E21" i="1"/>
  <c r="G20" i="1" l="1"/>
  <c r="C21" i="1"/>
  <c r="H20" i="1"/>
  <c r="E22" i="1"/>
  <c r="G21" i="1" l="1"/>
  <c r="C22" i="1"/>
  <c r="H21" i="1"/>
  <c r="E23" i="1"/>
  <c r="G22" i="1" l="1"/>
  <c r="C23" i="1"/>
  <c r="H22" i="1"/>
  <c r="E24" i="1"/>
  <c r="G23" i="1" l="1"/>
  <c r="C24" i="1"/>
  <c r="H23" i="1"/>
  <c r="E25" i="1"/>
  <c r="G24" i="1" l="1"/>
  <c r="C25" i="1"/>
  <c r="H24" i="1"/>
  <c r="E26" i="1"/>
  <c r="G25" i="1" l="1"/>
  <c r="C26" i="1"/>
  <c r="H25" i="1"/>
  <c r="E27" i="1"/>
  <c r="G26" i="1" l="1"/>
  <c r="C27" i="1"/>
  <c r="H26" i="1"/>
  <c r="E28" i="1"/>
  <c r="G27" i="1" l="1"/>
  <c r="C28" i="1"/>
  <c r="H27" i="1"/>
  <c r="E29" i="1"/>
  <c r="G28" i="1" l="1"/>
  <c r="C29" i="1"/>
  <c r="H28" i="1"/>
  <c r="E30" i="1"/>
  <c r="G29" i="1" l="1"/>
  <c r="C30" i="1"/>
  <c r="H29" i="1"/>
  <c r="E31" i="1"/>
  <c r="G30" i="1" l="1"/>
  <c r="C31" i="1"/>
  <c r="H30" i="1"/>
  <c r="E32" i="1"/>
  <c r="H31" i="1"/>
  <c r="G31" i="1" l="1"/>
  <c r="C32" i="1"/>
  <c r="E33" i="1"/>
  <c r="G32" i="1" l="1"/>
  <c r="C33" i="1"/>
  <c r="H32" i="1"/>
  <c r="E34" i="1"/>
  <c r="H33" i="1"/>
  <c r="G33" i="1" l="1"/>
  <c r="C34" i="1"/>
  <c r="E35" i="1"/>
  <c r="H34" i="1"/>
  <c r="G34" i="1" l="1"/>
  <c r="C35" i="1"/>
  <c r="E36" i="1"/>
  <c r="G35" i="1" l="1"/>
  <c r="C36" i="1"/>
  <c r="H35" i="1"/>
  <c r="E37" i="1"/>
  <c r="G36" i="1" l="1"/>
  <c r="C37" i="1"/>
  <c r="H36" i="1"/>
  <c r="E38" i="1"/>
  <c r="G37" i="1" l="1"/>
  <c r="C38" i="1"/>
  <c r="H37" i="1"/>
  <c r="E39" i="1"/>
  <c r="G38" i="1" l="1"/>
  <c r="C39" i="1"/>
  <c r="H38" i="1"/>
  <c r="E40" i="1"/>
  <c r="G39" i="1" l="1"/>
  <c r="C40" i="1"/>
  <c r="H39" i="1"/>
  <c r="E41" i="1"/>
  <c r="H40" i="1"/>
  <c r="G40" i="1" l="1"/>
  <c r="C41" i="1"/>
  <c r="E42" i="1"/>
  <c r="G41" i="1" l="1"/>
  <c r="C42" i="1"/>
  <c r="H41" i="1"/>
  <c r="E43" i="1"/>
  <c r="H42" i="1"/>
  <c r="G42" i="1" l="1"/>
  <c r="C43" i="1"/>
  <c r="G43" i="1" s="1"/>
  <c r="H43" i="1"/>
</calcChain>
</file>

<file path=xl/sharedStrings.xml><?xml version="1.0" encoding="utf-8"?>
<sst xmlns="http://schemas.openxmlformats.org/spreadsheetml/2006/main" count="17" uniqueCount="14">
  <si>
    <t>N</t>
  </si>
  <si>
    <t>n</t>
  </si>
  <si>
    <t>k</t>
  </si>
  <si>
    <t>Jumlah dalam Populasi</t>
  </si>
  <si>
    <t>Jumlah Sukses dalam Populasi</t>
  </si>
  <si>
    <t>Jumlah dalam Sample</t>
  </si>
  <si>
    <t>Jumlah Sukses dalam Sample</t>
  </si>
  <si>
    <t>K</t>
  </si>
  <si>
    <t>Hypergeo_CDF</t>
  </si>
  <si>
    <t>fraction defective</t>
  </si>
  <si>
    <t>x</t>
  </si>
  <si>
    <t>y</t>
  </si>
  <si>
    <t>AQL</t>
  </si>
  <si>
    <t>make sure AQL &lt;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</si>
</sst>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1" applyNumberFormat="1" applyFont="1"/>
    <xf numFmtId="165" fontId="0" fillId="0" borderId="0" xfId="1" applyNumberFormat="1" applyFont="1"/>
    <xf numFmtId="10" fontId="0" fillId="0" borderId="0" xfId="0" applyNumberForma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6118498056974033E-3"/>
                  <c:y val="-0.4504384810111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Sheet1!$G$6:$G$43</c:f>
              <c:numCache>
                <c:formatCode>General</c:formatCode>
                <c:ptCount val="38"/>
                <c:pt idx="0">
                  <c:v>0</c:v>
                </c:pt>
                <c:pt idx="1">
                  <c:v>2.7027027027027029E-2</c:v>
                </c:pt>
                <c:pt idx="2">
                  <c:v>5.4054054054054057E-2</c:v>
                </c:pt>
                <c:pt idx="3">
                  <c:v>8.1081081081081086E-2</c:v>
                </c:pt>
                <c:pt idx="4">
                  <c:v>0.10810810810810811</c:v>
                </c:pt>
                <c:pt idx="5">
                  <c:v>0.13513513513513514</c:v>
                </c:pt>
                <c:pt idx="6">
                  <c:v>0.16216216216216217</c:v>
                </c:pt>
                <c:pt idx="7">
                  <c:v>0.1891891891891892</c:v>
                </c:pt>
                <c:pt idx="8">
                  <c:v>0.21621621621621623</c:v>
                </c:pt>
                <c:pt idx="9">
                  <c:v>0.24324324324324326</c:v>
                </c:pt>
                <c:pt idx="10">
                  <c:v>0.27027027027027029</c:v>
                </c:pt>
                <c:pt idx="11">
                  <c:v>0.29729729729729731</c:v>
                </c:pt>
                <c:pt idx="12">
                  <c:v>0.32432432432432434</c:v>
                </c:pt>
                <c:pt idx="13">
                  <c:v>0.35135135135135137</c:v>
                </c:pt>
                <c:pt idx="14">
                  <c:v>0.3783783783783784</c:v>
                </c:pt>
                <c:pt idx="15">
                  <c:v>0.40540540540540543</c:v>
                </c:pt>
                <c:pt idx="16">
                  <c:v>0.43243243243243246</c:v>
                </c:pt>
                <c:pt idx="17">
                  <c:v>0.45945945945945948</c:v>
                </c:pt>
                <c:pt idx="18">
                  <c:v>0.48648648648648651</c:v>
                </c:pt>
                <c:pt idx="19">
                  <c:v>0.51351351351351349</c:v>
                </c:pt>
                <c:pt idx="20">
                  <c:v>0.54054054054054057</c:v>
                </c:pt>
                <c:pt idx="21">
                  <c:v>0.56756756756756754</c:v>
                </c:pt>
                <c:pt idx="22">
                  <c:v>0.59459459459459463</c:v>
                </c:pt>
                <c:pt idx="23">
                  <c:v>0.6216216216216216</c:v>
                </c:pt>
                <c:pt idx="24">
                  <c:v>0.64864864864864868</c:v>
                </c:pt>
                <c:pt idx="25">
                  <c:v>0.67567567567567566</c:v>
                </c:pt>
                <c:pt idx="26">
                  <c:v>0.70270270270270274</c:v>
                </c:pt>
                <c:pt idx="27">
                  <c:v>0.72972972972972971</c:v>
                </c:pt>
                <c:pt idx="28">
                  <c:v>0.7567567567567568</c:v>
                </c:pt>
                <c:pt idx="29">
                  <c:v>0.78378378378378377</c:v>
                </c:pt>
                <c:pt idx="30">
                  <c:v>0.81081081081081086</c:v>
                </c:pt>
                <c:pt idx="31">
                  <c:v>0.83783783783783783</c:v>
                </c:pt>
                <c:pt idx="32">
                  <c:v>0.86486486486486491</c:v>
                </c:pt>
                <c:pt idx="33">
                  <c:v>0.89189189189189189</c:v>
                </c:pt>
                <c:pt idx="34">
                  <c:v>0.91891891891891897</c:v>
                </c:pt>
                <c:pt idx="35">
                  <c:v>0.94594594594594594</c:v>
                </c:pt>
                <c:pt idx="36">
                  <c:v>0.97297297297297303</c:v>
                </c:pt>
                <c:pt idx="37">
                  <c:v>1</c:v>
                </c:pt>
              </c:numCache>
            </c:numRef>
          </c:xVal>
          <c:yVal>
            <c:numRef>
              <c:f>Sheet1!$H$6:$H$43</c:f>
              <c:numCache>
                <c:formatCode>General</c:formatCode>
                <c:ptCount val="38"/>
                <c:pt idx="0">
                  <c:v>1</c:v>
                </c:pt>
                <c:pt idx="1">
                  <c:v>0.78378378378378388</c:v>
                </c:pt>
                <c:pt idx="2">
                  <c:v>0.60960960960960964</c:v>
                </c:pt>
                <c:pt idx="3">
                  <c:v>0.47027027027027041</c:v>
                </c:pt>
                <c:pt idx="4">
                  <c:v>0.35961844197138326</c:v>
                </c:pt>
                <c:pt idx="5">
                  <c:v>0.27243821361468423</c:v>
                </c:pt>
                <c:pt idx="6">
                  <c:v>0.20432866021101315</c:v>
                </c:pt>
                <c:pt idx="7">
                  <c:v>0.15159868338236462</c:v>
                </c:pt>
                <c:pt idx="8">
                  <c:v>0.11117236781373405</c:v>
                </c:pt>
                <c:pt idx="9">
                  <c:v>8.0504128416841958E-2</c:v>
                </c:pt>
                <c:pt idx="10">
                  <c:v>5.7502948869172808E-2</c:v>
                </c:pt>
                <c:pt idx="11">
                  <c:v>4.0465038093121582E-2</c:v>
                </c:pt>
                <c:pt idx="12">
                  <c:v>2.8014257141391871E-2</c:v>
                </c:pt>
                <c:pt idx="13">
                  <c:v>1.9049694856146486E-2</c:v>
                </c:pt>
                <c:pt idx="14">
                  <c:v>1.2699796570764315E-2</c:v>
                </c:pt>
                <c:pt idx="15">
                  <c:v>8.2824760244115132E-3</c:v>
                </c:pt>
                <c:pt idx="16">
                  <c:v>5.2706665609891399E-3</c:v>
                </c:pt>
                <c:pt idx="17">
                  <c:v>3.2627935853742312E-3</c:v>
                </c:pt>
                <c:pt idx="18">
                  <c:v>1.9576761512245418E-3</c:v>
                </c:pt>
                <c:pt idx="19">
                  <c:v>1.1333914559721015E-3</c:v>
                </c:pt>
                <c:pt idx="20">
                  <c:v>6.2966191998450102E-4</c:v>
                </c:pt>
                <c:pt idx="21">
                  <c:v>3.3335042822708834E-4</c:v>
                </c:pt>
                <c:pt idx="22">
                  <c:v>1.6667521411354436E-4</c:v>
                </c:pt>
                <c:pt idx="23">
                  <c:v>7.7781766586320755E-5</c:v>
                </c:pt>
                <c:pt idx="24">
                  <c:v>3.3335042822708858E-5</c:v>
                </c:pt>
                <c:pt idx="25">
                  <c:v>1.282117031642651E-5</c:v>
                </c:pt>
                <c:pt idx="26">
                  <c:v>4.2737234388088241E-6</c:v>
                </c:pt>
                <c:pt idx="27">
                  <c:v>1.1655609378569544E-6</c:v>
                </c:pt>
                <c:pt idx="28">
                  <c:v>2.3311218757139068E-7</c:v>
                </c:pt>
                <c:pt idx="29">
                  <c:v>2.5901354174598983E-8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878320"/>
        <c:axId val="-1737878864"/>
      </c:scatterChart>
      <c:valAx>
        <c:axId val="-173787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878864"/>
        <c:crosses val="autoZero"/>
        <c:crossBetween val="midCat"/>
      </c:valAx>
      <c:valAx>
        <c:axId val="-17378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87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405534</xdr:colOff>
      <xdr:row>2</xdr:row>
      <xdr:rowOff>191851</xdr:rowOff>
    </xdr:from>
    <xdr:to>
      <xdr:col>21</xdr:col>
      <xdr:colOff>99662</xdr:colOff>
      <xdr:row>17</xdr:row>
      <xdr:rowOff>127977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F1" zoomScaleNormal="100" workbookViewId="0">
      <selection activeCell="L19" sqref="L19"/>
    </sheetView>
  </sheetViews>
  <sheetFormatPr defaultRowHeight="14.5" x14ac:dyDescent="0.35"/>
  <cols>
    <col min="3" max="3" width="20" bestFit="1" customWidth="1"/>
    <col min="4" max="4" width="26.1796875" bestFit="1" customWidth="1"/>
    <col min="5" max="5" width="19.08984375" bestFit="1" customWidth="1"/>
    <col min="6" max="6" width="25.26953125" bestFit="1" customWidth="1"/>
    <col min="7" max="7" width="15.36328125" bestFit="1" customWidth="1"/>
  </cols>
  <sheetData>
    <row r="1" spans="1:13" ht="18.5" x14ac:dyDescent="0.45">
      <c r="A1" s="1" t="s">
        <v>0</v>
      </c>
      <c r="B1" s="1">
        <v>37</v>
      </c>
    </row>
    <row r="2" spans="1:13" ht="18.5" x14ac:dyDescent="0.45">
      <c r="A2" s="1" t="s">
        <v>1</v>
      </c>
      <c r="B2" s="1">
        <v>8</v>
      </c>
      <c r="K2" t="s">
        <v>12</v>
      </c>
      <c r="L2" s="4">
        <v>4.0000000000000001E-3</v>
      </c>
    </row>
    <row r="3" spans="1:13" ht="18.5" x14ac:dyDescent="0.45">
      <c r="A3" s="1" t="s">
        <v>2</v>
      </c>
      <c r="B3" s="1">
        <v>0</v>
      </c>
      <c r="K3" t="s">
        <v>13</v>
      </c>
    </row>
    <row r="4" spans="1:13" x14ac:dyDescent="0.35">
      <c r="C4" t="s">
        <v>3</v>
      </c>
      <c r="D4" t="s">
        <v>4</v>
      </c>
      <c r="E4" t="s">
        <v>5</v>
      </c>
      <c r="F4" t="s">
        <v>6</v>
      </c>
    </row>
    <row r="5" spans="1:13" x14ac:dyDescent="0.35">
      <c r="C5" t="s">
        <v>0</v>
      </c>
      <c r="D5" t="s">
        <v>7</v>
      </c>
      <c r="E5" t="s">
        <v>1</v>
      </c>
      <c r="F5" t="s">
        <v>2</v>
      </c>
      <c r="G5" t="s">
        <v>9</v>
      </c>
      <c r="H5" t="s">
        <v>8</v>
      </c>
      <c r="K5" t="s">
        <v>10</v>
      </c>
      <c r="L5" t="s">
        <v>11</v>
      </c>
    </row>
    <row r="6" spans="1:13" x14ac:dyDescent="0.35">
      <c r="C6">
        <f>B1</f>
        <v>37</v>
      </c>
      <c r="D6">
        <v>0</v>
      </c>
      <c r="E6">
        <f>B2</f>
        <v>8</v>
      </c>
      <c r="F6">
        <f>B3</f>
        <v>0</v>
      </c>
      <c r="G6">
        <f>D6/C6</f>
        <v>0</v>
      </c>
      <c r="H6">
        <f>_xlfn.HYPGEOM.DIST(F6,E6,D6,C6,1)</f>
        <v>1</v>
      </c>
      <c r="K6">
        <f>G6</f>
        <v>0</v>
      </c>
      <c r="L6">
        <f>H6</f>
        <v>1</v>
      </c>
    </row>
    <row r="7" spans="1:13" x14ac:dyDescent="0.35">
      <c r="C7">
        <f>C6</f>
        <v>37</v>
      </c>
      <c r="D7">
        <f>D6+1</f>
        <v>1</v>
      </c>
      <c r="E7">
        <f>E6</f>
        <v>8</v>
      </c>
      <c r="F7">
        <f>F6</f>
        <v>0</v>
      </c>
      <c r="G7">
        <f t="shared" ref="G7:G43" si="0">D7/C7</f>
        <v>2.7027027027027029E-2</v>
      </c>
      <c r="H7">
        <f t="shared" ref="H7:H43" si="1">_xlfn.HYPGEOM.DIST(F7,E7,D7,C7,1)</f>
        <v>0.78378378378378388</v>
      </c>
      <c r="K7">
        <f>G7</f>
        <v>2.7027027027027029E-2</v>
      </c>
      <c r="L7">
        <f>H7</f>
        <v>0.78378378378378388</v>
      </c>
    </row>
    <row r="8" spans="1:13" x14ac:dyDescent="0.35">
      <c r="C8">
        <f t="shared" ref="C8:C41" si="2">C7</f>
        <v>37</v>
      </c>
      <c r="D8">
        <f t="shared" ref="D8:D41" si="3">D7+1</f>
        <v>2</v>
      </c>
      <c r="E8">
        <f t="shared" ref="E8:E41" si="4">E7</f>
        <v>8</v>
      </c>
      <c r="F8">
        <f t="shared" ref="F8:F41" si="5">F7</f>
        <v>0</v>
      </c>
      <c r="G8">
        <f t="shared" si="0"/>
        <v>5.4054054054054057E-2</v>
      </c>
      <c r="H8">
        <f t="shared" si="1"/>
        <v>0.60960960960960964</v>
      </c>
    </row>
    <row r="9" spans="1:13" x14ac:dyDescent="0.35">
      <c r="C9">
        <f t="shared" si="2"/>
        <v>37</v>
      </c>
      <c r="D9">
        <f t="shared" si="3"/>
        <v>3</v>
      </c>
      <c r="E9">
        <f t="shared" si="4"/>
        <v>8</v>
      </c>
      <c r="F9">
        <f t="shared" si="5"/>
        <v>0</v>
      </c>
      <c r="G9">
        <f t="shared" si="0"/>
        <v>8.1081081081081086E-2</v>
      </c>
      <c r="H9">
        <f t="shared" si="1"/>
        <v>0.47027027027027041</v>
      </c>
      <c r="K9">
        <v>6.2500000000000073E-3</v>
      </c>
      <c r="L9">
        <f>FORECAST(K9,L6:L7,K6:K7)</f>
        <v>0.95</v>
      </c>
      <c r="M9" s="3">
        <f>K9</f>
        <v>6.2500000000000073E-3</v>
      </c>
    </row>
    <row r="10" spans="1:13" x14ac:dyDescent="0.35">
      <c r="C10">
        <f t="shared" si="2"/>
        <v>37</v>
      </c>
      <c r="D10">
        <f t="shared" si="3"/>
        <v>4</v>
      </c>
      <c r="E10">
        <f t="shared" si="4"/>
        <v>8</v>
      </c>
      <c r="F10">
        <f t="shared" si="5"/>
        <v>0</v>
      </c>
      <c r="G10">
        <f t="shared" si="0"/>
        <v>0.10810810810810811</v>
      </c>
      <c r="H10">
        <f t="shared" si="1"/>
        <v>0.35961844197138326</v>
      </c>
    </row>
    <row r="11" spans="1:13" x14ac:dyDescent="0.35">
      <c r="C11">
        <f t="shared" si="2"/>
        <v>37</v>
      </c>
      <c r="D11">
        <f t="shared" si="3"/>
        <v>5</v>
      </c>
      <c r="E11">
        <f t="shared" si="4"/>
        <v>8</v>
      </c>
      <c r="F11">
        <f t="shared" si="5"/>
        <v>0</v>
      </c>
      <c r="G11">
        <f t="shared" si="0"/>
        <v>0.13513513513513514</v>
      </c>
      <c r="H11">
        <f t="shared" si="1"/>
        <v>0.27243821361468423</v>
      </c>
    </row>
    <row r="12" spans="1:13" x14ac:dyDescent="0.35">
      <c r="C12">
        <f t="shared" si="2"/>
        <v>37</v>
      </c>
      <c r="D12">
        <f t="shared" si="3"/>
        <v>6</v>
      </c>
      <c r="E12">
        <f t="shared" si="4"/>
        <v>8</v>
      </c>
      <c r="F12">
        <f t="shared" si="5"/>
        <v>0</v>
      </c>
      <c r="G12">
        <f t="shared" si="0"/>
        <v>0.16216216216216217</v>
      </c>
      <c r="H12">
        <f t="shared" si="1"/>
        <v>0.20432866021101315</v>
      </c>
    </row>
    <row r="13" spans="1:13" x14ac:dyDescent="0.35">
      <c r="C13">
        <f t="shared" si="2"/>
        <v>37</v>
      </c>
      <c r="D13">
        <f t="shared" si="3"/>
        <v>7</v>
      </c>
      <c r="E13">
        <f t="shared" si="4"/>
        <v>8</v>
      </c>
      <c r="F13">
        <f t="shared" si="5"/>
        <v>0</v>
      </c>
      <c r="G13">
        <f t="shared" si="0"/>
        <v>0.1891891891891892</v>
      </c>
      <c r="H13">
        <f t="shared" si="1"/>
        <v>0.15159868338236462</v>
      </c>
    </row>
    <row r="14" spans="1:13" x14ac:dyDescent="0.35">
      <c r="C14">
        <f t="shared" si="2"/>
        <v>37</v>
      </c>
      <c r="D14">
        <f t="shared" si="3"/>
        <v>8</v>
      </c>
      <c r="E14">
        <f t="shared" si="4"/>
        <v>8</v>
      </c>
      <c r="F14">
        <f t="shared" si="5"/>
        <v>0</v>
      </c>
      <c r="G14">
        <f t="shared" si="0"/>
        <v>0.21621621621621623</v>
      </c>
      <c r="H14" s="5">
        <f t="shared" si="1"/>
        <v>0.11117236781373405</v>
      </c>
      <c r="K14">
        <f>G14</f>
        <v>0.21621621621621623</v>
      </c>
      <c r="L14">
        <f>H14</f>
        <v>0.11117236781373405</v>
      </c>
    </row>
    <row r="15" spans="1:13" x14ac:dyDescent="0.35">
      <c r="C15">
        <f t="shared" si="2"/>
        <v>37</v>
      </c>
      <c r="D15">
        <f t="shared" si="3"/>
        <v>9</v>
      </c>
      <c r="E15">
        <f t="shared" si="4"/>
        <v>8</v>
      </c>
      <c r="F15">
        <f t="shared" si="5"/>
        <v>0</v>
      </c>
      <c r="G15">
        <f t="shared" si="0"/>
        <v>0.24324324324324326</v>
      </c>
      <c r="H15" s="5">
        <f t="shared" si="1"/>
        <v>8.0504128416841958E-2</v>
      </c>
      <c r="K15">
        <f>G15</f>
        <v>0.24324324324324326</v>
      </c>
      <c r="L15">
        <f>H15</f>
        <v>8.0504128416841958E-2</v>
      </c>
    </row>
    <row r="16" spans="1:13" x14ac:dyDescent="0.35">
      <c r="C16">
        <f t="shared" si="2"/>
        <v>37</v>
      </c>
      <c r="D16">
        <f t="shared" si="3"/>
        <v>10</v>
      </c>
      <c r="E16">
        <f t="shared" si="4"/>
        <v>8</v>
      </c>
      <c r="F16">
        <f t="shared" si="5"/>
        <v>0</v>
      </c>
      <c r="G16">
        <f t="shared" si="0"/>
        <v>0.27027027027027029</v>
      </c>
      <c r="H16">
        <f t="shared" si="1"/>
        <v>5.7502948869172808E-2</v>
      </c>
    </row>
    <row r="17" spans="3:13" x14ac:dyDescent="0.35">
      <c r="C17">
        <f t="shared" si="2"/>
        <v>37</v>
      </c>
      <c r="D17">
        <f t="shared" si="3"/>
        <v>11</v>
      </c>
      <c r="E17">
        <f t="shared" si="4"/>
        <v>8</v>
      </c>
      <c r="F17">
        <f t="shared" si="5"/>
        <v>0</v>
      </c>
      <c r="G17">
        <f t="shared" si="0"/>
        <v>0.29729729729729731</v>
      </c>
      <c r="H17">
        <f t="shared" si="1"/>
        <v>4.0465038093121582E-2</v>
      </c>
      <c r="K17">
        <v>0.2260620988881859</v>
      </c>
      <c r="L17">
        <f>FORECAST(K17,L14:L15,K14:K15)</f>
        <v>9.9999999999999978E-2</v>
      </c>
      <c r="M17" s="3">
        <f>K17</f>
        <v>0.2260620988881859</v>
      </c>
    </row>
    <row r="18" spans="3:13" x14ac:dyDescent="0.35">
      <c r="C18">
        <f t="shared" si="2"/>
        <v>37</v>
      </c>
      <c r="D18">
        <f t="shared" si="3"/>
        <v>12</v>
      </c>
      <c r="E18">
        <f t="shared" si="4"/>
        <v>8</v>
      </c>
      <c r="F18">
        <f t="shared" si="5"/>
        <v>0</v>
      </c>
      <c r="G18">
        <f t="shared" si="0"/>
        <v>0.32432432432432434</v>
      </c>
      <c r="H18">
        <f t="shared" si="1"/>
        <v>2.8014257141391871E-2</v>
      </c>
    </row>
    <row r="19" spans="3:13" x14ac:dyDescent="0.35">
      <c r="C19">
        <f t="shared" si="2"/>
        <v>37</v>
      </c>
      <c r="D19">
        <f t="shared" si="3"/>
        <v>13</v>
      </c>
      <c r="E19">
        <f t="shared" si="4"/>
        <v>8</v>
      </c>
      <c r="F19">
        <f t="shared" si="5"/>
        <v>0</v>
      </c>
      <c r="G19">
        <f t="shared" si="0"/>
        <v>0.35135135135135137</v>
      </c>
      <c r="H19">
        <f t="shared" si="1"/>
        <v>1.9049694856146486E-2</v>
      </c>
    </row>
    <row r="20" spans="3:13" x14ac:dyDescent="0.35">
      <c r="C20">
        <f t="shared" si="2"/>
        <v>37</v>
      </c>
      <c r="D20">
        <f t="shared" si="3"/>
        <v>14</v>
      </c>
      <c r="E20">
        <f t="shared" si="4"/>
        <v>8</v>
      </c>
      <c r="F20">
        <f t="shared" si="5"/>
        <v>0</v>
      </c>
      <c r="G20">
        <f t="shared" si="0"/>
        <v>0.3783783783783784</v>
      </c>
      <c r="H20">
        <f t="shared" si="1"/>
        <v>1.2699796570764315E-2</v>
      </c>
    </row>
    <row r="21" spans="3:13" x14ac:dyDescent="0.35">
      <c r="C21">
        <f t="shared" si="2"/>
        <v>37</v>
      </c>
      <c r="D21">
        <f t="shared" si="3"/>
        <v>15</v>
      </c>
      <c r="E21">
        <f t="shared" si="4"/>
        <v>8</v>
      </c>
      <c r="F21">
        <f t="shared" si="5"/>
        <v>0</v>
      </c>
      <c r="G21">
        <f t="shared" si="0"/>
        <v>0.40540540540540543</v>
      </c>
      <c r="H21">
        <f t="shared" si="1"/>
        <v>8.2824760244115132E-3</v>
      </c>
    </row>
    <row r="22" spans="3:13" x14ac:dyDescent="0.35">
      <c r="C22">
        <f t="shared" si="2"/>
        <v>37</v>
      </c>
      <c r="D22">
        <f t="shared" si="3"/>
        <v>16</v>
      </c>
      <c r="E22">
        <f t="shared" si="4"/>
        <v>8</v>
      </c>
      <c r="F22">
        <f t="shared" si="5"/>
        <v>0</v>
      </c>
      <c r="G22">
        <f t="shared" si="0"/>
        <v>0.43243243243243246</v>
      </c>
      <c r="H22">
        <f t="shared" si="1"/>
        <v>5.2706665609891399E-3</v>
      </c>
      <c r="M22" s="2"/>
    </row>
    <row r="23" spans="3:13" x14ac:dyDescent="0.35">
      <c r="C23">
        <f t="shared" si="2"/>
        <v>37</v>
      </c>
      <c r="D23">
        <f t="shared" si="3"/>
        <v>17</v>
      </c>
      <c r="E23">
        <f t="shared" si="4"/>
        <v>8</v>
      </c>
      <c r="F23">
        <f t="shared" si="5"/>
        <v>0</v>
      </c>
      <c r="G23">
        <f t="shared" si="0"/>
        <v>0.45945945945945948</v>
      </c>
      <c r="H23">
        <f t="shared" si="1"/>
        <v>3.2627935853742312E-3</v>
      </c>
    </row>
    <row r="24" spans="3:13" x14ac:dyDescent="0.35">
      <c r="C24">
        <f t="shared" si="2"/>
        <v>37</v>
      </c>
      <c r="D24">
        <f t="shared" si="3"/>
        <v>18</v>
      </c>
      <c r="E24">
        <f t="shared" si="4"/>
        <v>8</v>
      </c>
      <c r="F24">
        <f t="shared" si="5"/>
        <v>0</v>
      </c>
      <c r="G24">
        <f t="shared" si="0"/>
        <v>0.48648648648648651</v>
      </c>
      <c r="H24">
        <f t="shared" si="1"/>
        <v>1.9576761512245418E-3</v>
      </c>
    </row>
    <row r="25" spans="3:13" x14ac:dyDescent="0.35">
      <c r="C25">
        <f t="shared" si="2"/>
        <v>37</v>
      </c>
      <c r="D25">
        <f t="shared" si="3"/>
        <v>19</v>
      </c>
      <c r="E25">
        <f t="shared" si="4"/>
        <v>8</v>
      </c>
      <c r="F25">
        <f t="shared" si="5"/>
        <v>0</v>
      </c>
      <c r="G25">
        <f t="shared" si="0"/>
        <v>0.51351351351351349</v>
      </c>
      <c r="H25">
        <f t="shared" si="1"/>
        <v>1.1333914559721015E-3</v>
      </c>
    </row>
    <row r="26" spans="3:13" x14ac:dyDescent="0.35">
      <c r="C26">
        <f t="shared" si="2"/>
        <v>37</v>
      </c>
      <c r="D26">
        <f t="shared" si="3"/>
        <v>20</v>
      </c>
      <c r="E26">
        <f t="shared" si="4"/>
        <v>8</v>
      </c>
      <c r="F26">
        <f t="shared" si="5"/>
        <v>0</v>
      </c>
      <c r="G26">
        <f t="shared" si="0"/>
        <v>0.54054054054054057</v>
      </c>
      <c r="H26">
        <f t="shared" si="1"/>
        <v>6.2966191998450102E-4</v>
      </c>
    </row>
    <row r="27" spans="3:13" x14ac:dyDescent="0.35">
      <c r="C27">
        <f t="shared" si="2"/>
        <v>37</v>
      </c>
      <c r="D27">
        <f t="shared" si="3"/>
        <v>21</v>
      </c>
      <c r="E27">
        <f t="shared" si="4"/>
        <v>8</v>
      </c>
      <c r="F27">
        <f t="shared" si="5"/>
        <v>0</v>
      </c>
      <c r="G27">
        <f t="shared" si="0"/>
        <v>0.56756756756756754</v>
      </c>
      <c r="H27">
        <f t="shared" si="1"/>
        <v>3.3335042822708834E-4</v>
      </c>
    </row>
    <row r="28" spans="3:13" x14ac:dyDescent="0.35">
      <c r="C28">
        <f t="shared" si="2"/>
        <v>37</v>
      </c>
      <c r="D28">
        <f t="shared" si="3"/>
        <v>22</v>
      </c>
      <c r="E28">
        <f t="shared" si="4"/>
        <v>8</v>
      </c>
      <c r="F28">
        <f t="shared" si="5"/>
        <v>0</v>
      </c>
      <c r="G28">
        <f t="shared" si="0"/>
        <v>0.59459459459459463</v>
      </c>
      <c r="H28">
        <f t="shared" si="1"/>
        <v>1.6667521411354436E-4</v>
      </c>
    </row>
    <row r="29" spans="3:13" x14ac:dyDescent="0.35">
      <c r="C29">
        <f t="shared" si="2"/>
        <v>37</v>
      </c>
      <c r="D29">
        <f t="shared" si="3"/>
        <v>23</v>
      </c>
      <c r="E29">
        <f t="shared" si="4"/>
        <v>8</v>
      </c>
      <c r="F29">
        <f t="shared" si="5"/>
        <v>0</v>
      </c>
      <c r="G29">
        <f t="shared" si="0"/>
        <v>0.6216216216216216</v>
      </c>
      <c r="H29">
        <f t="shared" si="1"/>
        <v>7.7781766586320755E-5</v>
      </c>
    </row>
    <row r="30" spans="3:13" x14ac:dyDescent="0.35">
      <c r="C30">
        <f t="shared" si="2"/>
        <v>37</v>
      </c>
      <c r="D30">
        <f t="shared" si="3"/>
        <v>24</v>
      </c>
      <c r="E30">
        <f t="shared" si="4"/>
        <v>8</v>
      </c>
      <c r="F30">
        <f t="shared" si="5"/>
        <v>0</v>
      </c>
      <c r="G30">
        <f t="shared" si="0"/>
        <v>0.64864864864864868</v>
      </c>
      <c r="H30">
        <f t="shared" si="1"/>
        <v>3.3335042822708858E-5</v>
      </c>
    </row>
    <row r="31" spans="3:13" x14ac:dyDescent="0.35">
      <c r="C31">
        <f t="shared" si="2"/>
        <v>37</v>
      </c>
      <c r="D31">
        <f t="shared" si="3"/>
        <v>25</v>
      </c>
      <c r="E31">
        <f t="shared" si="4"/>
        <v>8</v>
      </c>
      <c r="F31">
        <f t="shared" si="5"/>
        <v>0</v>
      </c>
      <c r="G31">
        <f t="shared" si="0"/>
        <v>0.67567567567567566</v>
      </c>
      <c r="H31">
        <f t="shared" si="1"/>
        <v>1.282117031642651E-5</v>
      </c>
    </row>
    <row r="32" spans="3:13" x14ac:dyDescent="0.35">
      <c r="C32">
        <f t="shared" si="2"/>
        <v>37</v>
      </c>
      <c r="D32">
        <f t="shared" si="3"/>
        <v>26</v>
      </c>
      <c r="E32">
        <f t="shared" si="4"/>
        <v>8</v>
      </c>
      <c r="F32">
        <f t="shared" si="5"/>
        <v>0</v>
      </c>
      <c r="G32">
        <f t="shared" si="0"/>
        <v>0.70270270270270274</v>
      </c>
      <c r="H32">
        <f t="shared" si="1"/>
        <v>4.2737234388088241E-6</v>
      </c>
    </row>
    <row r="33" spans="3:11" x14ac:dyDescent="0.35">
      <c r="C33">
        <f t="shared" si="2"/>
        <v>37</v>
      </c>
      <c r="D33">
        <f t="shared" si="3"/>
        <v>27</v>
      </c>
      <c r="E33">
        <f t="shared" si="4"/>
        <v>8</v>
      </c>
      <c r="F33">
        <f t="shared" si="5"/>
        <v>0</v>
      </c>
      <c r="G33">
        <f t="shared" si="0"/>
        <v>0.72972972972972971</v>
      </c>
      <c r="H33">
        <f t="shared" si="1"/>
        <v>1.1655609378569544E-6</v>
      </c>
    </row>
    <row r="34" spans="3:11" x14ac:dyDescent="0.35">
      <c r="C34">
        <f t="shared" si="2"/>
        <v>37</v>
      </c>
      <c r="D34">
        <f t="shared" si="3"/>
        <v>28</v>
      </c>
      <c r="E34">
        <f t="shared" si="4"/>
        <v>8</v>
      </c>
      <c r="F34">
        <f t="shared" si="5"/>
        <v>0</v>
      </c>
      <c r="G34">
        <f t="shared" si="0"/>
        <v>0.7567567567567568</v>
      </c>
      <c r="H34">
        <f t="shared" si="1"/>
        <v>2.3311218757139068E-7</v>
      </c>
    </row>
    <row r="35" spans="3:11" x14ac:dyDescent="0.35">
      <c r="C35">
        <f t="shared" si="2"/>
        <v>37</v>
      </c>
      <c r="D35">
        <f t="shared" si="3"/>
        <v>29</v>
      </c>
      <c r="E35">
        <f t="shared" si="4"/>
        <v>8</v>
      </c>
      <c r="F35">
        <f t="shared" si="5"/>
        <v>0</v>
      </c>
      <c r="G35">
        <f t="shared" si="0"/>
        <v>0.78378378378378377</v>
      </c>
      <c r="H35">
        <f t="shared" si="1"/>
        <v>2.5901354174598983E-8</v>
      </c>
    </row>
    <row r="36" spans="3:11" x14ac:dyDescent="0.35">
      <c r="C36">
        <f t="shared" si="2"/>
        <v>37</v>
      </c>
      <c r="D36">
        <f t="shared" si="3"/>
        <v>30</v>
      </c>
      <c r="E36">
        <f t="shared" si="4"/>
        <v>8</v>
      </c>
      <c r="F36">
        <f t="shared" si="5"/>
        <v>0</v>
      </c>
      <c r="G36">
        <f t="shared" si="0"/>
        <v>0.81081081081081086</v>
      </c>
      <c r="H36">
        <f t="shared" si="1"/>
        <v>0</v>
      </c>
    </row>
    <row r="37" spans="3:11" x14ac:dyDescent="0.35">
      <c r="C37">
        <f t="shared" si="2"/>
        <v>37</v>
      </c>
      <c r="D37">
        <f t="shared" si="3"/>
        <v>31</v>
      </c>
      <c r="E37">
        <f t="shared" si="4"/>
        <v>8</v>
      </c>
      <c r="F37">
        <f t="shared" si="5"/>
        <v>0</v>
      </c>
      <c r="G37">
        <f t="shared" si="0"/>
        <v>0.83783783783783783</v>
      </c>
      <c r="H37">
        <f t="shared" si="1"/>
        <v>0</v>
      </c>
    </row>
    <row r="38" spans="3:11" x14ac:dyDescent="0.35">
      <c r="C38">
        <f t="shared" si="2"/>
        <v>37</v>
      </c>
      <c r="D38">
        <f t="shared" si="3"/>
        <v>32</v>
      </c>
      <c r="E38">
        <f t="shared" si="4"/>
        <v>8</v>
      </c>
      <c r="F38">
        <f t="shared" si="5"/>
        <v>0</v>
      </c>
      <c r="G38">
        <f t="shared" si="0"/>
        <v>0.86486486486486491</v>
      </c>
      <c r="H38">
        <f t="shared" si="1"/>
        <v>0</v>
      </c>
    </row>
    <row r="39" spans="3:11" x14ac:dyDescent="0.35">
      <c r="C39">
        <f t="shared" si="2"/>
        <v>37</v>
      </c>
      <c r="D39">
        <f t="shared" si="3"/>
        <v>33</v>
      </c>
      <c r="E39">
        <f t="shared" si="4"/>
        <v>8</v>
      </c>
      <c r="F39">
        <f t="shared" si="5"/>
        <v>0</v>
      </c>
      <c r="G39">
        <f t="shared" si="0"/>
        <v>0.89189189189189189</v>
      </c>
      <c r="H39">
        <f t="shared" si="1"/>
        <v>0</v>
      </c>
    </row>
    <row r="40" spans="3:11" x14ac:dyDescent="0.35">
      <c r="C40">
        <f t="shared" si="2"/>
        <v>37</v>
      </c>
      <c r="D40">
        <f t="shared" si="3"/>
        <v>34</v>
      </c>
      <c r="E40">
        <f t="shared" si="4"/>
        <v>8</v>
      </c>
      <c r="F40">
        <f t="shared" si="5"/>
        <v>0</v>
      </c>
      <c r="G40">
        <f t="shared" si="0"/>
        <v>0.91891891891891897</v>
      </c>
      <c r="H40">
        <f t="shared" si="1"/>
        <v>0</v>
      </c>
    </row>
    <row r="41" spans="3:11" x14ac:dyDescent="0.35">
      <c r="C41">
        <f t="shared" si="2"/>
        <v>37</v>
      </c>
      <c r="D41">
        <f t="shared" si="3"/>
        <v>35</v>
      </c>
      <c r="E41">
        <f t="shared" si="4"/>
        <v>8</v>
      </c>
      <c r="F41">
        <f t="shared" si="5"/>
        <v>0</v>
      </c>
      <c r="G41">
        <f t="shared" si="0"/>
        <v>0.94594594594594594</v>
      </c>
      <c r="H41">
        <f t="shared" si="1"/>
        <v>0</v>
      </c>
    </row>
    <row r="42" spans="3:11" x14ac:dyDescent="0.35">
      <c r="C42">
        <f t="shared" ref="C42:C43" si="6">C41</f>
        <v>37</v>
      </c>
      <c r="D42">
        <f t="shared" ref="D42:D43" si="7">D41+1</f>
        <v>36</v>
      </c>
      <c r="E42">
        <f t="shared" ref="E42:E43" si="8">E41</f>
        <v>8</v>
      </c>
      <c r="F42">
        <f t="shared" ref="F42:F43" si="9">F41</f>
        <v>0</v>
      </c>
      <c r="G42">
        <f t="shared" si="0"/>
        <v>0.97297297297297303</v>
      </c>
      <c r="H42">
        <f t="shared" si="1"/>
        <v>0</v>
      </c>
    </row>
    <row r="43" spans="3:11" x14ac:dyDescent="0.35">
      <c r="C43">
        <f t="shared" si="6"/>
        <v>37</v>
      </c>
      <c r="D43">
        <f t="shared" si="7"/>
        <v>37</v>
      </c>
      <c r="E43">
        <f t="shared" si="8"/>
        <v>8</v>
      </c>
      <c r="F43">
        <f t="shared" si="9"/>
        <v>0</v>
      </c>
      <c r="G43">
        <f t="shared" si="0"/>
        <v>1</v>
      </c>
      <c r="H43">
        <f t="shared" si="1"/>
        <v>0</v>
      </c>
    </row>
    <row r="46" spans="3:11" x14ac:dyDescent="0.35">
      <c r="G46">
        <v>9.2360000000000001E-4</v>
      </c>
    </row>
    <row r="47" spans="3:11" x14ac:dyDescent="0.35">
      <c r="G47">
        <v>9.2360000000000001E-4</v>
      </c>
      <c r="K47" s="3">
        <f>G47</f>
        <v>9.2360000000000001E-4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Dodit Setiadi</dc:creator>
  <cp:lastModifiedBy>Dodit Setiadi</cp:lastModifiedBy>
  <dcterms:created xsi:type="dcterms:W3CDTF">2023-05-05T01:50:18Z</dcterms:created>
  <dcterms:modified xsi:type="dcterms:W3CDTF">2023-05-05T08:18:29Z</dcterms:modified>
</cp:coreProperties>
</file>