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zita Pardubice\Články\Časopisy\2017-04-31 Entropy Resilience\bbq\"/>
    </mc:Choice>
  </mc:AlternateContent>
  <bookViews>
    <workbookView xWindow="0" yWindow="0" windowWidth="28770" windowHeight="2580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I15" i="1"/>
  <c r="B10" i="1"/>
  <c r="G2" i="1" s="1"/>
  <c r="B1" i="1"/>
  <c r="G1" i="1" l="1"/>
  <c r="C2" i="1" s="1"/>
  <c r="D2" i="1" s="1"/>
  <c r="C7" i="1" l="1"/>
  <c r="D7" i="1" s="1"/>
  <c r="C4" i="1"/>
  <c r="D4" i="1" s="1"/>
  <c r="C6" i="1"/>
  <c r="D6" i="1" s="1"/>
  <c r="C8" i="1"/>
  <c r="D8" i="1" s="1"/>
  <c r="C1" i="1"/>
  <c r="D1" i="1" s="1"/>
  <c r="C10" i="1"/>
  <c r="D10" i="1" s="1"/>
  <c r="C5" i="1"/>
  <c r="D5" i="1" s="1"/>
  <c r="C3" i="1"/>
  <c r="D3" i="1" s="1"/>
  <c r="C9" i="1"/>
  <c r="D9" i="1" s="1"/>
  <c r="I10" i="1"/>
  <c r="I9" i="1"/>
  <c r="I11" i="1"/>
</calcChain>
</file>

<file path=xl/sharedStrings.xml><?xml version="1.0" encoding="utf-8"?>
<sst xmlns="http://schemas.openxmlformats.org/spreadsheetml/2006/main" count="5" uniqueCount="5">
  <si>
    <t>Sum e</t>
  </si>
  <si>
    <t>cov(x,e)</t>
  </si>
  <si>
    <t>mean e</t>
  </si>
  <si>
    <t>var e</t>
  </si>
  <si>
    <t xml:space="preserve">exogeneity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</si>
</sst>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174496937882763"/>
                  <c:y val="0.111913094196558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List1!$A$1:$A$10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20</c:v>
                </c:pt>
              </c:numCache>
            </c:numRef>
          </c:xVal>
          <c:yVal>
            <c:numRef>
              <c:f>List1!$B$1:$B$10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-50</c:v>
                </c:pt>
                <c:pt idx="9">
                  <c:v>1.3010299956639813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46-4161-9D23-E4EF3C7AC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237775"/>
        <c:axId val="1220461599"/>
      </c:scatterChart>
      <c:valAx>
        <c:axId val="1167237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220461599"/>
        <c:crosses val="autoZero"/>
        <c:crossBetween val="midCat"/>
      </c:valAx>
      <c:valAx>
        <c:axId val="122046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67237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List1!$C$1:$C$10</c:f>
              <c:numCache>
                <c:formatCode>General</c:formatCode>
                <c:ptCount val="10"/>
                <c:pt idx="0">
                  <c:v>-2.0721883420642713</c:v>
                </c:pt>
                <c:pt idx="1">
                  <c:v>-2.5081353708586951</c:v>
                </c:pt>
                <c:pt idx="2">
                  <c:v>-2.9440823996531185</c:v>
                </c:pt>
                <c:pt idx="3">
                  <c:v>-3.3800294284475427</c:v>
                </c:pt>
                <c:pt idx="4">
                  <c:v>-3.8159764572419661</c:v>
                </c:pt>
                <c:pt idx="5">
                  <c:v>-4.2519234860363895</c:v>
                </c:pt>
                <c:pt idx="6">
                  <c:v>-4.6878705148308137</c:v>
                </c:pt>
                <c:pt idx="7">
                  <c:v>-5.123817543625238</c:v>
                </c:pt>
                <c:pt idx="8">
                  <c:v>-5.5597645724196614</c:v>
                </c:pt>
                <c:pt idx="9">
                  <c:v>-10.355181889158322</c:v>
                </c:pt>
              </c:numCache>
            </c:numRef>
          </c:xVal>
          <c:yVal>
            <c:numRef>
              <c:f>List1!$D$1:$D$10</c:f>
              <c:numCache>
                <c:formatCode>0.0000000000</c:formatCode>
                <c:ptCount val="10"/>
                <c:pt idx="0">
                  <c:v>2.0721883420642713</c:v>
                </c:pt>
                <c:pt idx="1">
                  <c:v>3.5081353708586951</c:v>
                </c:pt>
                <c:pt idx="2">
                  <c:v>2.9440823996531185</c:v>
                </c:pt>
                <c:pt idx="3">
                  <c:v>4.3800294284475427</c:v>
                </c:pt>
                <c:pt idx="4">
                  <c:v>3.8159764572419661</c:v>
                </c:pt>
                <c:pt idx="5">
                  <c:v>5.2519234860363895</c:v>
                </c:pt>
                <c:pt idx="6">
                  <c:v>5.6878705148308137</c:v>
                </c:pt>
                <c:pt idx="7">
                  <c:v>5.123817543625238</c:v>
                </c:pt>
                <c:pt idx="8">
                  <c:v>-44.44023542758034</c:v>
                </c:pt>
                <c:pt idx="9">
                  <c:v>11.656211884822303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B1-4B3C-8131-8392247C8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625599"/>
        <c:axId val="1316622447"/>
      </c:scatterChart>
      <c:valAx>
        <c:axId val="1318625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16622447"/>
        <c:crosses val="autoZero"/>
        <c:crossBetween val="midCat"/>
      </c:valAx>
      <c:valAx>
        <c:axId val="131662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18625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123825</xdr:rowOff>
    </xdr:from>
    <xdr:to>
      <xdr:col>7</xdr:col>
      <xdr:colOff>304800</xdr:colOff>
      <xdr:row>38</xdr:row>
      <xdr:rowOff>9525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D5B74104-8A18-4EE2-B9E3-37E2DE5BEE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</xdr:colOff>
      <xdr:row>10</xdr:row>
      <xdr:rowOff>104775</xdr:rowOff>
    </xdr:from>
    <xdr:to>
      <xdr:col>6</xdr:col>
      <xdr:colOff>571500</xdr:colOff>
      <xdr:row>24</xdr:row>
      <xdr:rowOff>180975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E853FBDB-DA33-4FA1-8EB0-CF4596A3E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G8" sqref="G8"/>
    </sheetView>
  </sheetViews>
  <sheetFormatPr defaultRowHeight="15" x14ac:dyDescent="0.25"/>
  <cols>
    <col min="4" max="4" width="15.42578125" bestFit="1" customWidth="1"/>
    <col min="9" max="9" width="12.5703125" bestFit="1" customWidth="1"/>
  </cols>
  <sheetData>
    <row r="1" spans="1:10" x14ac:dyDescent="0.25">
      <c r="A1">
        <v>1</v>
      </c>
      <c r="B1">
        <f>LOG10(A1)</f>
        <v>0</v>
      </c>
      <c r="C1">
        <f>$G$2+$G$1*A1</f>
        <v>-2.0721883420642713</v>
      </c>
      <c r="D1" s="1">
        <f>B1-C1</f>
        <v>2.0721883420642713</v>
      </c>
      <c r="G1">
        <f>SLOPE(B1:B10,A1:A10)</f>
        <v>-0.43594702879442376</v>
      </c>
    </row>
    <row r="2" spans="1:10" x14ac:dyDescent="0.25">
      <c r="A2">
        <v>2</v>
      </c>
      <c r="B2">
        <v>1</v>
      </c>
      <c r="C2">
        <f>$G$2+$G$1*A2</f>
        <v>-2.5081353708586951</v>
      </c>
      <c r="D2" s="1">
        <f t="shared" ref="D2:D10" si="0">B2-C2</f>
        <v>3.5081353708586951</v>
      </c>
      <c r="G2">
        <f>INTERCEPT(B1:B10,A1:A10)</f>
        <v>-1.6362413132698475</v>
      </c>
    </row>
    <row r="3" spans="1:10" x14ac:dyDescent="0.25">
      <c r="A3">
        <v>3</v>
      </c>
      <c r="B3">
        <v>0</v>
      </c>
      <c r="C3">
        <f>$G$2+$G$1*A3</f>
        <v>-2.9440823996531185</v>
      </c>
      <c r="D3" s="1">
        <f t="shared" si="0"/>
        <v>2.9440823996531185</v>
      </c>
    </row>
    <row r="4" spans="1:10" x14ac:dyDescent="0.25">
      <c r="A4">
        <v>4</v>
      </c>
      <c r="B4">
        <v>1</v>
      </c>
      <c r="C4">
        <f>$G$2+$G$1*A4</f>
        <v>-3.3800294284475427</v>
      </c>
      <c r="D4" s="1">
        <f t="shared" si="0"/>
        <v>4.3800294284475427</v>
      </c>
    </row>
    <row r="5" spans="1:10" x14ac:dyDescent="0.25">
      <c r="A5">
        <v>5</v>
      </c>
      <c r="B5">
        <v>0</v>
      </c>
      <c r="C5">
        <f>$G$2+$G$1*A5</f>
        <v>-3.8159764572419661</v>
      </c>
      <c r="D5" s="1">
        <f t="shared" si="0"/>
        <v>3.8159764572419661</v>
      </c>
    </row>
    <row r="6" spans="1:10" x14ac:dyDescent="0.25">
      <c r="A6">
        <v>6</v>
      </c>
      <c r="B6">
        <v>1</v>
      </c>
      <c r="C6">
        <f>$G$2+$G$1*A6</f>
        <v>-4.2519234860363895</v>
      </c>
      <c r="D6" s="1">
        <f t="shared" si="0"/>
        <v>5.2519234860363895</v>
      </c>
    </row>
    <row r="7" spans="1:10" x14ac:dyDescent="0.25">
      <c r="A7">
        <v>7</v>
      </c>
      <c r="B7">
        <v>1</v>
      </c>
      <c r="C7">
        <f>$G$2+$G$1*A7</f>
        <v>-4.6878705148308137</v>
      </c>
      <c r="D7" s="1">
        <f t="shared" si="0"/>
        <v>5.6878705148308137</v>
      </c>
    </row>
    <row r="8" spans="1:10" x14ac:dyDescent="0.25">
      <c r="A8">
        <v>8</v>
      </c>
      <c r="B8">
        <v>0</v>
      </c>
      <c r="C8">
        <f>$G$2+$G$1*A8</f>
        <v>-5.123817543625238</v>
      </c>
      <c r="D8" s="1">
        <f t="shared" si="0"/>
        <v>5.123817543625238</v>
      </c>
    </row>
    <row r="9" spans="1:10" x14ac:dyDescent="0.25">
      <c r="A9">
        <v>9</v>
      </c>
      <c r="B9">
        <v>-50</v>
      </c>
      <c r="C9">
        <f>$G$2+$G$1*A9</f>
        <v>-5.5597645724196614</v>
      </c>
      <c r="D9" s="1">
        <f t="shared" si="0"/>
        <v>-44.44023542758034</v>
      </c>
      <c r="H9" t="s">
        <v>3</v>
      </c>
      <c r="I9">
        <f>_xlfn.VAR.S(D1:D10)</f>
        <v>250.66720127523993</v>
      </c>
    </row>
    <row r="10" spans="1:10" x14ac:dyDescent="0.25">
      <c r="A10">
        <v>20</v>
      </c>
      <c r="B10">
        <f t="shared" ref="B2:B10" si="1">LOG10(A10)</f>
        <v>1.3010299956639813</v>
      </c>
      <c r="C10">
        <f>$G$2+$G$1*A10</f>
        <v>-10.355181889158322</v>
      </c>
      <c r="D10" s="1">
        <f t="shared" si="0"/>
        <v>11.656211884822303</v>
      </c>
      <c r="H10" t="s">
        <v>2</v>
      </c>
      <c r="I10" s="1">
        <f>AVERAGE(D1:D10)</f>
        <v>0</v>
      </c>
    </row>
    <row r="11" spans="1:10" x14ac:dyDescent="0.25">
      <c r="H11" t="s">
        <v>0</v>
      </c>
      <c r="I11" s="1">
        <f>SUM(D1:D10)</f>
        <v>0</v>
      </c>
    </row>
    <row r="12" spans="1:10" x14ac:dyDescent="0.25">
      <c r="H12" t="s">
        <v>1</v>
      </c>
      <c r="I12" s="1">
        <f>CORREL(A1:A10,D1:D10)</f>
        <v>-3.6933080316972604E-17</v>
      </c>
      <c r="J12" t="s">
        <v>4</v>
      </c>
    </row>
    <row r="15" spans="1:10" x14ac:dyDescent="0.25">
      <c r="I15">
        <f>CORREL(A1:A10,B1:B10)^2</f>
        <v>2.1635036001279171E-2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2017-09-04T19:43:40Z</dcterms:created>
  <dcterms:modified xsi:type="dcterms:W3CDTF">2017-09-04T20:53:19Z</dcterms:modified>
</cp:coreProperties>
</file>