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0" yWindow="345" windowWidth="28605" windowHeight="12630" activeTab="1"/>
  </bookViews>
  <sheets>
    <sheet name="1. Create Structure" sheetId="4" r:id="rId1"/>
    <sheet name="2. Create Data" sheetId="6" r:id="rId2"/>
  </sheets>
  <definedNames>
    <definedName name="_paloimportactive">FALSE</definedName>
  </definedNames>
  <calcPr calcId="144525"/>
</workbook>
</file>

<file path=xl/calcChain.xml><?xml version="1.0" encoding="utf-8"?>
<calcChain xmlns="http://schemas.openxmlformats.org/spreadsheetml/2006/main">
  <c r="B8" i="6" l="1"/>
  <c r="L2" i="6"/>
  <c r="K2" i="6"/>
  <c r="J2" i="6"/>
  <c r="I2" i="6"/>
  <c r="H2" i="6"/>
  <c r="G2" i="6"/>
  <c r="F2" i="6"/>
  <c r="E2" i="6"/>
  <c r="D2" i="6"/>
  <c r="C2" i="6"/>
  <c r="B2" i="6"/>
  <c r="A2" i="6"/>
  <c r="G9" i="6"/>
  <c r="G12" i="4"/>
  <c r="G10" i="6"/>
  <c r="G14" i="4"/>
  <c r="G13" i="4"/>
  <c r="K2" i="4"/>
  <c r="L2" i="4"/>
  <c r="A2" i="4"/>
  <c r="B2" i="4"/>
  <c r="C2" i="4"/>
  <c r="D2" i="4"/>
  <c r="G2" i="4"/>
  <c r="E2" i="4"/>
  <c r="H2" i="4"/>
  <c r="I2" i="4"/>
  <c r="J2" i="4"/>
  <c r="F2" i="4"/>
  <c r="G23" i="4"/>
  <c r="G22" i="4"/>
  <c r="G18" i="4"/>
  <c r="G25" i="4"/>
  <c r="G21" i="4"/>
  <c r="G26" i="4"/>
  <c r="G27" i="4"/>
  <c r="G20" i="4"/>
  <c r="G24" i="4"/>
  <c r="G9" i="4"/>
  <c r="G16" i="4"/>
  <c r="G15" i="4"/>
  <c r="G11" i="4"/>
  <c r="G10" i="4"/>
</calcChain>
</file>

<file path=xl/sharedStrings.xml><?xml version="1.0" encoding="utf-8"?>
<sst xmlns="http://schemas.openxmlformats.org/spreadsheetml/2006/main" count="95" uniqueCount="59">
  <si>
    <t>localhost/BurgerStore</t>
  </si>
  <si>
    <t>Config</t>
  </si>
  <si>
    <t>Database</t>
  </si>
  <si>
    <t>Stores</t>
  </si>
  <si>
    <t>Designs</t>
  </si>
  <si>
    <t>Facilities</t>
  </si>
  <si>
    <t>Years</t>
  </si>
  <si>
    <t>Combos</t>
  </si>
  <si>
    <t>Suppliers</t>
  </si>
  <si>
    <t>↑ StoreName</t>
  </si>
  <si>
    <t>↑ StoreCountry</t>
  </si>
  <si>
    <t>↑ StoreDesign</t>
  </si>
  <si>
    <t>↑ StoreFacilities</t>
  </si>
  <si>
    <t>↑ SalesYear</t>
  </si>
  <si>
    <t>↑ SalesPeriod</t>
  </si>
  <si>
    <t>↑ ComboName</t>
  </si>
  <si>
    <t>↑ ComboSupplier</t>
  </si>
  <si>
    <t>↑ ComboCalories</t>
  </si>
  <si>
    <t>↑ ComboPriceCents</t>
  </si>
  <si>
    <t>Combos Attribute Dimension</t>
  </si>
  <si>
    <t>← Add store to elements</t>
  </si>
  <si>
    <t>← Add design to elements</t>
  </si>
  <si>
    <t>← Add facility to elements</t>
  </si>
  <si>
    <t>Month/Number conversion</t>
  </si>
  <si>
    <t>← Add month to elements</t>
  </si>
  <si>
    <t>← Add year to elements</t>
  </si>
  <si>
    <t>← Add period to elements</t>
  </si>
  <si>
    <t>← Add combo to elements</t>
  </si>
  <si>
    <t>← Add supplier to elements</t>
  </si>
  <si>
    <t>← Original Data</t>
  </si>
  <si>
    <t>← Conversions</t>
  </si>
  <si>
    <t>Calories Attribute Name</t>
  </si>
  <si>
    <t>Calories</t>
  </si>
  <si>
    <t>Cube Name</t>
  </si>
  <si>
    <t>Sales</t>
  </si>
  <si>
    <t>↑ ComboNumSales</t>
  </si>
  <si>
    <t>← Make "All Designs"</t>
  </si>
  <si>
    <t>← Make "Any Facilities"</t>
  </si>
  <si>
    <t>← Make "All Years"</t>
  </si>
  <si>
    <t>← Make "All Periods"</t>
  </si>
  <si>
    <t>← Make "All Combos"</t>
  </si>
  <si>
    <t>← Make "All Suppliers"</t>
  </si>
  <si>
    <t>← Make "All Stores"</t>
  </si>
  <si>
    <t>← Add country to "All Stores"</t>
  </si>
  <si>
    <t>(with Calories attribute)</t>
  </si>
  <si>
    <t>Warning: Magic</t>
  </si>
  <si>
    <t>← Add number of sales dimension</t>
  </si>
  <si>
    <t>← Add calories attribute to combo</t>
  </si>
  <si>
    <t>Required Dimensions (in cube in this order)</t>
  </si>
  <si>
    <t>Add price dimension?</t>
  </si>
  <si>
    <t>JanFeb</t>
  </si>
  <si>
    <t>MarApr</t>
  </si>
  <si>
    <t>MayJun</t>
  </si>
  <si>
    <t>JulAug</t>
  </si>
  <si>
    <t>SepOct</t>
  </si>
  <si>
    <t>NovDec</t>
  </si>
  <si>
    <t>↑ PromotionPeriod</t>
  </si>
  <si>
    <t>PromotionalPeriods</t>
  </si>
  <si>
    <t>SalesPeriods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</si>
</sst>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>
      <alignment horizontal="left"/>
    </xf>
    <xf numFmtId="0" fontId="18" fillId="34" borderId="0">
      <alignment horizontal="left"/>
    </xf>
    <xf numFmtId="0" fontId="19" fillId="35" borderId="0">
      <alignment horizontal="left"/>
    </xf>
    <xf numFmtId="0" fontId="18" fillId="36" borderId="0">
      <alignment horizontal="left"/>
    </xf>
    <xf numFmtId="0" fontId="18" fillId="37" borderId="0">
      <alignment horizontal="left"/>
    </xf>
    <xf numFmtId="0" fontId="20" fillId="38" borderId="0">
      <alignment horizontal="left"/>
    </xf>
    <xf numFmtId="164" fontId="18" fillId="0" borderId="0">
      <alignment horizontal="left"/>
    </xf>
    <xf numFmtId="164" fontId="21" fillId="0" borderId="0">
      <alignment horizontal="left"/>
    </xf>
    <xf numFmtId="0" fontId="18" fillId="37" borderId="0"/>
    <xf numFmtId="164" fontId="18" fillId="0" borderId="0"/>
    <xf numFmtId="164" fontId="21" fillId="0" borderId="0"/>
    <xf numFmtId="49" fontId="18" fillId="33" borderId="0">
      <alignment horizontal="left"/>
    </xf>
    <xf numFmtId="49" fontId="18" fillId="34" borderId="0">
      <alignment horizontal="left"/>
    </xf>
    <xf numFmtId="49" fontId="20" fillId="35" borderId="0">
      <alignment horizontal="left"/>
    </xf>
    <xf numFmtId="3" fontId="22" fillId="39" borderId="10"/>
    <xf numFmtId="0" fontId="18" fillId="36" borderId="0">
      <alignment horizontal="left"/>
    </xf>
    <xf numFmtId="49" fontId="18" fillId="36" borderId="0">
      <alignment horizontal="left"/>
    </xf>
    <xf numFmtId="49" fontId="18" fillId="37" borderId="0">
      <alignment horizontal="left"/>
    </xf>
    <xf numFmtId="49" fontId="20" fillId="38" borderId="0">
      <alignment horizontal="left"/>
    </xf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">
    <xf numFmtId="0" fontId="0" fillId="0" borderId="0" xfId="0"/>
    <xf numFmtId="0" fontId="7" fillId="3" borderId="0" xfId="7"/>
    <xf numFmtId="49" fontId="20" fillId="38" borderId="0" xfId="47">
      <alignment horizontal="left"/>
    </xf>
    <xf numFmtId="0" fontId="23" fillId="0" borderId="0" xfId="0" applyFont="1"/>
    <xf numFmtId="0" fontId="20" fillId="38" borderId="0" xfId="34">
      <alignment horizontal="left"/>
    </xf>
    <xf numFmtId="0" fontId="8" fillId="4" borderId="0" xfId="8"/>
    <xf numFmtId="0" fontId="24" fillId="0" borderId="0" xfId="0" applyFont="1"/>
    <xf numFmtId="0" fontId="22" fillId="0" borderId="0" xfId="0" applyFont="1"/>
  </cellXfs>
  <cellStyles count="62">
    <cellStyle name="___col1" xfId="29"/>
    <cellStyle name="___col2" xfId="30"/>
    <cellStyle name="___col3" xfId="31"/>
    <cellStyle name="___row1" xfId="32"/>
    <cellStyle name="___row2" xfId="33"/>
    <cellStyle name="___row3" xfId="34"/>
    <cellStyle name="__col2" xfId="35"/>
    <cellStyle name="__col3" xfId="36"/>
    <cellStyle name="__page" xfId="37"/>
    <cellStyle name="__row2" xfId="38"/>
    <cellStyle name="__row3" xfId="39"/>
    <cellStyle name="_col1" xfId="40"/>
    <cellStyle name="_col2" xfId="41"/>
    <cellStyle name="_col3" xfId="42"/>
    <cellStyle name="_data" xfId="43"/>
    <cellStyle name="_page" xfId="44"/>
    <cellStyle name="_row1" xfId="45"/>
    <cellStyle name="_row2" xfId="46"/>
    <cellStyle name="_row3" xfId="47"/>
    <cellStyle name="20% - Accent1 2" xfId="50"/>
    <cellStyle name="20% - Accent2 2" xfId="52"/>
    <cellStyle name="20% - Accent3 2" xfId="54"/>
    <cellStyle name="20% - Accent4 2" xfId="56"/>
    <cellStyle name="20% - Accent5 2" xfId="58"/>
    <cellStyle name="20% - Accent6 2" xfId="60"/>
    <cellStyle name="40% - Accent1 2" xfId="51"/>
    <cellStyle name="40% - Accent2 2" xfId="53"/>
    <cellStyle name="40% - Accent3 2" xfId="55"/>
    <cellStyle name="40% - Accent4 2" xfId="57"/>
    <cellStyle name="40% - Accent5 2" xfId="59"/>
    <cellStyle name="40% - Accent6 2" xfId="61"/>
    <cellStyle name="60% - Accent1" xfId="18" builtinId="32" customBuiltin="1"/>
    <cellStyle name="60% - Accent2" xfId="20" builtinId="36" customBuiltin="1"/>
    <cellStyle name="60% - Accent3" xfId="22" builtinId="40" customBuiltin="1"/>
    <cellStyle name="60% - Accent4" xfId="24" builtinId="44" customBuiltin="1"/>
    <cellStyle name="60% - Accent5" xfId="26" builtinId="48" customBuiltin="1"/>
    <cellStyle name="60% - Accent6" xfId="28" builtinId="52" customBuiltin="1"/>
    <cellStyle name="Accent1" xfId="17" builtinId="29" customBuiltin="1"/>
    <cellStyle name="Accent2" xfId="19" builtinId="33" customBuiltin="1"/>
    <cellStyle name="Accent3" xfId="21" builtinId="37" customBuiltin="1"/>
    <cellStyle name="Accent4" xfId="23" builtinId="41" customBuiltin="1"/>
    <cellStyle name="Accent5" xfId="25" builtinId="45" customBuiltin="1"/>
    <cellStyle name="Accent6" xfId="2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8"/>
    <cellStyle name="Note 2" xfId="49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E6F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7" sqref="B17"/>
    </sheetView>
  </sheetViews>
  <sheetFormatPr defaultRowHeight="12.75" x14ac:dyDescent="0.2"/>
  <cols>
    <col min="1" max="1" width="25.85546875" customWidth="1"/>
    <col min="2" max="2" width="21.42578125" customWidth="1"/>
    <col min="3" max="3" width="15.28515625" customWidth="1"/>
    <col min="4" max="4" width="21.28515625" customWidth="1"/>
    <col min="5" max="5" width="20.140625" customWidth="1"/>
    <col min="6" max="6" width="17.42578125" customWidth="1"/>
    <col min="7" max="7" width="14.42578125" customWidth="1"/>
    <col min="8" max="8" width="32.140625" customWidth="1"/>
    <col min="9" max="9" width="16" customWidth="1"/>
    <col min="10" max="10" width="18.140625" customWidth="1"/>
    <col min="11" max="12" width="17.42578125" customWidth="1"/>
    <col min="13" max="13" width="18.28515625" customWidth="1"/>
    <col min="14" max="14" width="15.85546875" customWidth="1"/>
  </cols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29</v>
      </c>
    </row>
    <row r="2" spans="1:13" ht="15" x14ac:dyDescent="0.25">
      <c r="A2" s="1">
        <f>$A$1</f>
        <v>0</v>
      </c>
      <c r="B2" s="1">
        <f>$B$1</f>
        <v>0</v>
      </c>
      <c r="C2" s="1">
        <f>$C$1</f>
        <v>0</v>
      </c>
      <c r="D2" s="1">
        <f>$D$1</f>
        <v>0</v>
      </c>
      <c r="E2" s="1">
        <f>$E$1</f>
        <v>0</v>
      </c>
      <c r="F2" s="1" t="e">
        <f>VLOOKUP($F$1,$D$21:$E$32,2)</f>
        <v>#N/A</v>
      </c>
      <c r="G2" s="1">
        <f>$G$1</f>
        <v>0</v>
      </c>
      <c r="H2" s="1">
        <f>$H$1</f>
        <v>0</v>
      </c>
      <c r="I2" s="1">
        <f>$I$1</f>
        <v>0</v>
      </c>
      <c r="J2" s="1">
        <f>$J$1</f>
        <v>0</v>
      </c>
      <c r="K2" s="1">
        <f>$K$1</f>
        <v>0</v>
      </c>
      <c r="L2" s="1">
        <f>$L$1</f>
        <v>0</v>
      </c>
      <c r="M2" s="2" t="s">
        <v>30</v>
      </c>
    </row>
    <row r="3" spans="1:13" x14ac:dyDescent="0.2">
      <c r="A3" s="4" t="s">
        <v>9</v>
      </c>
      <c r="B3" s="4" t="s">
        <v>10</v>
      </c>
      <c r="C3" s="4" t="s">
        <v>11</v>
      </c>
      <c r="D3" s="4" t="s">
        <v>12</v>
      </c>
      <c r="E3" s="4" t="s">
        <v>14</v>
      </c>
      <c r="F3" s="4" t="s">
        <v>56</v>
      </c>
      <c r="G3" s="4" t="s">
        <v>13</v>
      </c>
      <c r="H3" s="4" t="s">
        <v>15</v>
      </c>
      <c r="I3" s="4" t="s">
        <v>16</v>
      </c>
      <c r="J3" s="4" t="s">
        <v>17</v>
      </c>
      <c r="K3" s="4" t="s">
        <v>35</v>
      </c>
      <c r="L3" s="4" t="s">
        <v>18</v>
      </c>
    </row>
    <row r="6" spans="1:13" x14ac:dyDescent="0.2">
      <c r="A6" s="3" t="s">
        <v>1</v>
      </c>
    </row>
    <row r="7" spans="1:13" x14ac:dyDescent="0.2">
      <c r="A7" s="6" t="s">
        <v>2</v>
      </c>
      <c r="B7" t="s">
        <v>0</v>
      </c>
      <c r="E7" s="3"/>
    </row>
    <row r="8" spans="1:13" x14ac:dyDescent="0.2">
      <c r="A8" s="6"/>
      <c r="B8" s="7"/>
      <c r="D8" s="3" t="s">
        <v>48</v>
      </c>
      <c r="E8" s="7"/>
      <c r="G8" s="3" t="s">
        <v>45</v>
      </c>
    </row>
    <row r="9" spans="1:13" ht="15" x14ac:dyDescent="0.25">
      <c r="A9" s="6"/>
      <c r="B9" s="7"/>
      <c r="D9" s="7" t="s">
        <v>3</v>
      </c>
      <c r="E9" s="7"/>
      <c r="G9" s="5" t="b">
        <f ca="1">_xll.PALO.EADD($B$7,$D$9,"c","All Stores")</f>
        <v>0</v>
      </c>
      <c r="H9" s="5" t="s">
        <v>42</v>
      </c>
    </row>
    <row r="10" spans="1:13" ht="15" x14ac:dyDescent="0.25">
      <c r="D10" s="7" t="s">
        <v>4</v>
      </c>
      <c r="E10" s="7"/>
      <c r="G10" s="5" t="b">
        <f ca="1">_xll.PALO.EADD($B$7,$D$10,"c","All Designs")</f>
        <v>0</v>
      </c>
      <c r="H10" s="5" t="s">
        <v>36</v>
      </c>
    </row>
    <row r="11" spans="1:13" ht="15" x14ac:dyDescent="0.25">
      <c r="D11" s="7" t="s">
        <v>5</v>
      </c>
      <c r="E11" s="7"/>
      <c r="G11" s="5" t="b">
        <f ca="1">_xll.PALO.EADD($B$7,$D$11,"c","Any Facilities")</f>
        <v>0</v>
      </c>
      <c r="H11" s="5" t="s">
        <v>37</v>
      </c>
    </row>
    <row r="12" spans="1:13" ht="15" x14ac:dyDescent="0.25">
      <c r="D12" s="7" t="s">
        <v>58</v>
      </c>
      <c r="E12" s="7"/>
      <c r="G12" s="5" t="b">
        <f ca="1">_xll.PALO.EADD($B$7,$D$13,"c","All Periods")</f>
        <v>0</v>
      </c>
      <c r="H12" s="5" t="s">
        <v>39</v>
      </c>
    </row>
    <row r="13" spans="1:13" ht="15" x14ac:dyDescent="0.25">
      <c r="D13" s="7" t="s">
        <v>57</v>
      </c>
      <c r="E13" s="7"/>
      <c r="F13" s="7"/>
      <c r="G13" s="5" t="b">
        <f ca="1">_xll.PALO.EADD($B$7,$D$14,"c","All Years")</f>
        <v>0</v>
      </c>
      <c r="H13" s="5" t="s">
        <v>38</v>
      </c>
    </row>
    <row r="14" spans="1:13" ht="15" x14ac:dyDescent="0.25">
      <c r="D14" s="7" t="s">
        <v>6</v>
      </c>
      <c r="E14" s="7"/>
      <c r="G14" s="5" t="b">
        <f ca="1">_xll.PALO.EADD($B$7,$D$12,"c","All Periods")</f>
        <v>0</v>
      </c>
      <c r="H14" s="5" t="s">
        <v>39</v>
      </c>
    </row>
    <row r="15" spans="1:13" ht="15" x14ac:dyDescent="0.25">
      <c r="D15" s="7" t="s">
        <v>7</v>
      </c>
      <c r="E15" s="7" t="s">
        <v>44</v>
      </c>
      <c r="G15" s="5" t="b">
        <f ca="1">_xll.PALO.EADD($B$7,$D$15,"c","All Combos")</f>
        <v>0</v>
      </c>
      <c r="H15" s="5" t="s">
        <v>40</v>
      </c>
    </row>
    <row r="16" spans="1:13" ht="15" x14ac:dyDescent="0.25">
      <c r="D16" s="7" t="s">
        <v>8</v>
      </c>
      <c r="E16" s="7"/>
      <c r="G16" s="5" t="b">
        <f ca="1">_xll.PALO.EADD($B$7,$D$16,"c","All Suppliers")</f>
        <v>0</v>
      </c>
      <c r="H16" s="5" t="s">
        <v>41</v>
      </c>
    </row>
    <row r="17" spans="4:8" ht="15" x14ac:dyDescent="0.25">
      <c r="G17" s="5"/>
      <c r="H17" s="5"/>
    </row>
    <row r="18" spans="4:8" ht="15" x14ac:dyDescent="0.25">
      <c r="G18" s="5" t="b">
        <f ca="1">_xll.PALO.EADD($B$7,$D$9,"c",$B$2,"All Stores",1)</f>
        <v>0</v>
      </c>
      <c r="H18" s="5" t="s">
        <v>43</v>
      </c>
    </row>
    <row r="19" spans="4:8" ht="15" x14ac:dyDescent="0.25">
      <c r="G19" s="5"/>
      <c r="H19" s="5"/>
    </row>
    <row r="20" spans="4:8" ht="15" x14ac:dyDescent="0.25">
      <c r="D20" s="3" t="s">
        <v>23</v>
      </c>
      <c r="E20" s="3"/>
      <c r="G20" s="5" t="b">
        <f ca="1">_xll.PALO.EADD($B$7,$D$9,"n",$A$2,$B$2,1)</f>
        <v>0</v>
      </c>
      <c r="H20" s="5" t="s">
        <v>20</v>
      </c>
    </row>
    <row r="21" spans="4:8" ht="15" x14ac:dyDescent="0.25">
      <c r="D21">
        <v>1</v>
      </c>
      <c r="E21" s="7" t="s">
        <v>50</v>
      </c>
      <c r="G21" s="5" t="b">
        <f ca="1">_xll.PALO.EADD($B$7,$D$10,"n",$C$2,"All Designs",1)</f>
        <v>0</v>
      </c>
      <c r="H21" s="5" t="s">
        <v>21</v>
      </c>
    </row>
    <row r="22" spans="4:8" ht="15" x14ac:dyDescent="0.25">
      <c r="D22">
        <v>2</v>
      </c>
      <c r="E22" s="7" t="s">
        <v>51</v>
      </c>
      <c r="G22" s="5" t="b">
        <f ca="1">_xll.PALO.EADD($B$7,$D$11,"n",$D$2,"Any Facilities", 1)</f>
        <v>0</v>
      </c>
      <c r="H22" s="5" t="s">
        <v>22</v>
      </c>
    </row>
    <row r="23" spans="4:8" ht="15" x14ac:dyDescent="0.25">
      <c r="D23">
        <v>3</v>
      </c>
      <c r="E23" s="7" t="s">
        <v>52</v>
      </c>
      <c r="G23" s="5" t="b">
        <f ca="1">_xll.PALO.EADD($B$7,$D$13,"n",$F$2,"All Periods",1)</f>
        <v>0</v>
      </c>
      <c r="H23" s="5" t="s">
        <v>24</v>
      </c>
    </row>
    <row r="24" spans="4:8" ht="15" x14ac:dyDescent="0.25">
      <c r="D24">
        <v>4</v>
      </c>
      <c r="E24" s="7" t="s">
        <v>53</v>
      </c>
      <c r="G24" s="5" t="b">
        <f ca="1">_xll.PALO.EADD($B$7,$D$14,"n",$G$2,"All Years",1)</f>
        <v>0</v>
      </c>
      <c r="H24" s="5" t="s">
        <v>25</v>
      </c>
    </row>
    <row r="25" spans="4:8" ht="15" x14ac:dyDescent="0.25">
      <c r="D25">
        <v>5</v>
      </c>
      <c r="E25" s="7" t="s">
        <v>54</v>
      </c>
      <c r="G25" s="5" t="b">
        <f ca="1">_xll.PALO.EADD($B$7,$D$12,"n",$E$2,"All Periods",1)</f>
        <v>0</v>
      </c>
      <c r="H25" s="5" t="s">
        <v>26</v>
      </c>
    </row>
    <row r="26" spans="4:8" ht="15" x14ac:dyDescent="0.25">
      <c r="D26">
        <v>6</v>
      </c>
      <c r="E26" s="7" t="s">
        <v>55</v>
      </c>
      <c r="G26" s="5" t="b">
        <f ca="1">_xll.PALO.EADD($B$7,$D$15,"n",$H$2,"All Combos",1)</f>
        <v>0</v>
      </c>
      <c r="H26" s="5" t="s">
        <v>27</v>
      </c>
    </row>
    <row r="27" spans="4:8" ht="15" x14ac:dyDescent="0.25">
      <c r="E27" s="7"/>
      <c r="G27" s="5" t="b">
        <f ca="1">_xll.PALO.EADD($B$7,$D$16,"n",$I$2,"All Suppliers",1)</f>
        <v>0</v>
      </c>
      <c r="H27" s="5" t="s">
        <v>28</v>
      </c>
    </row>
    <row r="28" spans="4:8" ht="15" x14ac:dyDescent="0.25">
      <c r="E28" s="7"/>
      <c r="G28" s="5"/>
      <c r="H28" s="5"/>
    </row>
    <row r="29" spans="4:8" ht="15" x14ac:dyDescent="0.25">
      <c r="E29" s="7"/>
      <c r="G29" s="5"/>
      <c r="H29" s="5"/>
    </row>
    <row r="30" spans="4:8" ht="15" x14ac:dyDescent="0.25">
      <c r="E30" s="7"/>
      <c r="G30" s="5"/>
      <c r="H30" s="5"/>
    </row>
    <row r="31" spans="4:8" ht="15" x14ac:dyDescent="0.25">
      <c r="E31" s="7"/>
      <c r="G31" s="5"/>
      <c r="H31" s="5"/>
    </row>
    <row r="32" spans="4:8" x14ac:dyDescent="0.2">
      <c r="E3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K18" sqref="K18"/>
    </sheetView>
  </sheetViews>
  <sheetFormatPr defaultRowHeight="12.75" x14ac:dyDescent="0.2"/>
  <cols>
    <col min="1" max="1" width="25.85546875" customWidth="1"/>
    <col min="2" max="2" width="21.42578125" customWidth="1"/>
    <col min="3" max="3" width="15.28515625" customWidth="1"/>
    <col min="4" max="4" width="19.5703125" customWidth="1"/>
    <col min="5" max="5" width="20.140625" customWidth="1"/>
    <col min="6" max="6" width="17.140625" customWidth="1"/>
    <col min="7" max="7" width="14.42578125" customWidth="1"/>
    <col min="8" max="8" width="32.140625" customWidth="1"/>
    <col min="9" max="9" width="16" customWidth="1"/>
    <col min="10" max="10" width="18.140625" customWidth="1"/>
    <col min="11" max="12" width="17.42578125" customWidth="1"/>
    <col min="13" max="13" width="18.28515625" customWidth="1"/>
    <col min="14" max="14" width="15.85546875" customWidth="1"/>
  </cols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29</v>
      </c>
    </row>
    <row r="2" spans="1:13" ht="15" x14ac:dyDescent="0.25">
      <c r="A2" s="1">
        <f>$A$1</f>
        <v>0</v>
      </c>
      <c r="B2" s="1">
        <f>$B$1</f>
        <v>0</v>
      </c>
      <c r="C2" s="1">
        <f>$C$1</f>
        <v>0</v>
      </c>
      <c r="D2" s="1">
        <f>$D$1</f>
        <v>0</v>
      </c>
      <c r="E2" s="1">
        <f>$E$1</f>
        <v>0</v>
      </c>
      <c r="F2" s="1" t="e">
        <f>VLOOKUP($F$1,$D$21:$E$32,2)</f>
        <v>#N/A</v>
      </c>
      <c r="G2" s="1">
        <f>$G$1</f>
        <v>0</v>
      </c>
      <c r="H2" s="1">
        <f>$H$1</f>
        <v>0</v>
      </c>
      <c r="I2" s="1">
        <f>$I$1</f>
        <v>0</v>
      </c>
      <c r="J2" s="1">
        <f>$J$1</f>
        <v>0</v>
      </c>
      <c r="K2" s="1">
        <f>$K$1</f>
        <v>0</v>
      </c>
      <c r="L2" s="1">
        <f>$L$1</f>
        <v>0</v>
      </c>
      <c r="M2" s="2" t="s">
        <v>30</v>
      </c>
    </row>
    <row r="3" spans="1:13" x14ac:dyDescent="0.2">
      <c r="A3" s="4" t="s">
        <v>9</v>
      </c>
      <c r="B3" s="4" t="s">
        <v>10</v>
      </c>
      <c r="C3" s="4" t="s">
        <v>11</v>
      </c>
      <c r="D3" s="4" t="s">
        <v>12</v>
      </c>
      <c r="E3" s="4" t="s">
        <v>14</v>
      </c>
      <c r="F3" s="4" t="s">
        <v>56</v>
      </c>
      <c r="G3" s="4" t="s">
        <v>13</v>
      </c>
      <c r="H3" s="4" t="s">
        <v>15</v>
      </c>
      <c r="I3" s="4" t="s">
        <v>16</v>
      </c>
      <c r="J3" s="4" t="s">
        <v>17</v>
      </c>
      <c r="K3" s="4" t="s">
        <v>35</v>
      </c>
      <c r="L3" s="4" t="s">
        <v>18</v>
      </c>
    </row>
    <row r="6" spans="1:13" x14ac:dyDescent="0.2">
      <c r="A6" s="3" t="s">
        <v>1</v>
      </c>
    </row>
    <row r="7" spans="1:13" x14ac:dyDescent="0.2">
      <c r="A7" s="6" t="s">
        <v>2</v>
      </c>
      <c r="B7" t="s">
        <v>0</v>
      </c>
      <c r="E7" s="3"/>
    </row>
    <row r="8" spans="1:13" x14ac:dyDescent="0.2">
      <c r="A8" s="6" t="s">
        <v>19</v>
      </c>
      <c r="B8" s="7" t="str">
        <f>"#_"&amp;$D$15</f>
        <v>#_Combos</v>
      </c>
      <c r="D8" s="3" t="s">
        <v>48</v>
      </c>
      <c r="E8" s="7"/>
      <c r="G8" s="3" t="s">
        <v>45</v>
      </c>
    </row>
    <row r="9" spans="1:13" ht="15" x14ac:dyDescent="0.25">
      <c r="A9" s="6" t="s">
        <v>31</v>
      </c>
      <c r="B9" s="7" t="s">
        <v>32</v>
      </c>
      <c r="D9" s="7" t="s">
        <v>3</v>
      </c>
      <c r="E9" s="7"/>
      <c r="G9" s="5" t="e">
        <f ca="1">_xll.PALO.SETDATA($J$2,FALSE,$B$7,$B$8,$B$9,$H$2)</f>
        <v>#NAME?</v>
      </c>
      <c r="H9" s="5" t="s">
        <v>47</v>
      </c>
    </row>
    <row r="10" spans="1:13" ht="15" x14ac:dyDescent="0.25">
      <c r="A10" s="6" t="s">
        <v>33</v>
      </c>
      <c r="B10" s="7" t="s">
        <v>34</v>
      </c>
      <c r="D10" s="7" t="s">
        <v>4</v>
      </c>
      <c r="E10" s="7"/>
      <c r="G10" s="5" t="e">
        <f ca="1">_xll.PALO.SETDATA($K$2,FALSE,$B$7,$B$10,$A$2,$C$2,$D$2,$E$2,$F$2,$G$2,$H$2,$I$2)</f>
        <v>#VALUE!</v>
      </c>
      <c r="H10" s="5" t="s">
        <v>46</v>
      </c>
    </row>
    <row r="11" spans="1:13" ht="15" x14ac:dyDescent="0.25">
      <c r="D11" s="7" t="s">
        <v>5</v>
      </c>
      <c r="E11" s="7"/>
      <c r="G11" s="5"/>
      <c r="H11" s="5" t="s">
        <v>49</v>
      </c>
    </row>
    <row r="12" spans="1:13" ht="15" x14ac:dyDescent="0.25">
      <c r="D12" s="7" t="s">
        <v>58</v>
      </c>
      <c r="E12" s="7"/>
      <c r="G12" s="5"/>
      <c r="H12" s="5"/>
    </row>
    <row r="13" spans="1:13" ht="15" x14ac:dyDescent="0.25">
      <c r="D13" s="7" t="s">
        <v>57</v>
      </c>
      <c r="E13" s="7"/>
      <c r="F13" s="7"/>
      <c r="G13" s="5"/>
      <c r="H13" s="5"/>
    </row>
    <row r="14" spans="1:13" ht="15" x14ac:dyDescent="0.25">
      <c r="D14" s="7" t="s">
        <v>6</v>
      </c>
      <c r="E14" s="7"/>
      <c r="G14" s="5"/>
      <c r="H14" s="5"/>
    </row>
    <row r="15" spans="1:13" ht="15" x14ac:dyDescent="0.25">
      <c r="D15" s="7" t="s">
        <v>7</v>
      </c>
      <c r="E15" s="7" t="s">
        <v>44</v>
      </c>
      <c r="G15" s="5"/>
      <c r="H15" s="5"/>
    </row>
    <row r="16" spans="1:13" ht="15" x14ac:dyDescent="0.25">
      <c r="D16" s="7" t="s">
        <v>8</v>
      </c>
      <c r="E16" s="7"/>
      <c r="G16" s="5"/>
      <c r="H16" s="5"/>
    </row>
    <row r="17" spans="4:8" ht="15" x14ac:dyDescent="0.25">
      <c r="G17" s="5"/>
      <c r="H17" s="5"/>
    </row>
    <row r="18" spans="4:8" ht="15" x14ac:dyDescent="0.25">
      <c r="G18" s="5"/>
      <c r="H18" s="5"/>
    </row>
    <row r="19" spans="4:8" ht="15" x14ac:dyDescent="0.25">
      <c r="G19" s="5"/>
      <c r="H19" s="5"/>
    </row>
    <row r="20" spans="4:8" ht="15" x14ac:dyDescent="0.25">
      <c r="D20" s="3" t="s">
        <v>23</v>
      </c>
      <c r="E20" s="3"/>
      <c r="G20" s="5"/>
      <c r="H20" s="5"/>
    </row>
    <row r="21" spans="4:8" ht="15" x14ac:dyDescent="0.25">
      <c r="D21">
        <v>1</v>
      </c>
      <c r="E21" s="7" t="s">
        <v>50</v>
      </c>
      <c r="G21" s="5"/>
      <c r="H21" s="5"/>
    </row>
    <row r="22" spans="4:8" ht="15" x14ac:dyDescent="0.25">
      <c r="D22">
        <v>2</v>
      </c>
      <c r="E22" s="7" t="s">
        <v>51</v>
      </c>
      <c r="G22" s="5"/>
      <c r="H22" s="5"/>
    </row>
    <row r="23" spans="4:8" ht="15" x14ac:dyDescent="0.25">
      <c r="D23">
        <v>3</v>
      </c>
      <c r="E23" s="7" t="s">
        <v>52</v>
      </c>
      <c r="G23" s="5"/>
      <c r="H23" s="5"/>
    </row>
    <row r="24" spans="4:8" ht="15" x14ac:dyDescent="0.25">
      <c r="D24">
        <v>4</v>
      </c>
      <c r="E24" s="7" t="s">
        <v>53</v>
      </c>
      <c r="G24" s="5"/>
      <c r="H24" s="5"/>
    </row>
    <row r="25" spans="4:8" ht="15" x14ac:dyDescent="0.25">
      <c r="D25">
        <v>5</v>
      </c>
      <c r="E25" s="7" t="s">
        <v>54</v>
      </c>
      <c r="G25" s="5"/>
      <c r="H25" s="5"/>
    </row>
    <row r="26" spans="4:8" ht="15" x14ac:dyDescent="0.25">
      <c r="D26">
        <v>6</v>
      </c>
      <c r="E26" s="7" t="s">
        <v>55</v>
      </c>
      <c r="G26" s="5"/>
      <c r="H26" s="5"/>
    </row>
    <row r="27" spans="4:8" ht="15" x14ac:dyDescent="0.25">
      <c r="E27" s="7"/>
      <c r="G27" s="5"/>
      <c r="H27" s="5"/>
    </row>
    <row r="28" spans="4:8" ht="15" x14ac:dyDescent="0.25">
      <c r="E28" s="7"/>
      <c r="G28" s="5"/>
      <c r="H28" s="5"/>
    </row>
    <row r="29" spans="4:8" x14ac:dyDescent="0.2">
      <c r="E29" s="7"/>
    </row>
    <row r="30" spans="4:8" x14ac:dyDescent="0.2">
      <c r="E30" s="7"/>
    </row>
    <row r="31" spans="4:8" x14ac:dyDescent="0.2">
      <c r="E31" s="7"/>
    </row>
    <row r="32" spans="4:8" x14ac:dyDescent="0.2">
      <c r="E3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Create Structure</vt:lpstr>
      <vt:lpstr>2. Create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2013-04-23T03:18:23Z</dcterms:created>
  <dcterms:modified xsi:type="dcterms:W3CDTF">2013-04-23T10:34:19Z</dcterms:modified>
</cp:coreProperties>
</file>