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igroup.sharepoint.com/sites/TUIGroupInvestorRelations/Shared Documents/2020/Results/Q3/Analysis/Financials/Website/"/>
    </mc:Choice>
  </mc:AlternateContent>
  <bookViews>
    <workbookView xWindow="2370" yWindow="1350" windowWidth="15150" windowHeight="7110"/>
  </bookViews>
  <sheets>
    <sheet name="FY20 IFRS16" sheetId="7" r:id="rId1"/>
    <sheet name="FY20 IAS17" sheetId="8" r:id="rId2"/>
    <sheet name="FY19" sheetId="9" r:id="rId3"/>
  </sheets>
  <calcPr calcId="162913"/>
</workbook>
</file>

<file path=xl/calcChain.xml><?xml version="1.0" encoding="utf-8"?>
<calcChain xmlns="http://schemas.openxmlformats.org/spreadsheetml/2006/main">
  <c r="F100" i="9" l="1"/>
  <c r="F99" i="9"/>
  <c r="F98" i="9"/>
  <c r="F97" i="9"/>
  <c r="F96" i="9"/>
  <c r="F95" i="9"/>
  <c r="F84" i="9"/>
  <c r="F83" i="9"/>
  <c r="F82" i="9"/>
  <c r="F81" i="9"/>
  <c r="F80" i="9"/>
  <c r="F79" i="9"/>
  <c r="F78" i="9"/>
  <c r="F77" i="9"/>
  <c r="F76" i="9"/>
  <c r="F75" i="9"/>
  <c r="F43" i="9"/>
  <c r="F42" i="9"/>
  <c r="F41" i="9"/>
  <c r="F40" i="9"/>
  <c r="F39" i="9"/>
  <c r="F38" i="9"/>
  <c r="F37" i="9"/>
  <c r="F36" i="9"/>
  <c r="F34" i="9"/>
  <c r="F33" i="9"/>
  <c r="F32" i="9"/>
  <c r="F31" i="9"/>
  <c r="F30" i="9"/>
  <c r="F29" i="9"/>
  <c r="F28" i="9"/>
  <c r="F27" i="9"/>
  <c r="F8" i="9"/>
  <c r="C67" i="7" l="1"/>
  <c r="B67" i="7"/>
  <c r="C67" i="8"/>
  <c r="C43" i="7"/>
  <c r="C21" i="7"/>
  <c r="B98" i="8" l="1"/>
  <c r="B94" i="8"/>
  <c r="B100" i="8" s="1"/>
</calcChain>
</file>

<file path=xl/sharedStrings.xml><?xml version="1.0" encoding="utf-8"?>
<sst xmlns="http://schemas.openxmlformats.org/spreadsheetml/2006/main" count="344" uniqueCount="51">
  <si>
    <t>In €m</t>
  </si>
  <si>
    <t>Riu</t>
  </si>
  <si>
    <t>Robinson</t>
  </si>
  <si>
    <t>Blue Diamond</t>
  </si>
  <si>
    <t>-</t>
  </si>
  <si>
    <t xml:space="preserve">Hotels &amp; Resorts   </t>
  </si>
  <si>
    <t>Marella Cruises</t>
  </si>
  <si>
    <t>Hapag-Lloyd Cruises</t>
  </si>
  <si>
    <t>Cruises</t>
  </si>
  <si>
    <t>Other Hotels</t>
  </si>
  <si>
    <t>Northern Region</t>
  </si>
  <si>
    <t>Central Region</t>
  </si>
  <si>
    <t>Western Region</t>
  </si>
  <si>
    <t>All Other Segments</t>
  </si>
  <si>
    <r>
      <rPr>
        <vertAlign val="superscript"/>
        <sz val="12"/>
        <color rgb="FF002060"/>
        <rFont val="TUITypeLight"/>
        <family val="2"/>
      </rPr>
      <t>(1)</t>
    </r>
    <r>
      <rPr>
        <sz val="12"/>
        <color rgb="FF002060"/>
        <rFont val="TUITypeLight"/>
        <family val="2"/>
      </rPr>
      <t xml:space="preserve"> Table contains unaudited figures and rounding effects</t>
    </r>
  </si>
  <si>
    <r>
      <rPr>
        <vertAlign val="superscript"/>
        <sz val="12"/>
        <color rgb="FF002060"/>
        <rFont val="TUITypeLight"/>
        <family val="2"/>
      </rPr>
      <t>(2)</t>
    </r>
    <r>
      <rPr>
        <sz val="12"/>
        <color rgb="FF002060"/>
        <rFont val="TUITypeLight"/>
        <family val="2"/>
      </rPr>
      <t xml:space="preserve"> Table contains unaudited figures and rounding effects</t>
    </r>
  </si>
  <si>
    <t>TUI Cruises</t>
  </si>
  <si>
    <r>
      <t xml:space="preserve">TUI Cruises </t>
    </r>
    <r>
      <rPr>
        <vertAlign val="superscript"/>
        <sz val="12"/>
        <color rgb="FF002060"/>
        <rFont val="TUITypeLight"/>
        <family val="2"/>
      </rPr>
      <t>(3)</t>
    </r>
  </si>
  <si>
    <r>
      <rPr>
        <vertAlign val="superscript"/>
        <sz val="12"/>
        <color rgb="FF002060"/>
        <rFont val="TUITypeLight"/>
        <family val="2"/>
      </rPr>
      <t>(3)</t>
    </r>
    <r>
      <rPr>
        <sz val="12"/>
        <color rgb="FF002060"/>
        <rFont val="TUITypeLight"/>
        <family val="2"/>
      </rPr>
      <t xml:space="preserve"> Equity result</t>
    </r>
  </si>
  <si>
    <r>
      <rPr>
        <vertAlign val="superscript"/>
        <sz val="12"/>
        <color rgb="FF002060"/>
        <rFont val="TUITypeLight"/>
        <family val="2"/>
      </rPr>
      <t>(4)</t>
    </r>
    <r>
      <rPr>
        <sz val="12"/>
        <color rgb="FF002060"/>
        <rFont val="TUITypeLight"/>
        <family val="2"/>
      </rPr>
      <t xml:space="preserve"> Table contains unaudited figures and rounding effects</t>
    </r>
  </si>
  <si>
    <r>
      <rPr>
        <vertAlign val="superscript"/>
        <sz val="12"/>
        <color rgb="FF002060"/>
        <rFont val="TUITypeLight"/>
        <family val="2"/>
      </rPr>
      <t>(5)</t>
    </r>
    <r>
      <rPr>
        <sz val="12"/>
        <color rgb="FF002060"/>
        <rFont val="TUITypeLight"/>
        <family val="2"/>
      </rPr>
      <t xml:space="preserve"> Includes TUI Cruises Equity result </t>
    </r>
  </si>
  <si>
    <r>
      <t xml:space="preserve">Cruises </t>
    </r>
    <r>
      <rPr>
        <b/>
        <vertAlign val="superscript"/>
        <sz val="12"/>
        <color rgb="FF002060"/>
        <rFont val="TUITypeLight"/>
        <family val="2"/>
      </rPr>
      <t>(5)</t>
    </r>
  </si>
  <si>
    <t>Destination Experiences</t>
  </si>
  <si>
    <t>Holiday Experiences</t>
  </si>
  <si>
    <t xml:space="preserve">Markets &amp; Airlines </t>
  </si>
  <si>
    <t>TUI Group</t>
  </si>
  <si>
    <t>Markets &amp; Airlines</t>
  </si>
  <si>
    <t xml:space="preserve">TUI Group </t>
  </si>
  <si>
    <r>
      <t>Cruises</t>
    </r>
    <r>
      <rPr>
        <b/>
        <vertAlign val="superscript"/>
        <sz val="12"/>
        <color rgb="FF002060"/>
        <rFont val="TUITypeLight"/>
        <family val="2"/>
      </rPr>
      <t xml:space="preserve"> (7)</t>
    </r>
  </si>
  <si>
    <r>
      <rPr>
        <vertAlign val="superscript"/>
        <sz val="12"/>
        <color rgb="FF002060"/>
        <rFont val="TUITypeLight"/>
        <family val="2"/>
      </rPr>
      <t>(6)</t>
    </r>
    <r>
      <rPr>
        <sz val="12"/>
        <color rgb="FF002060"/>
        <rFont val="TUITypeLight"/>
        <family val="2"/>
      </rPr>
      <t xml:space="preserve"> Table contains unaudited figures and rounding effects</t>
    </r>
  </si>
  <si>
    <r>
      <rPr>
        <vertAlign val="superscript"/>
        <sz val="12"/>
        <color rgb="FF002060"/>
        <rFont val="TUITypeLight"/>
        <family val="2"/>
      </rPr>
      <t>(7)</t>
    </r>
    <r>
      <rPr>
        <sz val="12"/>
        <color rgb="FF002060"/>
        <rFont val="TUITypeLight"/>
        <family val="2"/>
      </rPr>
      <t xml:space="preserve"> Includes TUI Cruises Equity result </t>
    </r>
  </si>
  <si>
    <t>Key Financial Information adjusted for IFRS16</t>
  </si>
  <si>
    <t>Q1 FY20</t>
  </si>
  <si>
    <t>Key Financial Information IAS17</t>
  </si>
  <si>
    <r>
      <t xml:space="preserve">FY20 Quarterly Turnover by Segment - excludes intra-group turnover </t>
    </r>
    <r>
      <rPr>
        <b/>
        <vertAlign val="superscript"/>
        <sz val="12"/>
        <color rgb="FF002060"/>
        <rFont val="TUITypeLight"/>
        <family val="2"/>
      </rPr>
      <t>(1)</t>
    </r>
  </si>
  <si>
    <r>
      <t xml:space="preserve">FY20 Quarterly Reported EBITDA by Segment </t>
    </r>
    <r>
      <rPr>
        <b/>
        <vertAlign val="superscript"/>
        <sz val="12"/>
        <color rgb="FF002060"/>
        <rFont val="TUITypeLight"/>
        <family val="2"/>
      </rPr>
      <t>(4)</t>
    </r>
  </si>
  <si>
    <r>
      <t xml:space="preserve">FY20 Quarterly Underlying EBITDA by Segment </t>
    </r>
    <r>
      <rPr>
        <b/>
        <vertAlign val="superscript"/>
        <sz val="12"/>
        <color rgb="FF002060"/>
        <rFont val="TUITypeLight"/>
        <family val="2"/>
      </rPr>
      <t>(6)</t>
    </r>
  </si>
  <si>
    <r>
      <t xml:space="preserve">FY20 Quarterly Underlying EBIT by Segment </t>
    </r>
    <r>
      <rPr>
        <b/>
        <vertAlign val="superscript"/>
        <sz val="12"/>
        <color rgb="FF002060"/>
        <rFont val="TUITypeLight"/>
        <family val="2"/>
      </rPr>
      <t>(2)</t>
    </r>
  </si>
  <si>
    <t>Q2 GJ20</t>
  </si>
  <si>
    <t>83.7</t>
  </si>
  <si>
    <r>
      <t xml:space="preserve">FY20 Quarterly Reported EBIT by Segment </t>
    </r>
    <r>
      <rPr>
        <b/>
        <vertAlign val="superscript"/>
        <sz val="12"/>
        <color rgb="FF002060"/>
        <rFont val="TUITypeLight"/>
        <family val="2"/>
      </rPr>
      <t>(2)</t>
    </r>
  </si>
  <si>
    <t>Q2 FY20</t>
  </si>
  <si>
    <t>Key Financial Information FY19 adjusted</t>
  </si>
  <si>
    <t>Q1 FY19</t>
  </si>
  <si>
    <t>Q2 FY19</t>
  </si>
  <si>
    <t>Q3 FY19</t>
  </si>
  <si>
    <t>Q4 FY19</t>
  </si>
  <si>
    <t xml:space="preserve"> FY19</t>
  </si>
  <si>
    <t>FY19</t>
  </si>
  <si>
    <t>Q3 GJ20</t>
  </si>
  <si>
    <t>Q3 FY20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</si>
</sst>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5" x14ac:knownFonts="1">
    <font>
      <sz val="11"/>
      <color theme="1"/>
      <name val="TUIType"/>
      <family val="2"/>
    </font>
    <font>
      <b/>
      <sz val="12"/>
      <color rgb="FF002060"/>
      <name val="TUITypeLight"/>
      <family val="2"/>
    </font>
    <font>
      <sz val="12"/>
      <color rgb="FF002060"/>
      <name val="TUITypeLight"/>
      <family val="2"/>
    </font>
    <font>
      <sz val="11"/>
      <color theme="1"/>
      <name val="TUITypeLight"/>
      <family val="2"/>
    </font>
    <font>
      <b/>
      <i/>
      <sz val="12"/>
      <color rgb="FF002060"/>
      <name val="TUITypeLight"/>
      <family val="2"/>
    </font>
    <font>
      <b/>
      <vertAlign val="superscript"/>
      <sz val="12"/>
      <color rgb="FF002060"/>
      <name val="TUITypeLight"/>
      <family val="2"/>
    </font>
    <font>
      <vertAlign val="superscript"/>
      <sz val="12"/>
      <color rgb="FF002060"/>
      <name val="TUITypeLight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color rgb="FFFF0000"/>
      <name val="TUITypeLight"/>
      <family val="2"/>
    </font>
    <font>
      <b/>
      <sz val="18"/>
      <color rgb="FF002060"/>
      <name val="TUITypeLight"/>
      <family val="2"/>
    </font>
    <font>
      <sz val="12"/>
      <color theme="5"/>
      <name val="TUITypeLight"/>
      <family val="2"/>
    </font>
    <font>
      <sz val="11"/>
      <color rgb="FF002060"/>
      <name val="TUITypeLight"/>
      <family val="2"/>
    </font>
    <font>
      <sz val="12"/>
      <name val="TUIType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D7D2C3"/>
        <bgColor indexed="64"/>
      </patternFill>
    </fill>
    <fill>
      <patternFill patternType="solid">
        <fgColor rgb="FFF3F1E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D7D2C3"/>
      </right>
      <top style="medium">
        <color rgb="FFFFFFFF"/>
      </top>
      <bottom style="thick">
        <color rgb="FFFFFFFF"/>
      </bottom>
      <diagonal/>
    </border>
    <border>
      <left style="medium">
        <color rgb="FFD7D2C3"/>
      </left>
      <right style="medium">
        <color rgb="FFD7D2C3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E7E4DB"/>
      </right>
      <top style="medium">
        <color rgb="FFFFFFFF"/>
      </top>
      <bottom style="medium">
        <color rgb="FFFFFFFF"/>
      </bottom>
      <diagonal/>
    </border>
    <border>
      <left style="medium">
        <color rgb="FFE7E4DB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E7E4DB"/>
      </right>
      <top/>
      <bottom style="medium">
        <color rgb="FFFFFFFF"/>
      </bottom>
      <diagonal/>
    </border>
    <border>
      <left style="medium">
        <color rgb="FFE7E4DB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E7E4DB"/>
      </right>
      <top/>
      <bottom style="medium">
        <color indexed="64"/>
      </bottom>
      <diagonal/>
    </border>
    <border>
      <left style="medium">
        <color rgb="FFE7E4DB"/>
      </left>
      <right style="medium">
        <color rgb="FFFFFFFF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E7E4DB"/>
      </right>
      <top style="medium">
        <color rgb="FFFFFFFF"/>
      </top>
      <bottom style="medium">
        <color indexed="64"/>
      </bottom>
      <diagonal/>
    </border>
    <border>
      <left style="medium">
        <color rgb="FFE7E4DB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E7E4DB"/>
      </right>
      <top style="thick">
        <color rgb="FFFFFFFF"/>
      </top>
      <bottom style="thick">
        <color rgb="FFFFFFFF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rgb="FFFFFFFF"/>
      </left>
      <right style="medium">
        <color rgb="FFE7E4DB"/>
      </right>
      <top style="medium">
        <color rgb="FFFFFFFF"/>
      </top>
      <bottom/>
      <diagonal/>
    </border>
    <border>
      <left style="medium">
        <color rgb="FFE7E4DB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medium">
        <color rgb="FFE7E4DB"/>
      </right>
      <top style="medium">
        <color indexed="64"/>
      </top>
      <bottom style="medium">
        <color indexed="64"/>
      </bottom>
      <diagonal/>
    </border>
    <border>
      <left style="medium">
        <color rgb="FFE7E4DB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E7E4DB"/>
      </right>
      <top style="medium">
        <color indexed="64"/>
      </top>
      <bottom style="thin">
        <color theme="0"/>
      </bottom>
      <diagonal/>
    </border>
    <border>
      <left style="medium">
        <color rgb="FFE7E4DB"/>
      </left>
      <right style="medium">
        <color rgb="FFFFFFFF"/>
      </right>
      <top style="medium">
        <color indexed="64"/>
      </top>
      <bottom style="thin">
        <color theme="0"/>
      </bottom>
      <diagonal/>
    </border>
    <border>
      <left style="medium">
        <color rgb="FFFFFFFF"/>
      </left>
      <right style="medium">
        <color rgb="FFE7E4DB"/>
      </right>
      <top style="medium">
        <color rgb="FFFFFFFF"/>
      </top>
      <bottom style="medium">
        <color theme="1"/>
      </bottom>
      <diagonal/>
    </border>
    <border>
      <left style="medium">
        <color rgb="FFE7E4DB"/>
      </left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E7E4DB"/>
      </left>
      <right style="medium">
        <color rgb="FFFFFFFF"/>
      </right>
      <top style="medium">
        <color theme="1"/>
      </top>
      <bottom style="medium">
        <color indexed="64"/>
      </bottom>
      <diagonal/>
    </border>
    <border>
      <left style="medium">
        <color rgb="FFE7E4DB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E7E4DB"/>
      </right>
      <top style="medium">
        <color theme="1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9" fillId="0" borderId="0"/>
    <xf numFmtId="0" fontId="8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right" vertical="center" wrapText="1" readingOrder="1"/>
    </xf>
    <xf numFmtId="0" fontId="2" fillId="0" borderId="0" xfId="0" applyFont="1"/>
    <xf numFmtId="0" fontId="2" fillId="3" borderId="3" xfId="0" applyFont="1" applyFill="1" applyBorder="1" applyAlignment="1">
      <alignment horizontal="left" vertical="center" wrapText="1" readingOrder="1"/>
    </xf>
    <xf numFmtId="0" fontId="3" fillId="0" borderId="0" xfId="0" applyFont="1"/>
    <xf numFmtId="0" fontId="1" fillId="0" borderId="0" xfId="0" applyFont="1"/>
    <xf numFmtId="0" fontId="2" fillId="3" borderId="5" xfId="0" applyFont="1" applyFill="1" applyBorder="1" applyAlignment="1">
      <alignment horizontal="left" vertical="center" wrapText="1" readingOrder="1"/>
    </xf>
    <xf numFmtId="0" fontId="1" fillId="3" borderId="7" xfId="0" applyFont="1" applyFill="1" applyBorder="1" applyAlignment="1">
      <alignment horizontal="left" vertical="center" wrapText="1" readingOrder="1"/>
    </xf>
    <xf numFmtId="0" fontId="2" fillId="3" borderId="9" xfId="0" applyFont="1" applyFill="1" applyBorder="1" applyAlignment="1">
      <alignment horizontal="left" vertical="center" wrapText="1" readingOrder="1"/>
    </xf>
    <xf numFmtId="0" fontId="1" fillId="3" borderId="11" xfId="0" applyFont="1" applyFill="1" applyBorder="1" applyAlignment="1">
      <alignment horizontal="left" vertical="center" wrapText="1" readingOrder="1"/>
    </xf>
    <xf numFmtId="0" fontId="1" fillId="3" borderId="12" xfId="0" applyFont="1" applyFill="1" applyBorder="1" applyAlignment="1">
      <alignment horizontal="left" vertical="center" wrapText="1" readingOrder="1"/>
    </xf>
    <xf numFmtId="0" fontId="2" fillId="3" borderId="13" xfId="0" applyFont="1" applyFill="1" applyBorder="1" applyAlignment="1">
      <alignment horizontal="left" vertical="center" wrapText="1" readingOrder="1"/>
    </xf>
    <xf numFmtId="0" fontId="1" fillId="3" borderId="15" xfId="0" applyFont="1" applyFill="1" applyBorder="1" applyAlignment="1">
      <alignment horizontal="left" vertical="center" wrapText="1" readingOrder="1"/>
    </xf>
    <xf numFmtId="0" fontId="4" fillId="3" borderId="17" xfId="0" applyFont="1" applyFill="1" applyBorder="1" applyAlignment="1">
      <alignment horizontal="left" vertical="center" wrapText="1" readingOrder="1"/>
    </xf>
    <xf numFmtId="0" fontId="2" fillId="3" borderId="19" xfId="0" applyFont="1" applyFill="1" applyBorder="1" applyAlignment="1">
      <alignment horizontal="left" vertical="center" wrapText="1" readingOrder="1"/>
    </xf>
    <xf numFmtId="164" fontId="2" fillId="0" borderId="0" xfId="0" applyNumberFormat="1" applyFont="1"/>
    <xf numFmtId="164" fontId="1" fillId="4" borderId="6" xfId="0" applyNumberFormat="1" applyFont="1" applyFill="1" applyBorder="1" applyAlignment="1">
      <alignment horizontal="right" vertical="center" wrapText="1" readingOrder="1"/>
    </xf>
    <xf numFmtId="164" fontId="2" fillId="4" borderId="6" xfId="0" applyNumberFormat="1" applyFont="1" applyFill="1" applyBorder="1" applyAlignment="1">
      <alignment horizontal="right" vertical="center" wrapText="1" readingOrder="1"/>
    </xf>
    <xf numFmtId="0" fontId="2" fillId="4" borderId="6" xfId="0" applyNumberFormat="1" applyFont="1" applyFill="1" applyBorder="1" applyAlignment="1">
      <alignment horizontal="right" vertical="center" wrapText="1" readingOrder="1"/>
    </xf>
    <xf numFmtId="164" fontId="2" fillId="4" borderId="4" xfId="0" applyNumberFormat="1" applyFont="1" applyFill="1" applyBorder="1" applyAlignment="1">
      <alignment horizontal="right" vertical="center" wrapText="1" readingOrder="1"/>
    </xf>
    <xf numFmtId="165" fontId="2" fillId="4" borderId="10" xfId="0" applyNumberFormat="1" applyFont="1" applyFill="1" applyBorder="1" applyAlignment="1">
      <alignment horizontal="right" vertical="center" wrapText="1" readingOrder="1"/>
    </xf>
    <xf numFmtId="164" fontId="1" fillId="4" borderId="12" xfId="0" applyNumberFormat="1" applyFont="1" applyFill="1" applyBorder="1" applyAlignment="1">
      <alignment horizontal="right" vertical="center" wrapText="1" readingOrder="1"/>
    </xf>
    <xf numFmtId="164" fontId="2" fillId="4" borderId="14" xfId="0" applyNumberFormat="1" applyFont="1" applyFill="1" applyBorder="1" applyAlignment="1">
      <alignment horizontal="right" vertical="center" wrapText="1" readingOrder="1"/>
    </xf>
    <xf numFmtId="164" fontId="1" fillId="4" borderId="16" xfId="0" applyNumberFormat="1" applyFont="1" applyFill="1" applyBorder="1" applyAlignment="1">
      <alignment horizontal="right" vertical="center" wrapText="1" readingOrder="1"/>
    </xf>
    <xf numFmtId="164" fontId="4" fillId="4" borderId="18" xfId="0" applyNumberFormat="1" applyFont="1" applyFill="1" applyBorder="1" applyAlignment="1">
      <alignment horizontal="right" vertical="center" wrapText="1" readingOrder="1"/>
    </xf>
    <xf numFmtId="164" fontId="2" fillId="4" borderId="20" xfId="0" applyNumberFormat="1" applyFont="1" applyFill="1" applyBorder="1" applyAlignment="1">
      <alignment horizontal="right" vertical="center" wrapText="1" readingOrder="1"/>
    </xf>
    <xf numFmtId="164" fontId="1" fillId="4" borderId="8" xfId="0" applyNumberFormat="1" applyFont="1" applyFill="1" applyBorder="1" applyAlignment="1">
      <alignment horizontal="right" vertical="center" wrapText="1" readingOrder="1"/>
    </xf>
    <xf numFmtId="164" fontId="1" fillId="4" borderId="14" xfId="0" applyNumberFormat="1" applyFont="1" applyFill="1" applyBorder="1" applyAlignment="1">
      <alignment horizontal="right" vertical="center" wrapText="1" readingOrder="1"/>
    </xf>
    <xf numFmtId="0" fontId="10" fillId="0" borderId="0" xfId="0" applyFont="1"/>
    <xf numFmtId="0" fontId="11" fillId="0" borderId="0" xfId="0" applyFont="1"/>
    <xf numFmtId="164" fontId="4" fillId="4" borderId="21" xfId="0" applyNumberFormat="1" applyFont="1" applyFill="1" applyBorder="1" applyAlignment="1">
      <alignment horizontal="right" vertical="center" wrapText="1" readingOrder="1"/>
    </xf>
    <xf numFmtId="165" fontId="2" fillId="4" borderId="22" xfId="0" applyNumberFormat="1" applyFont="1" applyFill="1" applyBorder="1" applyAlignment="1">
      <alignment horizontal="right" vertical="center" wrapText="1" readingOrder="1"/>
    </xf>
    <xf numFmtId="0" fontId="2" fillId="3" borderId="7" xfId="0" applyFont="1" applyFill="1" applyBorder="1" applyAlignment="1">
      <alignment horizontal="left" vertical="center" wrapText="1" readingOrder="1"/>
    </xf>
    <xf numFmtId="0" fontId="4" fillId="3" borderId="23" xfId="0" applyFont="1" applyFill="1" applyBorder="1" applyAlignment="1">
      <alignment horizontal="left" vertical="center" wrapText="1" readingOrder="1"/>
    </xf>
    <xf numFmtId="164" fontId="2" fillId="4" borderId="22" xfId="0" applyNumberFormat="1" applyFont="1" applyFill="1" applyBorder="1" applyAlignment="1">
      <alignment horizontal="right" vertical="center" wrapText="1" readingOrder="1"/>
    </xf>
    <xf numFmtId="0" fontId="2" fillId="0" borderId="0" xfId="0" applyFont="1" applyFill="1"/>
    <xf numFmtId="0" fontId="12" fillId="0" borderId="0" xfId="0" applyFont="1"/>
    <xf numFmtId="0" fontId="13" fillId="0" borderId="0" xfId="0" applyFont="1"/>
    <xf numFmtId="164" fontId="1" fillId="5" borderId="6" xfId="0" applyNumberFormat="1" applyFont="1" applyFill="1" applyBorder="1" applyAlignment="1">
      <alignment horizontal="right" vertical="center" wrapText="1" readingOrder="1"/>
    </xf>
    <xf numFmtId="164" fontId="2" fillId="5" borderId="6" xfId="0" applyNumberFormat="1" applyFont="1" applyFill="1" applyBorder="1" applyAlignment="1">
      <alignment horizontal="right" vertical="center" wrapText="1" readingOrder="1"/>
    </xf>
    <xf numFmtId="0" fontId="2" fillId="5" borderId="6" xfId="0" applyNumberFormat="1" applyFont="1" applyFill="1" applyBorder="1" applyAlignment="1">
      <alignment horizontal="right" vertical="center" wrapText="1" readingOrder="1"/>
    </xf>
    <xf numFmtId="164" fontId="2" fillId="5" borderId="4" xfId="0" applyNumberFormat="1" applyFont="1" applyFill="1" applyBorder="1" applyAlignment="1">
      <alignment horizontal="right" vertical="center" wrapText="1" readingOrder="1"/>
    </xf>
    <xf numFmtId="165" fontId="2" fillId="5" borderId="10" xfId="0" applyNumberFormat="1" applyFont="1" applyFill="1" applyBorder="1" applyAlignment="1">
      <alignment horizontal="right" vertical="center" wrapText="1" readingOrder="1"/>
    </xf>
    <xf numFmtId="164" fontId="1" fillId="5" borderId="12" xfId="0" applyNumberFormat="1" applyFont="1" applyFill="1" applyBorder="1" applyAlignment="1">
      <alignment horizontal="right" vertical="center" wrapText="1" readingOrder="1"/>
    </xf>
    <xf numFmtId="164" fontId="2" fillId="5" borderId="14" xfId="0" applyNumberFormat="1" applyFont="1" applyFill="1" applyBorder="1" applyAlignment="1">
      <alignment horizontal="right" vertical="center" wrapText="1" readingOrder="1"/>
    </xf>
    <xf numFmtId="164" fontId="1" fillId="5" borderId="16" xfId="0" applyNumberFormat="1" applyFont="1" applyFill="1" applyBorder="1" applyAlignment="1">
      <alignment horizontal="right" vertical="center" wrapText="1" readingOrder="1"/>
    </xf>
    <xf numFmtId="164" fontId="2" fillId="5" borderId="20" xfId="0" applyNumberFormat="1" applyFont="1" applyFill="1" applyBorder="1" applyAlignment="1">
      <alignment horizontal="right" vertical="center" wrapText="1" readingOrder="1"/>
    </xf>
    <xf numFmtId="164" fontId="4" fillId="5" borderId="21" xfId="0" applyNumberFormat="1" applyFont="1" applyFill="1" applyBorder="1" applyAlignment="1">
      <alignment horizontal="right" vertical="center" wrapText="1" readingOrder="1"/>
    </xf>
    <xf numFmtId="165" fontId="2" fillId="5" borderId="22" xfId="0" applyNumberFormat="1" applyFont="1" applyFill="1" applyBorder="1" applyAlignment="1">
      <alignment horizontal="right" vertical="center" wrapText="1" readingOrder="1"/>
    </xf>
    <xf numFmtId="164" fontId="1" fillId="5" borderId="8" xfId="0" applyNumberFormat="1" applyFont="1" applyFill="1" applyBorder="1" applyAlignment="1">
      <alignment horizontal="right" vertical="center" wrapText="1" readingOrder="1"/>
    </xf>
    <xf numFmtId="164" fontId="1" fillId="5" borderId="14" xfId="0" applyNumberFormat="1" applyFont="1" applyFill="1" applyBorder="1" applyAlignment="1">
      <alignment horizontal="right" vertical="center" wrapText="1" readingOrder="1"/>
    </xf>
    <xf numFmtId="164" fontId="4" fillId="5" borderId="18" xfId="0" applyNumberFormat="1" applyFont="1" applyFill="1" applyBorder="1" applyAlignment="1">
      <alignment horizontal="right" vertical="center" wrapText="1" readingOrder="1"/>
    </xf>
    <xf numFmtId="164" fontId="2" fillId="5" borderId="22" xfId="0" applyNumberFormat="1" applyFont="1" applyFill="1" applyBorder="1" applyAlignment="1">
      <alignment horizontal="right" vertical="center" wrapText="1" readingOrder="1"/>
    </xf>
    <xf numFmtId="0" fontId="1" fillId="0" borderId="0" xfId="0" applyFont="1" applyFill="1" applyBorder="1"/>
    <xf numFmtId="0" fontId="13" fillId="0" borderId="0" xfId="0" applyFont="1" applyFill="1" applyBorder="1"/>
    <xf numFmtId="0" fontId="12" fillId="0" borderId="0" xfId="0" applyFont="1" applyFill="1" applyBorder="1"/>
    <xf numFmtId="0" fontId="1" fillId="0" borderId="0" xfId="0" applyFont="1" applyFill="1" applyBorder="1" applyAlignment="1">
      <alignment horizontal="left" vertical="center" wrapText="1" readingOrder="1"/>
    </xf>
    <xf numFmtId="0" fontId="1" fillId="0" borderId="0" xfId="0" applyFont="1" applyFill="1" applyBorder="1" applyAlignment="1">
      <alignment horizontal="right" vertical="center" wrapText="1" readingOrder="1"/>
    </xf>
    <xf numFmtId="164" fontId="1" fillId="0" borderId="0" xfId="0" applyNumberFormat="1" applyFont="1" applyFill="1" applyBorder="1" applyAlignment="1">
      <alignment horizontal="right" vertical="center" wrapText="1" readingOrder="1"/>
    </xf>
    <xf numFmtId="0" fontId="4" fillId="0" borderId="0" xfId="0" applyFont="1" applyFill="1" applyBorder="1" applyAlignment="1">
      <alignment horizontal="left" vertical="center" wrapText="1" readingOrder="1"/>
    </xf>
    <xf numFmtId="164" fontId="4" fillId="0" borderId="0" xfId="0" applyNumberFormat="1" applyFont="1" applyFill="1" applyBorder="1" applyAlignment="1">
      <alignment horizontal="right" vertical="center" wrapText="1" readingOrder="1"/>
    </xf>
    <xf numFmtId="0" fontId="2" fillId="0" borderId="0" xfId="0" applyFont="1" applyFill="1" applyBorder="1" applyAlignment="1">
      <alignment horizontal="left" vertical="center" wrapText="1" readingOrder="1"/>
    </xf>
    <xf numFmtId="164" fontId="2" fillId="0" borderId="0" xfId="0" applyNumberFormat="1" applyFont="1" applyFill="1" applyBorder="1" applyAlignment="1">
      <alignment horizontal="right" vertical="center" wrapText="1" readingOrder="1"/>
    </xf>
    <xf numFmtId="0" fontId="2" fillId="0" borderId="0" xfId="0" applyFont="1" applyFill="1" applyBorder="1"/>
    <xf numFmtId="165" fontId="14" fillId="4" borderId="10" xfId="0" applyNumberFormat="1" applyFont="1" applyFill="1" applyBorder="1" applyAlignment="1">
      <alignment horizontal="right" vertical="center" wrapText="1" readingOrder="1"/>
    </xf>
    <xf numFmtId="165" fontId="2" fillId="5" borderId="6" xfId="0" applyNumberFormat="1" applyFont="1" applyFill="1" applyBorder="1" applyAlignment="1">
      <alignment horizontal="right" vertical="center" wrapText="1" readingOrder="1"/>
    </xf>
    <xf numFmtId="165" fontId="2" fillId="4" borderId="6" xfId="0" applyNumberFormat="1" applyFont="1" applyFill="1" applyBorder="1" applyAlignment="1">
      <alignment horizontal="right" vertical="center" wrapText="1" readingOrder="1"/>
    </xf>
  </cellXfs>
  <cellStyles count="5">
    <cellStyle name="Standard" xfId="0" builtinId="0"/>
    <cellStyle name="Standard 2" xfId="2"/>
    <cellStyle name="Standard 2 2" xfId="3"/>
    <cellStyle name="Standard 3" xfId="4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4"/>
  <sheetViews>
    <sheetView tabSelected="1" topLeftCell="B25" zoomScale="115" zoomScaleNormal="115" workbookViewId="0">
      <selection activeCell="K40" sqref="K40"/>
    </sheetView>
  </sheetViews>
  <sheetFormatPr baseColWidth="10" defaultColWidth="9" defaultRowHeight="15" x14ac:dyDescent="0.2"/>
  <cols>
    <col min="1" max="1" width="42.5" style="3" customWidth="1"/>
    <col min="2" max="3" width="12" style="3" customWidth="1"/>
    <col min="4" max="5" width="11.75" style="3" customWidth="1"/>
    <col min="6" max="6" width="10.75" style="3" customWidth="1"/>
    <col min="7" max="16384" width="9" style="3"/>
  </cols>
  <sheetData>
    <row r="1" spans="1:4" ht="22.5" x14ac:dyDescent="0.3">
      <c r="A1" s="30" t="s">
        <v>31</v>
      </c>
    </row>
    <row r="3" spans="1:4" ht="18.75" thickBot="1" x14ac:dyDescent="0.25">
      <c r="A3" s="6" t="s">
        <v>34</v>
      </c>
    </row>
    <row r="4" spans="1:4" ht="15.75" thickBot="1" x14ac:dyDescent="0.25">
      <c r="A4" s="1" t="s">
        <v>0</v>
      </c>
      <c r="B4" s="2" t="s">
        <v>32</v>
      </c>
      <c r="C4" s="2" t="s">
        <v>38</v>
      </c>
      <c r="D4" s="2" t="s">
        <v>49</v>
      </c>
    </row>
    <row r="5" spans="1:4" ht="16.5" thickTop="1" thickBot="1" x14ac:dyDescent="0.25">
      <c r="A5" s="10" t="s">
        <v>5</v>
      </c>
      <c r="B5" s="17">
        <v>166.2</v>
      </c>
      <c r="C5" s="39">
        <v>133.9</v>
      </c>
      <c r="D5" s="17">
        <v>4.5</v>
      </c>
    </row>
    <row r="6" spans="1:4" ht="16.5" thickTop="1" thickBot="1" x14ac:dyDescent="0.25">
      <c r="A6" s="7" t="s">
        <v>1</v>
      </c>
      <c r="B6" s="18">
        <v>120.5</v>
      </c>
      <c r="C6" s="40">
        <v>107.9</v>
      </c>
      <c r="D6" s="18">
        <v>2.9</v>
      </c>
    </row>
    <row r="7" spans="1:4" ht="15.75" thickBot="1" x14ac:dyDescent="0.25">
      <c r="A7" s="4" t="s">
        <v>2</v>
      </c>
      <c r="B7" s="19">
        <v>22.1</v>
      </c>
      <c r="C7" s="41">
        <v>14.1</v>
      </c>
      <c r="D7" s="19">
        <v>0.5</v>
      </c>
    </row>
    <row r="8" spans="1:4" ht="15.75" thickBot="1" x14ac:dyDescent="0.25">
      <c r="A8" s="4" t="s">
        <v>3</v>
      </c>
      <c r="B8" s="20" t="s">
        <v>4</v>
      </c>
      <c r="C8" s="42" t="s">
        <v>4</v>
      </c>
      <c r="D8" s="20" t="s">
        <v>4</v>
      </c>
    </row>
    <row r="9" spans="1:4" ht="15.75" thickBot="1" x14ac:dyDescent="0.25">
      <c r="A9" s="9" t="s">
        <v>9</v>
      </c>
      <c r="B9" s="21">
        <v>23.6</v>
      </c>
      <c r="C9" s="43">
        <v>11.9</v>
      </c>
      <c r="D9" s="21">
        <v>1.1000000000000001</v>
      </c>
    </row>
    <row r="10" spans="1:4" x14ac:dyDescent="0.2">
      <c r="A10" s="11" t="s">
        <v>8</v>
      </c>
      <c r="B10" s="22">
        <v>238.4</v>
      </c>
      <c r="C10" s="44">
        <v>243.2</v>
      </c>
      <c r="D10" s="22">
        <v>2</v>
      </c>
    </row>
    <row r="11" spans="1:4" ht="15.75" thickBot="1" x14ac:dyDescent="0.25">
      <c r="A11" s="7" t="s">
        <v>16</v>
      </c>
      <c r="B11" s="18" t="s">
        <v>4</v>
      </c>
      <c r="C11" s="40" t="s">
        <v>4</v>
      </c>
      <c r="D11" s="18" t="s">
        <v>4</v>
      </c>
    </row>
    <row r="12" spans="1:4" ht="15.75" thickBot="1" x14ac:dyDescent="0.25">
      <c r="A12" s="4" t="s">
        <v>6</v>
      </c>
      <c r="B12" s="20">
        <v>150.4</v>
      </c>
      <c r="C12" s="42">
        <v>138.30000000000001</v>
      </c>
      <c r="D12" s="20">
        <v>10.199999999999999</v>
      </c>
    </row>
    <row r="13" spans="1:4" ht="15.75" thickBot="1" x14ac:dyDescent="0.25">
      <c r="A13" s="12" t="s">
        <v>7</v>
      </c>
      <c r="B13" s="23">
        <v>88</v>
      </c>
      <c r="C13" s="45">
        <v>104.9</v>
      </c>
      <c r="D13" s="23">
        <v>-8.3000000000000007</v>
      </c>
    </row>
    <row r="14" spans="1:4" ht="18" customHeight="1" thickBot="1" x14ac:dyDescent="0.25">
      <c r="A14" s="13" t="s">
        <v>22</v>
      </c>
      <c r="B14" s="24">
        <v>216.7</v>
      </c>
      <c r="C14" s="46" t="s">
        <v>39</v>
      </c>
      <c r="D14" s="24">
        <v>-6.2</v>
      </c>
    </row>
    <row r="15" spans="1:4" x14ac:dyDescent="0.2">
      <c r="A15" s="14" t="s">
        <v>23</v>
      </c>
      <c r="B15" s="25">
        <v>621.4</v>
      </c>
      <c r="C15" s="44">
        <v>460.8</v>
      </c>
      <c r="D15" s="25">
        <v>0.2</v>
      </c>
    </row>
    <row r="16" spans="1:4" ht="15.75" thickBot="1" x14ac:dyDescent="0.25">
      <c r="A16" s="7" t="s">
        <v>10</v>
      </c>
      <c r="B16" s="18">
        <v>1220.3</v>
      </c>
      <c r="C16" s="40">
        <v>966.6</v>
      </c>
      <c r="D16" s="18">
        <v>15.3</v>
      </c>
    </row>
    <row r="17" spans="1:4" ht="15.75" thickBot="1" x14ac:dyDescent="0.25">
      <c r="A17" s="4" t="s">
        <v>11</v>
      </c>
      <c r="B17" s="20">
        <v>1354.6</v>
      </c>
      <c r="C17" s="42">
        <v>855.3</v>
      </c>
      <c r="D17" s="20">
        <v>34.1</v>
      </c>
    </row>
    <row r="18" spans="1:4" ht="15.75" thickBot="1" x14ac:dyDescent="0.25">
      <c r="A18" s="15" t="s">
        <v>12</v>
      </c>
      <c r="B18" s="26">
        <v>594.79999999999995</v>
      </c>
      <c r="C18" s="47">
        <v>480.2</v>
      </c>
      <c r="D18" s="26">
        <v>20.399999999999999</v>
      </c>
    </row>
    <row r="19" spans="1:4" ht="15.75" customHeight="1" thickBot="1" x14ac:dyDescent="0.25">
      <c r="A19" s="34" t="s">
        <v>26</v>
      </c>
      <c r="B19" s="31">
        <v>3169.8</v>
      </c>
      <c r="C19" s="48">
        <v>2302.1999999999998</v>
      </c>
      <c r="D19" s="31">
        <v>69.8</v>
      </c>
    </row>
    <row r="20" spans="1:4" ht="15.75" thickBot="1" x14ac:dyDescent="0.25">
      <c r="A20" s="33" t="s">
        <v>13</v>
      </c>
      <c r="B20" s="32">
        <v>59.6</v>
      </c>
      <c r="C20" s="49">
        <v>24.9</v>
      </c>
      <c r="D20" s="32">
        <v>1.7</v>
      </c>
    </row>
    <row r="21" spans="1:4" ht="15.75" thickBot="1" x14ac:dyDescent="0.25">
      <c r="A21" s="8" t="s">
        <v>27</v>
      </c>
      <c r="B21" s="27">
        <v>3850.8</v>
      </c>
      <c r="C21" s="50">
        <f>SUM(C15,C19,C20)</f>
        <v>2787.9</v>
      </c>
      <c r="D21" s="27">
        <v>71.8</v>
      </c>
    </row>
    <row r="22" spans="1:4" x14ac:dyDescent="0.2">
      <c r="B22" s="29"/>
      <c r="C22" s="36"/>
    </row>
    <row r="23" spans="1:4" ht="18" x14ac:dyDescent="0.2">
      <c r="A23" s="3" t="s">
        <v>14</v>
      </c>
      <c r="C23" s="36"/>
    </row>
    <row r="24" spans="1:4" x14ac:dyDescent="0.2">
      <c r="C24" s="36"/>
    </row>
    <row r="25" spans="1:4" ht="18.75" thickBot="1" x14ac:dyDescent="0.25">
      <c r="A25" s="6" t="s">
        <v>37</v>
      </c>
      <c r="B25" s="5"/>
      <c r="C25" s="36"/>
    </row>
    <row r="26" spans="1:4" ht="15.75" thickBot="1" x14ac:dyDescent="0.25">
      <c r="A26" s="1" t="s">
        <v>0</v>
      </c>
      <c r="B26" s="2" t="s">
        <v>32</v>
      </c>
      <c r="C26" s="2" t="s">
        <v>41</v>
      </c>
      <c r="D26" s="2" t="s">
        <v>50</v>
      </c>
    </row>
    <row r="27" spans="1:4" ht="16.5" thickTop="1" thickBot="1" x14ac:dyDescent="0.25">
      <c r="A27" s="10" t="s">
        <v>5</v>
      </c>
      <c r="B27" s="17">
        <v>35.1</v>
      </c>
      <c r="C27" s="39">
        <v>-11.3</v>
      </c>
      <c r="D27" s="17">
        <v>-320</v>
      </c>
    </row>
    <row r="28" spans="1:4" ht="16.5" thickTop="1" thickBot="1" x14ac:dyDescent="0.25">
      <c r="A28" s="7" t="s">
        <v>1</v>
      </c>
      <c r="B28" s="18">
        <v>68</v>
      </c>
      <c r="C28" s="41">
        <v>61.6</v>
      </c>
      <c r="D28" s="18">
        <v>-62.7</v>
      </c>
    </row>
    <row r="29" spans="1:4" ht="15.75" thickBot="1" x14ac:dyDescent="0.25">
      <c r="A29" s="4" t="s">
        <v>2</v>
      </c>
      <c r="B29" s="19">
        <v>3</v>
      </c>
      <c r="C29" s="41">
        <v>-10.1</v>
      </c>
      <c r="D29" s="19">
        <v>-27.7</v>
      </c>
    </row>
    <row r="30" spans="1:4" ht="15.75" thickBot="1" x14ac:dyDescent="0.25">
      <c r="A30" s="4" t="s">
        <v>3</v>
      </c>
      <c r="B30" s="20">
        <v>-3.4</v>
      </c>
      <c r="C30" s="41">
        <v>3.1</v>
      </c>
      <c r="D30" s="20">
        <v>-16.100000000000001</v>
      </c>
    </row>
    <row r="31" spans="1:4" ht="15.75" thickBot="1" x14ac:dyDescent="0.25">
      <c r="A31" s="9" t="s">
        <v>9</v>
      </c>
      <c r="B31" s="21">
        <v>-32.5</v>
      </c>
      <c r="C31" s="41">
        <v>65.900000000000006</v>
      </c>
      <c r="D31" s="21">
        <v>-213.6</v>
      </c>
    </row>
    <row r="32" spans="1:4" x14ac:dyDescent="0.2">
      <c r="A32" s="11" t="s">
        <v>8</v>
      </c>
      <c r="B32" s="22">
        <v>48.8</v>
      </c>
      <c r="C32" s="44">
        <v>-21.8</v>
      </c>
      <c r="D32" s="22">
        <v>-224.3</v>
      </c>
    </row>
    <row r="33" spans="1:4" ht="18.75" thickBot="1" x14ac:dyDescent="0.25">
      <c r="A33" s="7" t="s">
        <v>17</v>
      </c>
      <c r="B33" s="18">
        <v>38.6</v>
      </c>
      <c r="C33" s="40">
        <v>3.4769999999999999</v>
      </c>
      <c r="D33" s="18">
        <v>-49.9</v>
      </c>
    </row>
    <row r="34" spans="1:4" ht="15.75" thickBot="1" x14ac:dyDescent="0.25">
      <c r="A34" s="4" t="s">
        <v>6</v>
      </c>
      <c r="B34" s="20">
        <v>3.9</v>
      </c>
      <c r="C34" s="42">
        <v>-41.273000000000003</v>
      </c>
      <c r="D34" s="20">
        <v>-156.6</v>
      </c>
    </row>
    <row r="35" spans="1:4" ht="15.75" thickBot="1" x14ac:dyDescent="0.25">
      <c r="A35" s="12" t="s">
        <v>7</v>
      </c>
      <c r="B35" s="23">
        <v>6.3</v>
      </c>
      <c r="C35" s="45">
        <v>15.95</v>
      </c>
      <c r="D35" s="23">
        <v>-17.8</v>
      </c>
    </row>
    <row r="36" spans="1:4" ht="15.75" thickBot="1" x14ac:dyDescent="0.25">
      <c r="A36" s="13" t="s">
        <v>22</v>
      </c>
      <c r="B36" s="24">
        <v>-8.9</v>
      </c>
      <c r="C36" s="46">
        <v>-19.989999999999998</v>
      </c>
      <c r="D36" s="24">
        <v>-37.6</v>
      </c>
    </row>
    <row r="37" spans="1:4" ht="15.75" thickBot="1" x14ac:dyDescent="0.25">
      <c r="A37" s="14" t="s">
        <v>23</v>
      </c>
      <c r="B37" s="25">
        <v>75</v>
      </c>
      <c r="C37" s="39">
        <v>-53.15</v>
      </c>
      <c r="D37" s="25">
        <v>-582</v>
      </c>
    </row>
    <row r="38" spans="1:4" ht="15.75" thickBot="1" x14ac:dyDescent="0.25">
      <c r="A38" s="7" t="s">
        <v>10</v>
      </c>
      <c r="B38" s="18">
        <v>-105.8</v>
      </c>
      <c r="C38" s="40">
        <v>309.39999999999998</v>
      </c>
      <c r="D38" s="18">
        <v>-177.2</v>
      </c>
    </row>
    <row r="39" spans="1:4" ht="15.75" thickBot="1" x14ac:dyDescent="0.25">
      <c r="A39" s="4" t="s">
        <v>11</v>
      </c>
      <c r="B39" s="20">
        <v>-28.9</v>
      </c>
      <c r="C39" s="42">
        <v>-150.56899999999999</v>
      </c>
      <c r="D39" s="20">
        <v>-219.2</v>
      </c>
    </row>
    <row r="40" spans="1:4" ht="15.75" thickBot="1" x14ac:dyDescent="0.25">
      <c r="A40" s="15" t="s">
        <v>12</v>
      </c>
      <c r="B40" s="26">
        <v>-63.2</v>
      </c>
      <c r="C40" s="47">
        <v>-126.389</v>
      </c>
      <c r="D40" s="26">
        <v>-96.3</v>
      </c>
    </row>
    <row r="41" spans="1:4" ht="15.75" customHeight="1" thickBot="1" x14ac:dyDescent="0.25">
      <c r="A41" s="34" t="s">
        <v>26</v>
      </c>
      <c r="B41" s="31">
        <v>-197.9</v>
      </c>
      <c r="C41" s="48">
        <v>-586.34900000000005</v>
      </c>
      <c r="D41" s="31">
        <v>-492.7</v>
      </c>
    </row>
    <row r="42" spans="1:4" ht="15.75" thickBot="1" x14ac:dyDescent="0.25">
      <c r="A42" s="33" t="s">
        <v>13</v>
      </c>
      <c r="B42" s="32">
        <v>-24</v>
      </c>
      <c r="C42" s="49">
        <v>-40.595999999999997</v>
      </c>
      <c r="D42" s="32">
        <v>-53.4</v>
      </c>
    </row>
    <row r="43" spans="1:4" ht="15.75" thickBot="1" x14ac:dyDescent="0.25">
      <c r="A43" s="8" t="s">
        <v>27</v>
      </c>
      <c r="B43" s="27">
        <v>-146.9</v>
      </c>
      <c r="C43" s="50">
        <f>SUM(C37,C41,C42)</f>
        <v>-680.09500000000003</v>
      </c>
      <c r="D43" s="27">
        <v>-1128.0999999999999</v>
      </c>
    </row>
    <row r="44" spans="1:4" x14ac:dyDescent="0.2">
      <c r="B44" s="29"/>
    </row>
    <row r="45" spans="1:4" ht="18" x14ac:dyDescent="0.2">
      <c r="A45" s="3" t="s">
        <v>15</v>
      </c>
    </row>
    <row r="46" spans="1:4" ht="18" x14ac:dyDescent="0.2">
      <c r="A46" s="3" t="s">
        <v>18</v>
      </c>
      <c r="D46" s="16"/>
    </row>
    <row r="47" spans="1:4" x14ac:dyDescent="0.2">
      <c r="D47" s="16"/>
    </row>
    <row r="48" spans="1:4" x14ac:dyDescent="0.2">
      <c r="D48" s="16"/>
    </row>
    <row r="49" spans="1:4" ht="18.75" thickBot="1" x14ac:dyDescent="0.25">
      <c r="A49" s="6" t="s">
        <v>40</v>
      </c>
      <c r="B49" s="5"/>
      <c r="C49" s="36"/>
      <c r="D49" s="16"/>
    </row>
    <row r="50" spans="1:4" ht="15.75" thickBot="1" x14ac:dyDescent="0.25">
      <c r="A50" s="1" t="s">
        <v>0</v>
      </c>
      <c r="B50" s="2" t="s">
        <v>32</v>
      </c>
      <c r="C50" s="2" t="s">
        <v>41</v>
      </c>
      <c r="D50" s="16"/>
    </row>
    <row r="51" spans="1:4" ht="16.5" thickTop="1" thickBot="1" x14ac:dyDescent="0.25">
      <c r="A51" s="10" t="s">
        <v>5</v>
      </c>
      <c r="B51" s="17">
        <v>35.1</v>
      </c>
      <c r="C51" s="39">
        <v>-11.4</v>
      </c>
      <c r="D51" s="16"/>
    </row>
    <row r="52" spans="1:4" ht="16.5" thickTop="1" thickBot="1" x14ac:dyDescent="0.25">
      <c r="A52" s="7" t="s">
        <v>1</v>
      </c>
      <c r="B52" s="18">
        <v>67.98</v>
      </c>
      <c r="C52" s="41">
        <v>61.6</v>
      </c>
      <c r="D52" s="16"/>
    </row>
    <row r="53" spans="1:4" ht="15.75" thickBot="1" x14ac:dyDescent="0.25">
      <c r="A53" s="4" t="s">
        <v>2</v>
      </c>
      <c r="B53" s="19">
        <v>3</v>
      </c>
      <c r="C53" s="41">
        <v>-10.1</v>
      </c>
      <c r="D53" s="16"/>
    </row>
    <row r="54" spans="1:4" ht="15.75" thickBot="1" x14ac:dyDescent="0.25">
      <c r="A54" s="4" t="s">
        <v>3</v>
      </c>
      <c r="B54" s="20">
        <v>-3.4</v>
      </c>
      <c r="C54" s="41">
        <v>3.1</v>
      </c>
      <c r="D54" s="16"/>
    </row>
    <row r="55" spans="1:4" ht="15.75" thickBot="1" x14ac:dyDescent="0.25">
      <c r="A55" s="9" t="s">
        <v>9</v>
      </c>
      <c r="B55" s="65">
        <v>-32.5</v>
      </c>
      <c r="C55" s="41">
        <v>65.900000000000006</v>
      </c>
      <c r="D55" s="16"/>
    </row>
    <row r="56" spans="1:4" x14ac:dyDescent="0.2">
      <c r="A56" s="11" t="s">
        <v>8</v>
      </c>
      <c r="B56" s="22">
        <v>48.8</v>
      </c>
      <c r="C56" s="44">
        <v>-21.8</v>
      </c>
      <c r="D56" s="16"/>
    </row>
    <row r="57" spans="1:4" ht="18.75" thickBot="1" x14ac:dyDescent="0.25">
      <c r="A57" s="7" t="s">
        <v>17</v>
      </c>
      <c r="B57" s="18">
        <v>38.6</v>
      </c>
      <c r="C57" s="40">
        <v>3.4769999999999999</v>
      </c>
      <c r="D57" s="16"/>
    </row>
    <row r="58" spans="1:4" ht="15.75" thickBot="1" x14ac:dyDescent="0.25">
      <c r="A58" s="4" t="s">
        <v>6</v>
      </c>
      <c r="B58" s="20">
        <v>3.9</v>
      </c>
      <c r="C58" s="42">
        <v>-41.273000000000003</v>
      </c>
      <c r="D58" s="16"/>
    </row>
    <row r="59" spans="1:4" ht="15.75" thickBot="1" x14ac:dyDescent="0.25">
      <c r="A59" s="12" t="s">
        <v>7</v>
      </c>
      <c r="B59" s="23">
        <v>6.3</v>
      </c>
      <c r="C59" s="45">
        <v>15.95</v>
      </c>
      <c r="D59" s="16"/>
    </row>
    <row r="60" spans="1:4" ht="15.75" thickBot="1" x14ac:dyDescent="0.25">
      <c r="A60" s="13" t="s">
        <v>22</v>
      </c>
      <c r="B60" s="24">
        <v>-13.57</v>
      </c>
      <c r="C60" s="46">
        <v>-25.5</v>
      </c>
      <c r="D60" s="16"/>
    </row>
    <row r="61" spans="1:4" ht="15.75" thickBot="1" x14ac:dyDescent="0.25">
      <c r="A61" s="14" t="s">
        <v>23</v>
      </c>
      <c r="B61" s="25">
        <v>70.489999999999995</v>
      </c>
      <c r="C61" s="39">
        <v>-58.7</v>
      </c>
      <c r="D61" s="16"/>
    </row>
    <row r="62" spans="1:4" ht="15.75" thickBot="1" x14ac:dyDescent="0.25">
      <c r="A62" s="7" t="s">
        <v>10</v>
      </c>
      <c r="B62" s="18">
        <v>-109.87</v>
      </c>
      <c r="C62" s="40">
        <v>313.55799999999999</v>
      </c>
      <c r="D62" s="16"/>
    </row>
    <row r="63" spans="1:4" ht="15.75" thickBot="1" x14ac:dyDescent="0.25">
      <c r="A63" s="4" t="s">
        <v>11</v>
      </c>
      <c r="B63" s="20">
        <v>54.4</v>
      </c>
      <c r="C63" s="42">
        <v>-154.86000000000001</v>
      </c>
      <c r="D63" s="16"/>
    </row>
    <row r="64" spans="1:4" ht="15.75" thickBot="1" x14ac:dyDescent="0.25">
      <c r="A64" s="15" t="s">
        <v>12</v>
      </c>
      <c r="B64" s="26">
        <v>-66.36</v>
      </c>
      <c r="C64" s="47">
        <v>-132.6</v>
      </c>
      <c r="D64" s="16"/>
    </row>
    <row r="65" spans="1:4" ht="15.75" thickBot="1" x14ac:dyDescent="0.25">
      <c r="A65" s="34" t="s">
        <v>26</v>
      </c>
      <c r="B65" s="31">
        <v>-121.83</v>
      </c>
      <c r="C65" s="48">
        <v>-600.96</v>
      </c>
      <c r="D65" s="16"/>
    </row>
    <row r="66" spans="1:4" ht="15.75" thickBot="1" x14ac:dyDescent="0.25">
      <c r="A66" s="33" t="s">
        <v>13</v>
      </c>
      <c r="B66" s="32">
        <v>-26.52</v>
      </c>
      <c r="C66" s="49">
        <v>-40.5</v>
      </c>
      <c r="D66" s="16"/>
    </row>
    <row r="67" spans="1:4" ht="15.75" thickBot="1" x14ac:dyDescent="0.25">
      <c r="A67" s="8" t="s">
        <v>27</v>
      </c>
      <c r="B67" s="27">
        <f>SUM(B61,B65,B66)</f>
        <v>-77.86</v>
      </c>
      <c r="C67" s="50">
        <f>SUM(C61,C65,C66)</f>
        <v>-700.16000000000008</v>
      </c>
      <c r="D67" s="16"/>
    </row>
    <row r="68" spans="1:4" x14ac:dyDescent="0.2">
      <c r="D68" s="16"/>
    </row>
    <row r="69" spans="1:4" ht="18" x14ac:dyDescent="0.2">
      <c r="A69" s="3" t="s">
        <v>15</v>
      </c>
      <c r="D69" s="16"/>
    </row>
    <row r="70" spans="1:4" ht="18" x14ac:dyDescent="0.2">
      <c r="A70" s="3" t="s">
        <v>18</v>
      </c>
      <c r="D70" s="16"/>
    </row>
    <row r="71" spans="1:4" x14ac:dyDescent="0.2">
      <c r="D71" s="16"/>
    </row>
    <row r="72" spans="1:4" x14ac:dyDescent="0.2">
      <c r="D72" s="16"/>
    </row>
    <row r="73" spans="1:4" ht="18.75" thickBot="1" x14ac:dyDescent="0.25">
      <c r="A73" s="6" t="s">
        <v>36</v>
      </c>
      <c r="B73" s="38"/>
      <c r="C73" s="37"/>
      <c r="D73" s="16"/>
    </row>
    <row r="74" spans="1:4" ht="15.75" thickBot="1" x14ac:dyDescent="0.25">
      <c r="A74" s="1" t="s">
        <v>0</v>
      </c>
      <c r="B74" s="2" t="s">
        <v>32</v>
      </c>
      <c r="C74" s="2" t="s">
        <v>38</v>
      </c>
      <c r="D74" s="16"/>
    </row>
    <row r="75" spans="1:4" ht="16.5" thickTop="1" thickBot="1" x14ac:dyDescent="0.25">
      <c r="A75" s="10" t="s">
        <v>5</v>
      </c>
      <c r="B75" s="17">
        <v>83.8</v>
      </c>
      <c r="C75" s="39">
        <v>40.5</v>
      </c>
      <c r="D75" s="16"/>
    </row>
    <row r="76" spans="1:4" ht="19.5" thickTop="1" thickBot="1" x14ac:dyDescent="0.25">
      <c r="A76" s="10" t="s">
        <v>28</v>
      </c>
      <c r="B76" s="17">
        <v>79</v>
      </c>
      <c r="C76" s="39">
        <v>22</v>
      </c>
      <c r="D76" s="16"/>
    </row>
    <row r="77" spans="1:4" ht="16.5" thickTop="1" thickBot="1" x14ac:dyDescent="0.25">
      <c r="A77" s="13" t="s">
        <v>22</v>
      </c>
      <c r="B77" s="28">
        <v>-2.7</v>
      </c>
      <c r="C77" s="51">
        <v>-12.624000000000001</v>
      </c>
      <c r="D77" s="16"/>
    </row>
    <row r="78" spans="1:4" x14ac:dyDescent="0.2">
      <c r="A78" s="14" t="s">
        <v>23</v>
      </c>
      <c r="B78" s="25">
        <v>160.1</v>
      </c>
      <c r="C78" s="52">
        <v>49.9</v>
      </c>
      <c r="D78" s="16"/>
    </row>
    <row r="79" spans="1:4" ht="15.75" thickBot="1" x14ac:dyDescent="0.25">
      <c r="A79" s="7" t="s">
        <v>10</v>
      </c>
      <c r="B79" s="18">
        <v>-25.6</v>
      </c>
      <c r="C79" s="40">
        <v>-222.19</v>
      </c>
      <c r="D79" s="16"/>
    </row>
    <row r="80" spans="1:4" ht="15.75" thickBot="1" x14ac:dyDescent="0.25">
      <c r="A80" s="4" t="s">
        <v>11</v>
      </c>
      <c r="B80" s="20">
        <v>6.7</v>
      </c>
      <c r="C80" s="42">
        <v>-110.187</v>
      </c>
      <c r="D80" s="16"/>
    </row>
    <row r="81" spans="1:4" ht="15.75" thickBot="1" x14ac:dyDescent="0.25">
      <c r="A81" s="15" t="s">
        <v>12</v>
      </c>
      <c r="B81" s="26">
        <v>-17.5</v>
      </c>
      <c r="C81" s="47">
        <v>-81.99</v>
      </c>
      <c r="D81" s="16"/>
    </row>
    <row r="82" spans="1:4" ht="15.75" thickBot="1" x14ac:dyDescent="0.25">
      <c r="A82" s="34" t="s">
        <v>24</v>
      </c>
      <c r="B82" s="31">
        <v>-36.4</v>
      </c>
      <c r="C82" s="48">
        <v>-414.3</v>
      </c>
      <c r="D82" s="16"/>
    </row>
    <row r="83" spans="1:4" ht="15.75" thickBot="1" x14ac:dyDescent="0.25">
      <c r="A83" s="33" t="s">
        <v>13</v>
      </c>
      <c r="B83" s="35">
        <v>-12.2</v>
      </c>
      <c r="C83" s="53">
        <v>-45.195999999999998</v>
      </c>
      <c r="D83" s="16"/>
    </row>
    <row r="84" spans="1:4" ht="15.75" thickBot="1" x14ac:dyDescent="0.25">
      <c r="A84" s="8" t="s">
        <v>25</v>
      </c>
      <c r="B84" s="27">
        <v>111.5</v>
      </c>
      <c r="C84" s="50">
        <v>-409.6</v>
      </c>
      <c r="D84" s="16"/>
    </row>
    <row r="85" spans="1:4" x14ac:dyDescent="0.2">
      <c r="D85" s="16"/>
    </row>
    <row r="86" spans="1:4" ht="18" x14ac:dyDescent="0.2">
      <c r="A86" s="3" t="s">
        <v>29</v>
      </c>
      <c r="D86" s="16"/>
    </row>
    <row r="87" spans="1:4" ht="18" x14ac:dyDescent="0.2">
      <c r="A87" s="3" t="s">
        <v>30</v>
      </c>
      <c r="D87" s="16"/>
    </row>
    <row r="88" spans="1:4" x14ac:dyDescent="0.2">
      <c r="D88" s="16"/>
    </row>
    <row r="90" spans="1:4" ht="18.75" thickBot="1" x14ac:dyDescent="0.25">
      <c r="A90" s="6" t="s">
        <v>35</v>
      </c>
      <c r="B90" s="5"/>
    </row>
    <row r="91" spans="1:4" ht="15.75" thickBot="1" x14ac:dyDescent="0.25">
      <c r="A91" s="1" t="s">
        <v>0</v>
      </c>
      <c r="B91" s="2" t="s">
        <v>32</v>
      </c>
      <c r="C91" s="2" t="s">
        <v>38</v>
      </c>
    </row>
    <row r="92" spans="1:4" ht="16.5" thickTop="1" thickBot="1" x14ac:dyDescent="0.25">
      <c r="A92" s="10" t="s">
        <v>5</v>
      </c>
      <c r="B92" s="17">
        <v>83.8</v>
      </c>
      <c r="C92" s="39">
        <v>40.4</v>
      </c>
    </row>
    <row r="93" spans="1:4" ht="19.5" thickTop="1" thickBot="1" x14ac:dyDescent="0.25">
      <c r="A93" s="10" t="s">
        <v>21</v>
      </c>
      <c r="B93" s="17">
        <v>79</v>
      </c>
      <c r="C93" s="39">
        <v>22</v>
      </c>
    </row>
    <row r="94" spans="1:4" ht="16.5" thickTop="1" thickBot="1" x14ac:dyDescent="0.25">
      <c r="A94" s="13" t="s">
        <v>22</v>
      </c>
      <c r="B94" s="28">
        <v>-4.5</v>
      </c>
      <c r="C94" s="51">
        <v>-15.295999999999999</v>
      </c>
    </row>
    <row r="95" spans="1:4" x14ac:dyDescent="0.2">
      <c r="A95" s="14" t="s">
        <v>23</v>
      </c>
      <c r="B95" s="25">
        <v>158.19999999999999</v>
      </c>
      <c r="C95" s="52">
        <v>47.206000000000003</v>
      </c>
    </row>
    <row r="96" spans="1:4" ht="15.75" thickBot="1" x14ac:dyDescent="0.25">
      <c r="A96" s="7" t="s">
        <v>10</v>
      </c>
      <c r="B96" s="18">
        <v>-26.2</v>
      </c>
      <c r="C96" s="40">
        <v>-223</v>
      </c>
    </row>
    <row r="97" spans="1:3" ht="15.75" thickBot="1" x14ac:dyDescent="0.25">
      <c r="A97" s="4" t="s">
        <v>11</v>
      </c>
      <c r="B97" s="20">
        <v>90.8</v>
      </c>
      <c r="C97" s="42">
        <v>-112.2</v>
      </c>
    </row>
    <row r="98" spans="1:3" ht="15.75" thickBot="1" x14ac:dyDescent="0.25">
      <c r="A98" s="15" t="s">
        <v>12</v>
      </c>
      <c r="B98" s="26">
        <v>-18.100000000000001</v>
      </c>
      <c r="C98" s="47">
        <v>-85.677999999999997</v>
      </c>
    </row>
    <row r="99" spans="1:3" ht="15.75" thickBot="1" x14ac:dyDescent="0.25">
      <c r="A99" s="34" t="s">
        <v>24</v>
      </c>
      <c r="B99" s="31">
        <v>46.2</v>
      </c>
      <c r="C99" s="48">
        <v>-420.85</v>
      </c>
    </row>
    <row r="100" spans="1:3" ht="15.75" thickBot="1" x14ac:dyDescent="0.25">
      <c r="A100" s="33" t="s">
        <v>13</v>
      </c>
      <c r="B100" s="35">
        <v>-14.6</v>
      </c>
      <c r="C100" s="53">
        <v>-45.1</v>
      </c>
    </row>
    <row r="101" spans="1:3" ht="15.75" thickBot="1" x14ac:dyDescent="0.25">
      <c r="A101" s="8" t="s">
        <v>27</v>
      </c>
      <c r="B101" s="27">
        <v>189.8</v>
      </c>
      <c r="C101" s="50">
        <v>-418.74599999999998</v>
      </c>
    </row>
    <row r="103" spans="1:3" ht="18" x14ac:dyDescent="0.2">
      <c r="A103" s="3" t="s">
        <v>19</v>
      </c>
    </row>
    <row r="104" spans="1:3" ht="18" x14ac:dyDescent="0.2">
      <c r="A104" s="3" t="s">
        <v>20</v>
      </c>
    </row>
    <row r="106" spans="1:3" x14ac:dyDescent="0.2">
      <c r="A106" s="54"/>
      <c r="B106" s="55"/>
      <c r="C106" s="56"/>
    </row>
    <row r="107" spans="1:3" x14ac:dyDescent="0.2">
      <c r="A107" s="57"/>
      <c r="B107" s="58"/>
      <c r="C107" s="58"/>
    </row>
    <row r="108" spans="1:3" x14ac:dyDescent="0.2">
      <c r="A108" s="57"/>
      <c r="B108" s="59"/>
      <c r="C108" s="59"/>
    </row>
    <row r="109" spans="1:3" x14ac:dyDescent="0.2">
      <c r="A109" s="57"/>
      <c r="B109" s="59"/>
      <c r="C109" s="59"/>
    </row>
    <row r="110" spans="1:3" x14ac:dyDescent="0.2">
      <c r="A110" s="57"/>
      <c r="B110" s="59"/>
      <c r="C110" s="59"/>
    </row>
    <row r="111" spans="1:3" x14ac:dyDescent="0.2">
      <c r="A111" s="60"/>
      <c r="B111" s="61"/>
      <c r="C111" s="61"/>
    </row>
    <row r="112" spans="1:3" x14ac:dyDescent="0.2">
      <c r="A112" s="62"/>
      <c r="B112" s="63"/>
      <c r="C112" s="63"/>
    </row>
    <row r="113" spans="1:9" x14ac:dyDescent="0.2">
      <c r="A113" s="62"/>
      <c r="B113" s="63"/>
      <c r="C113" s="63"/>
      <c r="E113" s="16"/>
    </row>
    <row r="114" spans="1:9" x14ac:dyDescent="0.2">
      <c r="A114" s="62"/>
      <c r="B114" s="63"/>
      <c r="C114" s="63"/>
    </row>
    <row r="115" spans="1:9" x14ac:dyDescent="0.2">
      <c r="A115" s="60"/>
      <c r="B115" s="61"/>
      <c r="C115" s="61"/>
      <c r="D115" s="16"/>
    </row>
    <row r="116" spans="1:9" x14ac:dyDescent="0.2">
      <c r="A116" s="62"/>
      <c r="B116" s="63"/>
      <c r="C116" s="63"/>
    </row>
    <row r="117" spans="1:9" x14ac:dyDescent="0.2">
      <c r="A117" s="57"/>
      <c r="B117" s="59"/>
      <c r="C117" s="59"/>
    </row>
    <row r="118" spans="1:9" x14ac:dyDescent="0.2">
      <c r="A118" s="64"/>
      <c r="B118" s="64"/>
      <c r="C118" s="64"/>
      <c r="F118" s="36"/>
      <c r="G118" s="37"/>
    </row>
    <row r="119" spans="1:9" x14ac:dyDescent="0.2">
      <c r="A119" s="36"/>
      <c r="B119" s="36"/>
      <c r="C119" s="36"/>
      <c r="G119" s="37"/>
    </row>
    <row r="120" spans="1:9" x14ac:dyDescent="0.2">
      <c r="A120" s="36"/>
      <c r="B120" s="36"/>
      <c r="C120" s="36"/>
      <c r="G120" s="37"/>
    </row>
    <row r="121" spans="1:9" x14ac:dyDescent="0.2">
      <c r="A121" s="36"/>
      <c r="B121" s="36"/>
      <c r="C121" s="36"/>
    </row>
    <row r="124" spans="1:9" x14ac:dyDescent="0.2">
      <c r="D124" s="16"/>
      <c r="I124" s="16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3"/>
  <sheetViews>
    <sheetView topLeftCell="A10" zoomScale="115" zoomScaleNormal="115" workbookViewId="0">
      <selection activeCell="H21" sqref="H21"/>
    </sheetView>
  </sheetViews>
  <sheetFormatPr baseColWidth="10" defaultColWidth="9" defaultRowHeight="15" x14ac:dyDescent="0.2"/>
  <cols>
    <col min="1" max="1" width="49.25" style="3" customWidth="1"/>
    <col min="2" max="3" width="12" style="3" customWidth="1"/>
    <col min="4" max="5" width="11.75" style="3" customWidth="1"/>
    <col min="6" max="6" width="10.75" style="3" customWidth="1"/>
    <col min="7" max="16384" width="9" style="3"/>
  </cols>
  <sheetData>
    <row r="1" spans="1:4" ht="22.5" x14ac:dyDescent="0.3">
      <c r="A1" s="30" t="s">
        <v>33</v>
      </c>
    </row>
    <row r="3" spans="1:4" ht="18.75" thickBot="1" x14ac:dyDescent="0.25">
      <c r="A3" s="6" t="s">
        <v>34</v>
      </c>
    </row>
    <row r="4" spans="1:4" ht="15.75" thickBot="1" x14ac:dyDescent="0.25">
      <c r="A4" s="1" t="s">
        <v>0</v>
      </c>
      <c r="B4" s="2" t="s">
        <v>32</v>
      </c>
      <c r="C4" s="2" t="s">
        <v>41</v>
      </c>
      <c r="D4" s="2" t="s">
        <v>50</v>
      </c>
    </row>
    <row r="5" spans="1:4" ht="16.5" thickTop="1" thickBot="1" x14ac:dyDescent="0.25">
      <c r="A5" s="10" t="s">
        <v>5</v>
      </c>
      <c r="B5" s="17">
        <v>166.2</v>
      </c>
      <c r="C5" s="39">
        <v>133.9</v>
      </c>
      <c r="D5" s="17">
        <v>4.5</v>
      </c>
    </row>
    <row r="6" spans="1:4" ht="16.5" thickTop="1" thickBot="1" x14ac:dyDescent="0.25">
      <c r="A6" s="7" t="s">
        <v>1</v>
      </c>
      <c r="B6" s="18">
        <v>120.5</v>
      </c>
      <c r="C6" s="40">
        <v>107.9</v>
      </c>
      <c r="D6" s="18">
        <v>2.9</v>
      </c>
    </row>
    <row r="7" spans="1:4" ht="15.75" thickBot="1" x14ac:dyDescent="0.25">
      <c r="A7" s="4" t="s">
        <v>2</v>
      </c>
      <c r="B7" s="19">
        <v>22.1</v>
      </c>
      <c r="C7" s="41">
        <v>14.1</v>
      </c>
      <c r="D7" s="19">
        <v>0.5</v>
      </c>
    </row>
    <row r="8" spans="1:4" ht="15.75" thickBot="1" x14ac:dyDescent="0.25">
      <c r="A8" s="4" t="s">
        <v>3</v>
      </c>
      <c r="B8" s="20" t="s">
        <v>4</v>
      </c>
      <c r="C8" s="42" t="s">
        <v>4</v>
      </c>
      <c r="D8" s="20" t="s">
        <v>4</v>
      </c>
    </row>
    <row r="9" spans="1:4" ht="15.75" thickBot="1" x14ac:dyDescent="0.25">
      <c r="A9" s="9" t="s">
        <v>9</v>
      </c>
      <c r="B9" s="21">
        <v>23.6</v>
      </c>
      <c r="C9" s="43">
        <v>11.9</v>
      </c>
      <c r="D9" s="21">
        <v>1.1000000000000001</v>
      </c>
    </row>
    <row r="10" spans="1:4" x14ac:dyDescent="0.2">
      <c r="A10" s="11" t="s">
        <v>8</v>
      </c>
      <c r="B10" s="22">
        <v>238.4</v>
      </c>
      <c r="C10" s="44">
        <v>243.2</v>
      </c>
      <c r="D10" s="22">
        <v>2</v>
      </c>
    </row>
    <row r="11" spans="1:4" ht="15.75" thickBot="1" x14ac:dyDescent="0.25">
      <c r="A11" s="7" t="s">
        <v>16</v>
      </c>
      <c r="B11" s="18" t="s">
        <v>4</v>
      </c>
      <c r="C11" s="40" t="s">
        <v>4</v>
      </c>
      <c r="D11" s="18" t="s">
        <v>4</v>
      </c>
    </row>
    <row r="12" spans="1:4" ht="15.75" thickBot="1" x14ac:dyDescent="0.25">
      <c r="A12" s="4" t="s">
        <v>6</v>
      </c>
      <c r="B12" s="20">
        <v>150.4</v>
      </c>
      <c r="C12" s="42">
        <v>138.30000000000001</v>
      </c>
      <c r="D12" s="20">
        <v>10.199999999999999</v>
      </c>
    </row>
    <row r="13" spans="1:4" ht="15.75" thickBot="1" x14ac:dyDescent="0.25">
      <c r="A13" s="12" t="s">
        <v>7</v>
      </c>
      <c r="B13" s="23">
        <v>88</v>
      </c>
      <c r="C13" s="45">
        <v>104.89</v>
      </c>
      <c r="D13" s="23">
        <v>-8.3000000000000007</v>
      </c>
    </row>
    <row r="14" spans="1:4" ht="18" customHeight="1" thickBot="1" x14ac:dyDescent="0.25">
      <c r="A14" s="13" t="s">
        <v>22</v>
      </c>
      <c r="B14" s="24">
        <v>216.7</v>
      </c>
      <c r="C14" s="46">
        <v>83.7</v>
      </c>
      <c r="D14" s="24">
        <v>-6.2</v>
      </c>
    </row>
    <row r="15" spans="1:4" x14ac:dyDescent="0.2">
      <c r="A15" s="14" t="s">
        <v>23</v>
      </c>
      <c r="B15" s="25">
        <v>621.4</v>
      </c>
      <c r="C15" s="44">
        <v>460.8</v>
      </c>
      <c r="D15" s="25">
        <v>0.3</v>
      </c>
    </row>
    <row r="16" spans="1:4" ht="15.75" thickBot="1" x14ac:dyDescent="0.25">
      <c r="A16" s="7" t="s">
        <v>10</v>
      </c>
      <c r="B16" s="18">
        <v>1220.3</v>
      </c>
      <c r="C16" s="40">
        <v>969</v>
      </c>
      <c r="D16" s="18">
        <v>16.5</v>
      </c>
    </row>
    <row r="17" spans="1:4" ht="15.75" thickBot="1" x14ac:dyDescent="0.25">
      <c r="A17" s="4" t="s">
        <v>11</v>
      </c>
      <c r="B17" s="20">
        <v>1354.6</v>
      </c>
      <c r="C17" s="42">
        <v>856.2</v>
      </c>
      <c r="D17" s="20">
        <v>34.6</v>
      </c>
    </row>
    <row r="18" spans="1:4" ht="15.75" thickBot="1" x14ac:dyDescent="0.25">
      <c r="A18" s="15" t="s">
        <v>12</v>
      </c>
      <c r="B18" s="26">
        <v>594.79999999999995</v>
      </c>
      <c r="C18" s="47">
        <v>481.6</v>
      </c>
      <c r="D18" s="26">
        <v>21.1</v>
      </c>
    </row>
    <row r="19" spans="1:4" ht="15.75" customHeight="1" thickBot="1" x14ac:dyDescent="0.25">
      <c r="A19" s="34" t="s">
        <v>26</v>
      </c>
      <c r="B19" s="31">
        <v>3169.8</v>
      </c>
      <c r="C19" s="48">
        <v>2306.8000000000002</v>
      </c>
      <c r="D19" s="31">
        <v>72.099999999999994</v>
      </c>
    </row>
    <row r="20" spans="1:4" ht="15.75" thickBot="1" x14ac:dyDescent="0.25">
      <c r="A20" s="33" t="s">
        <v>13</v>
      </c>
      <c r="B20" s="32">
        <v>59.6</v>
      </c>
      <c r="C20" s="49">
        <v>24.9</v>
      </c>
      <c r="D20" s="32">
        <v>1.7</v>
      </c>
    </row>
    <row r="21" spans="1:4" ht="15.75" thickBot="1" x14ac:dyDescent="0.25">
      <c r="A21" s="8" t="s">
        <v>27</v>
      </c>
      <c r="B21" s="27">
        <v>3850.8</v>
      </c>
      <c r="C21" s="50">
        <v>2792.5</v>
      </c>
      <c r="D21" s="27">
        <v>74.099999999999994</v>
      </c>
    </row>
    <row r="22" spans="1:4" x14ac:dyDescent="0.2">
      <c r="B22" s="29"/>
      <c r="C22" s="36"/>
    </row>
    <row r="23" spans="1:4" ht="18" x14ac:dyDescent="0.2">
      <c r="A23" s="3" t="s">
        <v>14</v>
      </c>
      <c r="C23" s="36"/>
    </row>
    <row r="24" spans="1:4" x14ac:dyDescent="0.2">
      <c r="C24" s="36"/>
    </row>
    <row r="25" spans="1:4" ht="18.75" thickBot="1" x14ac:dyDescent="0.25">
      <c r="A25" s="6" t="s">
        <v>37</v>
      </c>
      <c r="B25" s="5"/>
      <c r="C25" s="36"/>
    </row>
    <row r="26" spans="1:4" ht="15.75" thickBot="1" x14ac:dyDescent="0.25">
      <c r="A26" s="1" t="s">
        <v>0</v>
      </c>
      <c r="B26" s="2" t="s">
        <v>32</v>
      </c>
      <c r="C26" s="2" t="s">
        <v>41</v>
      </c>
      <c r="D26" s="2" t="s">
        <v>50</v>
      </c>
    </row>
    <row r="27" spans="1:4" ht="16.5" thickTop="1" thickBot="1" x14ac:dyDescent="0.25">
      <c r="A27" s="10" t="s">
        <v>5</v>
      </c>
      <c r="B27" s="17">
        <v>43.3</v>
      </c>
      <c r="C27" s="39">
        <v>-1.2</v>
      </c>
      <c r="D27" s="17">
        <v>-335.5</v>
      </c>
    </row>
    <row r="28" spans="1:4" ht="16.5" thickTop="1" thickBot="1" x14ac:dyDescent="0.25">
      <c r="A28" s="7" t="s">
        <v>1</v>
      </c>
      <c r="B28" s="18">
        <v>67.900000000000006</v>
      </c>
      <c r="C28" s="41">
        <v>60.9</v>
      </c>
      <c r="D28" s="18">
        <v>-62.3</v>
      </c>
    </row>
    <row r="29" spans="1:4" ht="15.75" thickBot="1" x14ac:dyDescent="0.25">
      <c r="A29" s="4" t="s">
        <v>2</v>
      </c>
      <c r="B29" s="19">
        <v>2.2000000000000002</v>
      </c>
      <c r="C29" s="41">
        <v>-9.5</v>
      </c>
      <c r="D29" s="19">
        <v>-27.5</v>
      </c>
    </row>
    <row r="30" spans="1:4" ht="15.75" thickBot="1" x14ac:dyDescent="0.25">
      <c r="A30" s="4" t="s">
        <v>3</v>
      </c>
      <c r="B30" s="20">
        <v>-3.4</v>
      </c>
      <c r="C30" s="41">
        <v>3.1</v>
      </c>
      <c r="D30" s="20">
        <v>-16.100000000000001</v>
      </c>
    </row>
    <row r="31" spans="1:4" ht="15.75" thickBot="1" x14ac:dyDescent="0.25">
      <c r="A31" s="9" t="s">
        <v>9</v>
      </c>
      <c r="B31" s="21">
        <v>23.4</v>
      </c>
      <c r="C31" s="41">
        <v>-55.7</v>
      </c>
      <c r="D31" s="21">
        <v>-229.6</v>
      </c>
    </row>
    <row r="32" spans="1:4" x14ac:dyDescent="0.2">
      <c r="A32" s="11" t="s">
        <v>8</v>
      </c>
      <c r="B32" s="22">
        <v>48.9</v>
      </c>
      <c r="C32" s="44">
        <v>-22.416</v>
      </c>
      <c r="D32" s="22">
        <v>-224.3</v>
      </c>
    </row>
    <row r="33" spans="1:4" ht="18.75" thickBot="1" x14ac:dyDescent="0.25">
      <c r="A33" s="7" t="s">
        <v>17</v>
      </c>
      <c r="B33" s="18">
        <v>38.6</v>
      </c>
      <c r="C33" s="40">
        <v>3.4769999999999999</v>
      </c>
      <c r="D33" s="18">
        <v>-49.9</v>
      </c>
    </row>
    <row r="34" spans="1:4" ht="15.75" thickBot="1" x14ac:dyDescent="0.25">
      <c r="A34" s="4" t="s">
        <v>6</v>
      </c>
      <c r="B34" s="20">
        <v>4</v>
      </c>
      <c r="C34" s="42">
        <v>-41.35</v>
      </c>
      <c r="D34" s="20">
        <v>-156.6</v>
      </c>
    </row>
    <row r="35" spans="1:4" ht="15.75" thickBot="1" x14ac:dyDescent="0.25">
      <c r="A35" s="12" t="s">
        <v>7</v>
      </c>
      <c r="B35" s="23">
        <v>6.3</v>
      </c>
      <c r="C35" s="45">
        <v>15.462</v>
      </c>
      <c r="D35" s="23">
        <v>-17.8</v>
      </c>
    </row>
    <row r="36" spans="1:4" ht="15.75" thickBot="1" x14ac:dyDescent="0.25">
      <c r="A36" s="13" t="s">
        <v>22</v>
      </c>
      <c r="B36" s="24">
        <v>-9.1</v>
      </c>
      <c r="C36" s="46">
        <v>-20.349</v>
      </c>
      <c r="D36" s="24">
        <v>-37.700000000000003</v>
      </c>
    </row>
    <row r="37" spans="1:4" ht="15.75" thickBot="1" x14ac:dyDescent="0.25">
      <c r="A37" s="14" t="s">
        <v>23</v>
      </c>
      <c r="B37" s="25">
        <v>82.9</v>
      </c>
      <c r="C37" s="39">
        <v>-43.970999999999997</v>
      </c>
      <c r="D37" s="25">
        <v>-597.5</v>
      </c>
    </row>
    <row r="38" spans="1:4" ht="15.75" thickBot="1" x14ac:dyDescent="0.25">
      <c r="A38" s="7" t="s">
        <v>10</v>
      </c>
      <c r="B38" s="18">
        <v>-111.3</v>
      </c>
      <c r="C38" s="40">
        <v>-313.39999999999998</v>
      </c>
      <c r="D38" s="18">
        <v>-179.8</v>
      </c>
    </row>
    <row r="39" spans="1:4" ht="15.75" thickBot="1" x14ac:dyDescent="0.25">
      <c r="A39" s="4" t="s">
        <v>11</v>
      </c>
      <c r="B39" s="20">
        <v>-31.3</v>
      </c>
      <c r="C39" s="42">
        <v>-152.1</v>
      </c>
      <c r="D39" s="20">
        <v>-220.9</v>
      </c>
    </row>
    <row r="40" spans="1:4" ht="15.75" thickBot="1" x14ac:dyDescent="0.25">
      <c r="A40" s="15" t="s">
        <v>12</v>
      </c>
      <c r="B40" s="26">
        <v>-63.7</v>
      </c>
      <c r="C40" s="47">
        <v>-130.96199999999999</v>
      </c>
      <c r="D40" s="26">
        <v>-93.2</v>
      </c>
    </row>
    <row r="41" spans="1:4" ht="15.75" customHeight="1" thickBot="1" x14ac:dyDescent="0.25">
      <c r="A41" s="34" t="s">
        <v>26</v>
      </c>
      <c r="B41" s="31">
        <v>-206.3</v>
      </c>
      <c r="C41" s="48">
        <v>-596.54</v>
      </c>
      <c r="D41" s="31">
        <v>-493.8</v>
      </c>
    </row>
    <row r="42" spans="1:4" ht="15.75" thickBot="1" x14ac:dyDescent="0.25">
      <c r="A42" s="33" t="s">
        <v>13</v>
      </c>
      <c r="B42" s="32">
        <v>-24.5</v>
      </c>
      <c r="C42" s="49">
        <v>-40.363999999999997</v>
      </c>
      <c r="D42" s="32">
        <v>-52.6</v>
      </c>
    </row>
    <row r="43" spans="1:4" ht="15.75" thickBot="1" x14ac:dyDescent="0.25">
      <c r="A43" s="8" t="s">
        <v>27</v>
      </c>
      <c r="B43" s="27">
        <v>-148</v>
      </c>
      <c r="C43" s="50">
        <v>-680.9</v>
      </c>
      <c r="D43" s="27">
        <v>-1143.9000000000001</v>
      </c>
    </row>
    <row r="44" spans="1:4" x14ac:dyDescent="0.2">
      <c r="B44" s="29"/>
    </row>
    <row r="45" spans="1:4" ht="18" x14ac:dyDescent="0.2">
      <c r="A45" s="3" t="s">
        <v>15</v>
      </c>
    </row>
    <row r="46" spans="1:4" ht="18" x14ac:dyDescent="0.2">
      <c r="A46" s="3" t="s">
        <v>18</v>
      </c>
      <c r="D46" s="16"/>
    </row>
    <row r="47" spans="1:4" x14ac:dyDescent="0.2">
      <c r="D47" s="16"/>
    </row>
    <row r="48" spans="1:4" x14ac:dyDescent="0.2">
      <c r="D48" s="16"/>
    </row>
    <row r="49" spans="1:4" ht="18.75" thickBot="1" x14ac:dyDescent="0.25">
      <c r="A49" s="6" t="s">
        <v>40</v>
      </c>
      <c r="B49" s="5"/>
      <c r="C49" s="36"/>
      <c r="D49" s="16"/>
    </row>
    <row r="50" spans="1:4" ht="15.75" thickBot="1" x14ac:dyDescent="0.25">
      <c r="A50" s="1" t="s">
        <v>0</v>
      </c>
      <c r="B50" s="2" t="s">
        <v>32</v>
      </c>
      <c r="C50" s="2" t="s">
        <v>41</v>
      </c>
      <c r="D50" s="16"/>
    </row>
    <row r="51" spans="1:4" ht="16.5" thickTop="1" thickBot="1" x14ac:dyDescent="0.25">
      <c r="A51" s="10" t="s">
        <v>5</v>
      </c>
      <c r="B51" s="17">
        <v>43.25</v>
      </c>
      <c r="C51" s="39">
        <v>-1.2410000000000001</v>
      </c>
      <c r="D51" s="16"/>
    </row>
    <row r="52" spans="1:4" ht="16.5" thickTop="1" thickBot="1" x14ac:dyDescent="0.25">
      <c r="A52" s="7" t="s">
        <v>1</v>
      </c>
      <c r="B52" s="19">
        <v>67.900000000000006</v>
      </c>
      <c r="C52" s="41">
        <v>60.9</v>
      </c>
      <c r="D52" s="16"/>
    </row>
    <row r="53" spans="1:4" ht="15.75" thickBot="1" x14ac:dyDescent="0.25">
      <c r="A53" s="4" t="s">
        <v>2</v>
      </c>
      <c r="B53" s="19">
        <v>2.2000000000000002</v>
      </c>
      <c r="C53" s="41">
        <v>-9.5</v>
      </c>
      <c r="D53" s="16"/>
    </row>
    <row r="54" spans="1:4" ht="15.75" thickBot="1" x14ac:dyDescent="0.25">
      <c r="A54" s="4" t="s">
        <v>3</v>
      </c>
      <c r="B54" s="19">
        <v>-3.4</v>
      </c>
      <c r="C54" s="41">
        <v>3.1</v>
      </c>
      <c r="D54" s="16"/>
    </row>
    <row r="55" spans="1:4" ht="15.75" thickBot="1" x14ac:dyDescent="0.25">
      <c r="A55" s="9" t="s">
        <v>9</v>
      </c>
      <c r="B55" s="19">
        <v>-23.4</v>
      </c>
      <c r="C55" s="41">
        <v>-55.7</v>
      </c>
      <c r="D55" s="16"/>
    </row>
    <row r="56" spans="1:4" x14ac:dyDescent="0.2">
      <c r="A56" s="11" t="s">
        <v>8</v>
      </c>
      <c r="B56" s="22">
        <v>48.87</v>
      </c>
      <c r="C56" s="44">
        <v>-22.416</v>
      </c>
      <c r="D56" s="16"/>
    </row>
    <row r="57" spans="1:4" ht="18.75" thickBot="1" x14ac:dyDescent="0.25">
      <c r="A57" s="7" t="s">
        <v>17</v>
      </c>
      <c r="B57" s="18">
        <v>38.609000000000002</v>
      </c>
      <c r="C57" s="40">
        <v>3.4769999999999999</v>
      </c>
      <c r="D57" s="16"/>
    </row>
    <row r="58" spans="1:4" ht="15.75" thickBot="1" x14ac:dyDescent="0.25">
      <c r="A58" s="4" t="s">
        <v>6</v>
      </c>
      <c r="B58" s="20">
        <v>3.9</v>
      </c>
      <c r="C58" s="42">
        <v>-41.353999999999999</v>
      </c>
      <c r="D58" s="16"/>
    </row>
    <row r="59" spans="1:4" ht="15.75" thickBot="1" x14ac:dyDescent="0.25">
      <c r="A59" s="12" t="s">
        <v>7</v>
      </c>
      <c r="B59" s="23">
        <v>6.3</v>
      </c>
      <c r="C59" s="45">
        <v>15.462</v>
      </c>
      <c r="D59" s="16"/>
    </row>
    <row r="60" spans="1:4" ht="15.75" thickBot="1" x14ac:dyDescent="0.25">
      <c r="A60" s="13" t="s">
        <v>22</v>
      </c>
      <c r="B60" s="24">
        <v>-13.784000000000001</v>
      </c>
      <c r="C60" s="46">
        <v>-28.88</v>
      </c>
      <c r="D60" s="16"/>
    </row>
    <row r="61" spans="1:4" ht="15.75" thickBot="1" x14ac:dyDescent="0.25">
      <c r="A61" s="14" t="s">
        <v>23</v>
      </c>
      <c r="B61" s="25">
        <v>78.349999999999994</v>
      </c>
      <c r="C61" s="39">
        <v>-49.536999999999999</v>
      </c>
      <c r="D61" s="16"/>
    </row>
    <row r="62" spans="1:4" ht="15.75" thickBot="1" x14ac:dyDescent="0.25">
      <c r="A62" s="7" t="s">
        <v>10</v>
      </c>
      <c r="B62" s="18">
        <v>-115.465</v>
      </c>
      <c r="C62" s="40">
        <v>-317.59699999999998</v>
      </c>
      <c r="D62" s="16"/>
    </row>
    <row r="63" spans="1:4" ht="15.75" thickBot="1" x14ac:dyDescent="0.25">
      <c r="A63" s="4" t="s">
        <v>11</v>
      </c>
      <c r="B63" s="20">
        <v>52.01</v>
      </c>
      <c r="C63" s="42">
        <v>-156.44399999999999</v>
      </c>
      <c r="D63" s="16"/>
    </row>
    <row r="64" spans="1:4" ht="15.75" thickBot="1" x14ac:dyDescent="0.25">
      <c r="A64" s="15" t="s">
        <v>12</v>
      </c>
      <c r="B64" s="26">
        <v>-66.790999999999997</v>
      </c>
      <c r="C64" s="47">
        <v>-137.18</v>
      </c>
      <c r="D64" s="16"/>
    </row>
    <row r="65" spans="1:4" ht="15.75" thickBot="1" x14ac:dyDescent="0.25">
      <c r="A65" s="34" t="s">
        <v>26</v>
      </c>
      <c r="B65" s="31">
        <v>-130.245</v>
      </c>
      <c r="C65" s="48">
        <v>-611.16</v>
      </c>
      <c r="D65" s="16"/>
    </row>
    <row r="66" spans="1:4" ht="15.75" thickBot="1" x14ac:dyDescent="0.25">
      <c r="A66" s="33" t="s">
        <v>13</v>
      </c>
      <c r="B66" s="32">
        <v>-27</v>
      </c>
      <c r="C66" s="49">
        <v>-40.271000000000001</v>
      </c>
      <c r="D66" s="16"/>
    </row>
    <row r="67" spans="1:4" ht="15.75" thickBot="1" x14ac:dyDescent="0.25">
      <c r="A67" s="8" t="s">
        <v>27</v>
      </c>
      <c r="B67" s="27">
        <v>-78.900000000000006</v>
      </c>
      <c r="C67" s="50">
        <f>SUM(C61,C65,C66)</f>
        <v>-700.96799999999996</v>
      </c>
      <c r="D67" s="16"/>
    </row>
    <row r="68" spans="1:4" x14ac:dyDescent="0.2">
      <c r="B68" s="29"/>
      <c r="D68" s="16"/>
    </row>
    <row r="69" spans="1:4" ht="18" x14ac:dyDescent="0.2">
      <c r="A69" s="3" t="s">
        <v>15</v>
      </c>
      <c r="D69" s="16"/>
    </row>
    <row r="70" spans="1:4" ht="18" x14ac:dyDescent="0.2">
      <c r="A70" s="3" t="s">
        <v>18</v>
      </c>
      <c r="D70" s="16"/>
    </row>
    <row r="71" spans="1:4" x14ac:dyDescent="0.2">
      <c r="D71" s="16"/>
    </row>
    <row r="72" spans="1:4" x14ac:dyDescent="0.2">
      <c r="D72" s="16"/>
    </row>
    <row r="73" spans="1:4" ht="18.75" thickBot="1" x14ac:dyDescent="0.25">
      <c r="A73" s="6" t="s">
        <v>36</v>
      </c>
      <c r="B73" s="38"/>
      <c r="C73" s="37"/>
      <c r="D73" s="16"/>
    </row>
    <row r="74" spans="1:4" ht="15.75" thickBot="1" x14ac:dyDescent="0.25">
      <c r="A74" s="1" t="s">
        <v>0</v>
      </c>
      <c r="B74" s="2" t="s">
        <v>32</v>
      </c>
      <c r="C74" s="2" t="s">
        <v>38</v>
      </c>
      <c r="D74" s="16"/>
    </row>
    <row r="75" spans="1:4" ht="16.5" thickTop="1" thickBot="1" x14ac:dyDescent="0.25">
      <c r="A75" s="10" t="s">
        <v>5</v>
      </c>
      <c r="B75" s="17">
        <v>73.400000000000006</v>
      </c>
      <c r="C75" s="39">
        <v>28.577000000000002</v>
      </c>
      <c r="D75" s="16"/>
    </row>
    <row r="76" spans="1:4" ht="19.5" thickTop="1" thickBot="1" x14ac:dyDescent="0.25">
      <c r="A76" s="10" t="s">
        <v>28</v>
      </c>
      <c r="B76" s="17">
        <v>78.7</v>
      </c>
      <c r="C76" s="39">
        <v>21.74</v>
      </c>
      <c r="D76" s="16"/>
    </row>
    <row r="77" spans="1:4" ht="16.5" thickTop="1" thickBot="1" x14ac:dyDescent="0.25">
      <c r="A77" s="13" t="s">
        <v>22</v>
      </c>
      <c r="B77" s="28">
        <v>-4.3</v>
      </c>
      <c r="C77" s="51">
        <v>-14.528</v>
      </c>
      <c r="D77" s="16"/>
    </row>
    <row r="78" spans="1:4" x14ac:dyDescent="0.2">
      <c r="A78" s="14" t="s">
        <v>23</v>
      </c>
      <c r="B78" s="25">
        <v>147.69999999999999</v>
      </c>
      <c r="C78" s="52">
        <v>35.789000000000001</v>
      </c>
      <c r="D78" s="16"/>
    </row>
    <row r="79" spans="1:4" ht="15.75" thickBot="1" x14ac:dyDescent="0.25">
      <c r="A79" s="7" t="s">
        <v>10</v>
      </c>
      <c r="B79" s="18">
        <v>-83.5</v>
      </c>
      <c r="C79" s="40">
        <v>279.053</v>
      </c>
      <c r="D79" s="16"/>
    </row>
    <row r="80" spans="1:4" ht="15.75" thickBot="1" x14ac:dyDescent="0.25">
      <c r="A80" s="4" t="s">
        <v>11</v>
      </c>
      <c r="B80" s="20">
        <v>-18.899999999999999</v>
      </c>
      <c r="C80" s="42">
        <v>-134.73500000000001</v>
      </c>
      <c r="D80" s="16"/>
    </row>
    <row r="81" spans="1:4" ht="15.75" thickBot="1" x14ac:dyDescent="0.25">
      <c r="A81" s="15" t="s">
        <v>12</v>
      </c>
      <c r="B81" s="26">
        <v>-51</v>
      </c>
      <c r="C81" s="47">
        <v>-116.309</v>
      </c>
      <c r="D81" s="16"/>
    </row>
    <row r="82" spans="1:4" ht="15.75" thickBot="1" x14ac:dyDescent="0.25">
      <c r="A82" s="34" t="s">
        <v>24</v>
      </c>
      <c r="B82" s="31">
        <v>-153.4</v>
      </c>
      <c r="C82" s="48">
        <v>-530.03200000000004</v>
      </c>
      <c r="D82" s="16"/>
    </row>
    <row r="83" spans="1:4" ht="15.75" thickBot="1" x14ac:dyDescent="0.25">
      <c r="A83" s="33" t="s">
        <v>13</v>
      </c>
      <c r="B83" s="35">
        <v>-14.3</v>
      </c>
      <c r="C83" s="53">
        <v>-45.195999999999998</v>
      </c>
      <c r="D83" s="16"/>
    </row>
    <row r="84" spans="1:4" ht="15.75" thickBot="1" x14ac:dyDescent="0.25">
      <c r="A84" s="8" t="s">
        <v>25</v>
      </c>
      <c r="B84" s="27">
        <v>-20</v>
      </c>
      <c r="C84" s="50">
        <v>-539.46600000000001</v>
      </c>
      <c r="D84" s="16"/>
    </row>
    <row r="85" spans="1:4" x14ac:dyDescent="0.2">
      <c r="D85" s="16"/>
    </row>
    <row r="86" spans="1:4" ht="18" x14ac:dyDescent="0.2">
      <c r="A86" s="3" t="s">
        <v>29</v>
      </c>
      <c r="D86" s="16"/>
    </row>
    <row r="87" spans="1:4" ht="18" x14ac:dyDescent="0.2">
      <c r="A87" s="3" t="s">
        <v>30</v>
      </c>
      <c r="D87" s="16"/>
    </row>
    <row r="89" spans="1:4" ht="18.75" thickBot="1" x14ac:dyDescent="0.25">
      <c r="A89" s="6" t="s">
        <v>35</v>
      </c>
      <c r="B89" s="5"/>
    </row>
    <row r="90" spans="1:4" ht="15.75" thickBot="1" x14ac:dyDescent="0.25">
      <c r="A90" s="1" t="s">
        <v>0</v>
      </c>
      <c r="B90" s="2" t="s">
        <v>32</v>
      </c>
      <c r="C90" s="2" t="s">
        <v>38</v>
      </c>
    </row>
    <row r="91" spans="1:4" ht="16.5" thickTop="1" thickBot="1" x14ac:dyDescent="0.25">
      <c r="A91" s="10" t="s">
        <v>5</v>
      </c>
      <c r="B91" s="17">
        <v>73.3</v>
      </c>
      <c r="C91" s="39">
        <v>28.54</v>
      </c>
    </row>
    <row r="92" spans="1:4" ht="19.5" thickTop="1" thickBot="1" x14ac:dyDescent="0.25">
      <c r="A92" s="10" t="s">
        <v>21</v>
      </c>
      <c r="B92" s="17">
        <v>78.7</v>
      </c>
      <c r="C92" s="39">
        <v>21.74</v>
      </c>
    </row>
    <row r="93" spans="1:4" ht="16.5" thickTop="1" thickBot="1" x14ac:dyDescent="0.25">
      <c r="A93" s="13" t="s">
        <v>22</v>
      </c>
      <c r="B93" s="28">
        <v>-6.2</v>
      </c>
      <c r="C93" s="51">
        <v>-17.2</v>
      </c>
    </row>
    <row r="94" spans="1:4" ht="15.75" thickBot="1" x14ac:dyDescent="0.25">
      <c r="A94" s="14" t="s">
        <v>23</v>
      </c>
      <c r="B94" s="25">
        <f>SUM(B91:B93)</f>
        <v>145.80000000000001</v>
      </c>
      <c r="C94" s="52">
        <v>33.084000000000003</v>
      </c>
    </row>
    <row r="95" spans="1:4" ht="15.75" thickBot="1" x14ac:dyDescent="0.25">
      <c r="A95" s="7" t="s">
        <v>10</v>
      </c>
      <c r="B95" s="20">
        <v>-84.38</v>
      </c>
      <c r="C95" s="40">
        <v>-279.89400000000001</v>
      </c>
    </row>
    <row r="96" spans="1:4" ht="15.75" thickBot="1" x14ac:dyDescent="0.25">
      <c r="A96" s="4" t="s">
        <v>11</v>
      </c>
      <c r="B96" s="20">
        <v>65.19</v>
      </c>
      <c r="C96" s="42">
        <v>-136.74100000000001</v>
      </c>
    </row>
    <row r="97" spans="1:5" ht="15.75" thickBot="1" x14ac:dyDescent="0.25">
      <c r="A97" s="15" t="s">
        <v>12</v>
      </c>
      <c r="B97" s="20">
        <v>-51.59</v>
      </c>
      <c r="C97" s="47">
        <v>-119.99</v>
      </c>
    </row>
    <row r="98" spans="1:5" ht="15.75" thickBot="1" x14ac:dyDescent="0.25">
      <c r="A98" s="34" t="s">
        <v>24</v>
      </c>
      <c r="B98" s="31">
        <f>SUM(B95:B97)</f>
        <v>-70.78</v>
      </c>
      <c r="C98" s="48">
        <v>-536.56500000000005</v>
      </c>
    </row>
    <row r="99" spans="1:5" ht="15.75" thickBot="1" x14ac:dyDescent="0.25">
      <c r="A99" s="33" t="s">
        <v>13</v>
      </c>
      <c r="B99" s="35">
        <v>-16.760000000000002</v>
      </c>
      <c r="C99" s="53">
        <v>-45.1</v>
      </c>
    </row>
    <row r="100" spans="1:5" ht="15.75" thickBot="1" x14ac:dyDescent="0.25">
      <c r="A100" s="8" t="s">
        <v>27</v>
      </c>
      <c r="B100" s="27">
        <f>SUM(B94,B98:B99)</f>
        <v>58.260000000000005</v>
      </c>
      <c r="C100" s="50">
        <v>-548.61</v>
      </c>
    </row>
    <row r="102" spans="1:5" ht="18" x14ac:dyDescent="0.2">
      <c r="A102" s="3" t="s">
        <v>19</v>
      </c>
    </row>
    <row r="103" spans="1:5" ht="18" x14ac:dyDescent="0.2">
      <c r="A103" s="3" t="s">
        <v>20</v>
      </c>
    </row>
    <row r="105" spans="1:5" x14ac:dyDescent="0.2">
      <c r="A105" s="6"/>
      <c r="B105" s="38"/>
      <c r="C105" s="37"/>
    </row>
    <row r="106" spans="1:5" x14ac:dyDescent="0.2">
      <c r="A106" s="57"/>
      <c r="B106" s="58"/>
      <c r="C106" s="58"/>
    </row>
    <row r="107" spans="1:5" x14ac:dyDescent="0.2">
      <c r="A107" s="57"/>
      <c r="B107" s="59"/>
      <c r="C107" s="59"/>
    </row>
    <row r="108" spans="1:5" x14ac:dyDescent="0.2">
      <c r="A108" s="57"/>
      <c r="B108" s="59"/>
      <c r="C108" s="59"/>
    </row>
    <row r="109" spans="1:5" x14ac:dyDescent="0.2">
      <c r="A109" s="57"/>
      <c r="B109" s="59"/>
      <c r="C109" s="59"/>
    </row>
    <row r="110" spans="1:5" x14ac:dyDescent="0.2">
      <c r="A110" s="60"/>
      <c r="B110" s="61"/>
      <c r="C110" s="61"/>
    </row>
    <row r="111" spans="1:5" x14ac:dyDescent="0.2">
      <c r="A111" s="62"/>
      <c r="B111" s="63"/>
      <c r="C111" s="63"/>
    </row>
    <row r="112" spans="1:5" x14ac:dyDescent="0.2">
      <c r="A112" s="62"/>
      <c r="B112" s="63"/>
      <c r="C112" s="63"/>
      <c r="E112" s="16"/>
    </row>
    <row r="113" spans="1:9" x14ac:dyDescent="0.2">
      <c r="A113" s="62"/>
      <c r="B113" s="63"/>
      <c r="C113" s="63"/>
    </row>
    <row r="114" spans="1:9" x14ac:dyDescent="0.2">
      <c r="A114" s="60"/>
      <c r="B114" s="61"/>
      <c r="C114" s="61"/>
      <c r="D114" s="16"/>
    </row>
    <row r="115" spans="1:9" x14ac:dyDescent="0.2">
      <c r="A115" s="62"/>
      <c r="B115" s="63"/>
      <c r="C115" s="63"/>
    </row>
    <row r="116" spans="1:9" x14ac:dyDescent="0.2">
      <c r="A116" s="57"/>
      <c r="B116" s="59"/>
      <c r="C116" s="59"/>
    </row>
    <row r="117" spans="1:9" x14ac:dyDescent="0.2">
      <c r="F117" s="36"/>
      <c r="G117" s="37"/>
    </row>
    <row r="118" spans="1:9" x14ac:dyDescent="0.2">
      <c r="G118" s="37"/>
    </row>
    <row r="119" spans="1:9" x14ac:dyDescent="0.2">
      <c r="G119" s="37"/>
    </row>
    <row r="123" spans="1:9" x14ac:dyDescent="0.2">
      <c r="D123" s="16"/>
      <c r="I123" s="16"/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B79" zoomScale="115" zoomScaleNormal="115" workbookViewId="0">
      <selection activeCell="G88" sqref="G88"/>
    </sheetView>
  </sheetViews>
  <sheetFormatPr baseColWidth="10" defaultRowHeight="14.25" x14ac:dyDescent="0.2"/>
  <cols>
    <col min="1" max="1" width="40" customWidth="1"/>
  </cols>
  <sheetData>
    <row r="1" spans="1:6" ht="22.5" x14ac:dyDescent="0.3">
      <c r="A1" s="30" t="s">
        <v>42</v>
      </c>
      <c r="B1" s="3"/>
      <c r="C1" s="3"/>
    </row>
    <row r="2" spans="1:6" ht="15" x14ac:dyDescent="0.2">
      <c r="A2" s="3"/>
      <c r="B2" s="3"/>
      <c r="C2" s="3"/>
    </row>
    <row r="3" spans="1:6" ht="18.75" thickBot="1" x14ac:dyDescent="0.25">
      <c r="A3" s="6" t="s">
        <v>34</v>
      </c>
      <c r="B3" s="3"/>
      <c r="C3" s="3"/>
    </row>
    <row r="4" spans="1:6" ht="15.75" thickBot="1" x14ac:dyDescent="0.25">
      <c r="A4" s="1" t="s">
        <v>0</v>
      </c>
      <c r="B4" s="2" t="s">
        <v>43</v>
      </c>
      <c r="C4" s="2" t="s">
        <v>44</v>
      </c>
      <c r="D4" s="2" t="s">
        <v>45</v>
      </c>
      <c r="E4" s="2" t="s">
        <v>46</v>
      </c>
      <c r="F4" s="2" t="s">
        <v>47</v>
      </c>
    </row>
    <row r="5" spans="1:6" ht="17.25" customHeight="1" thickTop="1" thickBot="1" x14ac:dyDescent="0.25">
      <c r="A5" s="10" t="s">
        <v>5</v>
      </c>
      <c r="B5" s="17">
        <v>139.30000000000001</v>
      </c>
      <c r="C5" s="39">
        <v>131.69999999999999</v>
      </c>
      <c r="D5" s="17">
        <v>154.5</v>
      </c>
      <c r="E5" s="39">
        <v>234.5</v>
      </c>
      <c r="F5" s="17">
        <v>660</v>
      </c>
    </row>
    <row r="6" spans="1:6" ht="16.5" thickTop="1" thickBot="1" x14ac:dyDescent="0.25">
      <c r="A6" s="7" t="s">
        <v>1</v>
      </c>
      <c r="B6" s="18">
        <v>103.3</v>
      </c>
      <c r="C6" s="40">
        <v>97.4</v>
      </c>
      <c r="D6" s="18">
        <v>93.79</v>
      </c>
      <c r="E6" s="40">
        <v>120.59</v>
      </c>
      <c r="F6" s="18">
        <v>415.1</v>
      </c>
    </row>
    <row r="7" spans="1:6" ht="15.75" thickBot="1" x14ac:dyDescent="0.25">
      <c r="A7" s="4" t="s">
        <v>2</v>
      </c>
      <c r="B7" s="19">
        <v>19.5</v>
      </c>
      <c r="C7" s="41">
        <v>23.1</v>
      </c>
      <c r="D7" s="19">
        <v>24.8</v>
      </c>
      <c r="E7" s="66">
        <v>35.688000000000002</v>
      </c>
      <c r="F7" s="19">
        <v>103.1</v>
      </c>
    </row>
    <row r="8" spans="1:6" ht="17.25" customHeight="1" thickBot="1" x14ac:dyDescent="0.25">
      <c r="A8" s="4" t="s">
        <v>3</v>
      </c>
      <c r="B8" s="20" t="s">
        <v>4</v>
      </c>
      <c r="C8" s="42" t="s">
        <v>4</v>
      </c>
      <c r="D8" s="20" t="s">
        <v>4</v>
      </c>
      <c r="E8" s="42" t="s">
        <v>4</v>
      </c>
      <c r="F8" s="20">
        <f t="shared" ref="F8" si="0">SUM(B8:E8)</f>
        <v>0</v>
      </c>
    </row>
    <row r="9" spans="1:6" ht="15.75" thickBot="1" x14ac:dyDescent="0.25">
      <c r="A9" s="9" t="s">
        <v>9</v>
      </c>
      <c r="B9" s="21">
        <v>16.5</v>
      </c>
      <c r="C9" s="43">
        <v>11.2</v>
      </c>
      <c r="D9" s="21">
        <v>35.9</v>
      </c>
      <c r="E9" s="43">
        <v>78.2</v>
      </c>
      <c r="F9" s="21">
        <v>141.80000000000001</v>
      </c>
    </row>
    <row r="10" spans="1:6" ht="15" x14ac:dyDescent="0.2">
      <c r="A10" s="11" t="s">
        <v>8</v>
      </c>
      <c r="B10" s="22">
        <v>190.5</v>
      </c>
      <c r="C10" s="44">
        <v>234.23</v>
      </c>
      <c r="D10" s="22">
        <v>256.3</v>
      </c>
      <c r="E10" s="44">
        <v>284.89999999999998</v>
      </c>
      <c r="F10" s="22">
        <v>965.9</v>
      </c>
    </row>
    <row r="11" spans="1:6" ht="15.75" thickBot="1" x14ac:dyDescent="0.25">
      <c r="A11" s="7" t="s">
        <v>16</v>
      </c>
      <c r="B11" s="18" t="s">
        <v>4</v>
      </c>
      <c r="C11" s="40" t="s">
        <v>4</v>
      </c>
      <c r="D11" s="18" t="s">
        <v>4</v>
      </c>
      <c r="E11" s="40" t="s">
        <v>4</v>
      </c>
      <c r="F11" s="18" t="s">
        <v>4</v>
      </c>
    </row>
    <row r="12" spans="1:6" ht="18.75" customHeight="1" thickBot="1" x14ac:dyDescent="0.25">
      <c r="A12" s="4" t="s">
        <v>6</v>
      </c>
      <c r="B12" s="20">
        <v>122.8</v>
      </c>
      <c r="C12" s="42">
        <v>151.9</v>
      </c>
      <c r="D12" s="20">
        <v>180.8</v>
      </c>
      <c r="E12" s="42">
        <v>205.07</v>
      </c>
      <c r="F12" s="20">
        <v>660.6</v>
      </c>
    </row>
    <row r="13" spans="1:6" ht="18.75" customHeight="1" thickBot="1" x14ac:dyDescent="0.25">
      <c r="A13" s="12" t="s">
        <v>7</v>
      </c>
      <c r="B13" s="23">
        <v>67.7</v>
      </c>
      <c r="C13" s="45">
        <v>82.2</v>
      </c>
      <c r="D13" s="23">
        <v>75.489999999999995</v>
      </c>
      <c r="E13" s="45">
        <v>79.83</v>
      </c>
      <c r="F13" s="23">
        <v>305.2</v>
      </c>
    </row>
    <row r="14" spans="1:6" ht="21.75" customHeight="1" thickBot="1" x14ac:dyDescent="0.25">
      <c r="A14" s="13" t="s">
        <v>22</v>
      </c>
      <c r="B14" s="24">
        <v>158.30000000000001</v>
      </c>
      <c r="C14" s="46">
        <v>144.5</v>
      </c>
      <c r="D14" s="24">
        <v>259.41399999999999</v>
      </c>
      <c r="E14" s="46">
        <v>293.94</v>
      </c>
      <c r="F14" s="24">
        <v>856.2</v>
      </c>
    </row>
    <row r="15" spans="1:6" ht="15" x14ac:dyDescent="0.2">
      <c r="A15" s="14" t="s">
        <v>23</v>
      </c>
      <c r="B15" s="25">
        <v>488.1</v>
      </c>
      <c r="C15" s="52">
        <v>510.4</v>
      </c>
      <c r="D15" s="25">
        <v>670.22</v>
      </c>
      <c r="E15" s="52">
        <v>813.37</v>
      </c>
      <c r="F15" s="25">
        <v>2482.1</v>
      </c>
    </row>
    <row r="16" spans="1:6" ht="15.75" thickBot="1" x14ac:dyDescent="0.25">
      <c r="A16" s="7" t="s">
        <v>10</v>
      </c>
      <c r="B16" s="18">
        <v>1100.4000000000001</v>
      </c>
      <c r="C16" s="40">
        <v>1023.5</v>
      </c>
      <c r="D16" s="18">
        <v>1601.87</v>
      </c>
      <c r="E16" s="40">
        <v>2629.4</v>
      </c>
      <c r="F16" s="18">
        <v>6355.1</v>
      </c>
    </row>
    <row r="17" spans="1:6" ht="15.75" thickBot="1" x14ac:dyDescent="0.25">
      <c r="A17" s="4" t="s">
        <v>11</v>
      </c>
      <c r="B17" s="20">
        <v>1290.3</v>
      </c>
      <c r="C17" s="42">
        <v>934.6</v>
      </c>
      <c r="D17" s="20">
        <v>1599.3</v>
      </c>
      <c r="E17" s="42">
        <v>2592.66</v>
      </c>
      <c r="F17" s="20">
        <v>6416.92</v>
      </c>
    </row>
    <row r="18" spans="1:6" ht="15.75" thickBot="1" x14ac:dyDescent="0.25">
      <c r="A18" s="15" t="s">
        <v>12</v>
      </c>
      <c r="B18" s="26">
        <v>543.1</v>
      </c>
      <c r="C18" s="47">
        <v>514.29999999999995</v>
      </c>
      <c r="D18" s="26">
        <v>805.57</v>
      </c>
      <c r="E18" s="47">
        <v>1374.29</v>
      </c>
      <c r="F18" s="26">
        <v>3237.2</v>
      </c>
    </row>
    <row r="19" spans="1:6" ht="15.75" thickBot="1" x14ac:dyDescent="0.25">
      <c r="A19" s="34" t="s">
        <v>26</v>
      </c>
      <c r="B19" s="31">
        <v>2933.8</v>
      </c>
      <c r="C19" s="48">
        <v>2472.4</v>
      </c>
      <c r="D19" s="31">
        <v>4006.7649999999999</v>
      </c>
      <c r="E19" s="48">
        <v>6596.41</v>
      </c>
      <c r="F19" s="31">
        <v>16009.3</v>
      </c>
    </row>
    <row r="20" spans="1:6" ht="15.75" thickBot="1" x14ac:dyDescent="0.25">
      <c r="A20" s="33" t="s">
        <v>13</v>
      </c>
      <c r="B20" s="32">
        <v>153</v>
      </c>
      <c r="C20" s="49">
        <v>118.8</v>
      </c>
      <c r="D20" s="32">
        <v>68</v>
      </c>
      <c r="E20" s="49">
        <v>96.88</v>
      </c>
      <c r="F20" s="32">
        <v>436.7</v>
      </c>
    </row>
    <row r="21" spans="1:6" ht="15.75" thickBot="1" x14ac:dyDescent="0.25">
      <c r="A21" s="8" t="s">
        <v>27</v>
      </c>
      <c r="B21" s="27">
        <v>3574.8</v>
      </c>
      <c r="C21" s="50">
        <v>3101.6</v>
      </c>
      <c r="D21" s="27">
        <v>4744.8999999999996</v>
      </c>
      <c r="E21" s="50">
        <v>7506.6</v>
      </c>
      <c r="F21" s="27">
        <v>18928.096000000001</v>
      </c>
    </row>
    <row r="22" spans="1:6" ht="15" x14ac:dyDescent="0.2">
      <c r="A22" s="3"/>
      <c r="B22" s="29"/>
      <c r="C22" s="36"/>
    </row>
    <row r="23" spans="1:6" ht="18" x14ac:dyDescent="0.2">
      <c r="A23" s="3" t="s">
        <v>14</v>
      </c>
      <c r="B23" s="3"/>
      <c r="C23" s="36"/>
    </row>
    <row r="24" spans="1:6" ht="15" x14ac:dyDescent="0.2">
      <c r="A24" s="3"/>
      <c r="B24" s="3"/>
      <c r="C24" s="36"/>
    </row>
    <row r="25" spans="1:6" ht="18.75" thickBot="1" x14ac:dyDescent="0.25">
      <c r="A25" s="6" t="s">
        <v>37</v>
      </c>
      <c r="B25" s="5"/>
      <c r="C25" s="36"/>
    </row>
    <row r="26" spans="1:6" ht="15.75" thickBot="1" x14ac:dyDescent="0.25">
      <c r="A26" s="1" t="s">
        <v>0</v>
      </c>
      <c r="B26" s="2" t="s">
        <v>43</v>
      </c>
      <c r="C26" s="2" t="s">
        <v>44</v>
      </c>
      <c r="D26" s="2" t="s">
        <v>45</v>
      </c>
      <c r="E26" s="2" t="s">
        <v>46</v>
      </c>
      <c r="F26" s="2" t="s">
        <v>47</v>
      </c>
    </row>
    <row r="27" spans="1:6" ht="16.5" thickTop="1" thickBot="1" x14ac:dyDescent="0.25">
      <c r="A27" s="10" t="s">
        <v>5</v>
      </c>
      <c r="B27" s="17">
        <v>69.2</v>
      </c>
      <c r="C27" s="39">
        <v>65.3</v>
      </c>
      <c r="D27" s="17">
        <v>92.84</v>
      </c>
      <c r="E27" s="39">
        <v>224.45</v>
      </c>
      <c r="F27" s="17">
        <f>SUM(B27:E27)</f>
        <v>451.78999999999996</v>
      </c>
    </row>
    <row r="28" spans="1:6" ht="16.5" thickTop="1" thickBot="1" x14ac:dyDescent="0.25">
      <c r="A28" s="7" t="s">
        <v>1</v>
      </c>
      <c r="B28" s="18">
        <v>74</v>
      </c>
      <c r="C28" s="41">
        <v>75.599999999999994</v>
      </c>
      <c r="D28" s="18">
        <v>73.39</v>
      </c>
      <c r="E28" s="41">
        <v>103.2</v>
      </c>
      <c r="F28" s="18">
        <f t="shared" ref="F28:F43" si="1">SUM(B28:E28)</f>
        <v>326.19</v>
      </c>
    </row>
    <row r="29" spans="1:6" ht="15.75" thickBot="1" x14ac:dyDescent="0.25">
      <c r="A29" s="4" t="s">
        <v>2</v>
      </c>
      <c r="B29" s="19">
        <v>-1.3</v>
      </c>
      <c r="C29" s="66">
        <v>1</v>
      </c>
      <c r="D29" s="67">
        <v>6.53</v>
      </c>
      <c r="E29" s="66">
        <v>48.4</v>
      </c>
      <c r="F29" s="67">
        <f t="shared" si="1"/>
        <v>54.629999999999995</v>
      </c>
    </row>
    <row r="30" spans="1:6" ht="15.75" thickBot="1" x14ac:dyDescent="0.25">
      <c r="A30" s="4" t="s">
        <v>3</v>
      </c>
      <c r="B30" s="20">
        <v>-0.9</v>
      </c>
      <c r="C30" s="41">
        <v>18.7</v>
      </c>
      <c r="D30" s="20">
        <v>-0.7</v>
      </c>
      <c r="E30" s="66">
        <v>-7.09</v>
      </c>
      <c r="F30" s="20">
        <f t="shared" si="1"/>
        <v>10.010000000000002</v>
      </c>
    </row>
    <row r="31" spans="1:6" ht="15.75" thickBot="1" x14ac:dyDescent="0.25">
      <c r="A31" s="9" t="s">
        <v>9</v>
      </c>
      <c r="B31" s="21">
        <v>-2.7</v>
      </c>
      <c r="C31" s="66">
        <v>-30</v>
      </c>
      <c r="D31" s="21">
        <v>13.6</v>
      </c>
      <c r="E31" s="66">
        <v>80</v>
      </c>
      <c r="F31" s="21">
        <f t="shared" si="1"/>
        <v>60.9</v>
      </c>
    </row>
    <row r="32" spans="1:6" ht="15" x14ac:dyDescent="0.2">
      <c r="A32" s="11" t="s">
        <v>8</v>
      </c>
      <c r="B32" s="22">
        <v>47</v>
      </c>
      <c r="C32" s="44">
        <v>59.4</v>
      </c>
      <c r="D32" s="22">
        <v>101.5</v>
      </c>
      <c r="E32" s="44">
        <v>158.084</v>
      </c>
      <c r="F32" s="22">
        <f t="shared" si="1"/>
        <v>365.98400000000004</v>
      </c>
    </row>
    <row r="33" spans="1:6" ht="18.75" thickBot="1" x14ac:dyDescent="0.25">
      <c r="A33" s="7" t="s">
        <v>17</v>
      </c>
      <c r="B33" s="18">
        <v>26.2</v>
      </c>
      <c r="C33" s="40">
        <v>27.8</v>
      </c>
      <c r="D33" s="18">
        <v>65.858999999999995</v>
      </c>
      <c r="E33" s="40">
        <v>82.731999999999999</v>
      </c>
      <c r="F33" s="18">
        <f t="shared" si="1"/>
        <v>202.59100000000001</v>
      </c>
    </row>
    <row r="34" spans="1:6" ht="15.75" thickBot="1" x14ac:dyDescent="0.25">
      <c r="A34" s="4" t="s">
        <v>6</v>
      </c>
      <c r="B34" s="20">
        <v>12.2</v>
      </c>
      <c r="C34" s="42">
        <v>18</v>
      </c>
      <c r="D34" s="20">
        <v>30.495000000000001</v>
      </c>
      <c r="E34" s="42">
        <v>59.76</v>
      </c>
      <c r="F34" s="20">
        <f t="shared" si="1"/>
        <v>120.455</v>
      </c>
    </row>
    <row r="35" spans="1:6" ht="15.75" thickBot="1" x14ac:dyDescent="0.25">
      <c r="A35" s="12" t="s">
        <v>7</v>
      </c>
      <c r="B35" s="23">
        <v>8.6</v>
      </c>
      <c r="C35" s="45">
        <v>13.6</v>
      </c>
      <c r="D35" s="23">
        <v>5.16</v>
      </c>
      <c r="E35" s="45">
        <v>15.85</v>
      </c>
      <c r="F35" s="23">
        <v>42.9</v>
      </c>
    </row>
    <row r="36" spans="1:6" ht="15.75" thickBot="1" x14ac:dyDescent="0.25">
      <c r="A36" s="13" t="s">
        <v>22</v>
      </c>
      <c r="B36" s="24">
        <v>-4.8</v>
      </c>
      <c r="C36" s="46">
        <v>-5.6</v>
      </c>
      <c r="D36" s="24">
        <v>15.32</v>
      </c>
      <c r="E36" s="46">
        <v>50.77</v>
      </c>
      <c r="F36" s="24">
        <f t="shared" si="1"/>
        <v>55.690000000000005</v>
      </c>
    </row>
    <row r="37" spans="1:6" ht="15.75" thickBot="1" x14ac:dyDescent="0.25">
      <c r="A37" s="14" t="s">
        <v>23</v>
      </c>
      <c r="B37" s="25">
        <v>111.4</v>
      </c>
      <c r="C37" s="39">
        <v>119.1</v>
      </c>
      <c r="D37" s="25">
        <v>209.68</v>
      </c>
      <c r="E37" s="39">
        <v>433.31299999999999</v>
      </c>
      <c r="F37" s="25">
        <f t="shared" si="1"/>
        <v>873.49299999999994</v>
      </c>
    </row>
    <row r="38" spans="1:6" ht="15.75" thickBot="1" x14ac:dyDescent="0.25">
      <c r="A38" s="7" t="s">
        <v>10</v>
      </c>
      <c r="B38" s="18">
        <v>-62.8</v>
      </c>
      <c r="C38" s="40">
        <v>-121.1</v>
      </c>
      <c r="D38" s="18">
        <v>-47.53</v>
      </c>
      <c r="E38" s="40">
        <v>289.89999999999998</v>
      </c>
      <c r="F38" s="18">
        <f t="shared" si="1"/>
        <v>58.47</v>
      </c>
    </row>
    <row r="39" spans="1:6" ht="15.75" thickBot="1" x14ac:dyDescent="0.25">
      <c r="A39" s="4" t="s">
        <v>11</v>
      </c>
      <c r="B39" s="20">
        <v>-32.700000000000003</v>
      </c>
      <c r="C39" s="42">
        <v>-86.9</v>
      </c>
      <c r="D39" s="20">
        <v>12.5</v>
      </c>
      <c r="E39" s="42">
        <v>208.95</v>
      </c>
      <c r="F39" s="20">
        <f t="shared" si="1"/>
        <v>101.84999999999998</v>
      </c>
    </row>
    <row r="40" spans="1:6" ht="15.75" thickBot="1" x14ac:dyDescent="0.25">
      <c r="A40" s="15" t="s">
        <v>12</v>
      </c>
      <c r="B40" s="26">
        <v>-60.5</v>
      </c>
      <c r="C40" s="47">
        <v>-92.1</v>
      </c>
      <c r="D40" s="26">
        <v>-47.616</v>
      </c>
      <c r="E40" s="47">
        <v>171.64</v>
      </c>
      <c r="F40" s="26">
        <f t="shared" si="1"/>
        <v>-28.576000000000022</v>
      </c>
    </row>
    <row r="41" spans="1:6" ht="15.75" thickBot="1" x14ac:dyDescent="0.25">
      <c r="A41" s="34" t="s">
        <v>26</v>
      </c>
      <c r="B41" s="31">
        <v>-156</v>
      </c>
      <c r="C41" s="48">
        <v>-300.10000000000002</v>
      </c>
      <c r="D41" s="31">
        <v>-82.64</v>
      </c>
      <c r="E41" s="48">
        <v>670.52300000000002</v>
      </c>
      <c r="F41" s="31">
        <f t="shared" si="1"/>
        <v>131.78300000000002</v>
      </c>
    </row>
    <row r="42" spans="1:6" ht="15.75" thickBot="1" x14ac:dyDescent="0.25">
      <c r="A42" s="33" t="s">
        <v>13</v>
      </c>
      <c r="B42" s="32">
        <v>-38.6</v>
      </c>
      <c r="C42" s="49">
        <v>-37.4</v>
      </c>
      <c r="D42" s="32">
        <v>-24.73</v>
      </c>
      <c r="E42" s="49">
        <v>-11.03</v>
      </c>
      <c r="F42" s="32">
        <f t="shared" si="1"/>
        <v>-111.76</v>
      </c>
    </row>
    <row r="43" spans="1:6" ht="15.75" thickBot="1" x14ac:dyDescent="0.25">
      <c r="A43" s="8" t="s">
        <v>27</v>
      </c>
      <c r="B43" s="27">
        <v>-83.1</v>
      </c>
      <c r="C43" s="50">
        <v>-218.5</v>
      </c>
      <c r="D43" s="27">
        <v>102.31</v>
      </c>
      <c r="E43" s="50">
        <v>1092.8</v>
      </c>
      <c r="F43" s="27">
        <f t="shared" si="1"/>
        <v>893.51</v>
      </c>
    </row>
    <row r="44" spans="1:6" ht="15" x14ac:dyDescent="0.2">
      <c r="A44" s="3"/>
      <c r="B44" s="29"/>
      <c r="C44" s="3"/>
    </row>
    <row r="45" spans="1:6" ht="18" x14ac:dyDescent="0.2">
      <c r="A45" s="3" t="s">
        <v>15</v>
      </c>
      <c r="B45" s="3"/>
      <c r="C45" s="3"/>
    </row>
    <row r="46" spans="1:6" ht="18" x14ac:dyDescent="0.2">
      <c r="A46" s="3" t="s">
        <v>18</v>
      </c>
      <c r="B46" s="3"/>
      <c r="C46" s="3"/>
    </row>
    <row r="47" spans="1:6" ht="15" x14ac:dyDescent="0.2">
      <c r="A47" s="3"/>
      <c r="B47" s="3"/>
      <c r="C47" s="3"/>
    </row>
    <row r="48" spans="1:6" ht="15" x14ac:dyDescent="0.2">
      <c r="A48" s="3"/>
      <c r="B48" s="3"/>
      <c r="C48" s="3"/>
    </row>
    <row r="49" spans="1:6" ht="18.75" thickBot="1" x14ac:dyDescent="0.25">
      <c r="A49" s="6" t="s">
        <v>40</v>
      </c>
      <c r="B49" s="5"/>
      <c r="C49" s="36"/>
    </row>
    <row r="50" spans="1:6" ht="15.75" thickBot="1" x14ac:dyDescent="0.25">
      <c r="A50" s="1" t="s">
        <v>0</v>
      </c>
      <c r="B50" s="2" t="s">
        <v>43</v>
      </c>
      <c r="C50" s="2" t="s">
        <v>44</v>
      </c>
      <c r="D50" s="2" t="s">
        <v>45</v>
      </c>
      <c r="E50" s="2" t="s">
        <v>46</v>
      </c>
      <c r="F50" s="2" t="s">
        <v>48</v>
      </c>
    </row>
    <row r="51" spans="1:6" ht="16.5" thickTop="1" thickBot="1" x14ac:dyDescent="0.25">
      <c r="A51" s="10" t="s">
        <v>5</v>
      </c>
      <c r="B51" s="17">
        <v>69.13</v>
      </c>
      <c r="C51" s="39">
        <v>65.260000000000005</v>
      </c>
      <c r="D51" s="17">
        <v>92.8</v>
      </c>
      <c r="E51" s="39">
        <v>215.6</v>
      </c>
      <c r="F51" s="17">
        <v>442.8</v>
      </c>
    </row>
    <row r="52" spans="1:6" ht="16.5" thickTop="1" thickBot="1" x14ac:dyDescent="0.25">
      <c r="A52" s="7" t="s">
        <v>1</v>
      </c>
      <c r="B52" s="67">
        <v>74</v>
      </c>
      <c r="C52" s="66">
        <v>75.613</v>
      </c>
      <c r="D52" s="67">
        <v>73.39</v>
      </c>
      <c r="E52" s="66">
        <v>103.2</v>
      </c>
      <c r="F52" s="67">
        <v>326.23</v>
      </c>
    </row>
    <row r="53" spans="1:6" ht="15.75" thickBot="1" x14ac:dyDescent="0.25">
      <c r="A53" s="4" t="s">
        <v>2</v>
      </c>
      <c r="B53" s="19">
        <v>-1.3</v>
      </c>
      <c r="C53" s="66">
        <v>0.96</v>
      </c>
      <c r="D53" s="19">
        <v>6.5</v>
      </c>
      <c r="E53" s="66">
        <v>48.44</v>
      </c>
      <c r="F53" s="19">
        <v>54.7</v>
      </c>
    </row>
    <row r="54" spans="1:6" ht="15.75" thickBot="1" x14ac:dyDescent="0.25">
      <c r="A54" s="4" t="s">
        <v>3</v>
      </c>
      <c r="B54" s="19">
        <v>-0.9</v>
      </c>
      <c r="C54" s="66">
        <v>18.63</v>
      </c>
      <c r="D54" s="19">
        <v>-0.8</v>
      </c>
      <c r="E54" s="66">
        <v>-7.7</v>
      </c>
      <c r="F54" s="19">
        <v>9.3000000000000007</v>
      </c>
    </row>
    <row r="55" spans="1:6" ht="15.75" thickBot="1" x14ac:dyDescent="0.25">
      <c r="A55" s="9" t="s">
        <v>9</v>
      </c>
      <c r="B55" s="19">
        <v>-2.71</v>
      </c>
      <c r="C55" s="41">
        <v>-29.9</v>
      </c>
      <c r="D55" s="19">
        <v>14.7</v>
      </c>
      <c r="E55" s="41">
        <v>71.7</v>
      </c>
      <c r="F55" s="19">
        <v>52.6</v>
      </c>
    </row>
    <row r="56" spans="1:6" ht="15" x14ac:dyDescent="0.2">
      <c r="A56" s="11" t="s">
        <v>8</v>
      </c>
      <c r="B56" s="22">
        <v>47</v>
      </c>
      <c r="C56" s="44">
        <v>59.401000000000003</v>
      </c>
      <c r="D56" s="22">
        <v>101.5</v>
      </c>
      <c r="E56" s="44">
        <v>158.08000000000001</v>
      </c>
      <c r="F56" s="22">
        <v>366</v>
      </c>
    </row>
    <row r="57" spans="1:6" ht="18.75" thickBot="1" x14ac:dyDescent="0.25">
      <c r="A57" s="7" t="s">
        <v>17</v>
      </c>
      <c r="B57" s="18">
        <v>26.2</v>
      </c>
      <c r="C57" s="40">
        <v>27.77</v>
      </c>
      <c r="D57" s="18">
        <v>65.849999999999994</v>
      </c>
      <c r="E57" s="40">
        <v>82.7</v>
      </c>
      <c r="F57" s="18">
        <v>202.5</v>
      </c>
    </row>
    <row r="58" spans="1:6" ht="15.75" thickBot="1" x14ac:dyDescent="0.25">
      <c r="A58" s="4" t="s">
        <v>6</v>
      </c>
      <c r="B58" s="20">
        <v>12.2</v>
      </c>
      <c r="C58" s="42">
        <v>18.010000000000002</v>
      </c>
      <c r="D58" s="20">
        <v>30.495000000000001</v>
      </c>
      <c r="E58" s="42">
        <v>59.76</v>
      </c>
      <c r="F58" s="20">
        <v>120.5</v>
      </c>
    </row>
    <row r="59" spans="1:6" ht="15.75" thickBot="1" x14ac:dyDescent="0.25">
      <c r="A59" s="12" t="s">
        <v>7</v>
      </c>
      <c r="B59" s="23">
        <v>8.59</v>
      </c>
      <c r="C59" s="45">
        <v>13.6</v>
      </c>
      <c r="D59" s="23">
        <v>5.0999999999999996</v>
      </c>
      <c r="E59" s="45">
        <v>15.85</v>
      </c>
      <c r="F59" s="23">
        <v>43</v>
      </c>
    </row>
    <row r="60" spans="1:6" ht="15.75" thickBot="1" x14ac:dyDescent="0.25">
      <c r="A60" s="13" t="s">
        <v>22</v>
      </c>
      <c r="B60" s="24">
        <v>-9.6</v>
      </c>
      <c r="C60" s="46">
        <v>-10.24</v>
      </c>
      <c r="D60" s="24">
        <v>11.5</v>
      </c>
      <c r="E60" s="46">
        <v>42.96</v>
      </c>
      <c r="F60" s="24">
        <v>34.6</v>
      </c>
    </row>
    <row r="61" spans="1:6" ht="15.75" thickBot="1" x14ac:dyDescent="0.25">
      <c r="A61" s="14" t="s">
        <v>23</v>
      </c>
      <c r="B61" s="25">
        <v>106.57</v>
      </c>
      <c r="C61" s="39">
        <v>114.423</v>
      </c>
      <c r="D61" s="25">
        <v>205.84</v>
      </c>
      <c r="E61" s="39">
        <v>416.685</v>
      </c>
      <c r="F61" s="25">
        <v>843.5</v>
      </c>
    </row>
    <row r="62" spans="1:6" ht="15.75" thickBot="1" x14ac:dyDescent="0.25">
      <c r="A62" s="7" t="s">
        <v>10</v>
      </c>
      <c r="B62" s="18">
        <v>-77.099999999999994</v>
      </c>
      <c r="C62" s="40">
        <v>-125.8</v>
      </c>
      <c r="D62" s="18">
        <v>-52.36</v>
      </c>
      <c r="E62" s="40">
        <v>293</v>
      </c>
      <c r="F62" s="18">
        <v>37.700000000000003</v>
      </c>
    </row>
    <row r="63" spans="1:6" ht="15.75" thickBot="1" x14ac:dyDescent="0.25">
      <c r="A63" s="4" t="s">
        <v>11</v>
      </c>
      <c r="B63" s="20">
        <v>-33.770000000000003</v>
      </c>
      <c r="C63" s="42">
        <v>-88.048000000000002</v>
      </c>
      <c r="D63" s="20">
        <v>9.25</v>
      </c>
      <c r="E63" s="42">
        <v>173.8</v>
      </c>
      <c r="F63" s="20">
        <v>61.2</v>
      </c>
    </row>
    <row r="64" spans="1:6" ht="15.75" thickBot="1" x14ac:dyDescent="0.25">
      <c r="A64" s="15" t="s">
        <v>12</v>
      </c>
      <c r="B64" s="26">
        <v>-61.23</v>
      </c>
      <c r="C64" s="47">
        <v>-95.87</v>
      </c>
      <c r="D64" s="26">
        <v>-50.87</v>
      </c>
      <c r="E64" s="47">
        <v>163.37899999999999</v>
      </c>
      <c r="F64" s="26">
        <v>-44.6</v>
      </c>
    </row>
    <row r="65" spans="1:6" ht="15.75" thickBot="1" x14ac:dyDescent="0.25">
      <c r="A65" s="34" t="s">
        <v>26</v>
      </c>
      <c r="B65" s="31">
        <v>-172.7</v>
      </c>
      <c r="C65" s="48">
        <v>-309.73700000000002</v>
      </c>
      <c r="D65" s="31">
        <v>-93.796999999999997</v>
      </c>
      <c r="E65" s="48">
        <v>630.16999999999996</v>
      </c>
      <c r="F65" s="31">
        <v>53.9</v>
      </c>
    </row>
    <row r="66" spans="1:6" ht="15.75" thickBot="1" x14ac:dyDescent="0.25">
      <c r="A66" s="33" t="s">
        <v>13</v>
      </c>
      <c r="B66" s="32">
        <v>-39.58</v>
      </c>
      <c r="C66" s="49">
        <v>-46.8</v>
      </c>
      <c r="D66" s="32">
        <v>-26.72</v>
      </c>
      <c r="E66" s="49">
        <v>-15.21</v>
      </c>
      <c r="F66" s="32">
        <v>-128.30000000000001</v>
      </c>
    </row>
    <row r="67" spans="1:6" ht="15.75" thickBot="1" x14ac:dyDescent="0.25">
      <c r="A67" s="8" t="s">
        <v>27</v>
      </c>
      <c r="B67" s="27">
        <v>-106</v>
      </c>
      <c r="C67" s="50">
        <v>-242.12</v>
      </c>
      <c r="D67" s="27">
        <v>85.143000000000001</v>
      </c>
      <c r="E67" s="50">
        <v>1031.6500000000001</v>
      </c>
      <c r="F67" s="27">
        <v>768.7</v>
      </c>
    </row>
    <row r="68" spans="1:6" ht="15" x14ac:dyDescent="0.2">
      <c r="A68" s="3"/>
      <c r="B68" s="29"/>
      <c r="C68" s="3"/>
    </row>
    <row r="69" spans="1:6" ht="18" x14ac:dyDescent="0.2">
      <c r="A69" s="3" t="s">
        <v>15</v>
      </c>
      <c r="B69" s="3"/>
      <c r="C69" s="3"/>
    </row>
    <row r="70" spans="1:6" ht="18" x14ac:dyDescent="0.2">
      <c r="A70" s="3" t="s">
        <v>18</v>
      </c>
      <c r="B70" s="3"/>
      <c r="C70" s="3"/>
    </row>
    <row r="71" spans="1:6" ht="15" x14ac:dyDescent="0.2">
      <c r="A71" s="3"/>
      <c r="B71" s="3"/>
      <c r="C71" s="3"/>
    </row>
    <row r="72" spans="1:6" ht="15" x14ac:dyDescent="0.2">
      <c r="A72" s="3"/>
      <c r="B72" s="3"/>
      <c r="C72" s="3"/>
    </row>
    <row r="73" spans="1:6" ht="18.75" thickBot="1" x14ac:dyDescent="0.25">
      <c r="A73" s="6" t="s">
        <v>36</v>
      </c>
      <c r="B73" s="38"/>
      <c r="C73" s="37"/>
    </row>
    <row r="74" spans="1:6" ht="15.75" thickBot="1" x14ac:dyDescent="0.25">
      <c r="A74" s="1" t="s">
        <v>0</v>
      </c>
      <c r="B74" s="2" t="s">
        <v>43</v>
      </c>
      <c r="C74" s="2" t="s">
        <v>44</v>
      </c>
      <c r="D74" s="2" t="s">
        <v>45</v>
      </c>
      <c r="E74" s="2" t="s">
        <v>46</v>
      </c>
      <c r="F74" s="2" t="s">
        <v>47</v>
      </c>
    </row>
    <row r="75" spans="1:6" ht="16.5" thickTop="1" thickBot="1" x14ac:dyDescent="0.25">
      <c r="A75" s="10" t="s">
        <v>5</v>
      </c>
      <c r="B75" s="17">
        <v>94.7</v>
      </c>
      <c r="C75" s="39">
        <v>90.4</v>
      </c>
      <c r="D75" s="17">
        <v>120.4</v>
      </c>
      <c r="E75" s="39">
        <v>257.75</v>
      </c>
      <c r="F75" s="17">
        <f>SUM(B75:E75)</f>
        <v>563.25</v>
      </c>
    </row>
    <row r="76" spans="1:6" ht="19.5" thickTop="1" thickBot="1" x14ac:dyDescent="0.25">
      <c r="A76" s="10" t="s">
        <v>28</v>
      </c>
      <c r="B76" s="17">
        <v>66.7</v>
      </c>
      <c r="C76" s="39">
        <v>79.900000000000006</v>
      </c>
      <c r="D76" s="17">
        <v>127.03</v>
      </c>
      <c r="E76" s="39">
        <v>184</v>
      </c>
      <c r="F76" s="17">
        <f t="shared" ref="F76:F84" si="2">SUM(B76:E76)</f>
        <v>457.63</v>
      </c>
    </row>
    <row r="77" spans="1:6" ht="16.5" thickTop="1" thickBot="1" x14ac:dyDescent="0.25">
      <c r="A77" s="13" t="s">
        <v>22</v>
      </c>
      <c r="B77" s="28">
        <v>-0.9</v>
      </c>
      <c r="C77" s="51">
        <v>-1.7</v>
      </c>
      <c r="D77" s="28">
        <v>18.96</v>
      </c>
      <c r="E77" s="51">
        <v>54.86</v>
      </c>
      <c r="F77" s="28">
        <f t="shared" si="2"/>
        <v>71.22</v>
      </c>
    </row>
    <row r="78" spans="1:6" ht="15" x14ac:dyDescent="0.2">
      <c r="A78" s="14" t="s">
        <v>23</v>
      </c>
      <c r="B78" s="25">
        <v>160.4</v>
      </c>
      <c r="C78" s="52">
        <v>168.6</v>
      </c>
      <c r="D78" s="25">
        <v>266.39999999999998</v>
      </c>
      <c r="E78" s="52">
        <v>496.64</v>
      </c>
      <c r="F78" s="25">
        <f t="shared" si="2"/>
        <v>1092.04</v>
      </c>
    </row>
    <row r="79" spans="1:6" ht="15.75" thickBot="1" x14ac:dyDescent="0.25">
      <c r="A79" s="7" t="s">
        <v>10</v>
      </c>
      <c r="B79" s="18">
        <v>-38.799999999999997</v>
      </c>
      <c r="C79" s="40">
        <v>-95.7</v>
      </c>
      <c r="D79" s="18">
        <v>-19.62</v>
      </c>
      <c r="E79" s="40">
        <v>317.93299999999999</v>
      </c>
      <c r="F79" s="18">
        <f t="shared" si="2"/>
        <v>163.81299999999999</v>
      </c>
    </row>
    <row r="80" spans="1:6" ht="15.75" thickBot="1" x14ac:dyDescent="0.25">
      <c r="A80" s="4" t="s">
        <v>11</v>
      </c>
      <c r="B80" s="20">
        <v>-21.8</v>
      </c>
      <c r="C80" s="42">
        <v>-74.900000000000006</v>
      </c>
      <c r="D80" s="20">
        <v>-23.7</v>
      </c>
      <c r="E80" s="42">
        <v>219.79300000000001</v>
      </c>
      <c r="F80" s="20">
        <f t="shared" si="2"/>
        <v>99.393000000000001</v>
      </c>
    </row>
    <row r="81" spans="1:6" ht="15.75" thickBot="1" x14ac:dyDescent="0.25">
      <c r="A81" s="15" t="s">
        <v>12</v>
      </c>
      <c r="B81" s="26">
        <v>-49.5</v>
      </c>
      <c r="C81" s="47">
        <v>-80.599999999999994</v>
      </c>
      <c r="D81" s="26">
        <v>-35.86</v>
      </c>
      <c r="E81" s="47">
        <v>184.09</v>
      </c>
      <c r="F81" s="26">
        <f t="shared" si="2"/>
        <v>18.130000000000024</v>
      </c>
    </row>
    <row r="82" spans="1:6" ht="15.75" thickBot="1" x14ac:dyDescent="0.25">
      <c r="A82" s="34" t="s">
        <v>24</v>
      </c>
      <c r="B82" s="31">
        <v>-110.1</v>
      </c>
      <c r="C82" s="48">
        <v>-251.3</v>
      </c>
      <c r="D82" s="31">
        <v>-31.77</v>
      </c>
      <c r="E82" s="48">
        <v>721.82</v>
      </c>
      <c r="F82" s="31">
        <f t="shared" si="2"/>
        <v>328.65000000000009</v>
      </c>
    </row>
    <row r="83" spans="1:6" ht="15.75" thickBot="1" x14ac:dyDescent="0.25">
      <c r="A83" s="33" t="s">
        <v>13</v>
      </c>
      <c r="B83" s="35">
        <v>-23.3</v>
      </c>
      <c r="C83" s="53">
        <v>-23</v>
      </c>
      <c r="D83" s="35">
        <v>-13.92</v>
      </c>
      <c r="E83" s="53">
        <v>-1.216</v>
      </c>
      <c r="F83" s="35">
        <f t="shared" si="2"/>
        <v>-61.436</v>
      </c>
    </row>
    <row r="84" spans="1:6" ht="15.75" thickBot="1" x14ac:dyDescent="0.25">
      <c r="A84" s="8" t="s">
        <v>25</v>
      </c>
      <c r="B84" s="27">
        <v>27.2</v>
      </c>
      <c r="C84" s="50">
        <v>-105.7</v>
      </c>
      <c r="D84" s="27">
        <v>220.72</v>
      </c>
      <c r="E84" s="50">
        <v>1217.27</v>
      </c>
      <c r="F84" s="27">
        <f t="shared" si="2"/>
        <v>1359.49</v>
      </c>
    </row>
    <row r="85" spans="1:6" ht="15" x14ac:dyDescent="0.2">
      <c r="A85" s="3"/>
      <c r="B85" s="3"/>
      <c r="C85" s="3"/>
    </row>
    <row r="86" spans="1:6" ht="18" x14ac:dyDescent="0.2">
      <c r="A86" s="3" t="s">
        <v>29</v>
      </c>
      <c r="B86" s="3"/>
      <c r="C86" s="3"/>
    </row>
    <row r="87" spans="1:6" ht="18" x14ac:dyDescent="0.2">
      <c r="A87" s="3" t="s">
        <v>30</v>
      </c>
      <c r="B87" s="3"/>
      <c r="C87" s="3"/>
    </row>
    <row r="88" spans="1:6" ht="15" x14ac:dyDescent="0.2">
      <c r="A88" s="3"/>
      <c r="B88" s="3"/>
      <c r="C88" s="3"/>
    </row>
    <row r="89" spans="1:6" ht="18.75" thickBot="1" x14ac:dyDescent="0.25">
      <c r="A89" s="6" t="s">
        <v>35</v>
      </c>
      <c r="B89" s="5"/>
      <c r="C89" s="3"/>
    </row>
    <row r="90" spans="1:6" ht="15.75" thickBot="1" x14ac:dyDescent="0.25">
      <c r="A90" s="1" t="s">
        <v>0</v>
      </c>
      <c r="B90" s="2" t="s">
        <v>43</v>
      </c>
      <c r="C90" s="2" t="s">
        <v>44</v>
      </c>
      <c r="D90" s="2" t="s">
        <v>45</v>
      </c>
      <c r="E90" s="2" t="s">
        <v>46</v>
      </c>
      <c r="F90" s="2" t="s">
        <v>48</v>
      </c>
    </row>
    <row r="91" spans="1:6" ht="16.5" thickTop="1" thickBot="1" x14ac:dyDescent="0.25">
      <c r="A91" s="10" t="s">
        <v>5</v>
      </c>
      <c r="B91" s="17">
        <v>94.65</v>
      </c>
      <c r="C91" s="39">
        <v>90.361000000000004</v>
      </c>
      <c r="D91" s="17">
        <v>120.396</v>
      </c>
      <c r="E91" s="39">
        <v>248.9</v>
      </c>
      <c r="F91" s="17">
        <v>554.29999999999995</v>
      </c>
    </row>
    <row r="92" spans="1:6" ht="19.5" thickTop="1" thickBot="1" x14ac:dyDescent="0.25">
      <c r="A92" s="10" t="s">
        <v>21</v>
      </c>
      <c r="B92" s="17">
        <v>66.599999999999994</v>
      </c>
      <c r="C92" s="39">
        <v>79.867000000000004</v>
      </c>
      <c r="D92" s="17">
        <v>127</v>
      </c>
      <c r="E92" s="39">
        <v>184</v>
      </c>
      <c r="F92" s="17">
        <v>457.5</v>
      </c>
    </row>
    <row r="93" spans="1:6" ht="16.5" thickTop="1" thickBot="1" x14ac:dyDescent="0.25">
      <c r="A93" s="13" t="s">
        <v>22</v>
      </c>
      <c r="B93" s="28">
        <v>-3</v>
      </c>
      <c r="C93" s="51">
        <v>-3.5</v>
      </c>
      <c r="D93" s="28">
        <v>18</v>
      </c>
      <c r="E93" s="51">
        <v>50.7</v>
      </c>
      <c r="F93" s="28">
        <v>62.2</v>
      </c>
    </row>
    <row r="94" spans="1:6" ht="15.75" thickBot="1" x14ac:dyDescent="0.25">
      <c r="A94" s="14" t="s">
        <v>23</v>
      </c>
      <c r="B94" s="25">
        <v>158.30000000000001</v>
      </c>
      <c r="C94" s="52">
        <v>166.76</v>
      </c>
      <c r="D94" s="25">
        <v>265.39999999999998</v>
      </c>
      <c r="E94" s="52">
        <v>483.67</v>
      </c>
      <c r="F94" s="25">
        <v>1074.0999999999999</v>
      </c>
    </row>
    <row r="95" spans="1:6" ht="15.75" thickBot="1" x14ac:dyDescent="0.25">
      <c r="A95" s="7" t="s">
        <v>10</v>
      </c>
      <c r="B95" s="20">
        <v>-50.46</v>
      </c>
      <c r="C95" s="40">
        <v>-97.147000000000006</v>
      </c>
      <c r="D95" s="20">
        <v>-21.2</v>
      </c>
      <c r="E95" s="40">
        <v>331.9</v>
      </c>
      <c r="F95" s="20">
        <f t="shared" ref="F95:F100" si="3">SUM(B95:E95)</f>
        <v>163.09299999999999</v>
      </c>
    </row>
    <row r="96" spans="1:6" ht="15.75" thickBot="1" x14ac:dyDescent="0.25">
      <c r="A96" s="4" t="s">
        <v>11</v>
      </c>
      <c r="B96" s="20">
        <v>-22.175999999999998</v>
      </c>
      <c r="C96" s="42">
        <v>-75.319999999999993</v>
      </c>
      <c r="D96" s="20">
        <v>21.52</v>
      </c>
      <c r="E96" s="42">
        <v>185.18</v>
      </c>
      <c r="F96" s="20">
        <f t="shared" si="3"/>
        <v>109.20400000000001</v>
      </c>
    </row>
    <row r="97" spans="1:6" ht="15.75" thickBot="1" x14ac:dyDescent="0.25">
      <c r="A97" s="15" t="s">
        <v>12</v>
      </c>
      <c r="B97" s="20">
        <v>-48.95</v>
      </c>
      <c r="C97" s="47">
        <v>-83.08</v>
      </c>
      <c r="D97" s="20">
        <v>-37.86</v>
      </c>
      <c r="E97" s="47">
        <v>177.83</v>
      </c>
      <c r="F97" s="20">
        <f t="shared" si="3"/>
        <v>7.9400000000000261</v>
      </c>
    </row>
    <row r="98" spans="1:6" ht="15.75" thickBot="1" x14ac:dyDescent="0.25">
      <c r="A98" s="34" t="s">
        <v>24</v>
      </c>
      <c r="B98" s="31">
        <v>-121.59</v>
      </c>
      <c r="C98" s="48">
        <v>-255.54900000000001</v>
      </c>
      <c r="D98" s="31">
        <v>-37.57</v>
      </c>
      <c r="E98" s="48">
        <v>694.95</v>
      </c>
      <c r="F98" s="31">
        <f t="shared" si="3"/>
        <v>280.24100000000004</v>
      </c>
    </row>
    <row r="99" spans="1:6" ht="15.75" thickBot="1" x14ac:dyDescent="0.25">
      <c r="A99" s="33" t="s">
        <v>13</v>
      </c>
      <c r="B99" s="35">
        <v>-24.385999999999999</v>
      </c>
      <c r="C99" s="53">
        <v>-31.245000000000001</v>
      </c>
      <c r="D99" s="35">
        <v>-15.909000000000001</v>
      </c>
      <c r="E99" s="53">
        <v>-5.391</v>
      </c>
      <c r="F99" s="35">
        <f t="shared" si="3"/>
        <v>-76.931000000000012</v>
      </c>
    </row>
    <row r="100" spans="1:6" ht="15.75" thickBot="1" x14ac:dyDescent="0.25">
      <c r="A100" s="8" t="s">
        <v>27</v>
      </c>
      <c r="B100" s="27">
        <v>12.3</v>
      </c>
      <c r="C100" s="50">
        <v>-120</v>
      </c>
      <c r="D100" s="27">
        <v>211.9</v>
      </c>
      <c r="E100" s="50">
        <v>1173.25</v>
      </c>
      <c r="F100" s="27">
        <f t="shared" si="3"/>
        <v>1277.45</v>
      </c>
    </row>
    <row r="101" spans="1:6" ht="15" x14ac:dyDescent="0.2">
      <c r="A101" s="3"/>
      <c r="B101" s="3"/>
      <c r="C101" s="3"/>
    </row>
    <row r="102" spans="1:6" ht="18" x14ac:dyDescent="0.2">
      <c r="A102" s="3" t="s">
        <v>19</v>
      </c>
      <c r="B102" s="3"/>
      <c r="C102" s="3"/>
    </row>
    <row r="103" spans="1:6" ht="18" x14ac:dyDescent="0.2">
      <c r="A103" s="3" t="s">
        <v>20</v>
      </c>
      <c r="B103" s="3"/>
      <c r="C103" s="3"/>
    </row>
    <row r="104" spans="1:6" ht="15" x14ac:dyDescent="0.2">
      <c r="A104" s="3"/>
      <c r="B104" s="3"/>
      <c r="C104" s="3"/>
    </row>
    <row r="105" spans="1:6" ht="15" x14ac:dyDescent="0.2">
      <c r="A105" s="6"/>
      <c r="B105" s="38"/>
      <c r="C105" s="37"/>
    </row>
    <row r="106" spans="1:6" ht="15" x14ac:dyDescent="0.2">
      <c r="A106" s="57"/>
      <c r="B106" s="58"/>
      <c r="C106" s="58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44E687F70FDD949B7FA644BB9900A3A" ma:contentTypeVersion="12" ma:contentTypeDescription="Ein neues Dokument erstellen." ma:contentTypeScope="" ma:versionID="3b9c7439bdb4b01cd56b43f34b7e401f">
  <xsd:schema xmlns:xsd="http://www.w3.org/2001/XMLSchema" xmlns:xs="http://www.w3.org/2001/XMLSchema" xmlns:p="http://schemas.microsoft.com/office/2006/metadata/properties" xmlns:ns2="ead4b6a3-aff8-4576-b383-22e23f81a4bd" xmlns:ns3="ece9c02b-d010-49da-b675-2d341c8fedb6" targetNamespace="http://schemas.microsoft.com/office/2006/metadata/properties" ma:root="true" ma:fieldsID="7d70a5e848d4c664f8906e138076b239" ns2:_="" ns3:_="">
    <xsd:import namespace="ead4b6a3-aff8-4576-b383-22e23f81a4bd"/>
    <xsd:import namespace="ece9c02b-d010-49da-b675-2d341c8fed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b6a3-aff8-4576-b383-22e23f81a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9c02b-d010-49da-b675-2d341c8fedb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136DAE-D494-478A-9E84-C764E4388AF9}">
  <ds:schemaRefs>
    <ds:schemaRef ds:uri="http://schemas.microsoft.com/office/2006/metadata/properties"/>
    <ds:schemaRef ds:uri="ece9c02b-d010-49da-b675-2d341c8fedb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ead4b6a3-aff8-4576-b383-22e23f81a4bd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80083F0-5D15-4A2D-81F0-10FE154DD0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D4D65-376F-44A7-A6C9-60C7BB395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b6a3-aff8-4576-b383-22e23f81a4bd"/>
    <ds:schemaRef ds:uri="ece9c02b-d010-49da-b675-2d341c8fed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FY20 IFRS16</vt:lpstr>
      <vt:lpstr>FY20 IAS17</vt:lpstr>
      <vt:lpstr>FY19</vt:lpstr>
    </vt:vector>
  </TitlesOfParts>
  <Company>TUI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Chung(Newell), Hazel</dc:creator>
  <cp:lastModifiedBy>Blinne, Jessica</cp:lastModifiedBy>
  <cp:lastPrinted>2020-02-05T16:06:08Z</cp:lastPrinted>
  <dcterms:created xsi:type="dcterms:W3CDTF">2017-11-29T14:40:44Z</dcterms:created>
  <dcterms:modified xsi:type="dcterms:W3CDTF">2020-08-13T06:53:27Z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ContentTypeId">
    <vt:lpwstr>0x010100E44E687F70FDD949B7FA644BB9900A3A</vt:lpwstr>
  </property>
</Properties>
</file>