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B5E1DB5-54BC-4339-8DA5-F2EB1A2EB661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firma_stan" sheetId="1" r:id="rId1"/>
    <sheet name="telewizory" sheetId="2" r:id="rId2"/>
    <sheet name="pralki" sheetId="3" r:id="rId3"/>
    <sheet name="lodówki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4" l="1"/>
  <c r="C3" i="1" s="1"/>
  <c r="H8" i="4"/>
  <c r="D8" i="4"/>
  <c r="C8" i="4"/>
  <c r="C8" i="3"/>
  <c r="D8" i="3"/>
  <c r="G8" i="3"/>
  <c r="H8" i="3"/>
  <c r="H8" i="2"/>
  <c r="C5" i="1" s="1"/>
  <c r="G8" i="2"/>
  <c r="C8" i="2"/>
  <c r="D8" i="2"/>
  <c r="C4" i="1" s="1"/>
  <c r="C2" i="1"/>
  <c r="H7" i="4" l="1"/>
  <c r="H6" i="4"/>
  <c r="H5" i="4"/>
  <c r="H4" i="4"/>
  <c r="D7" i="4"/>
  <c r="D6" i="4"/>
  <c r="D5" i="4"/>
  <c r="D4" i="4"/>
  <c r="H7" i="3"/>
  <c r="H6" i="3"/>
  <c r="H5" i="3"/>
  <c r="H4" i="3"/>
  <c r="D7" i="3"/>
  <c r="D6" i="3"/>
  <c r="D5" i="3"/>
  <c r="D4" i="3"/>
  <c r="H5" i="2"/>
  <c r="H6" i="2"/>
  <c r="H7" i="2"/>
  <c r="H4" i="2"/>
  <c r="D5" i="2"/>
  <c r="D6" i="2"/>
  <c r="D7" i="2"/>
  <c r="D4" i="2"/>
</calcChain>
</file>

<file path=xl/sharedStrings.xml><?xml version="1.0" encoding="utf-8"?>
<sst xmlns="http://schemas.openxmlformats.org/spreadsheetml/2006/main" count="52" uniqueCount="14">
  <si>
    <t>ZAKUP TELEWIZORÓW</t>
  </si>
  <si>
    <t>SPRZEDARZ TELEWIZORÓW</t>
  </si>
  <si>
    <t>1 kw</t>
  </si>
  <si>
    <t>2 kw</t>
  </si>
  <si>
    <t>3 kw</t>
  </si>
  <si>
    <t>4 kw</t>
  </si>
  <si>
    <t>zakup brutto</t>
  </si>
  <si>
    <t>vat naliczony</t>
  </si>
  <si>
    <t>RAZEM:</t>
  </si>
  <si>
    <t>vat należny</t>
  </si>
  <si>
    <t>ZAKUPY (brutto)</t>
  </si>
  <si>
    <t>SPRZEDAŻ (netto)</t>
  </si>
  <si>
    <t>VAT naliczony</t>
  </si>
  <si>
    <t>VAT należny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</si>
</sst>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5"/>
  <sheetViews>
    <sheetView tabSelected="1" workbookViewId="0">
      <selection activeCell="C4" sqref="C4"/>
    </sheetView>
  </sheetViews>
  <sheetFormatPr defaultRowHeight="15" x14ac:dyDescent="0.25"/>
  <cols>
    <col min="2" max="2" width="16.7109375" bestFit="1" customWidth="1"/>
    <col min="3" max="3" width="13.42578125" bestFit="1" customWidth="1"/>
  </cols>
  <sheetData>
    <row r="2" spans="2:3" x14ac:dyDescent="0.25">
      <c r="B2" s="3" t="s">
        <v>10</v>
      </c>
      <c r="C2" s="4">
        <f>SUM(telewizory!C8,pralki!C8,lodówki!C8)</f>
        <v>473900</v>
      </c>
    </row>
    <row r="3" spans="2:3" x14ac:dyDescent="0.25">
      <c r="B3" s="3" t="s">
        <v>11</v>
      </c>
      <c r="C3" s="4">
        <f>SUM(telewizory!G8,pralki!G8,lodówki!G8)</f>
        <v>1275473.68</v>
      </c>
    </row>
    <row r="4" spans="2:3" x14ac:dyDescent="0.25">
      <c r="B4" s="3" t="s">
        <v>12</v>
      </c>
      <c r="C4" s="4">
        <f>SUM(telewizory!D8,pralki!D8,lodówki!D8)</f>
        <v>104258</v>
      </c>
    </row>
    <row r="5" spans="2:3" x14ac:dyDescent="0.25">
      <c r="B5" s="3" t="s">
        <v>13</v>
      </c>
      <c r="C5" s="4">
        <f>SUM(telewizory!H8,pralki!H8,lodówki!H8)</f>
        <v>253819.6624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9789-E9A2-41EF-A782-4F1481D22B3B}">
  <dimension ref="B2:H8"/>
  <sheetViews>
    <sheetView workbookViewId="0">
      <selection activeCell="H8" sqref="H8"/>
    </sheetView>
  </sheetViews>
  <sheetFormatPr defaultRowHeight="15" x14ac:dyDescent="0.25"/>
  <cols>
    <col min="2" max="2" width="7.7109375" bestFit="1" customWidth="1"/>
    <col min="3" max="3" width="12.140625" bestFit="1" customWidth="1"/>
    <col min="4" max="4" width="12.42578125" bestFit="1" customWidth="1"/>
    <col min="6" max="6" width="7.7109375" bestFit="1" customWidth="1"/>
    <col min="7" max="7" width="12.140625" bestFit="1" customWidth="1"/>
    <col min="8" max="8" width="12.42578125" bestFit="1" customWidth="1"/>
  </cols>
  <sheetData>
    <row r="2" spans="2:8" x14ac:dyDescent="0.25">
      <c r="B2" s="5" t="s">
        <v>0</v>
      </c>
      <c r="C2" s="5"/>
      <c r="D2" s="5"/>
      <c r="F2" s="5" t="s">
        <v>1</v>
      </c>
      <c r="G2" s="5"/>
      <c r="H2" s="5"/>
    </row>
    <row r="3" spans="2:8" x14ac:dyDescent="0.25">
      <c r="C3" s="1" t="s">
        <v>6</v>
      </c>
      <c r="D3" s="1" t="s">
        <v>7</v>
      </c>
      <c r="G3" s="1" t="s">
        <v>6</v>
      </c>
      <c r="H3" s="1" t="s">
        <v>9</v>
      </c>
    </row>
    <row r="4" spans="2:8" x14ac:dyDescent="0.25">
      <c r="B4" t="s">
        <v>2</v>
      </c>
      <c r="C4" s="2">
        <v>12000</v>
      </c>
      <c r="D4" s="2">
        <f>C4*22%</f>
        <v>2640</v>
      </c>
      <c r="F4" t="s">
        <v>2</v>
      </c>
      <c r="G4" s="2">
        <v>34768.9</v>
      </c>
      <c r="H4" s="2">
        <f>G4*0.18</f>
        <v>6258.402</v>
      </c>
    </row>
    <row r="5" spans="2:8" x14ac:dyDescent="0.25">
      <c r="B5" t="s">
        <v>3</v>
      </c>
      <c r="C5" s="2">
        <v>80000</v>
      </c>
      <c r="D5" s="2">
        <f t="shared" ref="D5:D7" si="0">C5*22%</f>
        <v>17600</v>
      </c>
      <c r="F5" t="s">
        <v>3</v>
      </c>
      <c r="G5" s="2">
        <v>165090</v>
      </c>
      <c r="H5" s="2">
        <f t="shared" ref="H5:H7" si="1">G5*0.18</f>
        <v>29716.199999999997</v>
      </c>
    </row>
    <row r="6" spans="2:8" x14ac:dyDescent="0.25">
      <c r="B6" t="s">
        <v>4</v>
      </c>
      <c r="C6" s="2">
        <v>65000</v>
      </c>
      <c r="D6" s="2">
        <f t="shared" si="0"/>
        <v>14300</v>
      </c>
      <c r="F6" t="s">
        <v>4</v>
      </c>
      <c r="G6" s="2">
        <v>169200.78</v>
      </c>
      <c r="H6" s="2">
        <f t="shared" si="1"/>
        <v>30456.1404</v>
      </c>
    </row>
    <row r="7" spans="2:8" x14ac:dyDescent="0.25">
      <c r="B7" t="s">
        <v>5</v>
      </c>
      <c r="C7" s="2">
        <v>70000</v>
      </c>
      <c r="D7" s="2">
        <f t="shared" si="0"/>
        <v>15400</v>
      </c>
      <c r="F7" t="s">
        <v>5</v>
      </c>
      <c r="G7" s="2">
        <v>300554</v>
      </c>
      <c r="H7" s="2">
        <f t="shared" si="1"/>
        <v>54099.72</v>
      </c>
    </row>
    <row r="8" spans="2:8" x14ac:dyDescent="0.25">
      <c r="B8" t="s">
        <v>8</v>
      </c>
      <c r="C8" s="2">
        <f>SUM(C4,C5,C6,C7)</f>
        <v>227000</v>
      </c>
      <c r="D8" s="2">
        <f>SUM(D4,D5,D6,D7)</f>
        <v>49940</v>
      </c>
      <c r="F8" t="s">
        <v>8</v>
      </c>
      <c r="G8" s="2">
        <f>SUM(G4,G5,G6,G7)</f>
        <v>669613.67999999993</v>
      </c>
      <c r="H8" s="2">
        <f>SUM(H4,H5,H6,H7)</f>
        <v>120530.4624</v>
      </c>
    </row>
  </sheetData>
  <mergeCells count="2">
    <mergeCell ref="B2:D2"/>
    <mergeCell ref="F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766D-42ED-4381-957F-215AC0C88ACA}">
  <dimension ref="B2:H8"/>
  <sheetViews>
    <sheetView workbookViewId="0">
      <selection activeCell="C8" sqref="C8"/>
    </sheetView>
  </sheetViews>
  <sheetFormatPr defaultRowHeight="15" x14ac:dyDescent="0.25"/>
  <cols>
    <col min="3" max="3" width="12.140625" bestFit="1" customWidth="1"/>
    <col min="4" max="4" width="12.42578125" bestFit="1" customWidth="1"/>
    <col min="7" max="7" width="12.140625" bestFit="1" customWidth="1"/>
    <col min="8" max="8" width="11" bestFit="1" customWidth="1"/>
  </cols>
  <sheetData>
    <row r="2" spans="2:8" x14ac:dyDescent="0.25">
      <c r="B2" s="5" t="s">
        <v>0</v>
      </c>
      <c r="C2" s="5"/>
      <c r="D2" s="5"/>
      <c r="F2" s="5" t="s">
        <v>0</v>
      </c>
      <c r="G2" s="5"/>
      <c r="H2" s="5"/>
    </row>
    <row r="3" spans="2:8" x14ac:dyDescent="0.25">
      <c r="C3" s="1" t="s">
        <v>6</v>
      </c>
      <c r="D3" s="1" t="s">
        <v>7</v>
      </c>
      <c r="G3" s="1" t="s">
        <v>6</v>
      </c>
      <c r="H3" s="1" t="s">
        <v>9</v>
      </c>
    </row>
    <row r="4" spans="2:8" x14ac:dyDescent="0.25">
      <c r="B4" t="s">
        <v>2</v>
      </c>
      <c r="C4" s="2">
        <v>34000</v>
      </c>
      <c r="D4" s="2">
        <f>C4*22%</f>
        <v>7480</v>
      </c>
      <c r="F4" t="s">
        <v>2</v>
      </c>
      <c r="G4" s="2">
        <v>98000</v>
      </c>
      <c r="H4" s="2">
        <f>G4*22%</f>
        <v>21560</v>
      </c>
    </row>
    <row r="5" spans="2:8" x14ac:dyDescent="0.25">
      <c r="B5" t="s">
        <v>3</v>
      </c>
      <c r="C5" s="2">
        <v>44000</v>
      </c>
      <c r="D5" s="2">
        <f t="shared" ref="D5:D7" si="0">C5*22%</f>
        <v>9680</v>
      </c>
      <c r="F5" t="s">
        <v>3</v>
      </c>
      <c r="G5" s="2">
        <v>120000</v>
      </c>
      <c r="H5" s="2">
        <f t="shared" ref="H5:H7" si="1">G5*22%</f>
        <v>26400</v>
      </c>
    </row>
    <row r="6" spans="2:8" x14ac:dyDescent="0.25">
      <c r="B6" t="s">
        <v>4</v>
      </c>
      <c r="C6" s="2">
        <v>28000</v>
      </c>
      <c r="D6" s="2">
        <f t="shared" si="0"/>
        <v>6160</v>
      </c>
      <c r="F6" t="s">
        <v>4</v>
      </c>
      <c r="G6" s="2">
        <v>130000</v>
      </c>
      <c r="H6" s="2">
        <f t="shared" si="1"/>
        <v>28600</v>
      </c>
    </row>
    <row r="7" spans="2:8" x14ac:dyDescent="0.25">
      <c r="B7" t="s">
        <v>5</v>
      </c>
      <c r="C7" s="2">
        <v>50000</v>
      </c>
      <c r="D7" s="2">
        <f t="shared" si="0"/>
        <v>11000</v>
      </c>
      <c r="F7" t="s">
        <v>5</v>
      </c>
      <c r="G7" s="2">
        <v>99540</v>
      </c>
      <c r="H7" s="2">
        <f t="shared" si="1"/>
        <v>21898.799999999999</v>
      </c>
    </row>
    <row r="8" spans="2:8" x14ac:dyDescent="0.25">
      <c r="B8" t="s">
        <v>8</v>
      </c>
      <c r="C8" s="2">
        <f>SUM(C4,C5,C6,C7)</f>
        <v>156000</v>
      </c>
      <c r="D8" s="2">
        <f>SUM(D4,D5,D6,D7)</f>
        <v>34320</v>
      </c>
      <c r="F8" t="s">
        <v>8</v>
      </c>
      <c r="G8" s="2">
        <f>SUM(G4,G5,G6,G7)</f>
        <v>447540</v>
      </c>
      <c r="H8" s="2">
        <f>SUM(H4,H5,H6,H7)</f>
        <v>98458.8</v>
      </c>
    </row>
  </sheetData>
  <mergeCells count="2">
    <mergeCell ref="B2:D2"/>
    <mergeCell ref="F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720E-F215-4012-8D1D-4CE66441B6D7}">
  <dimension ref="B2:H8"/>
  <sheetViews>
    <sheetView workbookViewId="0">
      <selection activeCell="D8" sqref="D8"/>
    </sheetView>
  </sheetViews>
  <sheetFormatPr defaultRowHeight="15" x14ac:dyDescent="0.25"/>
  <cols>
    <col min="3" max="3" width="12.140625" bestFit="1" customWidth="1"/>
    <col min="4" max="4" width="12.42578125" bestFit="1" customWidth="1"/>
    <col min="7" max="7" width="12.140625" bestFit="1" customWidth="1"/>
    <col min="8" max="8" width="11" bestFit="1" customWidth="1"/>
  </cols>
  <sheetData>
    <row r="2" spans="2:8" x14ac:dyDescent="0.25">
      <c r="B2" s="5" t="s">
        <v>0</v>
      </c>
      <c r="C2" s="5"/>
      <c r="D2" s="5"/>
      <c r="F2" s="5" t="s">
        <v>0</v>
      </c>
      <c r="G2" s="5"/>
      <c r="H2" s="5"/>
    </row>
    <row r="3" spans="2:8" x14ac:dyDescent="0.25">
      <c r="C3" s="1" t="s">
        <v>6</v>
      </c>
      <c r="D3" s="1" t="s">
        <v>7</v>
      </c>
      <c r="G3" s="1" t="s">
        <v>6</v>
      </c>
      <c r="H3" s="1" t="s">
        <v>9</v>
      </c>
    </row>
    <row r="4" spans="2:8" x14ac:dyDescent="0.25">
      <c r="B4" t="s">
        <v>2</v>
      </c>
      <c r="C4" s="2">
        <v>9000</v>
      </c>
      <c r="D4" s="2">
        <f>C4*22%</f>
        <v>1980</v>
      </c>
      <c r="F4" t="s">
        <v>2</v>
      </c>
      <c r="G4" s="2">
        <v>19000</v>
      </c>
      <c r="H4" s="2">
        <f>G4*22%</f>
        <v>4180</v>
      </c>
    </row>
    <row r="5" spans="2:8" x14ac:dyDescent="0.25">
      <c r="B5" t="s">
        <v>3</v>
      </c>
      <c r="C5" s="2">
        <v>12000</v>
      </c>
      <c r="D5" s="2">
        <f t="shared" ref="D5:D7" si="0">C5*22%</f>
        <v>2640</v>
      </c>
      <c r="F5" t="s">
        <v>3</v>
      </c>
      <c r="G5" s="2">
        <v>22600</v>
      </c>
      <c r="H5" s="2">
        <f t="shared" ref="H5:H7" si="1">G5*22%</f>
        <v>4972</v>
      </c>
    </row>
    <row r="6" spans="2:8" x14ac:dyDescent="0.25">
      <c r="B6" t="s">
        <v>4</v>
      </c>
      <c r="C6" s="2">
        <v>29000</v>
      </c>
      <c r="D6" s="2">
        <f t="shared" si="0"/>
        <v>6380</v>
      </c>
      <c r="F6" t="s">
        <v>4</v>
      </c>
      <c r="G6" s="2">
        <v>38700</v>
      </c>
      <c r="H6" s="2">
        <f t="shared" si="1"/>
        <v>8514</v>
      </c>
    </row>
    <row r="7" spans="2:8" x14ac:dyDescent="0.25">
      <c r="B7" t="s">
        <v>5</v>
      </c>
      <c r="C7" s="2">
        <v>40900</v>
      </c>
      <c r="D7" s="2">
        <f t="shared" si="0"/>
        <v>8998</v>
      </c>
      <c r="F7" t="s">
        <v>5</v>
      </c>
      <c r="G7" s="2">
        <v>78020</v>
      </c>
      <c r="H7" s="2">
        <f t="shared" si="1"/>
        <v>17164.400000000001</v>
      </c>
    </row>
    <row r="8" spans="2:8" x14ac:dyDescent="0.25">
      <c r="B8" t="s">
        <v>8</v>
      </c>
      <c r="C8" s="2">
        <f>SUM(C4,C5,C6,C7)</f>
        <v>90900</v>
      </c>
      <c r="D8" s="2">
        <f>SUM(D4,D5,D6,D7)</f>
        <v>19998</v>
      </c>
      <c r="F8" t="s">
        <v>8</v>
      </c>
      <c r="G8" s="2">
        <f>SUM(G4,G5,G6,G7)</f>
        <v>158320</v>
      </c>
      <c r="H8" s="2">
        <f>SUM(H4,H5,H6,H7)</f>
        <v>34830.400000000001</v>
      </c>
    </row>
  </sheetData>
  <mergeCells count="2">
    <mergeCell ref="B2:D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firma_stan</vt:lpstr>
      <vt:lpstr>telewizory</vt:lpstr>
      <vt:lpstr>pralki</vt:lpstr>
      <vt:lpstr>lodówki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2018-11-13T07:39:22Z</dcterms:modified>
</cp:coreProperties>
</file>