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0360C95-D3E2-4094-8B37-6D3FAA5892D8}" xr6:coauthVersionLast="38" xr6:coauthVersionMax="38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październik" sheetId="1" r:id="rId1"/>
    <sheet name="listopad" sheetId="2" r:id="rId2"/>
    <sheet name="grudzień" sheetId="4" r:id="rId3"/>
    <sheet name="Podsumowanie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5" l="1"/>
  <c r="C3" i="5"/>
  <c r="C4" i="5"/>
  <c r="C2" i="5"/>
  <c r="F7" i="4"/>
  <c r="D7" i="4"/>
  <c r="E7" i="4" s="1"/>
  <c r="G7" i="4" s="1"/>
  <c r="D7" i="2"/>
  <c r="E7" i="2" s="1"/>
  <c r="G7" i="2" s="1"/>
  <c r="F7" i="2"/>
  <c r="E3" i="1"/>
  <c r="E4" i="1"/>
  <c r="E5" i="1"/>
  <c r="E6" i="1"/>
  <c r="F6" i="4"/>
  <c r="D6" i="4"/>
  <c r="F5" i="4"/>
  <c r="D5" i="4"/>
  <c r="E5" i="4" s="1"/>
  <c r="F4" i="4"/>
  <c r="D4" i="4"/>
  <c r="E4" i="4" s="1"/>
  <c r="F3" i="4"/>
  <c r="D3" i="4"/>
  <c r="F6" i="2"/>
  <c r="D6" i="2"/>
  <c r="E6" i="2" s="1"/>
  <c r="F5" i="2"/>
  <c r="D5" i="2"/>
  <c r="E5" i="2" s="1"/>
  <c r="F4" i="2"/>
  <c r="D4" i="2"/>
  <c r="F3" i="2"/>
  <c r="D3" i="2"/>
  <c r="E3" i="2" s="1"/>
  <c r="G4" i="1"/>
  <c r="G5" i="1"/>
  <c r="G6" i="1"/>
  <c r="G3" i="1"/>
  <c r="F4" i="1"/>
  <c r="F5" i="1"/>
  <c r="F6" i="1"/>
  <c r="F3" i="1"/>
  <c r="D4" i="1"/>
  <c r="D5" i="1"/>
  <c r="D6" i="1"/>
  <c r="D3" i="1"/>
  <c r="E6" i="4" l="1"/>
  <c r="G6" i="4" s="1"/>
  <c r="G5" i="4"/>
  <c r="G4" i="4"/>
  <c r="E3" i="4"/>
  <c r="G3" i="4" s="1"/>
  <c r="E4" i="2"/>
  <c r="G4" i="2" s="1"/>
  <c r="G3" i="2"/>
  <c r="G5" i="2"/>
  <c r="G6" i="2"/>
</calcChain>
</file>

<file path=xl/sharedStrings.xml><?xml version="1.0" encoding="utf-8"?>
<sst xmlns="http://schemas.openxmlformats.org/spreadsheetml/2006/main" count="37" uniqueCount="15">
  <si>
    <t>Zad. 2</t>
  </si>
  <si>
    <t>Imię i nazwisko</t>
  </si>
  <si>
    <t>Brutto</t>
  </si>
  <si>
    <t>Koszty</t>
  </si>
  <si>
    <t>Dochód</t>
  </si>
  <si>
    <t>Ubezpieczenie zdrowotne</t>
  </si>
  <si>
    <t>Podatek dochodowy</t>
  </si>
  <si>
    <t>Mikołaj Grudniowy</t>
  </si>
  <si>
    <t>Zenek Kwach</t>
  </si>
  <si>
    <t>Antoni Wałęs</t>
  </si>
  <si>
    <t>Leszek Bug</t>
  </si>
  <si>
    <t>Anonim Gal</t>
  </si>
  <si>
    <t>Netto</t>
  </si>
  <si>
    <t>Zdrowotne</t>
  </si>
  <si>
    <t>Podatek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</si>
</sst>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6" sqref="E3:E6"/>
    </sheetView>
  </sheetViews>
  <sheetFormatPr defaultRowHeight="15" x14ac:dyDescent="0.25"/>
  <cols>
    <col min="2" max="2" width="18" bestFit="1" customWidth="1"/>
    <col min="3" max="3" width="9.85546875" bestFit="1" customWidth="1"/>
    <col min="5" max="5" width="9.85546875" bestFit="1" customWidth="1"/>
    <col min="6" max="6" width="14" customWidth="1"/>
    <col min="7" max="7" width="12.7109375" customWidth="1"/>
  </cols>
  <sheetData>
    <row r="1" spans="1:7" x14ac:dyDescent="0.25">
      <c r="A1" t="s">
        <v>0</v>
      </c>
    </row>
    <row r="2" spans="1:7" ht="30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</row>
    <row r="3" spans="1:7" x14ac:dyDescent="0.25">
      <c r="B3" s="3" t="s">
        <v>7</v>
      </c>
      <c r="C3" s="4">
        <v>2256</v>
      </c>
      <c r="D3" s="4">
        <f>(20%*C3)</f>
        <v>451.20000000000005</v>
      </c>
      <c r="E3" s="4">
        <f t="shared" ref="E3:E5" si="0">(C3-D3)</f>
        <v>1804.8</v>
      </c>
      <c r="F3" s="4">
        <f>(C3*7.75%)</f>
        <v>174.84</v>
      </c>
      <c r="G3" s="4">
        <f>(E3*20%-F3)</f>
        <v>186.12000000000003</v>
      </c>
    </row>
    <row r="4" spans="1:7" x14ac:dyDescent="0.25">
      <c r="B4" s="3" t="s">
        <v>8</v>
      </c>
      <c r="C4" s="4">
        <v>1677</v>
      </c>
      <c r="D4" s="4">
        <f t="shared" ref="D4:D6" si="1">(20%*C4)</f>
        <v>335.40000000000003</v>
      </c>
      <c r="E4" s="4">
        <f t="shared" si="0"/>
        <v>1341.6</v>
      </c>
      <c r="F4" s="4">
        <f t="shared" ref="F4:F6" si="2">(C4*7.75%)</f>
        <v>129.9675</v>
      </c>
      <c r="G4" s="4">
        <f t="shared" ref="G4:G6" si="3">(E4*20%-F4)</f>
        <v>138.35249999999999</v>
      </c>
    </row>
    <row r="5" spans="1:7" x14ac:dyDescent="0.25">
      <c r="B5" s="3" t="s">
        <v>9</v>
      </c>
      <c r="C5" s="4">
        <v>4321</v>
      </c>
      <c r="D5" s="4">
        <f t="shared" si="1"/>
        <v>864.2</v>
      </c>
      <c r="E5" s="4">
        <f t="shared" si="0"/>
        <v>3456.8</v>
      </c>
      <c r="F5" s="4">
        <f t="shared" si="2"/>
        <v>334.8775</v>
      </c>
      <c r="G5" s="4">
        <f t="shared" si="3"/>
        <v>356.48250000000013</v>
      </c>
    </row>
    <row r="6" spans="1:7" x14ac:dyDescent="0.25">
      <c r="B6" s="3" t="s">
        <v>10</v>
      </c>
      <c r="C6" s="4">
        <v>2219</v>
      </c>
      <c r="D6" s="4">
        <f t="shared" si="1"/>
        <v>443.8</v>
      </c>
      <c r="E6" s="4">
        <f>(C6-D6)</f>
        <v>1775.2</v>
      </c>
      <c r="F6" s="4">
        <f t="shared" si="2"/>
        <v>171.9725</v>
      </c>
      <c r="G6" s="4">
        <f t="shared" si="3"/>
        <v>183.06750000000002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5322-71A8-4A79-BCFB-EBBF7BF375E1}">
  <dimension ref="B2:G7"/>
  <sheetViews>
    <sheetView workbookViewId="0">
      <selection activeCell="B7" sqref="B7:G7"/>
    </sheetView>
  </sheetViews>
  <sheetFormatPr defaultRowHeight="15" x14ac:dyDescent="0.25"/>
  <cols>
    <col min="2" max="2" width="18" bestFit="1" customWidth="1"/>
    <col min="3" max="5" width="9.85546875" bestFit="1" customWidth="1"/>
    <col min="6" max="6" width="14" customWidth="1"/>
    <col min="7" max="7" width="12.7109375" customWidth="1"/>
  </cols>
  <sheetData>
    <row r="2" spans="2:7" ht="30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</row>
    <row r="3" spans="2:7" x14ac:dyDescent="0.25">
      <c r="B3" s="3" t="s">
        <v>7</v>
      </c>
      <c r="C3" s="4">
        <v>1200</v>
      </c>
      <c r="D3" s="4">
        <f>(20%*C3)</f>
        <v>240</v>
      </c>
      <c r="E3" s="4">
        <f t="shared" ref="E3:E5" si="0">(C3-D3)</f>
        <v>960</v>
      </c>
      <c r="F3" s="4">
        <f>(C3*7.75%)</f>
        <v>93</v>
      </c>
      <c r="G3" s="4">
        <f>(E3*20%-F3)</f>
        <v>99</v>
      </c>
    </row>
    <row r="4" spans="2:7" x14ac:dyDescent="0.25">
      <c r="B4" s="3" t="s">
        <v>8</v>
      </c>
      <c r="C4" s="4">
        <v>1500</v>
      </c>
      <c r="D4" s="4">
        <f t="shared" ref="D4:D7" si="1">(20%*C4)</f>
        <v>300</v>
      </c>
      <c r="E4" s="4">
        <f t="shared" si="0"/>
        <v>1200</v>
      </c>
      <c r="F4" s="4">
        <f t="shared" ref="F4:F7" si="2">(C4*7.75%)</f>
        <v>116.25</v>
      </c>
      <c r="G4" s="4">
        <f t="shared" ref="G4:G7" si="3">(E4*20%-F4)</f>
        <v>123.75</v>
      </c>
    </row>
    <row r="5" spans="2:7" x14ac:dyDescent="0.25">
      <c r="B5" s="3" t="s">
        <v>9</v>
      </c>
      <c r="C5" s="4">
        <v>200</v>
      </c>
      <c r="D5" s="4">
        <f t="shared" si="1"/>
        <v>40</v>
      </c>
      <c r="E5" s="4">
        <f t="shared" si="0"/>
        <v>160</v>
      </c>
      <c r="F5" s="4">
        <f t="shared" si="2"/>
        <v>15.5</v>
      </c>
      <c r="G5" s="4">
        <f t="shared" si="3"/>
        <v>16.5</v>
      </c>
    </row>
    <row r="6" spans="2:7" x14ac:dyDescent="0.25">
      <c r="B6" s="3" t="s">
        <v>10</v>
      </c>
      <c r="C6" s="4">
        <v>2000</v>
      </c>
      <c r="D6" s="4">
        <f t="shared" si="1"/>
        <v>400</v>
      </c>
      <c r="E6" s="4">
        <f>(C6-D6)</f>
        <v>1600</v>
      </c>
      <c r="F6" s="4">
        <f t="shared" si="2"/>
        <v>155</v>
      </c>
      <c r="G6" s="4">
        <f t="shared" si="3"/>
        <v>165</v>
      </c>
    </row>
    <row r="7" spans="2:7" x14ac:dyDescent="0.25">
      <c r="B7" s="5" t="s">
        <v>11</v>
      </c>
      <c r="C7" s="6">
        <v>6000</v>
      </c>
      <c r="D7" s="6">
        <f t="shared" si="1"/>
        <v>1200</v>
      </c>
      <c r="E7" s="6">
        <f>(C7-D7)</f>
        <v>4800</v>
      </c>
      <c r="F7" s="6">
        <f t="shared" si="2"/>
        <v>465</v>
      </c>
      <c r="G7" s="6">
        <f t="shared" si="3"/>
        <v>495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2CD9-33A3-4986-B8BE-84E78A054D98}">
  <dimension ref="B2:G7"/>
  <sheetViews>
    <sheetView workbookViewId="0">
      <selection activeCell="C8" sqref="C8"/>
    </sheetView>
  </sheetViews>
  <sheetFormatPr defaultRowHeight="15" x14ac:dyDescent="0.25"/>
  <cols>
    <col min="2" max="2" width="18" bestFit="1" customWidth="1"/>
    <col min="3" max="5" width="9.85546875" bestFit="1" customWidth="1"/>
    <col min="6" max="6" width="14" customWidth="1"/>
    <col min="7" max="7" width="12.7109375" customWidth="1"/>
  </cols>
  <sheetData>
    <row r="2" spans="2:7" ht="30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</row>
    <row r="3" spans="2:7" x14ac:dyDescent="0.25">
      <c r="B3" s="3" t="s">
        <v>7</v>
      </c>
      <c r="C3" s="4">
        <v>1100</v>
      </c>
      <c r="D3" s="4">
        <f>(20%*C3)</f>
        <v>220</v>
      </c>
      <c r="E3" s="4">
        <f t="shared" ref="E3:E5" si="0">(C3-D3)</f>
        <v>880</v>
      </c>
      <c r="F3" s="4">
        <f>(C3*7.75%)</f>
        <v>85.25</v>
      </c>
      <c r="G3" s="4">
        <f>(E3*20%-F3)</f>
        <v>90.75</v>
      </c>
    </row>
    <row r="4" spans="2:7" x14ac:dyDescent="0.25">
      <c r="B4" s="3" t="s">
        <v>8</v>
      </c>
      <c r="C4" s="4">
        <v>1100</v>
      </c>
      <c r="D4" s="4">
        <f t="shared" ref="D4:D7" si="1">(20%*C4)</f>
        <v>220</v>
      </c>
      <c r="E4" s="4">
        <f t="shared" si="0"/>
        <v>880</v>
      </c>
      <c r="F4" s="4">
        <f t="shared" ref="F4:F7" si="2">(C4*7.75%)</f>
        <v>85.25</v>
      </c>
      <c r="G4" s="4">
        <f t="shared" ref="G4:G7" si="3">(E4*20%-F4)</f>
        <v>90.75</v>
      </c>
    </row>
    <row r="5" spans="2:7" x14ac:dyDescent="0.25">
      <c r="B5" s="3" t="s">
        <v>9</v>
      </c>
      <c r="C5" s="4">
        <v>200</v>
      </c>
      <c r="D5" s="4">
        <f t="shared" si="1"/>
        <v>40</v>
      </c>
      <c r="E5" s="4">
        <f t="shared" si="0"/>
        <v>160</v>
      </c>
      <c r="F5" s="4">
        <f t="shared" si="2"/>
        <v>15.5</v>
      </c>
      <c r="G5" s="4">
        <f t="shared" si="3"/>
        <v>16.5</v>
      </c>
    </row>
    <row r="6" spans="2:7" x14ac:dyDescent="0.25">
      <c r="B6" s="3" t="s">
        <v>10</v>
      </c>
      <c r="C6" s="4">
        <v>2000</v>
      </c>
      <c r="D6" s="4">
        <f t="shared" si="1"/>
        <v>400</v>
      </c>
      <c r="E6" s="4">
        <f>(C6-D6)</f>
        <v>1600</v>
      </c>
      <c r="F6" s="4">
        <f t="shared" si="2"/>
        <v>155</v>
      </c>
      <c r="G6" s="4">
        <f t="shared" si="3"/>
        <v>165</v>
      </c>
    </row>
    <row r="7" spans="2:7" x14ac:dyDescent="0.25">
      <c r="B7" s="5" t="s">
        <v>11</v>
      </c>
      <c r="C7" s="6">
        <v>1000</v>
      </c>
      <c r="D7" s="6">
        <f t="shared" si="1"/>
        <v>200</v>
      </c>
      <c r="E7" s="6">
        <f>(C7-D7)</f>
        <v>800</v>
      </c>
      <c r="F7" s="6">
        <f t="shared" si="2"/>
        <v>77.5</v>
      </c>
      <c r="G7" s="6">
        <f t="shared" si="3"/>
        <v>82.5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7EDC-8EC7-4765-A408-51706C95A51D}">
  <dimension ref="B2:E5"/>
  <sheetViews>
    <sheetView tabSelected="1" workbookViewId="0">
      <selection activeCell="G10" sqref="G10"/>
    </sheetView>
  </sheetViews>
  <sheetFormatPr defaultRowHeight="15" x14ac:dyDescent="0.25"/>
  <cols>
    <col min="2" max="2" width="10.7109375" bestFit="1" customWidth="1"/>
    <col min="3" max="3" width="10.85546875" bestFit="1" customWidth="1"/>
  </cols>
  <sheetData>
    <row r="2" spans="2:5" x14ac:dyDescent="0.25">
      <c r="B2" s="3" t="s">
        <v>2</v>
      </c>
      <c r="C2" s="4">
        <f>SUM(grudzień!C3,grudzień!C4,grudzień!C5,grudzień!C6,grudzień!C7,listopad!C3,listopad!C4,listopad!C5,listopad!C6,listopad!C7,październik!C3,październik!C4,październik!C5,październik!C6)</f>
        <v>26773</v>
      </c>
      <c r="E2" s="7"/>
    </row>
    <row r="3" spans="2:5" x14ac:dyDescent="0.25">
      <c r="B3" s="3" t="s">
        <v>12</v>
      </c>
      <c r="C3" s="4">
        <f>SUM(grudzień!E3,grudzień!E4,grudzień!E5,grudzień!E6,grudzień!E7,listopad!E3,listopad!E4,listopad!E5,listopad!E6,listopad!E7,październik!E3,październik!E4,październik!E5,październik!E6)</f>
        <v>21418.400000000001</v>
      </c>
    </row>
    <row r="4" spans="2:5" x14ac:dyDescent="0.25">
      <c r="B4" s="3" t="s">
        <v>13</v>
      </c>
      <c r="C4" s="4">
        <f>SUM(grudzień!F3,grudzień!F4,grudzień!F5,grudzień!F6,grudzień!F7,listopad!F3,listopad!F4,listopad!F5,listopad!F6,listopad!F7,październik!F3,październik!F4,październik!F5,październik!F6)</f>
        <v>2074.9074999999998</v>
      </c>
    </row>
    <row r="5" spans="2:5" x14ac:dyDescent="0.25">
      <c r="B5" s="3" t="s">
        <v>14</v>
      </c>
      <c r="C5" s="4">
        <f>SUM(grudzień!G3,grudzień!G4,grudzień!G5,grudzień!G6,grudzień!G7,listopad!G3,listopad!G4,listopad!G5,listopad!G6,listopad!G7,październik!G3,październik!G4,październik!G5,październik!G6)</f>
        <v>2208.7725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październik</vt:lpstr>
      <vt:lpstr>listopad</vt:lpstr>
      <vt:lpstr>grudzień</vt:lpstr>
      <vt:lpstr>Podsumowanie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2018-11-13T07:54:11Z</dcterms:modified>
</cp:coreProperties>
</file>