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erub\Documents\MSA 770\Final Project Tableau\"/>
    </mc:Choice>
  </mc:AlternateContent>
  <xr:revisionPtr revIDLastSave="0" documentId="8_{805BCA32-F51D-4809-9EC3-52D66323837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ic" sheetId="5" r:id="rId1"/>
    <sheet name="Semi-Static" sheetId="3" r:id="rId2"/>
    <sheet name="Train Data" sheetId="6" r:id="rId3"/>
    <sheet name="Prediction Data" sheetId="1" r:id="rId4"/>
  </sheets>
  <definedNames>
    <definedName name="_xlnm._FilterDatabase" localSheetId="3" hidden="1">'Prediction Data'!#REF!</definedName>
    <definedName name="_xlnm._FilterDatabase" localSheetId="1" hidden="1">'Semi-Static'!$A$1:$X$401</definedName>
    <definedName name="_xlnm._FilterDatabase" localSheetId="0" hidden="1">Static!$A$1:$Z$401</definedName>
    <definedName name="_xlnm._FilterDatabase" localSheetId="2" hidden="1">'Train Data'!$A$1:$E$300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AC2" i="5"/>
  <c r="G3" i="5"/>
  <c r="K3" i="5" s="1"/>
  <c r="AD3" i="5" s="1"/>
  <c r="AE3" i="5" s="1"/>
  <c r="G4" i="5"/>
  <c r="K4" i="5" s="1"/>
  <c r="AD4" i="5" s="1"/>
  <c r="AE4" i="5" s="1"/>
  <c r="G5" i="5"/>
  <c r="K5" i="5" s="1"/>
  <c r="AD5" i="5" s="1"/>
  <c r="AE5" i="5" s="1"/>
  <c r="G6" i="5"/>
  <c r="K6" i="5" s="1"/>
  <c r="AD6" i="5" s="1"/>
  <c r="AE6" i="5" s="1"/>
  <c r="G7" i="5"/>
  <c r="K7" i="5" s="1"/>
  <c r="AD7" i="5" s="1"/>
  <c r="AE7" i="5" s="1"/>
  <c r="G8" i="5"/>
  <c r="K8" i="5" s="1"/>
  <c r="AD8" i="5" s="1"/>
  <c r="AE8" i="5" s="1"/>
  <c r="G9" i="5"/>
  <c r="K9" i="5" s="1"/>
  <c r="AD9" i="5" s="1"/>
  <c r="AE9" i="5" s="1"/>
  <c r="G10" i="5"/>
  <c r="K10" i="5" s="1"/>
  <c r="AD10" i="5" s="1"/>
  <c r="AE10" i="5" s="1"/>
  <c r="G11" i="5"/>
  <c r="K11" i="5" s="1"/>
  <c r="AD11" i="5" s="1"/>
  <c r="AE11" i="5" s="1"/>
  <c r="G12" i="5"/>
  <c r="K12" i="5" s="1"/>
  <c r="AD12" i="5" s="1"/>
  <c r="AE12" i="5" s="1"/>
  <c r="G13" i="5"/>
  <c r="K13" i="5" s="1"/>
  <c r="AD13" i="5" s="1"/>
  <c r="AE13" i="5" s="1"/>
  <c r="G14" i="5"/>
  <c r="K14" i="5" s="1"/>
  <c r="AD14" i="5" s="1"/>
  <c r="AE14" i="5" s="1"/>
  <c r="G15" i="5"/>
  <c r="K15" i="5" s="1"/>
  <c r="AD15" i="5" s="1"/>
  <c r="AE15" i="5" s="1"/>
  <c r="G16" i="5"/>
  <c r="K16" i="5" s="1"/>
  <c r="AD16" i="5" s="1"/>
  <c r="AE16" i="5" s="1"/>
  <c r="G17" i="5"/>
  <c r="K17" i="5" s="1"/>
  <c r="AD17" i="5" s="1"/>
  <c r="G18" i="5"/>
  <c r="K18" i="5" s="1"/>
  <c r="AD18" i="5" s="1"/>
  <c r="AE18" i="5" s="1"/>
  <c r="G19" i="5"/>
  <c r="K19" i="5" s="1"/>
  <c r="AD19" i="5" s="1"/>
  <c r="AE19" i="5" s="1"/>
  <c r="G20" i="5"/>
  <c r="K20" i="5" s="1"/>
  <c r="AD20" i="5" s="1"/>
  <c r="AE20" i="5" s="1"/>
  <c r="G21" i="5"/>
  <c r="K21" i="5" s="1"/>
  <c r="AD21" i="5" s="1"/>
  <c r="AE21" i="5" s="1"/>
  <c r="G22" i="5"/>
  <c r="K22" i="5" s="1"/>
  <c r="AD22" i="5" s="1"/>
  <c r="AE22" i="5" s="1"/>
  <c r="G23" i="5"/>
  <c r="K23" i="5" s="1"/>
  <c r="AD23" i="5" s="1"/>
  <c r="AE23" i="5" s="1"/>
  <c r="G24" i="5"/>
  <c r="K24" i="5" s="1"/>
  <c r="AD24" i="5" s="1"/>
  <c r="AE24" i="5" s="1"/>
  <c r="G25" i="5"/>
  <c r="K25" i="5" s="1"/>
  <c r="AD25" i="5" s="1"/>
  <c r="AE25" i="5" s="1"/>
  <c r="G26" i="5"/>
  <c r="K26" i="5" s="1"/>
  <c r="AD26" i="5" s="1"/>
  <c r="AE26" i="5" s="1"/>
  <c r="G27" i="5"/>
  <c r="K27" i="5" s="1"/>
  <c r="AD27" i="5" s="1"/>
  <c r="AE27" i="5" s="1"/>
  <c r="G28" i="5"/>
  <c r="K28" i="5" s="1"/>
  <c r="AD28" i="5" s="1"/>
  <c r="AE28" i="5" s="1"/>
  <c r="G29" i="5"/>
  <c r="K29" i="5" s="1"/>
  <c r="AD29" i="5" s="1"/>
  <c r="AE29" i="5" s="1"/>
  <c r="G30" i="5"/>
  <c r="K30" i="5" s="1"/>
  <c r="AD30" i="5" s="1"/>
  <c r="AE30" i="5" s="1"/>
  <c r="G31" i="5"/>
  <c r="K31" i="5" s="1"/>
  <c r="AD31" i="5" s="1"/>
  <c r="AE31" i="5" s="1"/>
  <c r="G32" i="5"/>
  <c r="K32" i="5" s="1"/>
  <c r="AD32" i="5" s="1"/>
  <c r="AE32" i="5" s="1"/>
  <c r="G33" i="5"/>
  <c r="K33" i="5" s="1"/>
  <c r="AD33" i="5" s="1"/>
  <c r="AE33" i="5" s="1"/>
  <c r="G34" i="5"/>
  <c r="K34" i="5" s="1"/>
  <c r="AD34" i="5" s="1"/>
  <c r="AE34" i="5" s="1"/>
  <c r="G35" i="5"/>
  <c r="K35" i="5" s="1"/>
  <c r="AD35" i="5" s="1"/>
  <c r="AE35" i="5" s="1"/>
  <c r="G36" i="5"/>
  <c r="K36" i="5" s="1"/>
  <c r="AD36" i="5" s="1"/>
  <c r="AE36" i="5" s="1"/>
  <c r="G37" i="5"/>
  <c r="K37" i="5" s="1"/>
  <c r="AD37" i="5" s="1"/>
  <c r="AE37" i="5" s="1"/>
  <c r="G38" i="5"/>
  <c r="K38" i="5" s="1"/>
  <c r="AD38" i="5" s="1"/>
  <c r="AE38" i="5" s="1"/>
  <c r="G39" i="5"/>
  <c r="K39" i="5" s="1"/>
  <c r="AD39" i="5" s="1"/>
  <c r="AE39" i="5" s="1"/>
  <c r="G40" i="5"/>
  <c r="K40" i="5" s="1"/>
  <c r="AD40" i="5" s="1"/>
  <c r="AE40" i="5" s="1"/>
  <c r="G41" i="5"/>
  <c r="K41" i="5" s="1"/>
  <c r="AD41" i="5" s="1"/>
  <c r="AE41" i="5" s="1"/>
  <c r="G42" i="5"/>
  <c r="K42" i="5" s="1"/>
  <c r="AD42" i="5" s="1"/>
  <c r="AE42" i="5" s="1"/>
  <c r="G43" i="5"/>
  <c r="K43" i="5" s="1"/>
  <c r="AD43" i="5" s="1"/>
  <c r="AE43" i="5" s="1"/>
  <c r="G44" i="5"/>
  <c r="K44" i="5" s="1"/>
  <c r="AD44" i="5" s="1"/>
  <c r="AE44" i="5" s="1"/>
  <c r="G45" i="5"/>
  <c r="K45" i="5" s="1"/>
  <c r="AD45" i="5" s="1"/>
  <c r="AE45" i="5" s="1"/>
  <c r="G46" i="5"/>
  <c r="K46" i="5" s="1"/>
  <c r="AD46" i="5" s="1"/>
  <c r="AE46" i="5" s="1"/>
  <c r="G47" i="5"/>
  <c r="K47" i="5" s="1"/>
  <c r="AD47" i="5" s="1"/>
  <c r="AE47" i="5" s="1"/>
  <c r="G48" i="5"/>
  <c r="K48" i="5" s="1"/>
  <c r="AD48" i="5" s="1"/>
  <c r="AE48" i="5" s="1"/>
  <c r="G49" i="5"/>
  <c r="K49" i="5" s="1"/>
  <c r="AD49" i="5" s="1"/>
  <c r="AE49" i="5" s="1"/>
  <c r="G50" i="5"/>
  <c r="K50" i="5" s="1"/>
  <c r="AD50" i="5" s="1"/>
  <c r="AE50" i="5" s="1"/>
  <c r="G51" i="5"/>
  <c r="K51" i="5" s="1"/>
  <c r="AD51" i="5" s="1"/>
  <c r="AE51" i="5" s="1"/>
  <c r="G52" i="5"/>
  <c r="K52" i="5" s="1"/>
  <c r="AD52" i="5" s="1"/>
  <c r="AE52" i="5" s="1"/>
  <c r="G53" i="5"/>
  <c r="K53" i="5" s="1"/>
  <c r="AD53" i="5" s="1"/>
  <c r="AE53" i="5" s="1"/>
  <c r="G54" i="5"/>
  <c r="K54" i="5" s="1"/>
  <c r="AD54" i="5" s="1"/>
  <c r="AE54" i="5" s="1"/>
  <c r="G55" i="5"/>
  <c r="K55" i="5" s="1"/>
  <c r="AD55" i="5" s="1"/>
  <c r="AE55" i="5" s="1"/>
  <c r="G56" i="5"/>
  <c r="K56" i="5" s="1"/>
  <c r="AD56" i="5" s="1"/>
  <c r="AE56" i="5" s="1"/>
  <c r="G57" i="5"/>
  <c r="K57" i="5" s="1"/>
  <c r="AD57" i="5" s="1"/>
  <c r="AE57" i="5" s="1"/>
  <c r="G58" i="5"/>
  <c r="K58" i="5" s="1"/>
  <c r="AD58" i="5" s="1"/>
  <c r="AE58" i="5" s="1"/>
  <c r="G59" i="5"/>
  <c r="K59" i="5" s="1"/>
  <c r="AD59" i="5" s="1"/>
  <c r="AE59" i="5" s="1"/>
  <c r="G60" i="5"/>
  <c r="K60" i="5" s="1"/>
  <c r="AD60" i="5" s="1"/>
  <c r="AE60" i="5" s="1"/>
  <c r="G61" i="5"/>
  <c r="K61" i="5" s="1"/>
  <c r="AD61" i="5" s="1"/>
  <c r="AE61" i="5" s="1"/>
  <c r="G62" i="5"/>
  <c r="K62" i="5" s="1"/>
  <c r="AD62" i="5" s="1"/>
  <c r="AE62" i="5" s="1"/>
  <c r="G63" i="5"/>
  <c r="K63" i="5" s="1"/>
  <c r="AD63" i="5" s="1"/>
  <c r="AE63" i="5" s="1"/>
  <c r="G64" i="5"/>
  <c r="K64" i="5" s="1"/>
  <c r="AD64" i="5" s="1"/>
  <c r="AE64" i="5" s="1"/>
  <c r="G65" i="5"/>
  <c r="K65" i="5" s="1"/>
  <c r="AD65" i="5" s="1"/>
  <c r="AE65" i="5" s="1"/>
  <c r="G66" i="5"/>
  <c r="K66" i="5" s="1"/>
  <c r="AD66" i="5" s="1"/>
  <c r="AE66" i="5" s="1"/>
  <c r="G67" i="5"/>
  <c r="K67" i="5" s="1"/>
  <c r="AD67" i="5" s="1"/>
  <c r="AE67" i="5" s="1"/>
  <c r="G68" i="5"/>
  <c r="K68" i="5" s="1"/>
  <c r="AD68" i="5" s="1"/>
  <c r="AE68" i="5" s="1"/>
  <c r="G69" i="5"/>
  <c r="K69" i="5" s="1"/>
  <c r="AD69" i="5" s="1"/>
  <c r="AE69" i="5" s="1"/>
  <c r="G70" i="5"/>
  <c r="K70" i="5" s="1"/>
  <c r="AD70" i="5" s="1"/>
  <c r="AE70" i="5" s="1"/>
  <c r="G71" i="5"/>
  <c r="K71" i="5" s="1"/>
  <c r="AD71" i="5" s="1"/>
  <c r="AE71" i="5" s="1"/>
  <c r="G72" i="5"/>
  <c r="K72" i="5" s="1"/>
  <c r="AD72" i="5" s="1"/>
  <c r="AE72" i="5" s="1"/>
  <c r="G73" i="5"/>
  <c r="K73" i="5" s="1"/>
  <c r="AD73" i="5" s="1"/>
  <c r="AE73" i="5" s="1"/>
  <c r="G74" i="5"/>
  <c r="K74" i="5" s="1"/>
  <c r="AD74" i="5" s="1"/>
  <c r="AE74" i="5" s="1"/>
  <c r="G75" i="5"/>
  <c r="K75" i="5" s="1"/>
  <c r="AD75" i="5" s="1"/>
  <c r="AE75" i="5" s="1"/>
  <c r="G76" i="5"/>
  <c r="K76" i="5" s="1"/>
  <c r="AD76" i="5" s="1"/>
  <c r="AE76" i="5" s="1"/>
  <c r="G77" i="5"/>
  <c r="K77" i="5" s="1"/>
  <c r="AD77" i="5" s="1"/>
  <c r="AE77" i="5" s="1"/>
  <c r="G78" i="5"/>
  <c r="K78" i="5" s="1"/>
  <c r="AD78" i="5" s="1"/>
  <c r="AE78" i="5" s="1"/>
  <c r="G79" i="5"/>
  <c r="K79" i="5" s="1"/>
  <c r="AD79" i="5" s="1"/>
  <c r="AE79" i="5" s="1"/>
  <c r="G80" i="5"/>
  <c r="K80" i="5" s="1"/>
  <c r="AD80" i="5" s="1"/>
  <c r="AE80" i="5" s="1"/>
  <c r="G81" i="5"/>
  <c r="K81" i="5" s="1"/>
  <c r="AD81" i="5" s="1"/>
  <c r="AE81" i="5" s="1"/>
  <c r="G82" i="5"/>
  <c r="K82" i="5" s="1"/>
  <c r="AD82" i="5" s="1"/>
  <c r="AE82" i="5" s="1"/>
  <c r="G83" i="5"/>
  <c r="K83" i="5" s="1"/>
  <c r="AD83" i="5" s="1"/>
  <c r="AE83" i="5" s="1"/>
  <c r="G84" i="5"/>
  <c r="K84" i="5" s="1"/>
  <c r="AD84" i="5" s="1"/>
  <c r="AE84" i="5" s="1"/>
  <c r="G85" i="5"/>
  <c r="K85" i="5" s="1"/>
  <c r="AD85" i="5" s="1"/>
  <c r="AE85" i="5" s="1"/>
  <c r="G86" i="5"/>
  <c r="K86" i="5" s="1"/>
  <c r="AD86" i="5" s="1"/>
  <c r="AE86" i="5" s="1"/>
  <c r="G87" i="5"/>
  <c r="K87" i="5" s="1"/>
  <c r="AD87" i="5" s="1"/>
  <c r="AE87" i="5" s="1"/>
  <c r="G88" i="5"/>
  <c r="K88" i="5" s="1"/>
  <c r="AD88" i="5" s="1"/>
  <c r="AE88" i="5" s="1"/>
  <c r="G89" i="5"/>
  <c r="K89" i="5" s="1"/>
  <c r="AD89" i="5" s="1"/>
  <c r="AE89" i="5" s="1"/>
  <c r="G90" i="5"/>
  <c r="K90" i="5" s="1"/>
  <c r="AD90" i="5" s="1"/>
  <c r="AE90" i="5" s="1"/>
  <c r="G91" i="5"/>
  <c r="K91" i="5" s="1"/>
  <c r="AD91" i="5" s="1"/>
  <c r="AE91" i="5" s="1"/>
  <c r="G92" i="5"/>
  <c r="K92" i="5" s="1"/>
  <c r="AD92" i="5" s="1"/>
  <c r="AE92" i="5" s="1"/>
  <c r="G93" i="5"/>
  <c r="K93" i="5" s="1"/>
  <c r="AD93" i="5" s="1"/>
  <c r="AE93" i="5" s="1"/>
  <c r="G94" i="5"/>
  <c r="K94" i="5" s="1"/>
  <c r="AD94" i="5" s="1"/>
  <c r="AE94" i="5" s="1"/>
  <c r="G95" i="5"/>
  <c r="K95" i="5" s="1"/>
  <c r="AD95" i="5" s="1"/>
  <c r="AE95" i="5" s="1"/>
  <c r="G96" i="5"/>
  <c r="K96" i="5" s="1"/>
  <c r="AD96" i="5" s="1"/>
  <c r="AE96" i="5" s="1"/>
  <c r="G97" i="5"/>
  <c r="K97" i="5" s="1"/>
  <c r="AD97" i="5" s="1"/>
  <c r="AE97" i="5" s="1"/>
  <c r="G98" i="5"/>
  <c r="K98" i="5" s="1"/>
  <c r="AD98" i="5" s="1"/>
  <c r="AE98" i="5" s="1"/>
  <c r="G99" i="5"/>
  <c r="K99" i="5" s="1"/>
  <c r="AD99" i="5" s="1"/>
  <c r="AE99" i="5" s="1"/>
  <c r="G100" i="5"/>
  <c r="K100" i="5" s="1"/>
  <c r="AD100" i="5" s="1"/>
  <c r="AE100" i="5" s="1"/>
  <c r="G101" i="5"/>
  <c r="K101" i="5" s="1"/>
  <c r="AD101" i="5" s="1"/>
  <c r="AE101" i="5" s="1"/>
  <c r="G102" i="5"/>
  <c r="K102" i="5" s="1"/>
  <c r="AD102" i="5" s="1"/>
  <c r="AE102" i="5" s="1"/>
  <c r="G103" i="5"/>
  <c r="K103" i="5" s="1"/>
  <c r="AD103" i="5" s="1"/>
  <c r="AE103" i="5" s="1"/>
  <c r="G104" i="5"/>
  <c r="K104" i="5" s="1"/>
  <c r="AD104" i="5" s="1"/>
  <c r="AE104" i="5" s="1"/>
  <c r="G105" i="5"/>
  <c r="K105" i="5" s="1"/>
  <c r="AD105" i="5" s="1"/>
  <c r="AE105" i="5" s="1"/>
  <c r="G106" i="5"/>
  <c r="K106" i="5" s="1"/>
  <c r="AD106" i="5" s="1"/>
  <c r="AE106" i="5" s="1"/>
  <c r="G107" i="5"/>
  <c r="K107" i="5" s="1"/>
  <c r="AD107" i="5" s="1"/>
  <c r="AE107" i="5" s="1"/>
  <c r="G108" i="5"/>
  <c r="K108" i="5" s="1"/>
  <c r="AD108" i="5" s="1"/>
  <c r="AE108" i="5" s="1"/>
  <c r="G109" i="5"/>
  <c r="K109" i="5" s="1"/>
  <c r="AD109" i="5" s="1"/>
  <c r="AE109" i="5" s="1"/>
  <c r="G110" i="5"/>
  <c r="K110" i="5" s="1"/>
  <c r="AD110" i="5" s="1"/>
  <c r="AE110" i="5" s="1"/>
  <c r="G111" i="5"/>
  <c r="K111" i="5" s="1"/>
  <c r="AD111" i="5" s="1"/>
  <c r="AE111" i="5" s="1"/>
  <c r="G112" i="5"/>
  <c r="K112" i="5" s="1"/>
  <c r="AD112" i="5" s="1"/>
  <c r="AE112" i="5" s="1"/>
  <c r="G113" i="5"/>
  <c r="K113" i="5" s="1"/>
  <c r="AD113" i="5" s="1"/>
  <c r="AE113" i="5" s="1"/>
  <c r="G114" i="5"/>
  <c r="K114" i="5" s="1"/>
  <c r="AD114" i="5" s="1"/>
  <c r="AE114" i="5" s="1"/>
  <c r="G115" i="5"/>
  <c r="K115" i="5" s="1"/>
  <c r="AD115" i="5" s="1"/>
  <c r="AE115" i="5" s="1"/>
  <c r="G116" i="5"/>
  <c r="K116" i="5" s="1"/>
  <c r="AD116" i="5" s="1"/>
  <c r="AE116" i="5" s="1"/>
  <c r="G117" i="5"/>
  <c r="K117" i="5" s="1"/>
  <c r="AD117" i="5" s="1"/>
  <c r="AE117" i="5" s="1"/>
  <c r="G118" i="5"/>
  <c r="K118" i="5" s="1"/>
  <c r="AD118" i="5" s="1"/>
  <c r="AE118" i="5" s="1"/>
  <c r="G119" i="5"/>
  <c r="K119" i="5" s="1"/>
  <c r="AD119" i="5" s="1"/>
  <c r="AE119" i="5" s="1"/>
  <c r="G120" i="5"/>
  <c r="K120" i="5" s="1"/>
  <c r="AD120" i="5" s="1"/>
  <c r="AE120" i="5" s="1"/>
  <c r="G121" i="5"/>
  <c r="K121" i="5" s="1"/>
  <c r="AD121" i="5" s="1"/>
  <c r="AE121" i="5" s="1"/>
  <c r="G122" i="5"/>
  <c r="K122" i="5" s="1"/>
  <c r="AD122" i="5" s="1"/>
  <c r="AE122" i="5" s="1"/>
  <c r="G123" i="5"/>
  <c r="K123" i="5" s="1"/>
  <c r="AD123" i="5" s="1"/>
  <c r="AE123" i="5" s="1"/>
  <c r="G124" i="5"/>
  <c r="K124" i="5" s="1"/>
  <c r="AD124" i="5" s="1"/>
  <c r="AE124" i="5" s="1"/>
  <c r="G125" i="5"/>
  <c r="K125" i="5" s="1"/>
  <c r="AD125" i="5" s="1"/>
  <c r="AE125" i="5" s="1"/>
  <c r="G126" i="5"/>
  <c r="K126" i="5" s="1"/>
  <c r="AD126" i="5" s="1"/>
  <c r="AE126" i="5" s="1"/>
  <c r="G127" i="5"/>
  <c r="K127" i="5" s="1"/>
  <c r="AD127" i="5" s="1"/>
  <c r="AE127" i="5" s="1"/>
  <c r="G128" i="5"/>
  <c r="K128" i="5" s="1"/>
  <c r="AD128" i="5" s="1"/>
  <c r="AE128" i="5" s="1"/>
  <c r="G129" i="5"/>
  <c r="K129" i="5" s="1"/>
  <c r="AD129" i="5" s="1"/>
  <c r="AE129" i="5" s="1"/>
  <c r="G130" i="5"/>
  <c r="K130" i="5" s="1"/>
  <c r="AD130" i="5" s="1"/>
  <c r="AE130" i="5" s="1"/>
  <c r="G131" i="5"/>
  <c r="K131" i="5" s="1"/>
  <c r="AD131" i="5" s="1"/>
  <c r="AE131" i="5" s="1"/>
  <c r="G132" i="5"/>
  <c r="K132" i="5" s="1"/>
  <c r="AD132" i="5" s="1"/>
  <c r="AE132" i="5" s="1"/>
  <c r="G133" i="5"/>
  <c r="K133" i="5" s="1"/>
  <c r="AD133" i="5" s="1"/>
  <c r="AE133" i="5" s="1"/>
  <c r="G134" i="5"/>
  <c r="K134" i="5" s="1"/>
  <c r="AD134" i="5" s="1"/>
  <c r="AE134" i="5" s="1"/>
  <c r="G135" i="5"/>
  <c r="K135" i="5" s="1"/>
  <c r="AD135" i="5" s="1"/>
  <c r="AE135" i="5" s="1"/>
  <c r="G136" i="5"/>
  <c r="K136" i="5" s="1"/>
  <c r="AD136" i="5" s="1"/>
  <c r="AE136" i="5" s="1"/>
  <c r="G137" i="5"/>
  <c r="K137" i="5" s="1"/>
  <c r="AD137" i="5" s="1"/>
  <c r="AE137" i="5" s="1"/>
  <c r="G138" i="5"/>
  <c r="K138" i="5" s="1"/>
  <c r="AD138" i="5" s="1"/>
  <c r="AE138" i="5" s="1"/>
  <c r="G139" i="5"/>
  <c r="K139" i="5" s="1"/>
  <c r="AD139" i="5" s="1"/>
  <c r="AE139" i="5" s="1"/>
  <c r="G140" i="5"/>
  <c r="K140" i="5" s="1"/>
  <c r="AD140" i="5" s="1"/>
  <c r="AE140" i="5" s="1"/>
  <c r="G141" i="5"/>
  <c r="K141" i="5" s="1"/>
  <c r="AD141" i="5" s="1"/>
  <c r="AE141" i="5" s="1"/>
  <c r="G142" i="5"/>
  <c r="K142" i="5" s="1"/>
  <c r="AD142" i="5" s="1"/>
  <c r="AE142" i="5" s="1"/>
  <c r="G143" i="5"/>
  <c r="K143" i="5" s="1"/>
  <c r="AD143" i="5" s="1"/>
  <c r="AE143" i="5" s="1"/>
  <c r="G144" i="5"/>
  <c r="K144" i="5" s="1"/>
  <c r="AD144" i="5" s="1"/>
  <c r="AE144" i="5" s="1"/>
  <c r="G145" i="5"/>
  <c r="K145" i="5" s="1"/>
  <c r="AD145" i="5" s="1"/>
  <c r="AE145" i="5" s="1"/>
  <c r="G146" i="5"/>
  <c r="K146" i="5" s="1"/>
  <c r="AD146" i="5" s="1"/>
  <c r="AE146" i="5" s="1"/>
  <c r="G147" i="5"/>
  <c r="K147" i="5" s="1"/>
  <c r="AD147" i="5" s="1"/>
  <c r="AE147" i="5" s="1"/>
  <c r="G148" i="5"/>
  <c r="K148" i="5" s="1"/>
  <c r="AD148" i="5" s="1"/>
  <c r="AE148" i="5" s="1"/>
  <c r="G149" i="5"/>
  <c r="K149" i="5" s="1"/>
  <c r="AD149" i="5" s="1"/>
  <c r="AE149" i="5" s="1"/>
  <c r="G150" i="5"/>
  <c r="K150" i="5" s="1"/>
  <c r="AD150" i="5" s="1"/>
  <c r="AE150" i="5" s="1"/>
  <c r="G151" i="5"/>
  <c r="K151" i="5" s="1"/>
  <c r="AD151" i="5" s="1"/>
  <c r="AE151" i="5" s="1"/>
  <c r="G152" i="5"/>
  <c r="K152" i="5" s="1"/>
  <c r="AD152" i="5" s="1"/>
  <c r="AE152" i="5" s="1"/>
  <c r="G153" i="5"/>
  <c r="K153" i="5" s="1"/>
  <c r="AD153" i="5" s="1"/>
  <c r="AE153" i="5" s="1"/>
  <c r="G154" i="5"/>
  <c r="K154" i="5" s="1"/>
  <c r="AD154" i="5" s="1"/>
  <c r="AE154" i="5" s="1"/>
  <c r="G155" i="5"/>
  <c r="K155" i="5" s="1"/>
  <c r="AD155" i="5" s="1"/>
  <c r="AE155" i="5" s="1"/>
  <c r="G156" i="5"/>
  <c r="K156" i="5" s="1"/>
  <c r="AD156" i="5" s="1"/>
  <c r="AE156" i="5" s="1"/>
  <c r="G157" i="5"/>
  <c r="K157" i="5" s="1"/>
  <c r="AD157" i="5" s="1"/>
  <c r="AE157" i="5" s="1"/>
  <c r="G158" i="5"/>
  <c r="K158" i="5" s="1"/>
  <c r="AD158" i="5" s="1"/>
  <c r="AE158" i="5" s="1"/>
  <c r="G159" i="5"/>
  <c r="K159" i="5" s="1"/>
  <c r="AD159" i="5" s="1"/>
  <c r="AE159" i="5" s="1"/>
  <c r="G160" i="5"/>
  <c r="K160" i="5" s="1"/>
  <c r="AD160" i="5" s="1"/>
  <c r="AE160" i="5" s="1"/>
  <c r="G161" i="5"/>
  <c r="K161" i="5" s="1"/>
  <c r="AD161" i="5" s="1"/>
  <c r="AE161" i="5" s="1"/>
  <c r="G162" i="5"/>
  <c r="K162" i="5" s="1"/>
  <c r="AD162" i="5" s="1"/>
  <c r="AE162" i="5" s="1"/>
  <c r="G163" i="5"/>
  <c r="K163" i="5" s="1"/>
  <c r="AD163" i="5" s="1"/>
  <c r="AE163" i="5" s="1"/>
  <c r="G164" i="5"/>
  <c r="K164" i="5" s="1"/>
  <c r="AD164" i="5" s="1"/>
  <c r="AE164" i="5" s="1"/>
  <c r="G165" i="5"/>
  <c r="K165" i="5" s="1"/>
  <c r="AD165" i="5" s="1"/>
  <c r="AE165" i="5" s="1"/>
  <c r="G166" i="5"/>
  <c r="K166" i="5" s="1"/>
  <c r="AD166" i="5" s="1"/>
  <c r="AE166" i="5" s="1"/>
  <c r="G167" i="5"/>
  <c r="K167" i="5" s="1"/>
  <c r="AD167" i="5" s="1"/>
  <c r="AE167" i="5" s="1"/>
  <c r="G168" i="5"/>
  <c r="K168" i="5" s="1"/>
  <c r="AD168" i="5" s="1"/>
  <c r="AE168" i="5" s="1"/>
  <c r="G169" i="5"/>
  <c r="K169" i="5" s="1"/>
  <c r="AD169" i="5" s="1"/>
  <c r="AE169" i="5" s="1"/>
  <c r="G170" i="5"/>
  <c r="K170" i="5" s="1"/>
  <c r="AD170" i="5" s="1"/>
  <c r="AE170" i="5" s="1"/>
  <c r="G171" i="5"/>
  <c r="K171" i="5" s="1"/>
  <c r="AD171" i="5" s="1"/>
  <c r="AE171" i="5" s="1"/>
  <c r="G172" i="5"/>
  <c r="K172" i="5" s="1"/>
  <c r="AD172" i="5" s="1"/>
  <c r="AE172" i="5" s="1"/>
  <c r="G173" i="5"/>
  <c r="K173" i="5" s="1"/>
  <c r="AD173" i="5" s="1"/>
  <c r="AE173" i="5" s="1"/>
  <c r="G174" i="5"/>
  <c r="K174" i="5" s="1"/>
  <c r="AD174" i="5" s="1"/>
  <c r="AE174" i="5" s="1"/>
  <c r="G175" i="5"/>
  <c r="K175" i="5" s="1"/>
  <c r="AD175" i="5" s="1"/>
  <c r="AE175" i="5" s="1"/>
  <c r="G176" i="5"/>
  <c r="K176" i="5" s="1"/>
  <c r="AD176" i="5" s="1"/>
  <c r="AE176" i="5" s="1"/>
  <c r="G177" i="5"/>
  <c r="K177" i="5" s="1"/>
  <c r="AD177" i="5" s="1"/>
  <c r="AE177" i="5" s="1"/>
  <c r="G178" i="5"/>
  <c r="K178" i="5" s="1"/>
  <c r="AD178" i="5" s="1"/>
  <c r="AE178" i="5" s="1"/>
  <c r="G179" i="5"/>
  <c r="K179" i="5" s="1"/>
  <c r="AD179" i="5" s="1"/>
  <c r="AE179" i="5" s="1"/>
  <c r="G180" i="5"/>
  <c r="K180" i="5" s="1"/>
  <c r="AD180" i="5" s="1"/>
  <c r="AE180" i="5" s="1"/>
  <c r="G181" i="5"/>
  <c r="K181" i="5" s="1"/>
  <c r="AD181" i="5" s="1"/>
  <c r="AE181" i="5" s="1"/>
  <c r="G182" i="5"/>
  <c r="K182" i="5" s="1"/>
  <c r="AD182" i="5" s="1"/>
  <c r="AE182" i="5" s="1"/>
  <c r="G183" i="5"/>
  <c r="K183" i="5" s="1"/>
  <c r="AD183" i="5" s="1"/>
  <c r="AE183" i="5" s="1"/>
  <c r="G184" i="5"/>
  <c r="K184" i="5" s="1"/>
  <c r="AD184" i="5" s="1"/>
  <c r="AE184" i="5" s="1"/>
  <c r="G185" i="5"/>
  <c r="K185" i="5" s="1"/>
  <c r="AD185" i="5" s="1"/>
  <c r="AE185" i="5" s="1"/>
  <c r="G186" i="5"/>
  <c r="K186" i="5" s="1"/>
  <c r="AD186" i="5" s="1"/>
  <c r="AE186" i="5" s="1"/>
  <c r="G187" i="5"/>
  <c r="K187" i="5" s="1"/>
  <c r="AD187" i="5" s="1"/>
  <c r="AE187" i="5" s="1"/>
  <c r="G188" i="5"/>
  <c r="K188" i="5" s="1"/>
  <c r="AD188" i="5" s="1"/>
  <c r="AE188" i="5" s="1"/>
  <c r="G189" i="5"/>
  <c r="K189" i="5" s="1"/>
  <c r="AD189" i="5" s="1"/>
  <c r="AE189" i="5" s="1"/>
  <c r="G190" i="5"/>
  <c r="K190" i="5" s="1"/>
  <c r="AD190" i="5" s="1"/>
  <c r="AE190" i="5" s="1"/>
  <c r="G191" i="5"/>
  <c r="K191" i="5" s="1"/>
  <c r="AD191" i="5" s="1"/>
  <c r="AE191" i="5" s="1"/>
  <c r="G192" i="5"/>
  <c r="K192" i="5" s="1"/>
  <c r="AD192" i="5" s="1"/>
  <c r="AE192" i="5" s="1"/>
  <c r="G193" i="5"/>
  <c r="K193" i="5" s="1"/>
  <c r="AD193" i="5" s="1"/>
  <c r="AE193" i="5" s="1"/>
  <c r="G194" i="5"/>
  <c r="K194" i="5" s="1"/>
  <c r="AD194" i="5" s="1"/>
  <c r="AE194" i="5" s="1"/>
  <c r="G195" i="5"/>
  <c r="K195" i="5" s="1"/>
  <c r="AD195" i="5" s="1"/>
  <c r="AE195" i="5" s="1"/>
  <c r="G196" i="5"/>
  <c r="K196" i="5" s="1"/>
  <c r="AD196" i="5" s="1"/>
  <c r="AE196" i="5" s="1"/>
  <c r="G197" i="5"/>
  <c r="K197" i="5" s="1"/>
  <c r="AD197" i="5" s="1"/>
  <c r="AE197" i="5" s="1"/>
  <c r="G198" i="5"/>
  <c r="K198" i="5" s="1"/>
  <c r="AD198" i="5" s="1"/>
  <c r="AE198" i="5" s="1"/>
  <c r="G199" i="5"/>
  <c r="K199" i="5" s="1"/>
  <c r="AD199" i="5" s="1"/>
  <c r="AE199" i="5" s="1"/>
  <c r="G200" i="5"/>
  <c r="K200" i="5" s="1"/>
  <c r="AD200" i="5" s="1"/>
  <c r="AE200" i="5" s="1"/>
  <c r="G201" i="5"/>
  <c r="K201" i="5" s="1"/>
  <c r="AD201" i="5" s="1"/>
  <c r="AE201" i="5" s="1"/>
  <c r="G202" i="5"/>
  <c r="K202" i="5" s="1"/>
  <c r="AD202" i="5" s="1"/>
  <c r="AE202" i="5" s="1"/>
  <c r="G203" i="5"/>
  <c r="K203" i="5" s="1"/>
  <c r="AD203" i="5" s="1"/>
  <c r="AE203" i="5" s="1"/>
  <c r="G204" i="5"/>
  <c r="K204" i="5" s="1"/>
  <c r="AD204" i="5" s="1"/>
  <c r="AE204" i="5" s="1"/>
  <c r="G205" i="5"/>
  <c r="K205" i="5" s="1"/>
  <c r="AD205" i="5" s="1"/>
  <c r="AE205" i="5" s="1"/>
  <c r="G206" i="5"/>
  <c r="K206" i="5" s="1"/>
  <c r="AD206" i="5" s="1"/>
  <c r="AE206" i="5" s="1"/>
  <c r="G207" i="5"/>
  <c r="K207" i="5" s="1"/>
  <c r="AD207" i="5" s="1"/>
  <c r="AE207" i="5" s="1"/>
  <c r="G208" i="5"/>
  <c r="K208" i="5" s="1"/>
  <c r="AD208" i="5" s="1"/>
  <c r="AE208" i="5" s="1"/>
  <c r="G209" i="5"/>
  <c r="K209" i="5" s="1"/>
  <c r="AD209" i="5" s="1"/>
  <c r="AE209" i="5" s="1"/>
  <c r="G210" i="5"/>
  <c r="K210" i="5" s="1"/>
  <c r="AD210" i="5" s="1"/>
  <c r="AE210" i="5" s="1"/>
  <c r="G211" i="5"/>
  <c r="K211" i="5" s="1"/>
  <c r="AD211" i="5" s="1"/>
  <c r="AE211" i="5" s="1"/>
  <c r="G212" i="5"/>
  <c r="K212" i="5" s="1"/>
  <c r="AD212" i="5" s="1"/>
  <c r="AE212" i="5" s="1"/>
  <c r="G213" i="5"/>
  <c r="K213" i="5" s="1"/>
  <c r="AD213" i="5" s="1"/>
  <c r="AE213" i="5" s="1"/>
  <c r="G214" i="5"/>
  <c r="K214" i="5" s="1"/>
  <c r="AD214" i="5" s="1"/>
  <c r="AE214" i="5" s="1"/>
  <c r="G215" i="5"/>
  <c r="K215" i="5" s="1"/>
  <c r="AD215" i="5" s="1"/>
  <c r="AE215" i="5" s="1"/>
  <c r="G216" i="5"/>
  <c r="K216" i="5" s="1"/>
  <c r="AD216" i="5" s="1"/>
  <c r="AE216" i="5" s="1"/>
  <c r="G217" i="5"/>
  <c r="K217" i="5" s="1"/>
  <c r="AD217" i="5" s="1"/>
  <c r="AE217" i="5" s="1"/>
  <c r="G218" i="5"/>
  <c r="K218" i="5" s="1"/>
  <c r="AD218" i="5" s="1"/>
  <c r="AE218" i="5" s="1"/>
  <c r="G219" i="5"/>
  <c r="K219" i="5" s="1"/>
  <c r="AD219" i="5" s="1"/>
  <c r="AE219" i="5" s="1"/>
  <c r="G220" i="5"/>
  <c r="K220" i="5" s="1"/>
  <c r="AD220" i="5" s="1"/>
  <c r="AE220" i="5" s="1"/>
  <c r="G221" i="5"/>
  <c r="K221" i="5" s="1"/>
  <c r="AD221" i="5" s="1"/>
  <c r="AE221" i="5" s="1"/>
  <c r="G222" i="5"/>
  <c r="K222" i="5" s="1"/>
  <c r="AD222" i="5" s="1"/>
  <c r="AE222" i="5" s="1"/>
  <c r="G223" i="5"/>
  <c r="K223" i="5" s="1"/>
  <c r="AD223" i="5" s="1"/>
  <c r="AE223" i="5" s="1"/>
  <c r="G224" i="5"/>
  <c r="K224" i="5" s="1"/>
  <c r="AD224" i="5" s="1"/>
  <c r="AE224" i="5" s="1"/>
  <c r="G225" i="5"/>
  <c r="K225" i="5" s="1"/>
  <c r="AD225" i="5" s="1"/>
  <c r="AE225" i="5" s="1"/>
  <c r="G226" i="5"/>
  <c r="K226" i="5" s="1"/>
  <c r="AD226" i="5" s="1"/>
  <c r="AE226" i="5" s="1"/>
  <c r="G227" i="5"/>
  <c r="K227" i="5" s="1"/>
  <c r="AD227" i="5" s="1"/>
  <c r="AE227" i="5" s="1"/>
  <c r="G228" i="5"/>
  <c r="K228" i="5" s="1"/>
  <c r="AD228" i="5" s="1"/>
  <c r="AE228" i="5" s="1"/>
  <c r="G229" i="5"/>
  <c r="K229" i="5" s="1"/>
  <c r="AD229" i="5" s="1"/>
  <c r="AE229" i="5" s="1"/>
  <c r="G230" i="5"/>
  <c r="K230" i="5" s="1"/>
  <c r="AD230" i="5" s="1"/>
  <c r="AE230" i="5" s="1"/>
  <c r="G231" i="5"/>
  <c r="K231" i="5" s="1"/>
  <c r="AD231" i="5" s="1"/>
  <c r="AE231" i="5" s="1"/>
  <c r="G232" i="5"/>
  <c r="K232" i="5" s="1"/>
  <c r="AD232" i="5" s="1"/>
  <c r="AE232" i="5" s="1"/>
  <c r="G233" i="5"/>
  <c r="K233" i="5" s="1"/>
  <c r="AD233" i="5" s="1"/>
  <c r="AE233" i="5" s="1"/>
  <c r="G234" i="5"/>
  <c r="K234" i="5" s="1"/>
  <c r="AD234" i="5" s="1"/>
  <c r="AE234" i="5" s="1"/>
  <c r="G235" i="5"/>
  <c r="K235" i="5" s="1"/>
  <c r="AD235" i="5" s="1"/>
  <c r="AE235" i="5" s="1"/>
  <c r="G236" i="5"/>
  <c r="K236" i="5" s="1"/>
  <c r="AD236" i="5" s="1"/>
  <c r="AE236" i="5" s="1"/>
  <c r="G237" i="5"/>
  <c r="K237" i="5" s="1"/>
  <c r="AD237" i="5" s="1"/>
  <c r="AE237" i="5" s="1"/>
  <c r="G238" i="5"/>
  <c r="K238" i="5" s="1"/>
  <c r="AD238" i="5" s="1"/>
  <c r="AE238" i="5" s="1"/>
  <c r="G239" i="5"/>
  <c r="K239" i="5" s="1"/>
  <c r="AD239" i="5" s="1"/>
  <c r="AE239" i="5" s="1"/>
  <c r="G240" i="5"/>
  <c r="K240" i="5" s="1"/>
  <c r="AD240" i="5" s="1"/>
  <c r="AE240" i="5" s="1"/>
  <c r="G241" i="5"/>
  <c r="K241" i="5" s="1"/>
  <c r="AD241" i="5" s="1"/>
  <c r="AE241" i="5" s="1"/>
  <c r="G242" i="5"/>
  <c r="K242" i="5" s="1"/>
  <c r="AD242" i="5" s="1"/>
  <c r="AE242" i="5" s="1"/>
  <c r="G243" i="5"/>
  <c r="K243" i="5" s="1"/>
  <c r="AD243" i="5" s="1"/>
  <c r="AE243" i="5" s="1"/>
  <c r="G244" i="5"/>
  <c r="K244" i="5" s="1"/>
  <c r="AD244" i="5" s="1"/>
  <c r="AE244" i="5" s="1"/>
  <c r="G245" i="5"/>
  <c r="K245" i="5" s="1"/>
  <c r="AD245" i="5" s="1"/>
  <c r="AE245" i="5" s="1"/>
  <c r="G246" i="5"/>
  <c r="K246" i="5" s="1"/>
  <c r="AD246" i="5" s="1"/>
  <c r="AE246" i="5" s="1"/>
  <c r="G247" i="5"/>
  <c r="K247" i="5" s="1"/>
  <c r="AD247" i="5" s="1"/>
  <c r="AE247" i="5" s="1"/>
  <c r="G248" i="5"/>
  <c r="K248" i="5" s="1"/>
  <c r="AD248" i="5" s="1"/>
  <c r="AE248" i="5" s="1"/>
  <c r="G249" i="5"/>
  <c r="K249" i="5" s="1"/>
  <c r="AD249" i="5" s="1"/>
  <c r="AE249" i="5" s="1"/>
  <c r="G250" i="5"/>
  <c r="K250" i="5" s="1"/>
  <c r="AD250" i="5" s="1"/>
  <c r="AE250" i="5" s="1"/>
  <c r="G251" i="5"/>
  <c r="K251" i="5" s="1"/>
  <c r="AD251" i="5" s="1"/>
  <c r="AE251" i="5" s="1"/>
  <c r="G252" i="5"/>
  <c r="K252" i="5" s="1"/>
  <c r="AD252" i="5" s="1"/>
  <c r="AE252" i="5" s="1"/>
  <c r="G253" i="5"/>
  <c r="K253" i="5" s="1"/>
  <c r="AD253" i="5" s="1"/>
  <c r="AE253" i="5" s="1"/>
  <c r="G254" i="5"/>
  <c r="K254" i="5" s="1"/>
  <c r="AD254" i="5" s="1"/>
  <c r="AE254" i="5" s="1"/>
  <c r="G255" i="5"/>
  <c r="K255" i="5" s="1"/>
  <c r="AD255" i="5" s="1"/>
  <c r="AE255" i="5" s="1"/>
  <c r="G256" i="5"/>
  <c r="K256" i="5" s="1"/>
  <c r="AD256" i="5" s="1"/>
  <c r="AE256" i="5" s="1"/>
  <c r="G257" i="5"/>
  <c r="K257" i="5" s="1"/>
  <c r="AD257" i="5" s="1"/>
  <c r="AE257" i="5" s="1"/>
  <c r="G258" i="5"/>
  <c r="K258" i="5" s="1"/>
  <c r="AD258" i="5" s="1"/>
  <c r="AE258" i="5" s="1"/>
  <c r="G259" i="5"/>
  <c r="K259" i="5" s="1"/>
  <c r="AD259" i="5" s="1"/>
  <c r="AE259" i="5" s="1"/>
  <c r="G260" i="5"/>
  <c r="K260" i="5" s="1"/>
  <c r="AD260" i="5" s="1"/>
  <c r="AE260" i="5" s="1"/>
  <c r="G261" i="5"/>
  <c r="K261" i="5" s="1"/>
  <c r="AD261" i="5" s="1"/>
  <c r="AE261" i="5" s="1"/>
  <c r="G262" i="5"/>
  <c r="K262" i="5" s="1"/>
  <c r="AD262" i="5" s="1"/>
  <c r="AE262" i="5" s="1"/>
  <c r="G263" i="5"/>
  <c r="K263" i="5" s="1"/>
  <c r="AD263" i="5" s="1"/>
  <c r="AE263" i="5" s="1"/>
  <c r="G264" i="5"/>
  <c r="K264" i="5" s="1"/>
  <c r="AD264" i="5" s="1"/>
  <c r="AE264" i="5" s="1"/>
  <c r="G265" i="5"/>
  <c r="K265" i="5" s="1"/>
  <c r="AD265" i="5" s="1"/>
  <c r="AE265" i="5" s="1"/>
  <c r="G266" i="5"/>
  <c r="K266" i="5" s="1"/>
  <c r="AD266" i="5" s="1"/>
  <c r="AE266" i="5" s="1"/>
  <c r="G267" i="5"/>
  <c r="K267" i="5" s="1"/>
  <c r="AD267" i="5" s="1"/>
  <c r="AE267" i="5" s="1"/>
  <c r="G268" i="5"/>
  <c r="K268" i="5" s="1"/>
  <c r="AD268" i="5" s="1"/>
  <c r="AE268" i="5" s="1"/>
  <c r="G269" i="5"/>
  <c r="K269" i="5" s="1"/>
  <c r="AD269" i="5" s="1"/>
  <c r="AE269" i="5" s="1"/>
  <c r="G270" i="5"/>
  <c r="K270" i="5" s="1"/>
  <c r="AD270" i="5" s="1"/>
  <c r="AE270" i="5" s="1"/>
  <c r="G271" i="5"/>
  <c r="K271" i="5" s="1"/>
  <c r="AD271" i="5" s="1"/>
  <c r="AE271" i="5" s="1"/>
  <c r="G272" i="5"/>
  <c r="K272" i="5" s="1"/>
  <c r="AD272" i="5" s="1"/>
  <c r="AE272" i="5" s="1"/>
  <c r="G273" i="5"/>
  <c r="K273" i="5" s="1"/>
  <c r="AD273" i="5" s="1"/>
  <c r="AE273" i="5" s="1"/>
  <c r="G274" i="5"/>
  <c r="K274" i="5" s="1"/>
  <c r="AD274" i="5" s="1"/>
  <c r="AE274" i="5" s="1"/>
  <c r="G275" i="5"/>
  <c r="K275" i="5" s="1"/>
  <c r="AD275" i="5" s="1"/>
  <c r="AE275" i="5" s="1"/>
  <c r="G276" i="5"/>
  <c r="K276" i="5" s="1"/>
  <c r="AD276" i="5" s="1"/>
  <c r="AE276" i="5" s="1"/>
  <c r="G277" i="5"/>
  <c r="K277" i="5" s="1"/>
  <c r="AD277" i="5" s="1"/>
  <c r="AE277" i="5" s="1"/>
  <c r="G278" i="5"/>
  <c r="K278" i="5" s="1"/>
  <c r="AD278" i="5" s="1"/>
  <c r="AE278" i="5" s="1"/>
  <c r="G279" i="5"/>
  <c r="K279" i="5" s="1"/>
  <c r="AD279" i="5" s="1"/>
  <c r="AE279" i="5" s="1"/>
  <c r="G280" i="5"/>
  <c r="K280" i="5" s="1"/>
  <c r="AD280" i="5" s="1"/>
  <c r="AE280" i="5" s="1"/>
  <c r="G281" i="5"/>
  <c r="K281" i="5" s="1"/>
  <c r="AD281" i="5" s="1"/>
  <c r="AE281" i="5" s="1"/>
  <c r="G282" i="5"/>
  <c r="K282" i="5" s="1"/>
  <c r="AD282" i="5" s="1"/>
  <c r="AE282" i="5" s="1"/>
  <c r="G283" i="5"/>
  <c r="K283" i="5" s="1"/>
  <c r="AD283" i="5" s="1"/>
  <c r="AE283" i="5" s="1"/>
  <c r="G284" i="5"/>
  <c r="K284" i="5" s="1"/>
  <c r="AD284" i="5" s="1"/>
  <c r="AE284" i="5" s="1"/>
  <c r="G285" i="5"/>
  <c r="K285" i="5" s="1"/>
  <c r="AD285" i="5" s="1"/>
  <c r="AE285" i="5" s="1"/>
  <c r="G286" i="5"/>
  <c r="K286" i="5" s="1"/>
  <c r="AD286" i="5" s="1"/>
  <c r="AE286" i="5" s="1"/>
  <c r="G287" i="5"/>
  <c r="K287" i="5" s="1"/>
  <c r="AD287" i="5" s="1"/>
  <c r="AE287" i="5" s="1"/>
  <c r="G288" i="5"/>
  <c r="K288" i="5" s="1"/>
  <c r="AD288" i="5" s="1"/>
  <c r="AE288" i="5" s="1"/>
  <c r="G289" i="5"/>
  <c r="K289" i="5" s="1"/>
  <c r="AD289" i="5" s="1"/>
  <c r="AE289" i="5" s="1"/>
  <c r="G290" i="5"/>
  <c r="K290" i="5" s="1"/>
  <c r="AD290" i="5" s="1"/>
  <c r="AE290" i="5" s="1"/>
  <c r="G291" i="5"/>
  <c r="K291" i="5" s="1"/>
  <c r="AD291" i="5" s="1"/>
  <c r="AE291" i="5" s="1"/>
  <c r="G292" i="5"/>
  <c r="K292" i="5" s="1"/>
  <c r="AD292" i="5" s="1"/>
  <c r="AE292" i="5" s="1"/>
  <c r="G293" i="5"/>
  <c r="K293" i="5" s="1"/>
  <c r="AD293" i="5" s="1"/>
  <c r="AE293" i="5" s="1"/>
  <c r="G294" i="5"/>
  <c r="K294" i="5" s="1"/>
  <c r="AD294" i="5" s="1"/>
  <c r="AE294" i="5" s="1"/>
  <c r="G295" i="5"/>
  <c r="K295" i="5" s="1"/>
  <c r="AD295" i="5" s="1"/>
  <c r="AE295" i="5" s="1"/>
  <c r="G296" i="5"/>
  <c r="K296" i="5" s="1"/>
  <c r="AD296" i="5" s="1"/>
  <c r="AE296" i="5" s="1"/>
  <c r="G297" i="5"/>
  <c r="K297" i="5" s="1"/>
  <c r="AD297" i="5" s="1"/>
  <c r="AE297" i="5" s="1"/>
  <c r="G298" i="5"/>
  <c r="K298" i="5" s="1"/>
  <c r="AD298" i="5" s="1"/>
  <c r="AE298" i="5" s="1"/>
  <c r="G299" i="5"/>
  <c r="K299" i="5" s="1"/>
  <c r="AD299" i="5" s="1"/>
  <c r="AE299" i="5" s="1"/>
  <c r="G300" i="5"/>
  <c r="K300" i="5" s="1"/>
  <c r="AD300" i="5" s="1"/>
  <c r="AE300" i="5" s="1"/>
  <c r="G301" i="5"/>
  <c r="K301" i="5" s="1"/>
  <c r="AD301" i="5" s="1"/>
  <c r="AE301" i="5" s="1"/>
  <c r="G302" i="5"/>
  <c r="K302" i="5" s="1"/>
  <c r="AD302" i="5" s="1"/>
  <c r="AE302" i="5" s="1"/>
  <c r="G303" i="5"/>
  <c r="K303" i="5" s="1"/>
  <c r="AD303" i="5" s="1"/>
  <c r="AE303" i="5" s="1"/>
  <c r="G304" i="5"/>
  <c r="K304" i="5" s="1"/>
  <c r="AD304" i="5" s="1"/>
  <c r="AE304" i="5" s="1"/>
  <c r="G305" i="5"/>
  <c r="K305" i="5" s="1"/>
  <c r="AD305" i="5" s="1"/>
  <c r="AE305" i="5" s="1"/>
  <c r="G306" i="5"/>
  <c r="K306" i="5" s="1"/>
  <c r="AD306" i="5" s="1"/>
  <c r="AE306" i="5" s="1"/>
  <c r="G307" i="5"/>
  <c r="K307" i="5" s="1"/>
  <c r="AD307" i="5" s="1"/>
  <c r="AE307" i="5" s="1"/>
  <c r="G308" i="5"/>
  <c r="K308" i="5" s="1"/>
  <c r="AD308" i="5" s="1"/>
  <c r="AE308" i="5" s="1"/>
  <c r="G309" i="5"/>
  <c r="K309" i="5" s="1"/>
  <c r="AD309" i="5" s="1"/>
  <c r="AE309" i="5" s="1"/>
  <c r="G310" i="5"/>
  <c r="K310" i="5" s="1"/>
  <c r="AD310" i="5" s="1"/>
  <c r="AE310" i="5" s="1"/>
  <c r="G311" i="5"/>
  <c r="K311" i="5" s="1"/>
  <c r="AD311" i="5" s="1"/>
  <c r="AE311" i="5" s="1"/>
  <c r="G312" i="5"/>
  <c r="K312" i="5" s="1"/>
  <c r="AD312" i="5" s="1"/>
  <c r="AE312" i="5" s="1"/>
  <c r="G313" i="5"/>
  <c r="K313" i="5" s="1"/>
  <c r="AD313" i="5" s="1"/>
  <c r="AE313" i="5" s="1"/>
  <c r="G314" i="5"/>
  <c r="K314" i="5" s="1"/>
  <c r="AD314" i="5" s="1"/>
  <c r="AE314" i="5" s="1"/>
  <c r="G315" i="5"/>
  <c r="K315" i="5" s="1"/>
  <c r="AD315" i="5" s="1"/>
  <c r="AE315" i="5" s="1"/>
  <c r="G316" i="5"/>
  <c r="K316" i="5" s="1"/>
  <c r="AD316" i="5" s="1"/>
  <c r="AE316" i="5" s="1"/>
  <c r="G317" i="5"/>
  <c r="K317" i="5" s="1"/>
  <c r="AD317" i="5" s="1"/>
  <c r="AE317" i="5" s="1"/>
  <c r="G318" i="5"/>
  <c r="K318" i="5" s="1"/>
  <c r="AD318" i="5" s="1"/>
  <c r="AE318" i="5" s="1"/>
  <c r="G319" i="5"/>
  <c r="K319" i="5" s="1"/>
  <c r="AD319" i="5" s="1"/>
  <c r="AE319" i="5" s="1"/>
  <c r="G320" i="5"/>
  <c r="K320" i="5" s="1"/>
  <c r="AD320" i="5" s="1"/>
  <c r="AE320" i="5" s="1"/>
  <c r="G321" i="5"/>
  <c r="K321" i="5" s="1"/>
  <c r="AD321" i="5" s="1"/>
  <c r="AE321" i="5" s="1"/>
  <c r="G322" i="5"/>
  <c r="K322" i="5" s="1"/>
  <c r="AD322" i="5" s="1"/>
  <c r="AE322" i="5" s="1"/>
  <c r="G323" i="5"/>
  <c r="K323" i="5" s="1"/>
  <c r="AD323" i="5" s="1"/>
  <c r="AE323" i="5" s="1"/>
  <c r="G324" i="5"/>
  <c r="K324" i="5" s="1"/>
  <c r="AD324" i="5" s="1"/>
  <c r="AE324" i="5" s="1"/>
  <c r="G325" i="5"/>
  <c r="K325" i="5" s="1"/>
  <c r="AD325" i="5" s="1"/>
  <c r="AE325" i="5" s="1"/>
  <c r="G326" i="5"/>
  <c r="K326" i="5" s="1"/>
  <c r="AD326" i="5" s="1"/>
  <c r="AE326" i="5" s="1"/>
  <c r="G327" i="5"/>
  <c r="K327" i="5" s="1"/>
  <c r="AD327" i="5" s="1"/>
  <c r="AE327" i="5" s="1"/>
  <c r="G328" i="5"/>
  <c r="K328" i="5" s="1"/>
  <c r="AD328" i="5" s="1"/>
  <c r="AE328" i="5" s="1"/>
  <c r="G329" i="5"/>
  <c r="K329" i="5" s="1"/>
  <c r="AD329" i="5" s="1"/>
  <c r="AE329" i="5" s="1"/>
  <c r="G330" i="5"/>
  <c r="K330" i="5" s="1"/>
  <c r="AD330" i="5" s="1"/>
  <c r="AE330" i="5" s="1"/>
  <c r="G331" i="5"/>
  <c r="K331" i="5" s="1"/>
  <c r="AD331" i="5" s="1"/>
  <c r="AE331" i="5" s="1"/>
  <c r="G332" i="5"/>
  <c r="K332" i="5" s="1"/>
  <c r="AD332" i="5" s="1"/>
  <c r="AE332" i="5" s="1"/>
  <c r="G333" i="5"/>
  <c r="K333" i="5" s="1"/>
  <c r="AD333" i="5" s="1"/>
  <c r="AE333" i="5" s="1"/>
  <c r="G334" i="5"/>
  <c r="K334" i="5" s="1"/>
  <c r="AD334" i="5" s="1"/>
  <c r="AE334" i="5" s="1"/>
  <c r="G335" i="5"/>
  <c r="K335" i="5" s="1"/>
  <c r="AD335" i="5" s="1"/>
  <c r="AE335" i="5" s="1"/>
  <c r="G336" i="5"/>
  <c r="K336" i="5" s="1"/>
  <c r="AD336" i="5" s="1"/>
  <c r="AE336" i="5" s="1"/>
  <c r="G337" i="5"/>
  <c r="K337" i="5" s="1"/>
  <c r="AD337" i="5" s="1"/>
  <c r="AE337" i="5" s="1"/>
  <c r="G338" i="5"/>
  <c r="K338" i="5" s="1"/>
  <c r="AD338" i="5" s="1"/>
  <c r="AE338" i="5" s="1"/>
  <c r="G339" i="5"/>
  <c r="K339" i="5" s="1"/>
  <c r="AD339" i="5" s="1"/>
  <c r="AE339" i="5" s="1"/>
  <c r="G340" i="5"/>
  <c r="K340" i="5" s="1"/>
  <c r="AD340" i="5" s="1"/>
  <c r="AE340" i="5" s="1"/>
  <c r="G341" i="5"/>
  <c r="K341" i="5" s="1"/>
  <c r="AD341" i="5" s="1"/>
  <c r="AE341" i="5" s="1"/>
  <c r="G342" i="5"/>
  <c r="K342" i="5" s="1"/>
  <c r="AD342" i="5" s="1"/>
  <c r="AE342" i="5" s="1"/>
  <c r="G343" i="5"/>
  <c r="K343" i="5" s="1"/>
  <c r="AD343" i="5" s="1"/>
  <c r="AE343" i="5" s="1"/>
  <c r="G344" i="5"/>
  <c r="K344" i="5" s="1"/>
  <c r="AD344" i="5" s="1"/>
  <c r="AE344" i="5" s="1"/>
  <c r="G345" i="5"/>
  <c r="K345" i="5" s="1"/>
  <c r="AD345" i="5" s="1"/>
  <c r="AE345" i="5" s="1"/>
  <c r="G346" i="5"/>
  <c r="K346" i="5" s="1"/>
  <c r="AD346" i="5" s="1"/>
  <c r="AE346" i="5" s="1"/>
  <c r="G347" i="5"/>
  <c r="K347" i="5" s="1"/>
  <c r="AD347" i="5" s="1"/>
  <c r="AE347" i="5" s="1"/>
  <c r="G348" i="5"/>
  <c r="K348" i="5" s="1"/>
  <c r="AD348" i="5" s="1"/>
  <c r="AE348" i="5" s="1"/>
  <c r="G349" i="5"/>
  <c r="K349" i="5" s="1"/>
  <c r="AD349" i="5" s="1"/>
  <c r="AE349" i="5" s="1"/>
  <c r="G350" i="5"/>
  <c r="K350" i="5" s="1"/>
  <c r="AD350" i="5" s="1"/>
  <c r="AE350" i="5" s="1"/>
  <c r="G351" i="5"/>
  <c r="K351" i="5" s="1"/>
  <c r="AD351" i="5" s="1"/>
  <c r="AE351" i="5" s="1"/>
  <c r="G352" i="5"/>
  <c r="K352" i="5" s="1"/>
  <c r="AD352" i="5" s="1"/>
  <c r="AE352" i="5" s="1"/>
  <c r="G353" i="5"/>
  <c r="K353" i="5" s="1"/>
  <c r="AD353" i="5" s="1"/>
  <c r="AE353" i="5" s="1"/>
  <c r="G354" i="5"/>
  <c r="K354" i="5" s="1"/>
  <c r="AD354" i="5" s="1"/>
  <c r="AE354" i="5" s="1"/>
  <c r="G355" i="5"/>
  <c r="K355" i="5" s="1"/>
  <c r="AD355" i="5" s="1"/>
  <c r="AE355" i="5" s="1"/>
  <c r="G356" i="5"/>
  <c r="K356" i="5" s="1"/>
  <c r="AD356" i="5" s="1"/>
  <c r="AE356" i="5" s="1"/>
  <c r="G357" i="5"/>
  <c r="K357" i="5" s="1"/>
  <c r="AD357" i="5" s="1"/>
  <c r="AE357" i="5" s="1"/>
  <c r="G358" i="5"/>
  <c r="K358" i="5" s="1"/>
  <c r="AD358" i="5" s="1"/>
  <c r="AE358" i="5" s="1"/>
  <c r="G359" i="5"/>
  <c r="K359" i="5" s="1"/>
  <c r="AD359" i="5" s="1"/>
  <c r="AE359" i="5" s="1"/>
  <c r="G360" i="5"/>
  <c r="K360" i="5" s="1"/>
  <c r="AD360" i="5" s="1"/>
  <c r="AE360" i="5" s="1"/>
  <c r="G361" i="5"/>
  <c r="K361" i="5" s="1"/>
  <c r="AD361" i="5" s="1"/>
  <c r="AE361" i="5" s="1"/>
  <c r="G362" i="5"/>
  <c r="K362" i="5" s="1"/>
  <c r="AD362" i="5" s="1"/>
  <c r="AE362" i="5" s="1"/>
  <c r="G363" i="5"/>
  <c r="K363" i="5" s="1"/>
  <c r="AD363" i="5" s="1"/>
  <c r="AE363" i="5" s="1"/>
  <c r="G364" i="5"/>
  <c r="K364" i="5" s="1"/>
  <c r="AD364" i="5" s="1"/>
  <c r="AE364" i="5" s="1"/>
  <c r="G365" i="5"/>
  <c r="K365" i="5" s="1"/>
  <c r="AD365" i="5" s="1"/>
  <c r="AE365" i="5" s="1"/>
  <c r="G366" i="5"/>
  <c r="K366" i="5" s="1"/>
  <c r="AD366" i="5" s="1"/>
  <c r="AE366" i="5" s="1"/>
  <c r="G367" i="5"/>
  <c r="K367" i="5" s="1"/>
  <c r="AD367" i="5" s="1"/>
  <c r="AE367" i="5" s="1"/>
  <c r="G368" i="5"/>
  <c r="K368" i="5" s="1"/>
  <c r="AD368" i="5" s="1"/>
  <c r="AE368" i="5" s="1"/>
  <c r="G369" i="5"/>
  <c r="K369" i="5" s="1"/>
  <c r="AD369" i="5" s="1"/>
  <c r="AE369" i="5" s="1"/>
  <c r="G370" i="5"/>
  <c r="K370" i="5" s="1"/>
  <c r="AD370" i="5" s="1"/>
  <c r="AE370" i="5" s="1"/>
  <c r="G371" i="5"/>
  <c r="K371" i="5" s="1"/>
  <c r="AD371" i="5" s="1"/>
  <c r="AE371" i="5" s="1"/>
  <c r="G372" i="5"/>
  <c r="K372" i="5" s="1"/>
  <c r="AD372" i="5" s="1"/>
  <c r="AE372" i="5" s="1"/>
  <c r="G373" i="5"/>
  <c r="K373" i="5" s="1"/>
  <c r="AD373" i="5" s="1"/>
  <c r="AE373" i="5" s="1"/>
  <c r="G374" i="5"/>
  <c r="K374" i="5" s="1"/>
  <c r="AD374" i="5" s="1"/>
  <c r="AE374" i="5" s="1"/>
  <c r="G375" i="5"/>
  <c r="K375" i="5" s="1"/>
  <c r="AD375" i="5" s="1"/>
  <c r="AE375" i="5" s="1"/>
  <c r="G376" i="5"/>
  <c r="K376" i="5" s="1"/>
  <c r="AD376" i="5" s="1"/>
  <c r="AE376" i="5" s="1"/>
  <c r="G377" i="5"/>
  <c r="K377" i="5" s="1"/>
  <c r="AD377" i="5" s="1"/>
  <c r="AE377" i="5" s="1"/>
  <c r="G378" i="5"/>
  <c r="K378" i="5" s="1"/>
  <c r="AD378" i="5" s="1"/>
  <c r="AE378" i="5" s="1"/>
  <c r="G379" i="5"/>
  <c r="K379" i="5" s="1"/>
  <c r="AD379" i="5" s="1"/>
  <c r="AE379" i="5" s="1"/>
  <c r="G380" i="5"/>
  <c r="K380" i="5" s="1"/>
  <c r="AD380" i="5" s="1"/>
  <c r="AE380" i="5" s="1"/>
  <c r="G381" i="5"/>
  <c r="K381" i="5" s="1"/>
  <c r="AD381" i="5" s="1"/>
  <c r="AE381" i="5" s="1"/>
  <c r="G382" i="5"/>
  <c r="K382" i="5" s="1"/>
  <c r="AD382" i="5" s="1"/>
  <c r="AE382" i="5" s="1"/>
  <c r="G383" i="5"/>
  <c r="K383" i="5" s="1"/>
  <c r="AD383" i="5" s="1"/>
  <c r="AE383" i="5" s="1"/>
  <c r="G384" i="5"/>
  <c r="K384" i="5" s="1"/>
  <c r="AD384" i="5" s="1"/>
  <c r="AE384" i="5" s="1"/>
  <c r="G385" i="5"/>
  <c r="K385" i="5" s="1"/>
  <c r="AD385" i="5" s="1"/>
  <c r="AE385" i="5" s="1"/>
  <c r="G386" i="5"/>
  <c r="K386" i="5" s="1"/>
  <c r="AD386" i="5" s="1"/>
  <c r="AE386" i="5" s="1"/>
  <c r="G387" i="5"/>
  <c r="K387" i="5" s="1"/>
  <c r="AD387" i="5" s="1"/>
  <c r="AE387" i="5" s="1"/>
  <c r="G388" i="5"/>
  <c r="K388" i="5" s="1"/>
  <c r="AD388" i="5" s="1"/>
  <c r="AE388" i="5" s="1"/>
  <c r="G389" i="5"/>
  <c r="K389" i="5" s="1"/>
  <c r="AD389" i="5" s="1"/>
  <c r="AE389" i="5" s="1"/>
  <c r="G390" i="5"/>
  <c r="K390" i="5" s="1"/>
  <c r="AD390" i="5" s="1"/>
  <c r="AE390" i="5" s="1"/>
  <c r="G391" i="5"/>
  <c r="K391" i="5" s="1"/>
  <c r="AD391" i="5" s="1"/>
  <c r="AE391" i="5" s="1"/>
  <c r="G392" i="5"/>
  <c r="K392" i="5" s="1"/>
  <c r="AD392" i="5" s="1"/>
  <c r="AE392" i="5" s="1"/>
  <c r="G393" i="5"/>
  <c r="K393" i="5" s="1"/>
  <c r="AD393" i="5" s="1"/>
  <c r="AE393" i="5" s="1"/>
  <c r="G394" i="5"/>
  <c r="K394" i="5" s="1"/>
  <c r="AD394" i="5" s="1"/>
  <c r="AE394" i="5" s="1"/>
  <c r="G395" i="5"/>
  <c r="K395" i="5" s="1"/>
  <c r="AD395" i="5" s="1"/>
  <c r="AE395" i="5" s="1"/>
  <c r="G396" i="5"/>
  <c r="K396" i="5" s="1"/>
  <c r="AD396" i="5" s="1"/>
  <c r="AE396" i="5" s="1"/>
  <c r="G397" i="5"/>
  <c r="K397" i="5" s="1"/>
  <c r="AD397" i="5" s="1"/>
  <c r="AE397" i="5" s="1"/>
  <c r="G398" i="5"/>
  <c r="K398" i="5" s="1"/>
  <c r="AD398" i="5" s="1"/>
  <c r="AE398" i="5" s="1"/>
  <c r="G399" i="5"/>
  <c r="K399" i="5" s="1"/>
  <c r="AD399" i="5" s="1"/>
  <c r="AE399" i="5" s="1"/>
  <c r="G400" i="5"/>
  <c r="K400" i="5" s="1"/>
  <c r="AD400" i="5" s="1"/>
  <c r="AE400" i="5" s="1"/>
  <c r="G401" i="5"/>
  <c r="K401" i="5" s="1"/>
  <c r="AD401" i="5" s="1"/>
  <c r="AE401" i="5" s="1"/>
  <c r="G2" i="5"/>
  <c r="K2" i="5" s="1"/>
  <c r="AD2" i="5" s="1"/>
  <c r="AE2" i="5" s="1"/>
  <c r="G2" i="3"/>
  <c r="H2" i="3"/>
  <c r="L2" i="3"/>
  <c r="Y2" i="3" s="1"/>
  <c r="N2" i="3"/>
  <c r="Q2" i="3"/>
  <c r="T2" i="3"/>
  <c r="W2" i="3"/>
  <c r="Z2" i="3"/>
  <c r="G3" i="3"/>
  <c r="H3" i="3"/>
  <c r="I3" i="3" s="1"/>
  <c r="L3" i="3"/>
  <c r="N3" i="3"/>
  <c r="Q3" i="3"/>
  <c r="T3" i="3"/>
  <c r="W3" i="3"/>
  <c r="Z3" i="3"/>
  <c r="G4" i="3"/>
  <c r="H4" i="3"/>
  <c r="L4" i="3"/>
  <c r="N4" i="3"/>
  <c r="Q4" i="3"/>
  <c r="T4" i="3"/>
  <c r="W4" i="3"/>
  <c r="Z4" i="3"/>
  <c r="G5" i="3"/>
  <c r="H5" i="3"/>
  <c r="L5" i="3"/>
  <c r="N5" i="3"/>
  <c r="Q5" i="3"/>
  <c r="T5" i="3"/>
  <c r="W5" i="3"/>
  <c r="Z5" i="3"/>
  <c r="G6" i="3"/>
  <c r="H6" i="3"/>
  <c r="I6" i="3" s="1"/>
  <c r="L6" i="3"/>
  <c r="N6" i="3"/>
  <c r="Q6" i="3"/>
  <c r="T6" i="3"/>
  <c r="W6" i="3"/>
  <c r="Z6" i="3"/>
  <c r="G7" i="3"/>
  <c r="H7" i="3"/>
  <c r="L7" i="3"/>
  <c r="N7" i="3"/>
  <c r="Q7" i="3"/>
  <c r="T7" i="3"/>
  <c r="W7" i="3"/>
  <c r="Z7" i="3"/>
  <c r="G8" i="3"/>
  <c r="H8" i="3"/>
  <c r="L8" i="3"/>
  <c r="N8" i="3"/>
  <c r="Q8" i="3"/>
  <c r="T8" i="3"/>
  <c r="W8" i="3"/>
  <c r="Z8" i="3"/>
  <c r="G9" i="3"/>
  <c r="H9" i="3"/>
  <c r="I9" i="3" s="1"/>
  <c r="L9" i="3"/>
  <c r="N9" i="3"/>
  <c r="Q9" i="3"/>
  <c r="T9" i="3"/>
  <c r="W9" i="3"/>
  <c r="Z9" i="3"/>
  <c r="G10" i="3"/>
  <c r="H10" i="3"/>
  <c r="L10" i="3"/>
  <c r="N10" i="3"/>
  <c r="Q10" i="3"/>
  <c r="T10" i="3"/>
  <c r="W10" i="3"/>
  <c r="Z10" i="3"/>
  <c r="G11" i="3"/>
  <c r="H11" i="3"/>
  <c r="L11" i="3"/>
  <c r="N11" i="3"/>
  <c r="Q11" i="3"/>
  <c r="T11" i="3"/>
  <c r="W11" i="3"/>
  <c r="Z11" i="3"/>
  <c r="G12" i="3"/>
  <c r="H12" i="3"/>
  <c r="I12" i="3" s="1"/>
  <c r="L12" i="3"/>
  <c r="N12" i="3"/>
  <c r="Q12" i="3"/>
  <c r="T12" i="3"/>
  <c r="W12" i="3"/>
  <c r="Z12" i="3"/>
  <c r="G13" i="3"/>
  <c r="H13" i="3"/>
  <c r="L13" i="3"/>
  <c r="N13" i="3"/>
  <c r="Q13" i="3"/>
  <c r="T13" i="3"/>
  <c r="W13" i="3"/>
  <c r="Z13" i="3"/>
  <c r="G14" i="3"/>
  <c r="H14" i="3"/>
  <c r="L14" i="3"/>
  <c r="N14" i="3"/>
  <c r="Q14" i="3"/>
  <c r="T14" i="3"/>
  <c r="W14" i="3"/>
  <c r="Z14" i="3"/>
  <c r="G15" i="3"/>
  <c r="H15" i="3"/>
  <c r="I15" i="3" s="1"/>
  <c r="L15" i="3"/>
  <c r="N15" i="3"/>
  <c r="Q15" i="3"/>
  <c r="T15" i="3"/>
  <c r="W15" i="3"/>
  <c r="Z15" i="3"/>
  <c r="G16" i="3"/>
  <c r="H16" i="3"/>
  <c r="L16" i="3"/>
  <c r="N16" i="3"/>
  <c r="Q16" i="3"/>
  <c r="T16" i="3"/>
  <c r="W16" i="3"/>
  <c r="Z16" i="3"/>
  <c r="G17" i="3"/>
  <c r="H17" i="3"/>
  <c r="L17" i="3"/>
  <c r="N17" i="3"/>
  <c r="Q17" i="3"/>
  <c r="T17" i="3"/>
  <c r="W17" i="3"/>
  <c r="Z17" i="3"/>
  <c r="G18" i="3"/>
  <c r="H18" i="3"/>
  <c r="L18" i="3"/>
  <c r="N18" i="3"/>
  <c r="Q18" i="3"/>
  <c r="T18" i="3"/>
  <c r="W18" i="3"/>
  <c r="Z18" i="3"/>
  <c r="G19" i="3"/>
  <c r="H19" i="3"/>
  <c r="L19" i="3"/>
  <c r="N19" i="3"/>
  <c r="Q19" i="3"/>
  <c r="T19" i="3"/>
  <c r="W19" i="3"/>
  <c r="Z19" i="3"/>
  <c r="G20" i="3"/>
  <c r="H20" i="3"/>
  <c r="L20" i="3"/>
  <c r="N20" i="3"/>
  <c r="Q20" i="3"/>
  <c r="T20" i="3"/>
  <c r="W20" i="3"/>
  <c r="Z20" i="3"/>
  <c r="G21" i="3"/>
  <c r="H21" i="3"/>
  <c r="L21" i="3"/>
  <c r="N21" i="3"/>
  <c r="Q21" i="3"/>
  <c r="T21" i="3"/>
  <c r="W21" i="3"/>
  <c r="Z21" i="3"/>
  <c r="G22" i="3"/>
  <c r="H22" i="3"/>
  <c r="L22" i="3"/>
  <c r="N22" i="3"/>
  <c r="Q22" i="3"/>
  <c r="T22" i="3"/>
  <c r="W22" i="3"/>
  <c r="Z22" i="3"/>
  <c r="G23" i="3"/>
  <c r="H23" i="3"/>
  <c r="L23" i="3"/>
  <c r="N23" i="3"/>
  <c r="Q23" i="3"/>
  <c r="T23" i="3"/>
  <c r="W23" i="3"/>
  <c r="Z23" i="3"/>
  <c r="G24" i="3"/>
  <c r="H24" i="3"/>
  <c r="L24" i="3"/>
  <c r="N24" i="3"/>
  <c r="Q24" i="3"/>
  <c r="T24" i="3"/>
  <c r="W24" i="3"/>
  <c r="Z24" i="3"/>
  <c r="G25" i="3"/>
  <c r="H25" i="3"/>
  <c r="L25" i="3"/>
  <c r="N25" i="3"/>
  <c r="Q25" i="3"/>
  <c r="T25" i="3"/>
  <c r="W25" i="3"/>
  <c r="Z25" i="3"/>
  <c r="G26" i="3"/>
  <c r="H26" i="3"/>
  <c r="L26" i="3"/>
  <c r="N26" i="3"/>
  <c r="Q26" i="3"/>
  <c r="T26" i="3"/>
  <c r="W26" i="3"/>
  <c r="Z26" i="3"/>
  <c r="G27" i="3"/>
  <c r="I27" i="3" s="1"/>
  <c r="H27" i="3"/>
  <c r="L27" i="3"/>
  <c r="N27" i="3"/>
  <c r="Q27" i="3"/>
  <c r="T27" i="3"/>
  <c r="W27" i="3"/>
  <c r="Z27" i="3"/>
  <c r="G28" i="3"/>
  <c r="H28" i="3"/>
  <c r="L28" i="3"/>
  <c r="N28" i="3"/>
  <c r="Q28" i="3"/>
  <c r="T28" i="3"/>
  <c r="W28" i="3"/>
  <c r="Z28" i="3"/>
  <c r="G29" i="3"/>
  <c r="H29" i="3"/>
  <c r="L29" i="3"/>
  <c r="N29" i="3"/>
  <c r="Q29" i="3"/>
  <c r="T29" i="3"/>
  <c r="W29" i="3"/>
  <c r="Z29" i="3"/>
  <c r="G30" i="3"/>
  <c r="I30" i="3" s="1"/>
  <c r="H30" i="3"/>
  <c r="L30" i="3"/>
  <c r="N30" i="3"/>
  <c r="Q30" i="3"/>
  <c r="T30" i="3"/>
  <c r="W30" i="3"/>
  <c r="Z30" i="3"/>
  <c r="G31" i="3"/>
  <c r="H31" i="3"/>
  <c r="L31" i="3"/>
  <c r="N31" i="3"/>
  <c r="Q31" i="3"/>
  <c r="T31" i="3"/>
  <c r="W31" i="3"/>
  <c r="Z31" i="3"/>
  <c r="G32" i="3"/>
  <c r="H32" i="3"/>
  <c r="L32" i="3"/>
  <c r="N32" i="3"/>
  <c r="Q32" i="3"/>
  <c r="T32" i="3"/>
  <c r="W32" i="3"/>
  <c r="Z32" i="3"/>
  <c r="G33" i="3"/>
  <c r="I33" i="3" s="1"/>
  <c r="H33" i="3"/>
  <c r="L33" i="3"/>
  <c r="N33" i="3"/>
  <c r="Q33" i="3"/>
  <c r="T33" i="3"/>
  <c r="W33" i="3"/>
  <c r="Z33" i="3"/>
  <c r="G34" i="3"/>
  <c r="H34" i="3"/>
  <c r="L34" i="3"/>
  <c r="N34" i="3"/>
  <c r="Q34" i="3"/>
  <c r="T34" i="3"/>
  <c r="W34" i="3"/>
  <c r="Z34" i="3"/>
  <c r="G35" i="3"/>
  <c r="H35" i="3"/>
  <c r="L35" i="3"/>
  <c r="N35" i="3"/>
  <c r="Q35" i="3"/>
  <c r="T35" i="3"/>
  <c r="W35" i="3"/>
  <c r="Z35" i="3"/>
  <c r="G36" i="3"/>
  <c r="H36" i="3"/>
  <c r="L36" i="3"/>
  <c r="N36" i="3"/>
  <c r="Q36" i="3"/>
  <c r="T36" i="3"/>
  <c r="W36" i="3"/>
  <c r="Z36" i="3"/>
  <c r="G37" i="3"/>
  <c r="H37" i="3"/>
  <c r="L37" i="3"/>
  <c r="N37" i="3"/>
  <c r="Q37" i="3"/>
  <c r="T37" i="3"/>
  <c r="W37" i="3"/>
  <c r="Z37" i="3"/>
  <c r="G38" i="3"/>
  <c r="H38" i="3"/>
  <c r="L38" i="3"/>
  <c r="N38" i="3"/>
  <c r="Q38" i="3"/>
  <c r="T38" i="3"/>
  <c r="W38" i="3"/>
  <c r="Z38" i="3"/>
  <c r="G39" i="3"/>
  <c r="I39" i="3" s="1"/>
  <c r="H39" i="3"/>
  <c r="L39" i="3"/>
  <c r="N39" i="3"/>
  <c r="Q39" i="3"/>
  <c r="T39" i="3"/>
  <c r="W39" i="3"/>
  <c r="Z39" i="3"/>
  <c r="G40" i="3"/>
  <c r="H40" i="3"/>
  <c r="L40" i="3"/>
  <c r="N40" i="3"/>
  <c r="Q40" i="3"/>
  <c r="T40" i="3"/>
  <c r="W40" i="3"/>
  <c r="Z40" i="3"/>
  <c r="G41" i="3"/>
  <c r="H41" i="3"/>
  <c r="L41" i="3"/>
  <c r="N41" i="3"/>
  <c r="Q41" i="3"/>
  <c r="T41" i="3"/>
  <c r="W41" i="3"/>
  <c r="Z41" i="3"/>
  <c r="G42" i="3"/>
  <c r="I42" i="3" s="1"/>
  <c r="H42" i="3"/>
  <c r="L42" i="3"/>
  <c r="N42" i="3"/>
  <c r="Q42" i="3"/>
  <c r="T42" i="3"/>
  <c r="W42" i="3"/>
  <c r="Z42" i="3"/>
  <c r="G43" i="3"/>
  <c r="H43" i="3"/>
  <c r="L43" i="3"/>
  <c r="N43" i="3"/>
  <c r="Q43" i="3"/>
  <c r="T43" i="3"/>
  <c r="W43" i="3"/>
  <c r="Z43" i="3"/>
  <c r="G44" i="3"/>
  <c r="H44" i="3"/>
  <c r="L44" i="3"/>
  <c r="N44" i="3"/>
  <c r="Q44" i="3"/>
  <c r="T44" i="3"/>
  <c r="W44" i="3"/>
  <c r="Z44" i="3"/>
  <c r="G45" i="3"/>
  <c r="I45" i="3" s="1"/>
  <c r="H45" i="3"/>
  <c r="L45" i="3"/>
  <c r="N45" i="3"/>
  <c r="Q45" i="3"/>
  <c r="T45" i="3"/>
  <c r="W45" i="3"/>
  <c r="Z45" i="3"/>
  <c r="G46" i="3"/>
  <c r="H46" i="3"/>
  <c r="L46" i="3"/>
  <c r="N46" i="3"/>
  <c r="Q46" i="3"/>
  <c r="T46" i="3"/>
  <c r="W46" i="3"/>
  <c r="Z46" i="3"/>
  <c r="G47" i="3"/>
  <c r="H47" i="3"/>
  <c r="L47" i="3"/>
  <c r="N47" i="3"/>
  <c r="Q47" i="3"/>
  <c r="T47" i="3"/>
  <c r="W47" i="3"/>
  <c r="Z47" i="3"/>
  <c r="G48" i="3"/>
  <c r="H48" i="3"/>
  <c r="L48" i="3"/>
  <c r="N48" i="3"/>
  <c r="Q48" i="3"/>
  <c r="T48" i="3"/>
  <c r="W48" i="3"/>
  <c r="Z48" i="3"/>
  <c r="G49" i="3"/>
  <c r="H49" i="3"/>
  <c r="L49" i="3"/>
  <c r="N49" i="3"/>
  <c r="Q49" i="3"/>
  <c r="T49" i="3"/>
  <c r="W49" i="3"/>
  <c r="Z49" i="3"/>
  <c r="G50" i="3"/>
  <c r="H50" i="3"/>
  <c r="L50" i="3"/>
  <c r="N50" i="3"/>
  <c r="Q50" i="3"/>
  <c r="T50" i="3"/>
  <c r="W50" i="3"/>
  <c r="Z50" i="3"/>
  <c r="G51" i="3"/>
  <c r="I51" i="3" s="1"/>
  <c r="H51" i="3"/>
  <c r="L51" i="3"/>
  <c r="N51" i="3"/>
  <c r="Q51" i="3"/>
  <c r="T51" i="3"/>
  <c r="W51" i="3"/>
  <c r="Z51" i="3"/>
  <c r="G52" i="3"/>
  <c r="H52" i="3"/>
  <c r="L52" i="3"/>
  <c r="N52" i="3"/>
  <c r="Q52" i="3"/>
  <c r="T52" i="3"/>
  <c r="W52" i="3"/>
  <c r="Z52" i="3"/>
  <c r="G53" i="3"/>
  <c r="H53" i="3"/>
  <c r="L53" i="3"/>
  <c r="N53" i="3"/>
  <c r="Q53" i="3"/>
  <c r="T53" i="3"/>
  <c r="W53" i="3"/>
  <c r="Z53" i="3"/>
  <c r="G54" i="3"/>
  <c r="H54" i="3"/>
  <c r="L54" i="3"/>
  <c r="N54" i="3"/>
  <c r="Q54" i="3"/>
  <c r="T54" i="3"/>
  <c r="W54" i="3"/>
  <c r="Z54" i="3"/>
  <c r="G55" i="3"/>
  <c r="H55" i="3"/>
  <c r="L55" i="3"/>
  <c r="N55" i="3"/>
  <c r="Q55" i="3"/>
  <c r="T55" i="3"/>
  <c r="W55" i="3"/>
  <c r="Z55" i="3"/>
  <c r="G56" i="3"/>
  <c r="H56" i="3"/>
  <c r="L56" i="3"/>
  <c r="N56" i="3"/>
  <c r="Q56" i="3"/>
  <c r="T56" i="3"/>
  <c r="W56" i="3"/>
  <c r="Z56" i="3"/>
  <c r="G57" i="3"/>
  <c r="I57" i="3" s="1"/>
  <c r="H57" i="3"/>
  <c r="L57" i="3"/>
  <c r="N57" i="3"/>
  <c r="Q57" i="3"/>
  <c r="T57" i="3"/>
  <c r="W57" i="3"/>
  <c r="Z57" i="3"/>
  <c r="G58" i="3"/>
  <c r="H58" i="3"/>
  <c r="L58" i="3"/>
  <c r="N58" i="3"/>
  <c r="Q58" i="3"/>
  <c r="T58" i="3"/>
  <c r="W58" i="3"/>
  <c r="Z58" i="3"/>
  <c r="G59" i="3"/>
  <c r="H59" i="3"/>
  <c r="L59" i="3"/>
  <c r="N59" i="3"/>
  <c r="Q59" i="3"/>
  <c r="T59" i="3"/>
  <c r="W59" i="3"/>
  <c r="Z59" i="3"/>
  <c r="G60" i="3"/>
  <c r="H60" i="3"/>
  <c r="L60" i="3"/>
  <c r="N60" i="3"/>
  <c r="Q60" i="3"/>
  <c r="T60" i="3"/>
  <c r="W60" i="3"/>
  <c r="Z60" i="3"/>
  <c r="G61" i="3"/>
  <c r="H61" i="3"/>
  <c r="L61" i="3"/>
  <c r="N61" i="3"/>
  <c r="Q61" i="3"/>
  <c r="T61" i="3"/>
  <c r="W61" i="3"/>
  <c r="Z61" i="3"/>
  <c r="G62" i="3"/>
  <c r="H62" i="3"/>
  <c r="L62" i="3"/>
  <c r="N62" i="3"/>
  <c r="Q62" i="3"/>
  <c r="T62" i="3"/>
  <c r="W62" i="3"/>
  <c r="Z62" i="3"/>
  <c r="G63" i="3"/>
  <c r="H63" i="3"/>
  <c r="L63" i="3"/>
  <c r="N63" i="3"/>
  <c r="Q63" i="3"/>
  <c r="T63" i="3"/>
  <c r="W63" i="3"/>
  <c r="Z63" i="3"/>
  <c r="G64" i="3"/>
  <c r="H64" i="3"/>
  <c r="L64" i="3"/>
  <c r="N64" i="3"/>
  <c r="Q64" i="3"/>
  <c r="T64" i="3"/>
  <c r="W64" i="3"/>
  <c r="Z64" i="3"/>
  <c r="G65" i="3"/>
  <c r="H65" i="3"/>
  <c r="L65" i="3"/>
  <c r="N65" i="3"/>
  <c r="Q65" i="3"/>
  <c r="T65" i="3"/>
  <c r="W65" i="3"/>
  <c r="Z65" i="3"/>
  <c r="G66" i="3"/>
  <c r="H66" i="3"/>
  <c r="L66" i="3"/>
  <c r="N66" i="3"/>
  <c r="Q66" i="3"/>
  <c r="T66" i="3"/>
  <c r="W66" i="3"/>
  <c r="Z66" i="3"/>
  <c r="G67" i="3"/>
  <c r="H67" i="3"/>
  <c r="L67" i="3"/>
  <c r="N67" i="3"/>
  <c r="Q67" i="3"/>
  <c r="T67" i="3"/>
  <c r="W67" i="3"/>
  <c r="Z67" i="3"/>
  <c r="G68" i="3"/>
  <c r="H68" i="3"/>
  <c r="L68" i="3"/>
  <c r="N68" i="3"/>
  <c r="Q68" i="3"/>
  <c r="T68" i="3"/>
  <c r="W68" i="3"/>
  <c r="Z68" i="3"/>
  <c r="G69" i="3"/>
  <c r="H69" i="3"/>
  <c r="L69" i="3"/>
  <c r="N69" i="3"/>
  <c r="Q69" i="3"/>
  <c r="T69" i="3"/>
  <c r="W69" i="3"/>
  <c r="Z69" i="3"/>
  <c r="G70" i="3"/>
  <c r="H70" i="3"/>
  <c r="L70" i="3"/>
  <c r="N70" i="3"/>
  <c r="Q70" i="3"/>
  <c r="T70" i="3"/>
  <c r="W70" i="3"/>
  <c r="Z70" i="3"/>
  <c r="G71" i="3"/>
  <c r="H71" i="3"/>
  <c r="L71" i="3"/>
  <c r="N71" i="3"/>
  <c r="Q71" i="3"/>
  <c r="T71" i="3"/>
  <c r="W71" i="3"/>
  <c r="Z71" i="3"/>
  <c r="G72" i="3"/>
  <c r="H72" i="3"/>
  <c r="L72" i="3"/>
  <c r="N72" i="3"/>
  <c r="Q72" i="3"/>
  <c r="T72" i="3"/>
  <c r="W72" i="3"/>
  <c r="Z72" i="3"/>
  <c r="G73" i="3"/>
  <c r="H73" i="3"/>
  <c r="L73" i="3"/>
  <c r="N73" i="3"/>
  <c r="Q73" i="3"/>
  <c r="T73" i="3"/>
  <c r="W73" i="3"/>
  <c r="Z73" i="3"/>
  <c r="G74" i="3"/>
  <c r="H74" i="3"/>
  <c r="L74" i="3"/>
  <c r="N74" i="3"/>
  <c r="Q74" i="3"/>
  <c r="T74" i="3"/>
  <c r="W74" i="3"/>
  <c r="Z74" i="3"/>
  <c r="G75" i="3"/>
  <c r="H75" i="3"/>
  <c r="L75" i="3"/>
  <c r="N75" i="3"/>
  <c r="Q75" i="3"/>
  <c r="T75" i="3"/>
  <c r="W75" i="3"/>
  <c r="Z75" i="3"/>
  <c r="G76" i="3"/>
  <c r="H76" i="3"/>
  <c r="L76" i="3"/>
  <c r="N76" i="3"/>
  <c r="Q76" i="3"/>
  <c r="T76" i="3"/>
  <c r="W76" i="3"/>
  <c r="Z76" i="3"/>
  <c r="G77" i="3"/>
  <c r="H77" i="3"/>
  <c r="L77" i="3"/>
  <c r="N77" i="3"/>
  <c r="Q77" i="3"/>
  <c r="T77" i="3"/>
  <c r="W77" i="3"/>
  <c r="Z77" i="3"/>
  <c r="G78" i="3"/>
  <c r="H78" i="3"/>
  <c r="L78" i="3"/>
  <c r="N78" i="3"/>
  <c r="Q78" i="3"/>
  <c r="T78" i="3"/>
  <c r="W78" i="3"/>
  <c r="Z78" i="3"/>
  <c r="G79" i="3"/>
  <c r="H79" i="3"/>
  <c r="L79" i="3"/>
  <c r="N79" i="3"/>
  <c r="Q79" i="3"/>
  <c r="T79" i="3"/>
  <c r="W79" i="3"/>
  <c r="Z79" i="3"/>
  <c r="G80" i="3"/>
  <c r="H80" i="3"/>
  <c r="L80" i="3"/>
  <c r="N80" i="3"/>
  <c r="Q80" i="3"/>
  <c r="T80" i="3"/>
  <c r="W80" i="3"/>
  <c r="Z80" i="3"/>
  <c r="G81" i="3"/>
  <c r="H81" i="3"/>
  <c r="L81" i="3"/>
  <c r="N81" i="3"/>
  <c r="Q81" i="3"/>
  <c r="T81" i="3"/>
  <c r="W81" i="3"/>
  <c r="Z81" i="3"/>
  <c r="G82" i="3"/>
  <c r="H82" i="3"/>
  <c r="L82" i="3"/>
  <c r="N82" i="3"/>
  <c r="Q82" i="3"/>
  <c r="T82" i="3"/>
  <c r="W82" i="3"/>
  <c r="Z82" i="3"/>
  <c r="G83" i="3"/>
  <c r="H83" i="3"/>
  <c r="L83" i="3"/>
  <c r="N83" i="3"/>
  <c r="Q83" i="3"/>
  <c r="T83" i="3"/>
  <c r="W83" i="3"/>
  <c r="Z83" i="3"/>
  <c r="G84" i="3"/>
  <c r="H84" i="3"/>
  <c r="L84" i="3"/>
  <c r="N84" i="3"/>
  <c r="Q84" i="3"/>
  <c r="T84" i="3"/>
  <c r="W84" i="3"/>
  <c r="Z84" i="3"/>
  <c r="G85" i="3"/>
  <c r="H85" i="3"/>
  <c r="L85" i="3"/>
  <c r="N85" i="3"/>
  <c r="Q85" i="3"/>
  <c r="T85" i="3"/>
  <c r="W85" i="3"/>
  <c r="Z85" i="3"/>
  <c r="G86" i="3"/>
  <c r="H86" i="3"/>
  <c r="L86" i="3"/>
  <c r="N86" i="3"/>
  <c r="Q86" i="3"/>
  <c r="T86" i="3"/>
  <c r="W86" i="3"/>
  <c r="Z86" i="3"/>
  <c r="G87" i="3"/>
  <c r="I87" i="3" s="1"/>
  <c r="H87" i="3"/>
  <c r="L87" i="3"/>
  <c r="N87" i="3"/>
  <c r="Q87" i="3"/>
  <c r="T87" i="3"/>
  <c r="W87" i="3"/>
  <c r="Z87" i="3"/>
  <c r="G88" i="3"/>
  <c r="H88" i="3"/>
  <c r="L88" i="3"/>
  <c r="N88" i="3"/>
  <c r="Q88" i="3"/>
  <c r="T88" i="3"/>
  <c r="W88" i="3"/>
  <c r="Z88" i="3"/>
  <c r="G89" i="3"/>
  <c r="H89" i="3"/>
  <c r="L89" i="3"/>
  <c r="N89" i="3"/>
  <c r="Q89" i="3"/>
  <c r="T89" i="3"/>
  <c r="W89" i="3"/>
  <c r="Z89" i="3"/>
  <c r="G90" i="3"/>
  <c r="H90" i="3"/>
  <c r="L90" i="3"/>
  <c r="N90" i="3"/>
  <c r="Q90" i="3"/>
  <c r="T90" i="3"/>
  <c r="W90" i="3"/>
  <c r="Z90" i="3"/>
  <c r="G91" i="3"/>
  <c r="H91" i="3"/>
  <c r="L91" i="3"/>
  <c r="N91" i="3"/>
  <c r="Q91" i="3"/>
  <c r="T91" i="3"/>
  <c r="W91" i="3"/>
  <c r="Z91" i="3"/>
  <c r="G92" i="3"/>
  <c r="H92" i="3"/>
  <c r="L92" i="3"/>
  <c r="N92" i="3"/>
  <c r="Q92" i="3"/>
  <c r="T92" i="3"/>
  <c r="W92" i="3"/>
  <c r="Z92" i="3"/>
  <c r="G93" i="3"/>
  <c r="H93" i="3"/>
  <c r="L93" i="3"/>
  <c r="N93" i="3"/>
  <c r="Q93" i="3"/>
  <c r="T93" i="3"/>
  <c r="W93" i="3"/>
  <c r="Z93" i="3"/>
  <c r="G94" i="3"/>
  <c r="H94" i="3"/>
  <c r="L94" i="3"/>
  <c r="N94" i="3"/>
  <c r="Q94" i="3"/>
  <c r="T94" i="3"/>
  <c r="W94" i="3"/>
  <c r="Z94" i="3"/>
  <c r="G95" i="3"/>
  <c r="I95" i="3" s="1"/>
  <c r="H95" i="3"/>
  <c r="L95" i="3"/>
  <c r="N95" i="3"/>
  <c r="Q95" i="3"/>
  <c r="T95" i="3"/>
  <c r="W95" i="3"/>
  <c r="Z95" i="3"/>
  <c r="G96" i="3"/>
  <c r="H96" i="3"/>
  <c r="L96" i="3"/>
  <c r="N96" i="3"/>
  <c r="Q96" i="3"/>
  <c r="T96" i="3"/>
  <c r="W96" i="3"/>
  <c r="Z96" i="3"/>
  <c r="G97" i="3"/>
  <c r="H97" i="3"/>
  <c r="L97" i="3"/>
  <c r="N97" i="3"/>
  <c r="Q97" i="3"/>
  <c r="T97" i="3"/>
  <c r="W97" i="3"/>
  <c r="Z97" i="3"/>
  <c r="G98" i="3"/>
  <c r="H98" i="3"/>
  <c r="L98" i="3"/>
  <c r="N98" i="3"/>
  <c r="Q98" i="3"/>
  <c r="T98" i="3"/>
  <c r="W98" i="3"/>
  <c r="Z98" i="3"/>
  <c r="G99" i="3"/>
  <c r="H99" i="3"/>
  <c r="L99" i="3"/>
  <c r="N99" i="3"/>
  <c r="Q99" i="3"/>
  <c r="T99" i="3"/>
  <c r="W99" i="3"/>
  <c r="Z99" i="3"/>
  <c r="G100" i="3"/>
  <c r="H100" i="3"/>
  <c r="L100" i="3"/>
  <c r="N100" i="3"/>
  <c r="Q100" i="3"/>
  <c r="T100" i="3"/>
  <c r="W100" i="3"/>
  <c r="Z100" i="3"/>
  <c r="G101" i="3"/>
  <c r="H101" i="3"/>
  <c r="L101" i="3"/>
  <c r="N101" i="3"/>
  <c r="Q101" i="3"/>
  <c r="T101" i="3"/>
  <c r="W101" i="3"/>
  <c r="Z101" i="3"/>
  <c r="G102" i="3"/>
  <c r="H102" i="3"/>
  <c r="L102" i="3"/>
  <c r="N102" i="3"/>
  <c r="Q102" i="3"/>
  <c r="T102" i="3"/>
  <c r="W102" i="3"/>
  <c r="Z102" i="3"/>
  <c r="G103" i="3"/>
  <c r="I103" i="3" s="1"/>
  <c r="H103" i="3"/>
  <c r="L103" i="3"/>
  <c r="N103" i="3"/>
  <c r="Q103" i="3"/>
  <c r="T103" i="3"/>
  <c r="W103" i="3"/>
  <c r="Z103" i="3"/>
  <c r="G104" i="3"/>
  <c r="H104" i="3"/>
  <c r="L104" i="3"/>
  <c r="N104" i="3"/>
  <c r="Q104" i="3"/>
  <c r="T104" i="3"/>
  <c r="W104" i="3"/>
  <c r="Z104" i="3"/>
  <c r="G105" i="3"/>
  <c r="H105" i="3"/>
  <c r="L105" i="3"/>
  <c r="N105" i="3"/>
  <c r="Q105" i="3"/>
  <c r="T105" i="3"/>
  <c r="W105" i="3"/>
  <c r="Z105" i="3"/>
  <c r="G106" i="3"/>
  <c r="H106" i="3"/>
  <c r="L106" i="3"/>
  <c r="N106" i="3"/>
  <c r="Q106" i="3"/>
  <c r="T106" i="3"/>
  <c r="W106" i="3"/>
  <c r="Z106" i="3"/>
  <c r="G107" i="3"/>
  <c r="H107" i="3"/>
  <c r="L107" i="3"/>
  <c r="N107" i="3"/>
  <c r="Q107" i="3"/>
  <c r="T107" i="3"/>
  <c r="W107" i="3"/>
  <c r="Z107" i="3"/>
  <c r="G108" i="3"/>
  <c r="H108" i="3"/>
  <c r="L108" i="3"/>
  <c r="N108" i="3"/>
  <c r="Q108" i="3"/>
  <c r="T108" i="3"/>
  <c r="W108" i="3"/>
  <c r="Z108" i="3"/>
  <c r="G109" i="3"/>
  <c r="H109" i="3"/>
  <c r="L109" i="3"/>
  <c r="N109" i="3"/>
  <c r="Q109" i="3"/>
  <c r="T109" i="3"/>
  <c r="W109" i="3"/>
  <c r="Z109" i="3"/>
  <c r="G110" i="3"/>
  <c r="H110" i="3"/>
  <c r="L110" i="3"/>
  <c r="N110" i="3"/>
  <c r="Q110" i="3"/>
  <c r="T110" i="3"/>
  <c r="W110" i="3"/>
  <c r="Z110" i="3"/>
  <c r="G111" i="3"/>
  <c r="H111" i="3"/>
  <c r="L111" i="3"/>
  <c r="N111" i="3"/>
  <c r="Q111" i="3"/>
  <c r="T111" i="3"/>
  <c r="W111" i="3"/>
  <c r="Z111" i="3"/>
  <c r="G112" i="3"/>
  <c r="I112" i="3" s="1"/>
  <c r="H112" i="3"/>
  <c r="L112" i="3"/>
  <c r="N112" i="3"/>
  <c r="Q112" i="3"/>
  <c r="T112" i="3"/>
  <c r="W112" i="3"/>
  <c r="Z112" i="3"/>
  <c r="G113" i="3"/>
  <c r="H113" i="3"/>
  <c r="L113" i="3"/>
  <c r="N113" i="3"/>
  <c r="Q113" i="3"/>
  <c r="T113" i="3"/>
  <c r="W113" i="3"/>
  <c r="Z113" i="3"/>
  <c r="G114" i="3"/>
  <c r="I114" i="3" s="1"/>
  <c r="H114" i="3"/>
  <c r="L114" i="3"/>
  <c r="N114" i="3"/>
  <c r="Q114" i="3"/>
  <c r="T114" i="3"/>
  <c r="W114" i="3"/>
  <c r="Z114" i="3"/>
  <c r="G115" i="3"/>
  <c r="H115" i="3"/>
  <c r="L115" i="3"/>
  <c r="N115" i="3"/>
  <c r="Q115" i="3"/>
  <c r="T115" i="3"/>
  <c r="W115" i="3"/>
  <c r="Z115" i="3"/>
  <c r="G116" i="3"/>
  <c r="H116" i="3"/>
  <c r="L116" i="3"/>
  <c r="N116" i="3"/>
  <c r="Q116" i="3"/>
  <c r="T116" i="3"/>
  <c r="W116" i="3"/>
  <c r="Z116" i="3"/>
  <c r="G117" i="3"/>
  <c r="H117" i="3"/>
  <c r="L117" i="3"/>
  <c r="N117" i="3"/>
  <c r="Q117" i="3"/>
  <c r="T117" i="3"/>
  <c r="W117" i="3"/>
  <c r="Z117" i="3"/>
  <c r="G118" i="3"/>
  <c r="I118" i="3" s="1"/>
  <c r="H118" i="3"/>
  <c r="L118" i="3"/>
  <c r="N118" i="3"/>
  <c r="Q118" i="3"/>
  <c r="T118" i="3"/>
  <c r="W118" i="3"/>
  <c r="Z118" i="3"/>
  <c r="G119" i="3"/>
  <c r="H119" i="3"/>
  <c r="L119" i="3"/>
  <c r="N119" i="3"/>
  <c r="Q119" i="3"/>
  <c r="T119" i="3"/>
  <c r="W119" i="3"/>
  <c r="Z119" i="3"/>
  <c r="G120" i="3"/>
  <c r="H120" i="3"/>
  <c r="L120" i="3"/>
  <c r="N120" i="3"/>
  <c r="Q120" i="3"/>
  <c r="T120" i="3"/>
  <c r="W120" i="3"/>
  <c r="Z120" i="3"/>
  <c r="G121" i="3"/>
  <c r="I121" i="3" s="1"/>
  <c r="H121" i="3"/>
  <c r="L121" i="3"/>
  <c r="N121" i="3"/>
  <c r="Q121" i="3"/>
  <c r="T121" i="3"/>
  <c r="W121" i="3"/>
  <c r="Z121" i="3"/>
  <c r="G122" i="3"/>
  <c r="H122" i="3"/>
  <c r="L122" i="3"/>
  <c r="N122" i="3"/>
  <c r="Q122" i="3"/>
  <c r="T122" i="3"/>
  <c r="W122" i="3"/>
  <c r="Z122" i="3"/>
  <c r="G123" i="3"/>
  <c r="H123" i="3"/>
  <c r="L123" i="3"/>
  <c r="N123" i="3"/>
  <c r="Q123" i="3"/>
  <c r="T123" i="3"/>
  <c r="W123" i="3"/>
  <c r="Z123" i="3"/>
  <c r="G124" i="3"/>
  <c r="I124" i="3" s="1"/>
  <c r="H124" i="3"/>
  <c r="L124" i="3"/>
  <c r="N124" i="3"/>
  <c r="Q124" i="3"/>
  <c r="T124" i="3"/>
  <c r="W124" i="3"/>
  <c r="Z124" i="3"/>
  <c r="G125" i="3"/>
  <c r="H125" i="3"/>
  <c r="L125" i="3"/>
  <c r="N125" i="3"/>
  <c r="Q125" i="3"/>
  <c r="T125" i="3"/>
  <c r="W125" i="3"/>
  <c r="Z125" i="3"/>
  <c r="G126" i="3"/>
  <c r="H126" i="3"/>
  <c r="L126" i="3"/>
  <c r="N126" i="3"/>
  <c r="Q126" i="3"/>
  <c r="T126" i="3"/>
  <c r="W126" i="3"/>
  <c r="Z126" i="3"/>
  <c r="G127" i="3"/>
  <c r="I127" i="3" s="1"/>
  <c r="H127" i="3"/>
  <c r="L127" i="3"/>
  <c r="N127" i="3"/>
  <c r="Q127" i="3"/>
  <c r="T127" i="3"/>
  <c r="W127" i="3"/>
  <c r="Z127" i="3"/>
  <c r="G128" i="3"/>
  <c r="H128" i="3"/>
  <c r="L128" i="3"/>
  <c r="N128" i="3"/>
  <c r="Q128" i="3"/>
  <c r="T128" i="3"/>
  <c r="W128" i="3"/>
  <c r="Z128" i="3"/>
  <c r="G129" i="3"/>
  <c r="H129" i="3"/>
  <c r="L129" i="3"/>
  <c r="N129" i="3"/>
  <c r="Q129" i="3"/>
  <c r="T129" i="3"/>
  <c r="W129" i="3"/>
  <c r="Z129" i="3"/>
  <c r="G130" i="3"/>
  <c r="I130" i="3" s="1"/>
  <c r="H130" i="3"/>
  <c r="L130" i="3"/>
  <c r="N130" i="3"/>
  <c r="Q130" i="3"/>
  <c r="T130" i="3"/>
  <c r="W130" i="3"/>
  <c r="Z130" i="3"/>
  <c r="G131" i="3"/>
  <c r="H131" i="3"/>
  <c r="L131" i="3"/>
  <c r="N131" i="3"/>
  <c r="Q131" i="3"/>
  <c r="T131" i="3"/>
  <c r="W131" i="3"/>
  <c r="Z131" i="3"/>
  <c r="G132" i="3"/>
  <c r="H132" i="3"/>
  <c r="L132" i="3"/>
  <c r="N132" i="3"/>
  <c r="Q132" i="3"/>
  <c r="T132" i="3"/>
  <c r="W132" i="3"/>
  <c r="Z132" i="3"/>
  <c r="G133" i="3"/>
  <c r="H133" i="3"/>
  <c r="L133" i="3"/>
  <c r="N133" i="3"/>
  <c r="Q133" i="3"/>
  <c r="T133" i="3"/>
  <c r="W133" i="3"/>
  <c r="Z133" i="3"/>
  <c r="G134" i="3"/>
  <c r="H134" i="3"/>
  <c r="L134" i="3"/>
  <c r="N134" i="3"/>
  <c r="Q134" i="3"/>
  <c r="T134" i="3"/>
  <c r="W134" i="3"/>
  <c r="Z134" i="3"/>
  <c r="G135" i="3"/>
  <c r="H135" i="3"/>
  <c r="L135" i="3"/>
  <c r="N135" i="3"/>
  <c r="Q135" i="3"/>
  <c r="T135" i="3"/>
  <c r="W135" i="3"/>
  <c r="Z135" i="3"/>
  <c r="G136" i="3"/>
  <c r="I136" i="3" s="1"/>
  <c r="H136" i="3"/>
  <c r="L136" i="3"/>
  <c r="N136" i="3"/>
  <c r="Q136" i="3"/>
  <c r="T136" i="3"/>
  <c r="W136" i="3"/>
  <c r="Z136" i="3"/>
  <c r="G137" i="3"/>
  <c r="H137" i="3"/>
  <c r="L137" i="3"/>
  <c r="N137" i="3"/>
  <c r="Q137" i="3"/>
  <c r="T137" i="3"/>
  <c r="W137" i="3"/>
  <c r="Z137" i="3"/>
  <c r="G138" i="3"/>
  <c r="H138" i="3"/>
  <c r="L138" i="3"/>
  <c r="N138" i="3"/>
  <c r="Q138" i="3"/>
  <c r="T138" i="3"/>
  <c r="W138" i="3"/>
  <c r="Z138" i="3"/>
  <c r="G139" i="3"/>
  <c r="I139" i="3" s="1"/>
  <c r="H139" i="3"/>
  <c r="L139" i="3"/>
  <c r="N139" i="3"/>
  <c r="Q139" i="3"/>
  <c r="T139" i="3"/>
  <c r="W139" i="3"/>
  <c r="Z139" i="3"/>
  <c r="G140" i="3"/>
  <c r="H140" i="3"/>
  <c r="L140" i="3"/>
  <c r="N140" i="3"/>
  <c r="Q140" i="3"/>
  <c r="T140" i="3"/>
  <c r="W140" i="3"/>
  <c r="Z140" i="3"/>
  <c r="G141" i="3"/>
  <c r="H141" i="3"/>
  <c r="L141" i="3"/>
  <c r="N141" i="3"/>
  <c r="Q141" i="3"/>
  <c r="T141" i="3"/>
  <c r="W141" i="3"/>
  <c r="Z141" i="3"/>
  <c r="G142" i="3"/>
  <c r="H142" i="3"/>
  <c r="L142" i="3"/>
  <c r="N142" i="3"/>
  <c r="Q142" i="3"/>
  <c r="T142" i="3"/>
  <c r="W142" i="3"/>
  <c r="Z142" i="3"/>
  <c r="G143" i="3"/>
  <c r="H143" i="3"/>
  <c r="L143" i="3"/>
  <c r="N143" i="3"/>
  <c r="Q143" i="3"/>
  <c r="T143" i="3"/>
  <c r="W143" i="3"/>
  <c r="Z143" i="3"/>
  <c r="G144" i="3"/>
  <c r="H144" i="3"/>
  <c r="L144" i="3"/>
  <c r="N144" i="3"/>
  <c r="Q144" i="3"/>
  <c r="T144" i="3"/>
  <c r="W144" i="3"/>
  <c r="Z144" i="3"/>
  <c r="G145" i="3"/>
  <c r="I145" i="3" s="1"/>
  <c r="H145" i="3"/>
  <c r="L145" i="3"/>
  <c r="N145" i="3"/>
  <c r="Q145" i="3"/>
  <c r="T145" i="3"/>
  <c r="W145" i="3"/>
  <c r="Z145" i="3"/>
  <c r="G146" i="3"/>
  <c r="H146" i="3"/>
  <c r="L146" i="3"/>
  <c r="N146" i="3"/>
  <c r="Q146" i="3"/>
  <c r="T146" i="3"/>
  <c r="W146" i="3"/>
  <c r="Z146" i="3"/>
  <c r="G147" i="3"/>
  <c r="H147" i="3"/>
  <c r="L147" i="3"/>
  <c r="N147" i="3"/>
  <c r="Q147" i="3"/>
  <c r="T147" i="3"/>
  <c r="W147" i="3"/>
  <c r="Z147" i="3"/>
  <c r="G148" i="3"/>
  <c r="H148" i="3"/>
  <c r="L148" i="3"/>
  <c r="N148" i="3"/>
  <c r="Q148" i="3"/>
  <c r="T148" i="3"/>
  <c r="W148" i="3"/>
  <c r="Z148" i="3"/>
  <c r="G149" i="3"/>
  <c r="H149" i="3"/>
  <c r="L149" i="3"/>
  <c r="N149" i="3"/>
  <c r="Q149" i="3"/>
  <c r="T149" i="3"/>
  <c r="W149" i="3"/>
  <c r="Z149" i="3"/>
  <c r="G150" i="3"/>
  <c r="H150" i="3"/>
  <c r="L150" i="3"/>
  <c r="N150" i="3"/>
  <c r="Q150" i="3"/>
  <c r="T150" i="3"/>
  <c r="W150" i="3"/>
  <c r="Z150" i="3"/>
  <c r="G151" i="3"/>
  <c r="H151" i="3"/>
  <c r="L151" i="3"/>
  <c r="N151" i="3"/>
  <c r="Q151" i="3"/>
  <c r="T151" i="3"/>
  <c r="W151" i="3"/>
  <c r="Z151" i="3"/>
  <c r="G152" i="3"/>
  <c r="H152" i="3"/>
  <c r="L152" i="3"/>
  <c r="N152" i="3"/>
  <c r="Q152" i="3"/>
  <c r="T152" i="3"/>
  <c r="W152" i="3"/>
  <c r="Z152" i="3"/>
  <c r="G153" i="3"/>
  <c r="H153" i="3"/>
  <c r="L153" i="3"/>
  <c r="N153" i="3"/>
  <c r="Q153" i="3"/>
  <c r="T153" i="3"/>
  <c r="W153" i="3"/>
  <c r="Z153" i="3"/>
  <c r="G154" i="3"/>
  <c r="H154" i="3"/>
  <c r="L154" i="3"/>
  <c r="N154" i="3"/>
  <c r="Q154" i="3"/>
  <c r="T154" i="3"/>
  <c r="W154" i="3"/>
  <c r="Z154" i="3"/>
  <c r="G155" i="3"/>
  <c r="H155" i="3"/>
  <c r="L155" i="3"/>
  <c r="N155" i="3"/>
  <c r="Q155" i="3"/>
  <c r="T155" i="3"/>
  <c r="W155" i="3"/>
  <c r="Z155" i="3"/>
  <c r="G156" i="3"/>
  <c r="H156" i="3"/>
  <c r="L156" i="3"/>
  <c r="N156" i="3"/>
  <c r="Q156" i="3"/>
  <c r="T156" i="3"/>
  <c r="W156" i="3"/>
  <c r="Z156" i="3"/>
  <c r="G157" i="3"/>
  <c r="H157" i="3"/>
  <c r="L157" i="3"/>
  <c r="N157" i="3"/>
  <c r="Q157" i="3"/>
  <c r="T157" i="3"/>
  <c r="W157" i="3"/>
  <c r="Z157" i="3"/>
  <c r="G158" i="3"/>
  <c r="H158" i="3"/>
  <c r="L158" i="3"/>
  <c r="N158" i="3"/>
  <c r="Q158" i="3"/>
  <c r="T158" i="3"/>
  <c r="W158" i="3"/>
  <c r="Z158" i="3"/>
  <c r="G159" i="3"/>
  <c r="H159" i="3"/>
  <c r="L159" i="3"/>
  <c r="N159" i="3"/>
  <c r="Q159" i="3"/>
  <c r="T159" i="3"/>
  <c r="W159" i="3"/>
  <c r="Z159" i="3"/>
  <c r="G160" i="3"/>
  <c r="I160" i="3" s="1"/>
  <c r="H160" i="3"/>
  <c r="L160" i="3"/>
  <c r="N160" i="3"/>
  <c r="Q160" i="3"/>
  <c r="T160" i="3"/>
  <c r="W160" i="3"/>
  <c r="Z160" i="3"/>
  <c r="G161" i="3"/>
  <c r="H161" i="3"/>
  <c r="L161" i="3"/>
  <c r="N161" i="3"/>
  <c r="Q161" i="3"/>
  <c r="T161" i="3"/>
  <c r="W161" i="3"/>
  <c r="Z161" i="3"/>
  <c r="G162" i="3"/>
  <c r="H162" i="3"/>
  <c r="L162" i="3"/>
  <c r="N162" i="3"/>
  <c r="Q162" i="3"/>
  <c r="T162" i="3"/>
  <c r="W162" i="3"/>
  <c r="Z162" i="3"/>
  <c r="G163" i="3"/>
  <c r="H163" i="3"/>
  <c r="L163" i="3"/>
  <c r="N163" i="3"/>
  <c r="Q163" i="3"/>
  <c r="T163" i="3"/>
  <c r="W163" i="3"/>
  <c r="Z163" i="3"/>
  <c r="G164" i="3"/>
  <c r="H164" i="3"/>
  <c r="L164" i="3"/>
  <c r="N164" i="3"/>
  <c r="Q164" i="3"/>
  <c r="T164" i="3"/>
  <c r="W164" i="3"/>
  <c r="Z164" i="3"/>
  <c r="G165" i="3"/>
  <c r="H165" i="3"/>
  <c r="L165" i="3"/>
  <c r="N165" i="3"/>
  <c r="Q165" i="3"/>
  <c r="T165" i="3"/>
  <c r="W165" i="3"/>
  <c r="Z165" i="3"/>
  <c r="G166" i="3"/>
  <c r="H166" i="3"/>
  <c r="L166" i="3"/>
  <c r="N166" i="3"/>
  <c r="Q166" i="3"/>
  <c r="T166" i="3"/>
  <c r="W166" i="3"/>
  <c r="Z166" i="3"/>
  <c r="G167" i="3"/>
  <c r="H167" i="3"/>
  <c r="L167" i="3"/>
  <c r="N167" i="3"/>
  <c r="Q167" i="3"/>
  <c r="T167" i="3"/>
  <c r="W167" i="3"/>
  <c r="Z167" i="3"/>
  <c r="G168" i="3"/>
  <c r="H168" i="3"/>
  <c r="L168" i="3"/>
  <c r="N168" i="3"/>
  <c r="Q168" i="3"/>
  <c r="T168" i="3"/>
  <c r="W168" i="3"/>
  <c r="Z168" i="3"/>
  <c r="G169" i="3"/>
  <c r="H169" i="3"/>
  <c r="L169" i="3"/>
  <c r="N169" i="3"/>
  <c r="Q169" i="3"/>
  <c r="T169" i="3"/>
  <c r="W169" i="3"/>
  <c r="Z169" i="3"/>
  <c r="G170" i="3"/>
  <c r="H170" i="3"/>
  <c r="L170" i="3"/>
  <c r="N170" i="3"/>
  <c r="Q170" i="3"/>
  <c r="T170" i="3"/>
  <c r="W170" i="3"/>
  <c r="Z170" i="3"/>
  <c r="G171" i="3"/>
  <c r="H171" i="3"/>
  <c r="L171" i="3"/>
  <c r="N171" i="3"/>
  <c r="Q171" i="3"/>
  <c r="T171" i="3"/>
  <c r="W171" i="3"/>
  <c r="Z171" i="3"/>
  <c r="G172" i="3"/>
  <c r="H172" i="3"/>
  <c r="L172" i="3"/>
  <c r="N172" i="3"/>
  <c r="Q172" i="3"/>
  <c r="T172" i="3"/>
  <c r="W172" i="3"/>
  <c r="Z172" i="3"/>
  <c r="G173" i="3"/>
  <c r="H173" i="3"/>
  <c r="L173" i="3"/>
  <c r="N173" i="3"/>
  <c r="Q173" i="3"/>
  <c r="T173" i="3"/>
  <c r="W173" i="3"/>
  <c r="Z173" i="3"/>
  <c r="G174" i="3"/>
  <c r="H174" i="3"/>
  <c r="L174" i="3"/>
  <c r="N174" i="3"/>
  <c r="Q174" i="3"/>
  <c r="T174" i="3"/>
  <c r="W174" i="3"/>
  <c r="Z174" i="3"/>
  <c r="G175" i="3"/>
  <c r="H175" i="3"/>
  <c r="L175" i="3"/>
  <c r="N175" i="3"/>
  <c r="Q175" i="3"/>
  <c r="T175" i="3"/>
  <c r="W175" i="3"/>
  <c r="Z175" i="3"/>
  <c r="G176" i="3"/>
  <c r="H176" i="3"/>
  <c r="L176" i="3"/>
  <c r="N176" i="3"/>
  <c r="Q176" i="3"/>
  <c r="T176" i="3"/>
  <c r="W176" i="3"/>
  <c r="Z176" i="3"/>
  <c r="G177" i="3"/>
  <c r="H177" i="3"/>
  <c r="L177" i="3"/>
  <c r="N177" i="3"/>
  <c r="Q177" i="3"/>
  <c r="T177" i="3"/>
  <c r="W177" i="3"/>
  <c r="Z177" i="3"/>
  <c r="G178" i="3"/>
  <c r="H178" i="3"/>
  <c r="L178" i="3"/>
  <c r="N178" i="3"/>
  <c r="Q178" i="3"/>
  <c r="T178" i="3"/>
  <c r="W178" i="3"/>
  <c r="Z178" i="3"/>
  <c r="G179" i="3"/>
  <c r="H179" i="3"/>
  <c r="L179" i="3"/>
  <c r="N179" i="3"/>
  <c r="Q179" i="3"/>
  <c r="T179" i="3"/>
  <c r="W179" i="3"/>
  <c r="Z179" i="3"/>
  <c r="G180" i="3"/>
  <c r="H180" i="3"/>
  <c r="L180" i="3"/>
  <c r="N180" i="3"/>
  <c r="Q180" i="3"/>
  <c r="T180" i="3"/>
  <c r="W180" i="3"/>
  <c r="Z180" i="3"/>
  <c r="G181" i="3"/>
  <c r="H181" i="3"/>
  <c r="L181" i="3"/>
  <c r="N181" i="3"/>
  <c r="Q181" i="3"/>
  <c r="T181" i="3"/>
  <c r="W181" i="3"/>
  <c r="Z181" i="3"/>
  <c r="G182" i="3"/>
  <c r="H182" i="3"/>
  <c r="L182" i="3"/>
  <c r="N182" i="3"/>
  <c r="Q182" i="3"/>
  <c r="T182" i="3"/>
  <c r="W182" i="3"/>
  <c r="Z182" i="3"/>
  <c r="G183" i="3"/>
  <c r="H183" i="3"/>
  <c r="L183" i="3"/>
  <c r="N183" i="3"/>
  <c r="Q183" i="3"/>
  <c r="T183" i="3"/>
  <c r="W183" i="3"/>
  <c r="Z183" i="3"/>
  <c r="G184" i="3"/>
  <c r="H184" i="3"/>
  <c r="L184" i="3"/>
  <c r="N184" i="3"/>
  <c r="Q184" i="3"/>
  <c r="T184" i="3"/>
  <c r="W184" i="3"/>
  <c r="Z184" i="3"/>
  <c r="G185" i="3"/>
  <c r="H185" i="3"/>
  <c r="L185" i="3"/>
  <c r="N185" i="3"/>
  <c r="Q185" i="3"/>
  <c r="T185" i="3"/>
  <c r="W185" i="3"/>
  <c r="Z185" i="3"/>
  <c r="G186" i="3"/>
  <c r="H186" i="3"/>
  <c r="L186" i="3"/>
  <c r="N186" i="3"/>
  <c r="Q186" i="3"/>
  <c r="T186" i="3"/>
  <c r="W186" i="3"/>
  <c r="Z186" i="3"/>
  <c r="G187" i="3"/>
  <c r="H187" i="3"/>
  <c r="L187" i="3"/>
  <c r="N187" i="3"/>
  <c r="Q187" i="3"/>
  <c r="T187" i="3"/>
  <c r="W187" i="3"/>
  <c r="Z187" i="3"/>
  <c r="G188" i="3"/>
  <c r="H188" i="3"/>
  <c r="L188" i="3"/>
  <c r="N188" i="3"/>
  <c r="Q188" i="3"/>
  <c r="T188" i="3"/>
  <c r="W188" i="3"/>
  <c r="Z188" i="3"/>
  <c r="G189" i="3"/>
  <c r="H189" i="3"/>
  <c r="L189" i="3"/>
  <c r="N189" i="3"/>
  <c r="Q189" i="3"/>
  <c r="T189" i="3"/>
  <c r="W189" i="3"/>
  <c r="Z189" i="3"/>
  <c r="G190" i="3"/>
  <c r="H190" i="3"/>
  <c r="L190" i="3"/>
  <c r="N190" i="3"/>
  <c r="Q190" i="3"/>
  <c r="T190" i="3"/>
  <c r="W190" i="3"/>
  <c r="Z190" i="3"/>
  <c r="G191" i="3"/>
  <c r="H191" i="3"/>
  <c r="L191" i="3"/>
  <c r="N191" i="3"/>
  <c r="Q191" i="3"/>
  <c r="T191" i="3"/>
  <c r="W191" i="3"/>
  <c r="Z191" i="3"/>
  <c r="G192" i="3"/>
  <c r="H192" i="3"/>
  <c r="L192" i="3"/>
  <c r="N192" i="3"/>
  <c r="Q192" i="3"/>
  <c r="T192" i="3"/>
  <c r="W192" i="3"/>
  <c r="Z192" i="3"/>
  <c r="G193" i="3"/>
  <c r="H193" i="3"/>
  <c r="L193" i="3"/>
  <c r="N193" i="3"/>
  <c r="Q193" i="3"/>
  <c r="T193" i="3"/>
  <c r="W193" i="3"/>
  <c r="Z193" i="3"/>
  <c r="G194" i="3"/>
  <c r="H194" i="3"/>
  <c r="L194" i="3"/>
  <c r="N194" i="3"/>
  <c r="Q194" i="3"/>
  <c r="T194" i="3"/>
  <c r="W194" i="3"/>
  <c r="Z194" i="3"/>
  <c r="G195" i="3"/>
  <c r="H195" i="3"/>
  <c r="L195" i="3"/>
  <c r="N195" i="3"/>
  <c r="Q195" i="3"/>
  <c r="T195" i="3"/>
  <c r="W195" i="3"/>
  <c r="Z195" i="3"/>
  <c r="G196" i="3"/>
  <c r="H196" i="3"/>
  <c r="L196" i="3"/>
  <c r="N196" i="3"/>
  <c r="Q196" i="3"/>
  <c r="T196" i="3"/>
  <c r="W196" i="3"/>
  <c r="Z196" i="3"/>
  <c r="G197" i="3"/>
  <c r="H197" i="3"/>
  <c r="L197" i="3"/>
  <c r="N197" i="3"/>
  <c r="Q197" i="3"/>
  <c r="T197" i="3"/>
  <c r="W197" i="3"/>
  <c r="Z197" i="3"/>
  <c r="G198" i="3"/>
  <c r="H198" i="3"/>
  <c r="L198" i="3"/>
  <c r="N198" i="3"/>
  <c r="Q198" i="3"/>
  <c r="T198" i="3"/>
  <c r="W198" i="3"/>
  <c r="Z198" i="3"/>
  <c r="G199" i="3"/>
  <c r="H199" i="3"/>
  <c r="L199" i="3"/>
  <c r="N199" i="3"/>
  <c r="Q199" i="3"/>
  <c r="T199" i="3"/>
  <c r="W199" i="3"/>
  <c r="Z199" i="3"/>
  <c r="G200" i="3"/>
  <c r="H200" i="3"/>
  <c r="L200" i="3"/>
  <c r="N200" i="3"/>
  <c r="Q200" i="3"/>
  <c r="T200" i="3"/>
  <c r="W200" i="3"/>
  <c r="Z200" i="3"/>
  <c r="G201" i="3"/>
  <c r="H201" i="3"/>
  <c r="L201" i="3"/>
  <c r="N201" i="3"/>
  <c r="Q201" i="3"/>
  <c r="T201" i="3"/>
  <c r="W201" i="3"/>
  <c r="Z201" i="3"/>
  <c r="G202" i="3"/>
  <c r="H202" i="3"/>
  <c r="L202" i="3"/>
  <c r="N202" i="3"/>
  <c r="Q202" i="3"/>
  <c r="T202" i="3"/>
  <c r="W202" i="3"/>
  <c r="Z202" i="3"/>
  <c r="G203" i="3"/>
  <c r="H203" i="3"/>
  <c r="L203" i="3"/>
  <c r="N203" i="3"/>
  <c r="Q203" i="3"/>
  <c r="T203" i="3"/>
  <c r="W203" i="3"/>
  <c r="Z203" i="3"/>
  <c r="G204" i="3"/>
  <c r="H204" i="3"/>
  <c r="L204" i="3"/>
  <c r="N204" i="3"/>
  <c r="Q204" i="3"/>
  <c r="T204" i="3"/>
  <c r="W204" i="3"/>
  <c r="Z204" i="3"/>
  <c r="G205" i="3"/>
  <c r="H205" i="3"/>
  <c r="L205" i="3"/>
  <c r="N205" i="3"/>
  <c r="Q205" i="3"/>
  <c r="T205" i="3"/>
  <c r="W205" i="3"/>
  <c r="Z205" i="3"/>
  <c r="G206" i="3"/>
  <c r="H206" i="3"/>
  <c r="L206" i="3"/>
  <c r="N206" i="3"/>
  <c r="Q206" i="3"/>
  <c r="T206" i="3"/>
  <c r="W206" i="3"/>
  <c r="Z206" i="3"/>
  <c r="G207" i="3"/>
  <c r="H207" i="3"/>
  <c r="L207" i="3"/>
  <c r="N207" i="3"/>
  <c r="Q207" i="3"/>
  <c r="T207" i="3"/>
  <c r="W207" i="3"/>
  <c r="Z207" i="3"/>
  <c r="G208" i="3"/>
  <c r="H208" i="3"/>
  <c r="L208" i="3"/>
  <c r="N208" i="3"/>
  <c r="Q208" i="3"/>
  <c r="T208" i="3"/>
  <c r="W208" i="3"/>
  <c r="Z208" i="3"/>
  <c r="G209" i="3"/>
  <c r="H209" i="3"/>
  <c r="L209" i="3"/>
  <c r="N209" i="3"/>
  <c r="Q209" i="3"/>
  <c r="T209" i="3"/>
  <c r="W209" i="3"/>
  <c r="Z209" i="3"/>
  <c r="G210" i="3"/>
  <c r="H210" i="3"/>
  <c r="L210" i="3"/>
  <c r="N210" i="3"/>
  <c r="Q210" i="3"/>
  <c r="T210" i="3"/>
  <c r="W210" i="3"/>
  <c r="Z210" i="3"/>
  <c r="G211" i="3"/>
  <c r="H211" i="3"/>
  <c r="L211" i="3"/>
  <c r="N211" i="3"/>
  <c r="Q211" i="3"/>
  <c r="T211" i="3"/>
  <c r="W211" i="3"/>
  <c r="Z211" i="3"/>
  <c r="G212" i="3"/>
  <c r="H212" i="3"/>
  <c r="L212" i="3"/>
  <c r="N212" i="3"/>
  <c r="Q212" i="3"/>
  <c r="T212" i="3"/>
  <c r="W212" i="3"/>
  <c r="Z212" i="3"/>
  <c r="G213" i="3"/>
  <c r="H213" i="3"/>
  <c r="L213" i="3"/>
  <c r="N213" i="3"/>
  <c r="Q213" i="3"/>
  <c r="T213" i="3"/>
  <c r="W213" i="3"/>
  <c r="Z213" i="3"/>
  <c r="G214" i="3"/>
  <c r="I214" i="3" s="1"/>
  <c r="H214" i="3"/>
  <c r="L214" i="3"/>
  <c r="N214" i="3"/>
  <c r="Q214" i="3"/>
  <c r="T214" i="3"/>
  <c r="W214" i="3"/>
  <c r="Z214" i="3"/>
  <c r="G215" i="3"/>
  <c r="H215" i="3"/>
  <c r="L215" i="3"/>
  <c r="N215" i="3"/>
  <c r="Q215" i="3"/>
  <c r="T215" i="3"/>
  <c r="W215" i="3"/>
  <c r="Z215" i="3"/>
  <c r="G216" i="3"/>
  <c r="H216" i="3"/>
  <c r="L216" i="3"/>
  <c r="N216" i="3"/>
  <c r="Q216" i="3"/>
  <c r="T216" i="3"/>
  <c r="W216" i="3"/>
  <c r="Z216" i="3"/>
  <c r="G217" i="3"/>
  <c r="I217" i="3" s="1"/>
  <c r="H217" i="3"/>
  <c r="L217" i="3"/>
  <c r="N217" i="3"/>
  <c r="Q217" i="3"/>
  <c r="T217" i="3"/>
  <c r="W217" i="3"/>
  <c r="Z217" i="3"/>
  <c r="G218" i="3"/>
  <c r="H218" i="3"/>
  <c r="L218" i="3"/>
  <c r="N218" i="3"/>
  <c r="Q218" i="3"/>
  <c r="T218" i="3"/>
  <c r="W218" i="3"/>
  <c r="Z218" i="3"/>
  <c r="G219" i="3"/>
  <c r="H219" i="3"/>
  <c r="L219" i="3"/>
  <c r="N219" i="3"/>
  <c r="Q219" i="3"/>
  <c r="T219" i="3"/>
  <c r="W219" i="3"/>
  <c r="Z219" i="3"/>
  <c r="G220" i="3"/>
  <c r="H220" i="3"/>
  <c r="L220" i="3"/>
  <c r="N220" i="3"/>
  <c r="Q220" i="3"/>
  <c r="T220" i="3"/>
  <c r="W220" i="3"/>
  <c r="Z220" i="3"/>
  <c r="G221" i="3"/>
  <c r="H221" i="3"/>
  <c r="L221" i="3"/>
  <c r="N221" i="3"/>
  <c r="Q221" i="3"/>
  <c r="T221" i="3"/>
  <c r="W221" i="3"/>
  <c r="Z221" i="3"/>
  <c r="G222" i="3"/>
  <c r="H222" i="3"/>
  <c r="I222" i="3" s="1"/>
  <c r="L222" i="3"/>
  <c r="N222" i="3"/>
  <c r="Q222" i="3"/>
  <c r="T222" i="3"/>
  <c r="W222" i="3"/>
  <c r="Z222" i="3"/>
  <c r="G223" i="3"/>
  <c r="H223" i="3"/>
  <c r="L223" i="3"/>
  <c r="N223" i="3"/>
  <c r="Q223" i="3"/>
  <c r="T223" i="3"/>
  <c r="W223" i="3"/>
  <c r="Z223" i="3"/>
  <c r="G224" i="3"/>
  <c r="H224" i="3"/>
  <c r="L224" i="3"/>
  <c r="N224" i="3"/>
  <c r="Q224" i="3"/>
  <c r="T224" i="3"/>
  <c r="W224" i="3"/>
  <c r="Z224" i="3"/>
  <c r="G225" i="3"/>
  <c r="H225" i="3"/>
  <c r="L225" i="3"/>
  <c r="N225" i="3"/>
  <c r="Q225" i="3"/>
  <c r="T225" i="3"/>
  <c r="W225" i="3"/>
  <c r="Z225" i="3"/>
  <c r="G226" i="3"/>
  <c r="H226" i="3"/>
  <c r="L226" i="3"/>
  <c r="N226" i="3"/>
  <c r="Q226" i="3"/>
  <c r="T226" i="3"/>
  <c r="W226" i="3"/>
  <c r="Z226" i="3"/>
  <c r="G227" i="3"/>
  <c r="H227" i="3"/>
  <c r="L227" i="3"/>
  <c r="N227" i="3"/>
  <c r="Q227" i="3"/>
  <c r="T227" i="3"/>
  <c r="W227" i="3"/>
  <c r="Z227" i="3"/>
  <c r="G228" i="3"/>
  <c r="H228" i="3"/>
  <c r="L228" i="3"/>
  <c r="N228" i="3"/>
  <c r="Q228" i="3"/>
  <c r="T228" i="3"/>
  <c r="W228" i="3"/>
  <c r="Z228" i="3"/>
  <c r="G229" i="3"/>
  <c r="H229" i="3"/>
  <c r="L229" i="3"/>
  <c r="N229" i="3"/>
  <c r="Q229" i="3"/>
  <c r="T229" i="3"/>
  <c r="W229" i="3"/>
  <c r="Z229" i="3"/>
  <c r="G230" i="3"/>
  <c r="H230" i="3"/>
  <c r="L230" i="3"/>
  <c r="N230" i="3"/>
  <c r="Q230" i="3"/>
  <c r="T230" i="3"/>
  <c r="W230" i="3"/>
  <c r="Z230" i="3"/>
  <c r="G231" i="3"/>
  <c r="H231" i="3"/>
  <c r="L231" i="3"/>
  <c r="N231" i="3"/>
  <c r="Q231" i="3"/>
  <c r="T231" i="3"/>
  <c r="W231" i="3"/>
  <c r="Z231" i="3"/>
  <c r="G232" i="3"/>
  <c r="I232" i="3" s="1"/>
  <c r="H232" i="3"/>
  <c r="L232" i="3"/>
  <c r="N232" i="3"/>
  <c r="Q232" i="3"/>
  <c r="T232" i="3"/>
  <c r="W232" i="3"/>
  <c r="Z232" i="3"/>
  <c r="G233" i="3"/>
  <c r="H233" i="3"/>
  <c r="L233" i="3"/>
  <c r="N233" i="3"/>
  <c r="Q233" i="3"/>
  <c r="T233" i="3"/>
  <c r="W233" i="3"/>
  <c r="Z233" i="3"/>
  <c r="G234" i="3"/>
  <c r="H234" i="3"/>
  <c r="L234" i="3"/>
  <c r="N234" i="3"/>
  <c r="Q234" i="3"/>
  <c r="T234" i="3"/>
  <c r="W234" i="3"/>
  <c r="Z234" i="3"/>
  <c r="G235" i="3"/>
  <c r="H235" i="3"/>
  <c r="L235" i="3"/>
  <c r="N235" i="3"/>
  <c r="Q235" i="3"/>
  <c r="T235" i="3"/>
  <c r="W235" i="3"/>
  <c r="Z235" i="3"/>
  <c r="G236" i="3"/>
  <c r="H236" i="3"/>
  <c r="L236" i="3"/>
  <c r="N236" i="3"/>
  <c r="Q236" i="3"/>
  <c r="T236" i="3"/>
  <c r="W236" i="3"/>
  <c r="Z236" i="3"/>
  <c r="G237" i="3"/>
  <c r="H237" i="3"/>
  <c r="L237" i="3"/>
  <c r="N237" i="3"/>
  <c r="Q237" i="3"/>
  <c r="T237" i="3"/>
  <c r="W237" i="3"/>
  <c r="Z237" i="3"/>
  <c r="G238" i="3"/>
  <c r="H238" i="3"/>
  <c r="L238" i="3"/>
  <c r="N238" i="3"/>
  <c r="Q238" i="3"/>
  <c r="T238" i="3"/>
  <c r="W238" i="3"/>
  <c r="Z238" i="3"/>
  <c r="G239" i="3"/>
  <c r="H239" i="3"/>
  <c r="L239" i="3"/>
  <c r="N239" i="3"/>
  <c r="Q239" i="3"/>
  <c r="T239" i="3"/>
  <c r="W239" i="3"/>
  <c r="Z239" i="3"/>
  <c r="G240" i="3"/>
  <c r="H240" i="3"/>
  <c r="L240" i="3"/>
  <c r="N240" i="3"/>
  <c r="Q240" i="3"/>
  <c r="T240" i="3"/>
  <c r="W240" i="3"/>
  <c r="Z240" i="3"/>
  <c r="G241" i="3"/>
  <c r="H241" i="3"/>
  <c r="L241" i="3"/>
  <c r="N241" i="3"/>
  <c r="Q241" i="3"/>
  <c r="T241" i="3"/>
  <c r="W241" i="3"/>
  <c r="Z241" i="3"/>
  <c r="G242" i="3"/>
  <c r="H242" i="3"/>
  <c r="L242" i="3"/>
  <c r="N242" i="3"/>
  <c r="Q242" i="3"/>
  <c r="T242" i="3"/>
  <c r="W242" i="3"/>
  <c r="Z242" i="3"/>
  <c r="G243" i="3"/>
  <c r="H243" i="3"/>
  <c r="L243" i="3"/>
  <c r="N243" i="3"/>
  <c r="Q243" i="3"/>
  <c r="T243" i="3"/>
  <c r="W243" i="3"/>
  <c r="Z243" i="3"/>
  <c r="G244" i="3"/>
  <c r="I244" i="3" s="1"/>
  <c r="H244" i="3"/>
  <c r="L244" i="3"/>
  <c r="N244" i="3"/>
  <c r="Q244" i="3"/>
  <c r="T244" i="3"/>
  <c r="W244" i="3"/>
  <c r="Z244" i="3"/>
  <c r="G245" i="3"/>
  <c r="H245" i="3"/>
  <c r="L245" i="3"/>
  <c r="N245" i="3"/>
  <c r="Q245" i="3"/>
  <c r="T245" i="3"/>
  <c r="W245" i="3"/>
  <c r="Z245" i="3"/>
  <c r="G246" i="3"/>
  <c r="I246" i="3" s="1"/>
  <c r="H246" i="3"/>
  <c r="L246" i="3"/>
  <c r="N246" i="3"/>
  <c r="Q246" i="3"/>
  <c r="T246" i="3"/>
  <c r="W246" i="3"/>
  <c r="Z246" i="3"/>
  <c r="G247" i="3"/>
  <c r="H247" i="3"/>
  <c r="L247" i="3"/>
  <c r="N247" i="3"/>
  <c r="Q247" i="3"/>
  <c r="T247" i="3"/>
  <c r="W247" i="3"/>
  <c r="Z247" i="3"/>
  <c r="G248" i="3"/>
  <c r="H248" i="3"/>
  <c r="L248" i="3"/>
  <c r="N248" i="3"/>
  <c r="Q248" i="3"/>
  <c r="T248" i="3"/>
  <c r="W248" i="3"/>
  <c r="Z248" i="3"/>
  <c r="G249" i="3"/>
  <c r="H249" i="3"/>
  <c r="L249" i="3"/>
  <c r="N249" i="3"/>
  <c r="Q249" i="3"/>
  <c r="T249" i="3"/>
  <c r="W249" i="3"/>
  <c r="Z249" i="3"/>
  <c r="G250" i="3"/>
  <c r="H250" i="3"/>
  <c r="L250" i="3"/>
  <c r="N250" i="3"/>
  <c r="Q250" i="3"/>
  <c r="T250" i="3"/>
  <c r="W250" i="3"/>
  <c r="Z250" i="3"/>
  <c r="G251" i="3"/>
  <c r="H251" i="3"/>
  <c r="L251" i="3"/>
  <c r="N251" i="3"/>
  <c r="Q251" i="3"/>
  <c r="T251" i="3"/>
  <c r="W251" i="3"/>
  <c r="Z251" i="3"/>
  <c r="G252" i="3"/>
  <c r="H252" i="3"/>
  <c r="L252" i="3"/>
  <c r="N252" i="3"/>
  <c r="Q252" i="3"/>
  <c r="T252" i="3"/>
  <c r="W252" i="3"/>
  <c r="Z252" i="3"/>
  <c r="G253" i="3"/>
  <c r="H253" i="3"/>
  <c r="L253" i="3"/>
  <c r="N253" i="3"/>
  <c r="Q253" i="3"/>
  <c r="T253" i="3"/>
  <c r="W253" i="3"/>
  <c r="Z253" i="3"/>
  <c r="G254" i="3"/>
  <c r="H254" i="3"/>
  <c r="L254" i="3"/>
  <c r="N254" i="3"/>
  <c r="Q254" i="3"/>
  <c r="T254" i="3"/>
  <c r="W254" i="3"/>
  <c r="Z254" i="3"/>
  <c r="G255" i="3"/>
  <c r="H255" i="3"/>
  <c r="L255" i="3"/>
  <c r="N255" i="3"/>
  <c r="Q255" i="3"/>
  <c r="T255" i="3"/>
  <c r="W255" i="3"/>
  <c r="Z255" i="3"/>
  <c r="G256" i="3"/>
  <c r="H256" i="3"/>
  <c r="L256" i="3"/>
  <c r="N256" i="3"/>
  <c r="Q256" i="3"/>
  <c r="T256" i="3"/>
  <c r="W256" i="3"/>
  <c r="Z256" i="3"/>
  <c r="G257" i="3"/>
  <c r="H257" i="3"/>
  <c r="L257" i="3"/>
  <c r="N257" i="3"/>
  <c r="Q257" i="3"/>
  <c r="T257" i="3"/>
  <c r="W257" i="3"/>
  <c r="Z257" i="3"/>
  <c r="G258" i="3"/>
  <c r="I258" i="3" s="1"/>
  <c r="H258" i="3"/>
  <c r="L258" i="3"/>
  <c r="N258" i="3"/>
  <c r="Q258" i="3"/>
  <c r="T258" i="3"/>
  <c r="W258" i="3"/>
  <c r="Z258" i="3"/>
  <c r="G259" i="3"/>
  <c r="H259" i="3"/>
  <c r="L259" i="3"/>
  <c r="N259" i="3"/>
  <c r="Q259" i="3"/>
  <c r="T259" i="3"/>
  <c r="W259" i="3"/>
  <c r="Z259" i="3"/>
  <c r="G260" i="3"/>
  <c r="H260" i="3"/>
  <c r="L260" i="3"/>
  <c r="N260" i="3"/>
  <c r="Q260" i="3"/>
  <c r="T260" i="3"/>
  <c r="W260" i="3"/>
  <c r="Z260" i="3"/>
  <c r="G261" i="3"/>
  <c r="H261" i="3"/>
  <c r="L261" i="3"/>
  <c r="N261" i="3"/>
  <c r="Q261" i="3"/>
  <c r="T261" i="3"/>
  <c r="W261" i="3"/>
  <c r="Z261" i="3"/>
  <c r="G262" i="3"/>
  <c r="H262" i="3"/>
  <c r="L262" i="3"/>
  <c r="N262" i="3"/>
  <c r="Q262" i="3"/>
  <c r="T262" i="3"/>
  <c r="W262" i="3"/>
  <c r="Z262" i="3"/>
  <c r="G263" i="3"/>
  <c r="H263" i="3"/>
  <c r="L263" i="3"/>
  <c r="N263" i="3"/>
  <c r="Q263" i="3"/>
  <c r="T263" i="3"/>
  <c r="W263" i="3"/>
  <c r="Z263" i="3"/>
  <c r="G264" i="3"/>
  <c r="I264" i="3" s="1"/>
  <c r="H264" i="3"/>
  <c r="L264" i="3"/>
  <c r="N264" i="3"/>
  <c r="Q264" i="3"/>
  <c r="T264" i="3"/>
  <c r="W264" i="3"/>
  <c r="Z264" i="3"/>
  <c r="G265" i="3"/>
  <c r="H265" i="3"/>
  <c r="L265" i="3"/>
  <c r="N265" i="3"/>
  <c r="Q265" i="3"/>
  <c r="T265" i="3"/>
  <c r="W265" i="3"/>
  <c r="Z265" i="3"/>
  <c r="G266" i="3"/>
  <c r="H266" i="3"/>
  <c r="L266" i="3"/>
  <c r="N266" i="3"/>
  <c r="Q266" i="3"/>
  <c r="T266" i="3"/>
  <c r="W266" i="3"/>
  <c r="Z266" i="3"/>
  <c r="G267" i="3"/>
  <c r="H267" i="3"/>
  <c r="L267" i="3"/>
  <c r="N267" i="3"/>
  <c r="Q267" i="3"/>
  <c r="T267" i="3"/>
  <c r="W267" i="3"/>
  <c r="Z267" i="3"/>
  <c r="G268" i="3"/>
  <c r="H268" i="3"/>
  <c r="L268" i="3"/>
  <c r="N268" i="3"/>
  <c r="Q268" i="3"/>
  <c r="T268" i="3"/>
  <c r="W268" i="3"/>
  <c r="Z268" i="3"/>
  <c r="G269" i="3"/>
  <c r="H269" i="3"/>
  <c r="L269" i="3"/>
  <c r="N269" i="3"/>
  <c r="Q269" i="3"/>
  <c r="T269" i="3"/>
  <c r="W269" i="3"/>
  <c r="Z269" i="3"/>
  <c r="G270" i="3"/>
  <c r="I270" i="3" s="1"/>
  <c r="H270" i="3"/>
  <c r="L270" i="3"/>
  <c r="N270" i="3"/>
  <c r="Q270" i="3"/>
  <c r="T270" i="3"/>
  <c r="W270" i="3"/>
  <c r="Z270" i="3"/>
  <c r="G271" i="3"/>
  <c r="H271" i="3"/>
  <c r="L271" i="3"/>
  <c r="N271" i="3"/>
  <c r="Q271" i="3"/>
  <c r="T271" i="3"/>
  <c r="W271" i="3"/>
  <c r="Z271" i="3"/>
  <c r="G272" i="3"/>
  <c r="H272" i="3"/>
  <c r="L272" i="3"/>
  <c r="N272" i="3"/>
  <c r="Q272" i="3"/>
  <c r="T272" i="3"/>
  <c r="W272" i="3"/>
  <c r="Z272" i="3"/>
  <c r="G273" i="3"/>
  <c r="H273" i="3"/>
  <c r="L273" i="3"/>
  <c r="N273" i="3"/>
  <c r="Q273" i="3"/>
  <c r="T273" i="3"/>
  <c r="W273" i="3"/>
  <c r="Z273" i="3"/>
  <c r="G274" i="3"/>
  <c r="H274" i="3"/>
  <c r="L274" i="3"/>
  <c r="N274" i="3"/>
  <c r="Q274" i="3"/>
  <c r="T274" i="3"/>
  <c r="W274" i="3"/>
  <c r="Z274" i="3"/>
  <c r="G275" i="3"/>
  <c r="H275" i="3"/>
  <c r="L275" i="3"/>
  <c r="N275" i="3"/>
  <c r="Q275" i="3"/>
  <c r="T275" i="3"/>
  <c r="W275" i="3"/>
  <c r="Z275" i="3"/>
  <c r="G276" i="3"/>
  <c r="H276" i="3"/>
  <c r="L276" i="3"/>
  <c r="N276" i="3"/>
  <c r="Q276" i="3"/>
  <c r="T276" i="3"/>
  <c r="W276" i="3"/>
  <c r="Z276" i="3"/>
  <c r="G277" i="3"/>
  <c r="H277" i="3"/>
  <c r="L277" i="3"/>
  <c r="N277" i="3"/>
  <c r="Q277" i="3"/>
  <c r="T277" i="3"/>
  <c r="W277" i="3"/>
  <c r="Z277" i="3"/>
  <c r="G278" i="3"/>
  <c r="H278" i="3"/>
  <c r="L278" i="3"/>
  <c r="N278" i="3"/>
  <c r="Q278" i="3"/>
  <c r="T278" i="3"/>
  <c r="W278" i="3"/>
  <c r="Z278" i="3"/>
  <c r="G279" i="3"/>
  <c r="H279" i="3"/>
  <c r="L279" i="3"/>
  <c r="N279" i="3"/>
  <c r="Q279" i="3"/>
  <c r="T279" i="3"/>
  <c r="W279" i="3"/>
  <c r="Z279" i="3"/>
  <c r="G280" i="3"/>
  <c r="H280" i="3"/>
  <c r="L280" i="3"/>
  <c r="N280" i="3"/>
  <c r="Q280" i="3"/>
  <c r="T280" i="3"/>
  <c r="W280" i="3"/>
  <c r="Z280" i="3"/>
  <c r="G281" i="3"/>
  <c r="H281" i="3"/>
  <c r="L281" i="3"/>
  <c r="N281" i="3"/>
  <c r="Q281" i="3"/>
  <c r="T281" i="3"/>
  <c r="W281" i="3"/>
  <c r="Z281" i="3"/>
  <c r="G282" i="3"/>
  <c r="H282" i="3"/>
  <c r="L282" i="3"/>
  <c r="N282" i="3"/>
  <c r="Q282" i="3"/>
  <c r="T282" i="3"/>
  <c r="W282" i="3"/>
  <c r="Z282" i="3"/>
  <c r="G283" i="3"/>
  <c r="H283" i="3"/>
  <c r="L283" i="3"/>
  <c r="N283" i="3"/>
  <c r="Q283" i="3"/>
  <c r="T283" i="3"/>
  <c r="W283" i="3"/>
  <c r="Z283" i="3"/>
  <c r="G284" i="3"/>
  <c r="H284" i="3"/>
  <c r="L284" i="3"/>
  <c r="N284" i="3"/>
  <c r="Q284" i="3"/>
  <c r="T284" i="3"/>
  <c r="W284" i="3"/>
  <c r="Z284" i="3"/>
  <c r="G285" i="3"/>
  <c r="H285" i="3"/>
  <c r="L285" i="3"/>
  <c r="N285" i="3"/>
  <c r="Q285" i="3"/>
  <c r="T285" i="3"/>
  <c r="W285" i="3"/>
  <c r="Z285" i="3"/>
  <c r="G286" i="3"/>
  <c r="H286" i="3"/>
  <c r="L286" i="3"/>
  <c r="N286" i="3"/>
  <c r="Q286" i="3"/>
  <c r="T286" i="3"/>
  <c r="W286" i="3"/>
  <c r="Z286" i="3"/>
  <c r="G287" i="3"/>
  <c r="H287" i="3"/>
  <c r="L287" i="3"/>
  <c r="N287" i="3"/>
  <c r="Q287" i="3"/>
  <c r="T287" i="3"/>
  <c r="W287" i="3"/>
  <c r="Z287" i="3"/>
  <c r="G288" i="3"/>
  <c r="H288" i="3"/>
  <c r="L288" i="3"/>
  <c r="N288" i="3"/>
  <c r="Q288" i="3"/>
  <c r="T288" i="3"/>
  <c r="W288" i="3"/>
  <c r="Z288" i="3"/>
  <c r="G289" i="3"/>
  <c r="H289" i="3"/>
  <c r="L289" i="3"/>
  <c r="N289" i="3"/>
  <c r="Q289" i="3"/>
  <c r="T289" i="3"/>
  <c r="W289" i="3"/>
  <c r="Z289" i="3"/>
  <c r="G290" i="3"/>
  <c r="H290" i="3"/>
  <c r="L290" i="3"/>
  <c r="N290" i="3"/>
  <c r="Q290" i="3"/>
  <c r="T290" i="3"/>
  <c r="W290" i="3"/>
  <c r="Z290" i="3"/>
  <c r="G291" i="3"/>
  <c r="H291" i="3"/>
  <c r="L291" i="3"/>
  <c r="N291" i="3"/>
  <c r="Q291" i="3"/>
  <c r="T291" i="3"/>
  <c r="W291" i="3"/>
  <c r="Z291" i="3"/>
  <c r="G292" i="3"/>
  <c r="H292" i="3"/>
  <c r="L292" i="3"/>
  <c r="N292" i="3"/>
  <c r="Q292" i="3"/>
  <c r="T292" i="3"/>
  <c r="W292" i="3"/>
  <c r="Z292" i="3"/>
  <c r="G293" i="3"/>
  <c r="H293" i="3"/>
  <c r="L293" i="3"/>
  <c r="N293" i="3"/>
  <c r="Q293" i="3"/>
  <c r="T293" i="3"/>
  <c r="W293" i="3"/>
  <c r="Z293" i="3"/>
  <c r="G294" i="3"/>
  <c r="H294" i="3"/>
  <c r="L294" i="3"/>
  <c r="N294" i="3"/>
  <c r="Q294" i="3"/>
  <c r="T294" i="3"/>
  <c r="W294" i="3"/>
  <c r="Z294" i="3"/>
  <c r="G295" i="3"/>
  <c r="H295" i="3"/>
  <c r="L295" i="3"/>
  <c r="N295" i="3"/>
  <c r="Q295" i="3"/>
  <c r="T295" i="3"/>
  <c r="W295" i="3"/>
  <c r="Z295" i="3"/>
  <c r="G296" i="3"/>
  <c r="H296" i="3"/>
  <c r="L296" i="3"/>
  <c r="N296" i="3"/>
  <c r="Q296" i="3"/>
  <c r="T296" i="3"/>
  <c r="W296" i="3"/>
  <c r="Z296" i="3"/>
  <c r="G297" i="3"/>
  <c r="H297" i="3"/>
  <c r="L297" i="3"/>
  <c r="N297" i="3"/>
  <c r="Q297" i="3"/>
  <c r="T297" i="3"/>
  <c r="W297" i="3"/>
  <c r="Z297" i="3"/>
  <c r="G298" i="3"/>
  <c r="H298" i="3"/>
  <c r="L298" i="3"/>
  <c r="N298" i="3"/>
  <c r="Q298" i="3"/>
  <c r="T298" i="3"/>
  <c r="W298" i="3"/>
  <c r="Z298" i="3"/>
  <c r="G299" i="3"/>
  <c r="H299" i="3"/>
  <c r="L299" i="3"/>
  <c r="N299" i="3"/>
  <c r="Q299" i="3"/>
  <c r="T299" i="3"/>
  <c r="W299" i="3"/>
  <c r="Z299" i="3"/>
  <c r="G300" i="3"/>
  <c r="H300" i="3"/>
  <c r="L300" i="3"/>
  <c r="N300" i="3"/>
  <c r="Q300" i="3"/>
  <c r="T300" i="3"/>
  <c r="W300" i="3"/>
  <c r="Z300" i="3"/>
  <c r="G301" i="3"/>
  <c r="H301" i="3"/>
  <c r="I301" i="3" s="1"/>
  <c r="L301" i="3"/>
  <c r="N301" i="3"/>
  <c r="Q301" i="3"/>
  <c r="T301" i="3"/>
  <c r="W301" i="3"/>
  <c r="Z301" i="3"/>
  <c r="G302" i="3"/>
  <c r="H302" i="3"/>
  <c r="L302" i="3"/>
  <c r="N302" i="3"/>
  <c r="Q302" i="3"/>
  <c r="T302" i="3"/>
  <c r="W302" i="3"/>
  <c r="Z302" i="3"/>
  <c r="G303" i="3"/>
  <c r="H303" i="3"/>
  <c r="L303" i="3"/>
  <c r="N303" i="3"/>
  <c r="Q303" i="3"/>
  <c r="T303" i="3"/>
  <c r="W303" i="3"/>
  <c r="Z303" i="3"/>
  <c r="G304" i="3"/>
  <c r="H304" i="3"/>
  <c r="I304" i="3" s="1"/>
  <c r="L304" i="3"/>
  <c r="N304" i="3"/>
  <c r="Q304" i="3"/>
  <c r="T304" i="3"/>
  <c r="W304" i="3"/>
  <c r="Z304" i="3"/>
  <c r="G305" i="3"/>
  <c r="H305" i="3"/>
  <c r="L305" i="3"/>
  <c r="N305" i="3"/>
  <c r="Q305" i="3"/>
  <c r="T305" i="3"/>
  <c r="W305" i="3"/>
  <c r="Z305" i="3"/>
  <c r="G306" i="3"/>
  <c r="H306" i="3"/>
  <c r="L306" i="3"/>
  <c r="N306" i="3"/>
  <c r="Q306" i="3"/>
  <c r="T306" i="3"/>
  <c r="W306" i="3"/>
  <c r="Z306" i="3"/>
  <c r="G307" i="3"/>
  <c r="H307" i="3"/>
  <c r="L307" i="3"/>
  <c r="N307" i="3"/>
  <c r="Q307" i="3"/>
  <c r="T307" i="3"/>
  <c r="W307" i="3"/>
  <c r="Z307" i="3"/>
  <c r="G308" i="3"/>
  <c r="H308" i="3"/>
  <c r="L308" i="3"/>
  <c r="N308" i="3"/>
  <c r="Q308" i="3"/>
  <c r="T308" i="3"/>
  <c r="W308" i="3"/>
  <c r="Z308" i="3"/>
  <c r="G309" i="3"/>
  <c r="H309" i="3"/>
  <c r="L309" i="3"/>
  <c r="N309" i="3"/>
  <c r="Q309" i="3"/>
  <c r="T309" i="3"/>
  <c r="W309" i="3"/>
  <c r="Z309" i="3"/>
  <c r="G310" i="3"/>
  <c r="H310" i="3"/>
  <c r="L310" i="3"/>
  <c r="N310" i="3"/>
  <c r="Q310" i="3"/>
  <c r="T310" i="3"/>
  <c r="W310" i="3"/>
  <c r="Z310" i="3"/>
  <c r="G311" i="3"/>
  <c r="H311" i="3"/>
  <c r="L311" i="3"/>
  <c r="N311" i="3"/>
  <c r="Q311" i="3"/>
  <c r="T311" i="3"/>
  <c r="W311" i="3"/>
  <c r="Z311" i="3"/>
  <c r="G312" i="3"/>
  <c r="H312" i="3"/>
  <c r="L312" i="3"/>
  <c r="N312" i="3"/>
  <c r="Q312" i="3"/>
  <c r="T312" i="3"/>
  <c r="W312" i="3"/>
  <c r="Z312" i="3"/>
  <c r="G313" i="3"/>
  <c r="H313" i="3"/>
  <c r="L313" i="3"/>
  <c r="N313" i="3"/>
  <c r="Q313" i="3"/>
  <c r="T313" i="3"/>
  <c r="W313" i="3"/>
  <c r="Z313" i="3"/>
  <c r="G314" i="3"/>
  <c r="H314" i="3"/>
  <c r="L314" i="3"/>
  <c r="N314" i="3"/>
  <c r="Q314" i="3"/>
  <c r="T314" i="3"/>
  <c r="W314" i="3"/>
  <c r="Z314" i="3"/>
  <c r="G315" i="3"/>
  <c r="H315" i="3"/>
  <c r="L315" i="3"/>
  <c r="N315" i="3"/>
  <c r="Q315" i="3"/>
  <c r="T315" i="3"/>
  <c r="W315" i="3"/>
  <c r="Z315" i="3"/>
  <c r="G316" i="3"/>
  <c r="H316" i="3"/>
  <c r="I316" i="3" s="1"/>
  <c r="L316" i="3"/>
  <c r="N316" i="3"/>
  <c r="Q316" i="3"/>
  <c r="T316" i="3"/>
  <c r="W316" i="3"/>
  <c r="Z316" i="3"/>
  <c r="G317" i="3"/>
  <c r="H317" i="3"/>
  <c r="L317" i="3"/>
  <c r="N317" i="3"/>
  <c r="Q317" i="3"/>
  <c r="T317" i="3"/>
  <c r="W317" i="3"/>
  <c r="Z317" i="3"/>
  <c r="G318" i="3"/>
  <c r="H318" i="3"/>
  <c r="L318" i="3"/>
  <c r="N318" i="3"/>
  <c r="Q318" i="3"/>
  <c r="T318" i="3"/>
  <c r="W318" i="3"/>
  <c r="Z318" i="3"/>
  <c r="G319" i="3"/>
  <c r="H319" i="3"/>
  <c r="I319" i="3" s="1"/>
  <c r="L319" i="3"/>
  <c r="N319" i="3"/>
  <c r="Q319" i="3"/>
  <c r="T319" i="3"/>
  <c r="W319" i="3"/>
  <c r="Z319" i="3"/>
  <c r="G320" i="3"/>
  <c r="H320" i="3"/>
  <c r="L320" i="3"/>
  <c r="N320" i="3"/>
  <c r="Q320" i="3"/>
  <c r="T320" i="3"/>
  <c r="W320" i="3"/>
  <c r="Z320" i="3"/>
  <c r="G321" i="3"/>
  <c r="H321" i="3"/>
  <c r="L321" i="3"/>
  <c r="N321" i="3"/>
  <c r="Q321" i="3"/>
  <c r="T321" i="3"/>
  <c r="W321" i="3"/>
  <c r="Z321" i="3"/>
  <c r="G322" i="3"/>
  <c r="H322" i="3"/>
  <c r="L322" i="3"/>
  <c r="N322" i="3"/>
  <c r="Q322" i="3"/>
  <c r="T322" i="3"/>
  <c r="W322" i="3"/>
  <c r="Z322" i="3"/>
  <c r="G323" i="3"/>
  <c r="H323" i="3"/>
  <c r="L323" i="3"/>
  <c r="N323" i="3"/>
  <c r="Q323" i="3"/>
  <c r="T323" i="3"/>
  <c r="W323" i="3"/>
  <c r="Z323" i="3"/>
  <c r="G324" i="3"/>
  <c r="H324" i="3"/>
  <c r="L324" i="3"/>
  <c r="N324" i="3"/>
  <c r="Q324" i="3"/>
  <c r="T324" i="3"/>
  <c r="W324" i="3"/>
  <c r="Z324" i="3"/>
  <c r="G325" i="3"/>
  <c r="H325" i="3"/>
  <c r="L325" i="3"/>
  <c r="N325" i="3"/>
  <c r="Q325" i="3"/>
  <c r="T325" i="3"/>
  <c r="W325" i="3"/>
  <c r="Z325" i="3"/>
  <c r="G326" i="3"/>
  <c r="H326" i="3"/>
  <c r="L326" i="3"/>
  <c r="N326" i="3"/>
  <c r="Q326" i="3"/>
  <c r="T326" i="3"/>
  <c r="W326" i="3"/>
  <c r="Z326" i="3"/>
  <c r="G327" i="3"/>
  <c r="H327" i="3"/>
  <c r="L327" i="3"/>
  <c r="N327" i="3"/>
  <c r="Q327" i="3"/>
  <c r="T327" i="3"/>
  <c r="W327" i="3"/>
  <c r="Z327" i="3"/>
  <c r="G328" i="3"/>
  <c r="H328" i="3"/>
  <c r="L328" i="3"/>
  <c r="N328" i="3"/>
  <c r="Q328" i="3"/>
  <c r="T328" i="3"/>
  <c r="W328" i="3"/>
  <c r="Z328" i="3"/>
  <c r="G329" i="3"/>
  <c r="H329" i="3"/>
  <c r="L329" i="3"/>
  <c r="N329" i="3"/>
  <c r="Q329" i="3"/>
  <c r="T329" i="3"/>
  <c r="W329" i="3"/>
  <c r="Z329" i="3"/>
  <c r="G330" i="3"/>
  <c r="H330" i="3"/>
  <c r="L330" i="3"/>
  <c r="N330" i="3"/>
  <c r="Q330" i="3"/>
  <c r="T330" i="3"/>
  <c r="W330" i="3"/>
  <c r="Z330" i="3"/>
  <c r="G331" i="3"/>
  <c r="H331" i="3"/>
  <c r="L331" i="3"/>
  <c r="N331" i="3"/>
  <c r="Q331" i="3"/>
  <c r="T331" i="3"/>
  <c r="W331" i="3"/>
  <c r="Z331" i="3"/>
  <c r="G332" i="3"/>
  <c r="H332" i="3"/>
  <c r="L332" i="3"/>
  <c r="N332" i="3"/>
  <c r="Q332" i="3"/>
  <c r="T332" i="3"/>
  <c r="W332" i="3"/>
  <c r="Z332" i="3"/>
  <c r="G333" i="3"/>
  <c r="H333" i="3"/>
  <c r="L333" i="3"/>
  <c r="N333" i="3"/>
  <c r="Q333" i="3"/>
  <c r="T333" i="3"/>
  <c r="W333" i="3"/>
  <c r="Z333" i="3"/>
  <c r="G334" i="3"/>
  <c r="H334" i="3"/>
  <c r="L334" i="3"/>
  <c r="N334" i="3"/>
  <c r="Q334" i="3"/>
  <c r="T334" i="3"/>
  <c r="W334" i="3"/>
  <c r="Z334" i="3"/>
  <c r="G335" i="3"/>
  <c r="H335" i="3"/>
  <c r="L335" i="3"/>
  <c r="N335" i="3"/>
  <c r="Q335" i="3"/>
  <c r="T335" i="3"/>
  <c r="W335" i="3"/>
  <c r="Z335" i="3"/>
  <c r="G336" i="3"/>
  <c r="H336" i="3"/>
  <c r="L336" i="3"/>
  <c r="N336" i="3"/>
  <c r="Q336" i="3"/>
  <c r="T336" i="3"/>
  <c r="W336" i="3"/>
  <c r="Z336" i="3"/>
  <c r="G337" i="3"/>
  <c r="H337" i="3"/>
  <c r="L337" i="3"/>
  <c r="N337" i="3"/>
  <c r="Q337" i="3"/>
  <c r="T337" i="3"/>
  <c r="W337" i="3"/>
  <c r="Z337" i="3"/>
  <c r="G338" i="3"/>
  <c r="H338" i="3"/>
  <c r="L338" i="3"/>
  <c r="N338" i="3"/>
  <c r="Q338" i="3"/>
  <c r="T338" i="3"/>
  <c r="W338" i="3"/>
  <c r="Z338" i="3"/>
  <c r="G339" i="3"/>
  <c r="H339" i="3"/>
  <c r="L339" i="3"/>
  <c r="N339" i="3"/>
  <c r="Q339" i="3"/>
  <c r="T339" i="3"/>
  <c r="W339" i="3"/>
  <c r="Z339" i="3"/>
  <c r="G340" i="3"/>
  <c r="H340" i="3"/>
  <c r="L340" i="3"/>
  <c r="N340" i="3"/>
  <c r="Q340" i="3"/>
  <c r="T340" i="3"/>
  <c r="W340" i="3"/>
  <c r="Z340" i="3"/>
  <c r="G341" i="3"/>
  <c r="H341" i="3"/>
  <c r="L341" i="3"/>
  <c r="N341" i="3"/>
  <c r="Q341" i="3"/>
  <c r="T341" i="3"/>
  <c r="W341" i="3"/>
  <c r="Z341" i="3"/>
  <c r="G342" i="3"/>
  <c r="H342" i="3"/>
  <c r="L342" i="3"/>
  <c r="N342" i="3"/>
  <c r="Q342" i="3"/>
  <c r="T342" i="3"/>
  <c r="W342" i="3"/>
  <c r="Z342" i="3"/>
  <c r="G343" i="3"/>
  <c r="H343" i="3"/>
  <c r="L343" i="3"/>
  <c r="N343" i="3"/>
  <c r="Q343" i="3"/>
  <c r="T343" i="3"/>
  <c r="W343" i="3"/>
  <c r="Z343" i="3"/>
  <c r="G344" i="3"/>
  <c r="H344" i="3"/>
  <c r="L344" i="3"/>
  <c r="N344" i="3"/>
  <c r="Q344" i="3"/>
  <c r="T344" i="3"/>
  <c r="W344" i="3"/>
  <c r="Z344" i="3"/>
  <c r="G345" i="3"/>
  <c r="H345" i="3"/>
  <c r="L345" i="3"/>
  <c r="N345" i="3"/>
  <c r="Q345" i="3"/>
  <c r="T345" i="3"/>
  <c r="W345" i="3"/>
  <c r="Z345" i="3"/>
  <c r="G346" i="3"/>
  <c r="H346" i="3"/>
  <c r="L346" i="3"/>
  <c r="N346" i="3"/>
  <c r="Q346" i="3"/>
  <c r="T346" i="3"/>
  <c r="W346" i="3"/>
  <c r="Z346" i="3"/>
  <c r="G347" i="3"/>
  <c r="H347" i="3"/>
  <c r="L347" i="3"/>
  <c r="N347" i="3"/>
  <c r="Q347" i="3"/>
  <c r="T347" i="3"/>
  <c r="W347" i="3"/>
  <c r="Z347" i="3"/>
  <c r="G348" i="3"/>
  <c r="H348" i="3"/>
  <c r="L348" i="3"/>
  <c r="N348" i="3"/>
  <c r="Q348" i="3"/>
  <c r="T348" i="3"/>
  <c r="W348" i="3"/>
  <c r="Z348" i="3"/>
  <c r="G349" i="3"/>
  <c r="H349" i="3"/>
  <c r="L349" i="3"/>
  <c r="N349" i="3"/>
  <c r="Q349" i="3"/>
  <c r="T349" i="3"/>
  <c r="W349" i="3"/>
  <c r="Z349" i="3"/>
  <c r="G350" i="3"/>
  <c r="H350" i="3"/>
  <c r="L350" i="3"/>
  <c r="N350" i="3"/>
  <c r="Q350" i="3"/>
  <c r="T350" i="3"/>
  <c r="W350" i="3"/>
  <c r="Z350" i="3"/>
  <c r="G351" i="3"/>
  <c r="H351" i="3"/>
  <c r="L351" i="3"/>
  <c r="N351" i="3"/>
  <c r="Q351" i="3"/>
  <c r="T351" i="3"/>
  <c r="W351" i="3"/>
  <c r="Z351" i="3"/>
  <c r="G352" i="3"/>
  <c r="H352" i="3"/>
  <c r="L352" i="3"/>
  <c r="N352" i="3"/>
  <c r="Q352" i="3"/>
  <c r="T352" i="3"/>
  <c r="W352" i="3"/>
  <c r="Z352" i="3"/>
  <c r="G353" i="3"/>
  <c r="H353" i="3"/>
  <c r="L353" i="3"/>
  <c r="N353" i="3"/>
  <c r="Q353" i="3"/>
  <c r="T353" i="3"/>
  <c r="W353" i="3"/>
  <c r="Z353" i="3"/>
  <c r="G354" i="3"/>
  <c r="H354" i="3"/>
  <c r="L354" i="3"/>
  <c r="N354" i="3"/>
  <c r="Q354" i="3"/>
  <c r="T354" i="3"/>
  <c r="W354" i="3"/>
  <c r="Z354" i="3"/>
  <c r="G355" i="3"/>
  <c r="H355" i="3"/>
  <c r="L355" i="3"/>
  <c r="N355" i="3"/>
  <c r="Q355" i="3"/>
  <c r="T355" i="3"/>
  <c r="W355" i="3"/>
  <c r="Z355" i="3"/>
  <c r="G356" i="3"/>
  <c r="H356" i="3"/>
  <c r="L356" i="3"/>
  <c r="N356" i="3"/>
  <c r="Q356" i="3"/>
  <c r="T356" i="3"/>
  <c r="W356" i="3"/>
  <c r="Z356" i="3"/>
  <c r="G357" i="3"/>
  <c r="H357" i="3"/>
  <c r="L357" i="3"/>
  <c r="N357" i="3"/>
  <c r="Q357" i="3"/>
  <c r="T357" i="3"/>
  <c r="W357" i="3"/>
  <c r="Z357" i="3"/>
  <c r="G358" i="3"/>
  <c r="H358" i="3"/>
  <c r="L358" i="3"/>
  <c r="N358" i="3"/>
  <c r="Q358" i="3"/>
  <c r="T358" i="3"/>
  <c r="W358" i="3"/>
  <c r="Z358" i="3"/>
  <c r="G359" i="3"/>
  <c r="H359" i="3"/>
  <c r="L359" i="3"/>
  <c r="N359" i="3"/>
  <c r="Q359" i="3"/>
  <c r="T359" i="3"/>
  <c r="W359" i="3"/>
  <c r="Z359" i="3"/>
  <c r="G360" i="3"/>
  <c r="H360" i="3"/>
  <c r="L360" i="3"/>
  <c r="N360" i="3"/>
  <c r="Q360" i="3"/>
  <c r="T360" i="3"/>
  <c r="W360" i="3"/>
  <c r="Z360" i="3"/>
  <c r="G361" i="3"/>
  <c r="H361" i="3"/>
  <c r="L361" i="3"/>
  <c r="N361" i="3"/>
  <c r="Q361" i="3"/>
  <c r="T361" i="3"/>
  <c r="W361" i="3"/>
  <c r="Z361" i="3"/>
  <c r="G362" i="3"/>
  <c r="H362" i="3"/>
  <c r="L362" i="3"/>
  <c r="N362" i="3"/>
  <c r="Q362" i="3"/>
  <c r="T362" i="3"/>
  <c r="W362" i="3"/>
  <c r="Z362" i="3"/>
  <c r="G363" i="3"/>
  <c r="H363" i="3"/>
  <c r="L363" i="3"/>
  <c r="N363" i="3"/>
  <c r="Q363" i="3"/>
  <c r="T363" i="3"/>
  <c r="W363" i="3"/>
  <c r="Z363" i="3"/>
  <c r="G364" i="3"/>
  <c r="H364" i="3"/>
  <c r="L364" i="3"/>
  <c r="N364" i="3"/>
  <c r="Q364" i="3"/>
  <c r="T364" i="3"/>
  <c r="W364" i="3"/>
  <c r="Z364" i="3"/>
  <c r="G365" i="3"/>
  <c r="H365" i="3"/>
  <c r="L365" i="3"/>
  <c r="N365" i="3"/>
  <c r="Q365" i="3"/>
  <c r="T365" i="3"/>
  <c r="W365" i="3"/>
  <c r="Z365" i="3"/>
  <c r="G366" i="3"/>
  <c r="H366" i="3"/>
  <c r="L366" i="3"/>
  <c r="N366" i="3"/>
  <c r="Q366" i="3"/>
  <c r="T366" i="3"/>
  <c r="W366" i="3"/>
  <c r="Z366" i="3"/>
  <c r="G367" i="3"/>
  <c r="H367" i="3"/>
  <c r="L367" i="3"/>
  <c r="N367" i="3"/>
  <c r="Q367" i="3"/>
  <c r="T367" i="3"/>
  <c r="W367" i="3"/>
  <c r="Z367" i="3"/>
  <c r="G368" i="3"/>
  <c r="H368" i="3"/>
  <c r="L368" i="3"/>
  <c r="N368" i="3"/>
  <c r="Q368" i="3"/>
  <c r="T368" i="3"/>
  <c r="W368" i="3"/>
  <c r="Z368" i="3"/>
  <c r="G369" i="3"/>
  <c r="H369" i="3"/>
  <c r="L369" i="3"/>
  <c r="N369" i="3"/>
  <c r="Q369" i="3"/>
  <c r="T369" i="3"/>
  <c r="W369" i="3"/>
  <c r="Z369" i="3"/>
  <c r="G370" i="3"/>
  <c r="H370" i="3"/>
  <c r="L370" i="3"/>
  <c r="N370" i="3"/>
  <c r="Q370" i="3"/>
  <c r="T370" i="3"/>
  <c r="W370" i="3"/>
  <c r="Z370" i="3"/>
  <c r="G371" i="3"/>
  <c r="H371" i="3"/>
  <c r="L371" i="3"/>
  <c r="N371" i="3"/>
  <c r="Q371" i="3"/>
  <c r="T371" i="3"/>
  <c r="W371" i="3"/>
  <c r="Z371" i="3"/>
  <c r="G372" i="3"/>
  <c r="H372" i="3"/>
  <c r="L372" i="3"/>
  <c r="N372" i="3"/>
  <c r="Q372" i="3"/>
  <c r="T372" i="3"/>
  <c r="W372" i="3"/>
  <c r="Z372" i="3"/>
  <c r="G373" i="3"/>
  <c r="H373" i="3"/>
  <c r="L373" i="3"/>
  <c r="N373" i="3"/>
  <c r="Q373" i="3"/>
  <c r="T373" i="3"/>
  <c r="W373" i="3"/>
  <c r="Z373" i="3"/>
  <c r="G374" i="3"/>
  <c r="H374" i="3"/>
  <c r="L374" i="3"/>
  <c r="N374" i="3"/>
  <c r="Q374" i="3"/>
  <c r="T374" i="3"/>
  <c r="W374" i="3"/>
  <c r="Z374" i="3"/>
  <c r="G375" i="3"/>
  <c r="H375" i="3"/>
  <c r="L375" i="3"/>
  <c r="N375" i="3"/>
  <c r="Q375" i="3"/>
  <c r="T375" i="3"/>
  <c r="W375" i="3"/>
  <c r="Z375" i="3"/>
  <c r="G376" i="3"/>
  <c r="H376" i="3"/>
  <c r="L376" i="3"/>
  <c r="N376" i="3"/>
  <c r="Q376" i="3"/>
  <c r="T376" i="3"/>
  <c r="W376" i="3"/>
  <c r="Z376" i="3"/>
  <c r="G377" i="3"/>
  <c r="H377" i="3"/>
  <c r="L377" i="3"/>
  <c r="N377" i="3"/>
  <c r="Q377" i="3"/>
  <c r="T377" i="3"/>
  <c r="W377" i="3"/>
  <c r="Z377" i="3"/>
  <c r="G378" i="3"/>
  <c r="H378" i="3"/>
  <c r="L378" i="3"/>
  <c r="N378" i="3"/>
  <c r="Q378" i="3"/>
  <c r="T378" i="3"/>
  <c r="W378" i="3"/>
  <c r="Z378" i="3"/>
  <c r="G379" i="3"/>
  <c r="H379" i="3"/>
  <c r="L379" i="3"/>
  <c r="N379" i="3"/>
  <c r="Q379" i="3"/>
  <c r="T379" i="3"/>
  <c r="W379" i="3"/>
  <c r="Z379" i="3"/>
  <c r="G380" i="3"/>
  <c r="H380" i="3"/>
  <c r="L380" i="3"/>
  <c r="N380" i="3"/>
  <c r="Q380" i="3"/>
  <c r="T380" i="3"/>
  <c r="W380" i="3"/>
  <c r="Z380" i="3"/>
  <c r="G381" i="3"/>
  <c r="H381" i="3"/>
  <c r="I381" i="3" s="1"/>
  <c r="L381" i="3"/>
  <c r="N381" i="3"/>
  <c r="Q381" i="3"/>
  <c r="T381" i="3"/>
  <c r="W381" i="3"/>
  <c r="Z381" i="3"/>
  <c r="G382" i="3"/>
  <c r="H382" i="3"/>
  <c r="L382" i="3"/>
  <c r="N382" i="3"/>
  <c r="Q382" i="3"/>
  <c r="T382" i="3"/>
  <c r="W382" i="3"/>
  <c r="Z382" i="3"/>
  <c r="G383" i="3"/>
  <c r="H383" i="3"/>
  <c r="L383" i="3"/>
  <c r="N383" i="3"/>
  <c r="Q383" i="3"/>
  <c r="T383" i="3"/>
  <c r="W383" i="3"/>
  <c r="Z383" i="3"/>
  <c r="G384" i="3"/>
  <c r="H384" i="3"/>
  <c r="L384" i="3"/>
  <c r="N384" i="3"/>
  <c r="Q384" i="3"/>
  <c r="T384" i="3"/>
  <c r="W384" i="3"/>
  <c r="Z384" i="3"/>
  <c r="G385" i="3"/>
  <c r="H385" i="3"/>
  <c r="L385" i="3"/>
  <c r="N385" i="3"/>
  <c r="Q385" i="3"/>
  <c r="T385" i="3"/>
  <c r="W385" i="3"/>
  <c r="Z385" i="3"/>
  <c r="G386" i="3"/>
  <c r="H386" i="3"/>
  <c r="L386" i="3"/>
  <c r="N386" i="3"/>
  <c r="Q386" i="3"/>
  <c r="T386" i="3"/>
  <c r="W386" i="3"/>
  <c r="Z386" i="3"/>
  <c r="G387" i="3"/>
  <c r="H387" i="3"/>
  <c r="L387" i="3"/>
  <c r="N387" i="3"/>
  <c r="Q387" i="3"/>
  <c r="T387" i="3"/>
  <c r="W387" i="3"/>
  <c r="Z387" i="3"/>
  <c r="G388" i="3"/>
  <c r="H388" i="3"/>
  <c r="L388" i="3"/>
  <c r="N388" i="3"/>
  <c r="Q388" i="3"/>
  <c r="T388" i="3"/>
  <c r="W388" i="3"/>
  <c r="Z388" i="3"/>
  <c r="G389" i="3"/>
  <c r="H389" i="3"/>
  <c r="L389" i="3"/>
  <c r="N389" i="3"/>
  <c r="Q389" i="3"/>
  <c r="T389" i="3"/>
  <c r="W389" i="3"/>
  <c r="Z389" i="3"/>
  <c r="G390" i="3"/>
  <c r="H390" i="3"/>
  <c r="L390" i="3"/>
  <c r="N390" i="3"/>
  <c r="Q390" i="3"/>
  <c r="Y390" i="3" s="1"/>
  <c r="T390" i="3"/>
  <c r="W390" i="3"/>
  <c r="Z390" i="3"/>
  <c r="G391" i="3"/>
  <c r="H391" i="3"/>
  <c r="L391" i="3"/>
  <c r="N391" i="3"/>
  <c r="Q391" i="3"/>
  <c r="T391" i="3"/>
  <c r="W391" i="3"/>
  <c r="Z391" i="3"/>
  <c r="G392" i="3"/>
  <c r="H392" i="3"/>
  <c r="L392" i="3"/>
  <c r="N392" i="3"/>
  <c r="Q392" i="3"/>
  <c r="T392" i="3"/>
  <c r="W392" i="3"/>
  <c r="Z392" i="3"/>
  <c r="G393" i="3"/>
  <c r="H393" i="3"/>
  <c r="L393" i="3"/>
  <c r="N393" i="3"/>
  <c r="Q393" i="3"/>
  <c r="T393" i="3"/>
  <c r="W393" i="3"/>
  <c r="Z393" i="3"/>
  <c r="G394" i="3"/>
  <c r="H394" i="3"/>
  <c r="L394" i="3"/>
  <c r="N394" i="3"/>
  <c r="Q394" i="3"/>
  <c r="T394" i="3"/>
  <c r="W394" i="3"/>
  <c r="Z394" i="3"/>
  <c r="G395" i="3"/>
  <c r="H395" i="3"/>
  <c r="L395" i="3"/>
  <c r="N395" i="3"/>
  <c r="Q395" i="3"/>
  <c r="T395" i="3"/>
  <c r="W395" i="3"/>
  <c r="Z395" i="3"/>
  <c r="G396" i="3"/>
  <c r="H396" i="3"/>
  <c r="L396" i="3"/>
  <c r="N396" i="3"/>
  <c r="Q396" i="3"/>
  <c r="T396" i="3"/>
  <c r="W396" i="3"/>
  <c r="Z396" i="3"/>
  <c r="G397" i="3"/>
  <c r="H397" i="3"/>
  <c r="L397" i="3"/>
  <c r="N397" i="3"/>
  <c r="Q397" i="3"/>
  <c r="T397" i="3"/>
  <c r="W397" i="3"/>
  <c r="Z397" i="3"/>
  <c r="G398" i="3"/>
  <c r="H398" i="3"/>
  <c r="L398" i="3"/>
  <c r="N398" i="3"/>
  <c r="Q398" i="3"/>
  <c r="T398" i="3"/>
  <c r="W398" i="3"/>
  <c r="Z398" i="3"/>
  <c r="G399" i="3"/>
  <c r="H399" i="3"/>
  <c r="L399" i="3"/>
  <c r="N399" i="3"/>
  <c r="Q399" i="3"/>
  <c r="T399" i="3"/>
  <c r="W399" i="3"/>
  <c r="Z399" i="3"/>
  <c r="G400" i="3"/>
  <c r="H400" i="3"/>
  <c r="L400" i="3"/>
  <c r="N400" i="3"/>
  <c r="Q400" i="3"/>
  <c r="T400" i="3"/>
  <c r="W400" i="3"/>
  <c r="Z400" i="3"/>
  <c r="G401" i="3"/>
  <c r="H401" i="3"/>
  <c r="L401" i="3"/>
  <c r="N401" i="3"/>
  <c r="Q401" i="3"/>
  <c r="T401" i="3"/>
  <c r="W401" i="3"/>
  <c r="Z401" i="3"/>
  <c r="AM2" i="3"/>
  <c r="AM3" i="3"/>
  <c r="AM4" i="3"/>
  <c r="AM5" i="3"/>
  <c r="AM6" i="3"/>
  <c r="I266" i="3" l="1"/>
  <c r="I176" i="3"/>
  <c r="I125" i="3"/>
  <c r="I326" i="3"/>
  <c r="I242" i="3"/>
  <c r="I230" i="3"/>
  <c r="I221" i="3"/>
  <c r="I200" i="3"/>
  <c r="I167" i="3"/>
  <c r="Y366" i="3"/>
  <c r="Y348" i="3"/>
  <c r="I89" i="3"/>
  <c r="I86" i="3"/>
  <c r="I80" i="3"/>
  <c r="I74" i="3"/>
  <c r="I71" i="3"/>
  <c r="I65" i="3"/>
  <c r="I62" i="3"/>
  <c r="I59" i="3"/>
  <c r="I2" i="3"/>
  <c r="I320" i="3"/>
  <c r="I245" i="3"/>
  <c r="Y174" i="3"/>
  <c r="I170" i="3"/>
  <c r="I227" i="3"/>
  <c r="I218" i="3"/>
  <c r="I203" i="3"/>
  <c r="I252" i="3"/>
  <c r="I96" i="3"/>
  <c r="I329" i="3"/>
  <c r="I305" i="3"/>
  <c r="I206" i="3"/>
  <c r="I296" i="3"/>
  <c r="I236" i="3"/>
  <c r="I209" i="3"/>
  <c r="I241" i="3"/>
  <c r="I109" i="3"/>
  <c r="AH26" i="5"/>
  <c r="AH14" i="5"/>
  <c r="AH25" i="5"/>
  <c r="AH13" i="5"/>
  <c r="AH36" i="5"/>
  <c r="AH24" i="5"/>
  <c r="AH12" i="5"/>
  <c r="AH35" i="5"/>
  <c r="AH23" i="5"/>
  <c r="AH11" i="5"/>
  <c r="AH34" i="5"/>
  <c r="AH22" i="5"/>
  <c r="AH10" i="5"/>
  <c r="AH33" i="5"/>
  <c r="AH21" i="5"/>
  <c r="AH9" i="5"/>
  <c r="AH32" i="5"/>
  <c r="AH20" i="5"/>
  <c r="AH8" i="5"/>
  <c r="AH31" i="5"/>
  <c r="AH19" i="5"/>
  <c r="AH7" i="5"/>
  <c r="AH2" i="5"/>
  <c r="AH30" i="5"/>
  <c r="AH18" i="5"/>
  <c r="AH6" i="5"/>
  <c r="AH29" i="5"/>
  <c r="AH17" i="5"/>
  <c r="AH5" i="5"/>
  <c r="AH28" i="5"/>
  <c r="AH16" i="5"/>
  <c r="AH4" i="5"/>
  <c r="AH27" i="5"/>
  <c r="AH15" i="5"/>
  <c r="AH3" i="5"/>
  <c r="AJ3" i="5"/>
  <c r="AJ2" i="5"/>
  <c r="AG202" i="5" s="1"/>
  <c r="I94" i="3"/>
  <c r="I91" i="3"/>
  <c r="Y34" i="3"/>
  <c r="Y19" i="3"/>
  <c r="Y10" i="3"/>
  <c r="Y7" i="3"/>
  <c r="Y4" i="3"/>
  <c r="Y330" i="3"/>
  <c r="I311" i="3"/>
  <c r="Y162" i="3"/>
  <c r="I239" i="3"/>
  <c r="Y165" i="3"/>
  <c r="I164" i="3"/>
  <c r="Y387" i="3"/>
  <c r="I92" i="3"/>
  <c r="I83" i="3"/>
  <c r="I77" i="3"/>
  <c r="I68" i="3"/>
  <c r="I360" i="3"/>
  <c r="I357" i="3"/>
  <c r="I354" i="3"/>
  <c r="I351" i="3"/>
  <c r="I342" i="3"/>
  <c r="I309" i="3"/>
  <c r="I303" i="3"/>
  <c r="I50" i="3"/>
  <c r="I47" i="3"/>
  <c r="I44" i="3"/>
  <c r="I35" i="3"/>
  <c r="I29" i="3"/>
  <c r="I26" i="3"/>
  <c r="I23" i="3"/>
  <c r="I17" i="3"/>
  <c r="Y253" i="3"/>
  <c r="I249" i="3"/>
  <c r="Y106" i="3"/>
  <c r="Y45" i="3"/>
  <c r="Y211" i="3"/>
  <c r="I93" i="3"/>
  <c r="I373" i="3"/>
  <c r="I349" i="3"/>
  <c r="I334" i="3"/>
  <c r="I295" i="3"/>
  <c r="I274" i="3"/>
  <c r="I256" i="3"/>
  <c r="I208" i="3"/>
  <c r="Y203" i="3"/>
  <c r="I202" i="3"/>
  <c r="I181" i="3"/>
  <c r="Y176" i="3"/>
  <c r="I24" i="3"/>
  <c r="I364" i="3"/>
  <c r="I294" i="3"/>
  <c r="I288" i="3"/>
  <c r="I282" i="3"/>
  <c r="I279" i="3"/>
  <c r="I276" i="3"/>
  <c r="I273" i="3"/>
  <c r="I255" i="3"/>
  <c r="Y240" i="3"/>
  <c r="Y237" i="3"/>
  <c r="Y234" i="3"/>
  <c r="Y228" i="3"/>
  <c r="Y213" i="3"/>
  <c r="Y95" i="3"/>
  <c r="I67" i="3"/>
  <c r="I64" i="3"/>
  <c r="Y43" i="3"/>
  <c r="I322" i="3"/>
  <c r="I310" i="3"/>
  <c r="Y305" i="3"/>
  <c r="Y292" i="3"/>
  <c r="Y262" i="3"/>
  <c r="Y171" i="3"/>
  <c r="Y168" i="3"/>
  <c r="I161" i="3"/>
  <c r="I152" i="3"/>
  <c r="I146" i="3"/>
  <c r="I140" i="3"/>
  <c r="I134" i="3"/>
  <c r="I131" i="3"/>
  <c r="I128" i="3"/>
  <c r="I122" i="3"/>
  <c r="I119" i="3"/>
  <c r="I113" i="3"/>
  <c r="I110" i="3"/>
  <c r="I107" i="3"/>
  <c r="I104" i="3"/>
  <c r="Y62" i="3"/>
  <c r="Y59" i="3"/>
  <c r="I49" i="3"/>
  <c r="I46" i="3"/>
  <c r="Y333" i="3"/>
  <c r="Y268" i="3"/>
  <c r="I210" i="3"/>
  <c r="I207" i="3"/>
  <c r="I198" i="3"/>
  <c r="I195" i="3"/>
  <c r="I183" i="3"/>
  <c r="I177" i="3"/>
  <c r="Y53" i="3"/>
  <c r="Y44" i="3"/>
  <c r="I386" i="3"/>
  <c r="I383" i="3"/>
  <c r="I380" i="3"/>
  <c r="I377" i="3"/>
  <c r="Y354" i="3"/>
  <c r="Y336" i="3"/>
  <c r="I292" i="3"/>
  <c r="I289" i="3"/>
  <c r="Y181" i="3"/>
  <c r="Y175" i="3"/>
  <c r="Y159" i="3"/>
  <c r="Y138" i="3"/>
  <c r="Y47" i="3"/>
  <c r="Y35" i="3"/>
  <c r="I401" i="3"/>
  <c r="I398" i="3"/>
  <c r="I389" i="3"/>
  <c r="I365" i="3"/>
  <c r="I362" i="3"/>
  <c r="Y357" i="3"/>
  <c r="I347" i="3"/>
  <c r="Y339" i="3"/>
  <c r="I317" i="3"/>
  <c r="I314" i="3"/>
  <c r="I262" i="3"/>
  <c r="I250" i="3"/>
  <c r="Y224" i="3"/>
  <c r="Y209" i="3"/>
  <c r="Y199" i="3"/>
  <c r="I174" i="3"/>
  <c r="I168" i="3"/>
  <c r="I165" i="3"/>
  <c r="I153" i="3"/>
  <c r="Y136" i="3"/>
  <c r="Y63" i="3"/>
  <c r="Y57" i="3"/>
  <c r="I56" i="3"/>
  <c r="I53" i="3"/>
  <c r="Y17" i="3"/>
  <c r="Y166" i="3"/>
  <c r="Y97" i="3"/>
  <c r="I11" i="3"/>
  <c r="I396" i="3"/>
  <c r="Y369" i="3"/>
  <c r="Y351" i="3"/>
  <c r="Y239" i="3"/>
  <c r="Y212" i="3"/>
  <c r="I199" i="3"/>
  <c r="I196" i="3"/>
  <c r="I193" i="3"/>
  <c r="I190" i="3"/>
  <c r="Y185" i="3"/>
  <c r="I8" i="3"/>
  <c r="I387" i="3"/>
  <c r="I293" i="3"/>
  <c r="I290" i="3"/>
  <c r="I287" i="3"/>
  <c r="I284" i="3"/>
  <c r="I281" i="3"/>
  <c r="I278" i="3"/>
  <c r="Y242" i="3"/>
  <c r="Y215" i="3"/>
  <c r="Y143" i="3"/>
  <c r="I84" i="3"/>
  <c r="I81" i="3"/>
  <c r="I78" i="3"/>
  <c r="I75" i="3"/>
  <c r="I72" i="3"/>
  <c r="I69" i="3"/>
  <c r="I66" i="3"/>
  <c r="I63" i="3"/>
  <c r="AA330" i="3"/>
  <c r="AB330" i="3" s="1"/>
  <c r="I339" i="3"/>
  <c r="I333" i="3"/>
  <c r="I327" i="3"/>
  <c r="I321" i="3"/>
  <c r="I315" i="3"/>
  <c r="I263" i="3"/>
  <c r="I260" i="3"/>
  <c r="I257" i="3"/>
  <c r="I254" i="3"/>
  <c r="Y91" i="3"/>
  <c r="I48" i="3"/>
  <c r="Y358" i="3"/>
  <c r="I191" i="3"/>
  <c r="I188" i="3"/>
  <c r="I100" i="3"/>
  <c r="Y86" i="3"/>
  <c r="Y68" i="3"/>
  <c r="I18" i="3"/>
  <c r="I5" i="3"/>
  <c r="I400" i="3"/>
  <c r="Y370" i="3"/>
  <c r="I286" i="3"/>
  <c r="I261" i="3"/>
  <c r="I212" i="3"/>
  <c r="Y207" i="3"/>
  <c r="Y197" i="3"/>
  <c r="Y191" i="3"/>
  <c r="Y157" i="3"/>
  <c r="Y156" i="3"/>
  <c r="Y135" i="3"/>
  <c r="Y129" i="3"/>
  <c r="Y92" i="3"/>
  <c r="I88" i="3"/>
  <c r="Y41" i="3"/>
  <c r="Y38" i="3"/>
  <c r="Y25" i="3"/>
  <c r="Y22" i="3"/>
  <c r="I388" i="3"/>
  <c r="I385" i="3"/>
  <c r="Y380" i="3"/>
  <c r="I376" i="3"/>
  <c r="Y340" i="3"/>
  <c r="Y334" i="3"/>
  <c r="I308" i="3"/>
  <c r="Y287" i="3"/>
  <c r="I277" i="3"/>
  <c r="Y265" i="3"/>
  <c r="Y201" i="3"/>
  <c r="I194" i="3"/>
  <c r="I185" i="3"/>
  <c r="I182" i="3"/>
  <c r="I179" i="3"/>
  <c r="Y170" i="3"/>
  <c r="I159" i="3"/>
  <c r="I156" i="3"/>
  <c r="I144" i="3"/>
  <c r="Y142" i="3"/>
  <c r="I141" i="3"/>
  <c r="Y130" i="3"/>
  <c r="I129" i="3"/>
  <c r="Y117" i="3"/>
  <c r="I101" i="3"/>
  <c r="I98" i="3"/>
  <c r="I60" i="3"/>
  <c r="I41" i="3"/>
  <c r="Y32" i="3"/>
  <c r="I22" i="3"/>
  <c r="Y398" i="3"/>
  <c r="Y395" i="3"/>
  <c r="Y392" i="3"/>
  <c r="Y389" i="3"/>
  <c r="I358" i="3"/>
  <c r="I355" i="3"/>
  <c r="I352" i="3"/>
  <c r="I302" i="3"/>
  <c r="I299" i="3"/>
  <c r="I237" i="3"/>
  <c r="I234" i="3"/>
  <c r="Y232" i="3"/>
  <c r="I231" i="3"/>
  <c r="Y229" i="3"/>
  <c r="I228" i="3"/>
  <c r="I225" i="3"/>
  <c r="I219" i="3"/>
  <c r="I216" i="3"/>
  <c r="Y204" i="3"/>
  <c r="Y154" i="3"/>
  <c r="Y151" i="3"/>
  <c r="Y145" i="3"/>
  <c r="I126" i="3"/>
  <c r="I123" i="3"/>
  <c r="Y121" i="3"/>
  <c r="I120" i="3"/>
  <c r="Y89" i="3"/>
  <c r="I54" i="3"/>
  <c r="I38" i="3"/>
  <c r="Y29" i="3"/>
  <c r="Y20" i="3"/>
  <c r="I16" i="3"/>
  <c r="I13" i="3"/>
  <c r="I10" i="3"/>
  <c r="I7" i="3"/>
  <c r="I4" i="3"/>
  <c r="Y401" i="3"/>
  <c r="Y322" i="3"/>
  <c r="I312" i="3"/>
  <c r="I259" i="3"/>
  <c r="Y235" i="3"/>
  <c r="Y223" i="3"/>
  <c r="Y220" i="3"/>
  <c r="Y198" i="3"/>
  <c r="Y160" i="3"/>
  <c r="Y148" i="3"/>
  <c r="Y124" i="3"/>
  <c r="Y102" i="3"/>
  <c r="Y99" i="3"/>
  <c r="Y83" i="3"/>
  <c r="Y80" i="3"/>
  <c r="Y61" i="3"/>
  <c r="I32" i="3"/>
  <c r="Y26" i="3"/>
  <c r="Y23" i="3"/>
  <c r="Y14" i="3"/>
  <c r="Y365" i="3"/>
  <c r="Y344" i="3"/>
  <c r="I343" i="3"/>
  <c r="I325" i="3"/>
  <c r="I306" i="3"/>
  <c r="Y300" i="3"/>
  <c r="Y297" i="3"/>
  <c r="I272" i="3"/>
  <c r="Y217" i="3"/>
  <c r="I180" i="3"/>
  <c r="I173" i="3"/>
  <c r="I133" i="3"/>
  <c r="Y115" i="3"/>
  <c r="I105" i="3"/>
  <c r="Y77" i="3"/>
  <c r="Y55" i="3"/>
  <c r="Y33" i="3"/>
  <c r="Y11" i="3"/>
  <c r="Y8" i="3"/>
  <c r="Y5" i="3"/>
  <c r="Y372" i="3"/>
  <c r="I269" i="3"/>
  <c r="Y254" i="3"/>
  <c r="Y236" i="3"/>
  <c r="I220" i="3"/>
  <c r="Y74" i="3"/>
  <c r="Y71" i="3"/>
  <c r="Y49" i="3"/>
  <c r="I20" i="3"/>
  <c r="I291" i="3"/>
  <c r="Y245" i="3"/>
  <c r="I238" i="3"/>
  <c r="I229" i="3"/>
  <c r="Y208" i="3"/>
  <c r="Y65" i="3"/>
  <c r="I36" i="3"/>
  <c r="I14" i="3"/>
  <c r="I356" i="3"/>
  <c r="Y140" i="3"/>
  <c r="I393" i="3"/>
  <c r="Y360" i="3"/>
  <c r="I338" i="3"/>
  <c r="I251" i="3"/>
  <c r="I248" i="3"/>
  <c r="I205" i="3"/>
  <c r="I171" i="3"/>
  <c r="Y56" i="3"/>
  <c r="Y50" i="3"/>
  <c r="Y363" i="3"/>
  <c r="Y342" i="3"/>
  <c r="I323" i="3"/>
  <c r="Y258" i="3"/>
  <c r="I233" i="3"/>
  <c r="I178" i="3"/>
  <c r="I149" i="3"/>
  <c r="Y31" i="3"/>
  <c r="I21" i="3"/>
  <c r="Y373" i="3"/>
  <c r="I369" i="3"/>
  <c r="Y345" i="3"/>
  <c r="Y259" i="3"/>
  <c r="Y249" i="3"/>
  <c r="Y219" i="3"/>
  <c r="I215" i="3"/>
  <c r="Y206" i="3"/>
  <c r="Y188" i="3"/>
  <c r="Y172" i="3"/>
  <c r="I116" i="3"/>
  <c r="I37" i="3"/>
  <c r="Y397" i="3"/>
  <c r="Y394" i="3"/>
  <c r="Y391" i="3"/>
  <c r="I390" i="3"/>
  <c r="I371" i="3"/>
  <c r="Y362" i="3"/>
  <c r="Y352" i="3"/>
  <c r="Y349" i="3"/>
  <c r="I348" i="3"/>
  <c r="I335" i="3"/>
  <c r="Y329" i="3"/>
  <c r="Y289" i="3"/>
  <c r="Y279" i="3"/>
  <c r="Y272" i="3"/>
  <c r="I268" i="3"/>
  <c r="Y251" i="3"/>
  <c r="Y241" i="3"/>
  <c r="I240" i="3"/>
  <c r="I226" i="3"/>
  <c r="I223" i="3"/>
  <c r="Y221" i="3"/>
  <c r="Y214" i="3"/>
  <c r="I213" i="3"/>
  <c r="Y210" i="3"/>
  <c r="Y196" i="3"/>
  <c r="Y193" i="3"/>
  <c r="I189" i="3"/>
  <c r="Y187" i="3"/>
  <c r="I186" i="3"/>
  <c r="I172" i="3"/>
  <c r="I154" i="3"/>
  <c r="I151" i="3"/>
  <c r="Y149" i="3"/>
  <c r="I138" i="3"/>
  <c r="I135" i="3"/>
  <c r="I132" i="3"/>
  <c r="Y119" i="3"/>
  <c r="I115" i="3"/>
  <c r="Y103" i="3"/>
  <c r="I102" i="3"/>
  <c r="Y84" i="3"/>
  <c r="Y72" i="3"/>
  <c r="Y400" i="3"/>
  <c r="Y388" i="3"/>
  <c r="I384" i="3"/>
  <c r="I378" i="3"/>
  <c r="I375" i="3"/>
  <c r="I368" i="3"/>
  <c r="Y359" i="3"/>
  <c r="Y356" i="3"/>
  <c r="Y346" i="3"/>
  <c r="I345" i="3"/>
  <c r="I332" i="3"/>
  <c r="Y326" i="3"/>
  <c r="Y319" i="3"/>
  <c r="Y286" i="3"/>
  <c r="I275" i="3"/>
  <c r="Y269" i="3"/>
  <c r="I265" i="3"/>
  <c r="Y255" i="3"/>
  <c r="I247" i="3"/>
  <c r="Y231" i="3"/>
  <c r="Y200" i="3"/>
  <c r="Y190" i="3"/>
  <c r="Y177" i="3"/>
  <c r="Y169" i="3"/>
  <c r="I148" i="3"/>
  <c r="Y139" i="3"/>
  <c r="Y127" i="3"/>
  <c r="Y126" i="3"/>
  <c r="Y116" i="3"/>
  <c r="Y100" i="3"/>
  <c r="I99" i="3"/>
  <c r="I79" i="3"/>
  <c r="Y60" i="3"/>
  <c r="I55" i="3"/>
  <c r="Y48" i="3"/>
  <c r="I43" i="3"/>
  <c r="I31" i="3"/>
  <c r="I19" i="3"/>
  <c r="Y385" i="3"/>
  <c r="Y382" i="3"/>
  <c r="Y379" i="3"/>
  <c r="Y376" i="3"/>
  <c r="Y353" i="3"/>
  <c r="Y343" i="3"/>
  <c r="Y316" i="3"/>
  <c r="Y293" i="3"/>
  <c r="Y283" i="3"/>
  <c r="Y276" i="3"/>
  <c r="Y266" i="3"/>
  <c r="Y248" i="3"/>
  <c r="Y238" i="3"/>
  <c r="Y218" i="3"/>
  <c r="Y178" i="3"/>
  <c r="I169" i="3"/>
  <c r="Y155" i="3"/>
  <c r="Y134" i="3"/>
  <c r="Y133" i="3"/>
  <c r="Y113" i="3"/>
  <c r="Y76" i="3"/>
  <c r="Y64" i="3"/>
  <c r="Y52" i="3"/>
  <c r="Y40" i="3"/>
  <c r="Y28" i="3"/>
  <c r="Y16" i="3"/>
  <c r="I397" i="3"/>
  <c r="I394" i="3"/>
  <c r="I391" i="3"/>
  <c r="Y350" i="3"/>
  <c r="Y313" i="3"/>
  <c r="Y303" i="3"/>
  <c r="Y290" i="3"/>
  <c r="I283" i="3"/>
  <c r="Y263" i="3"/>
  <c r="Y256" i="3"/>
  <c r="Y252" i="3"/>
  <c r="Y222" i="3"/>
  <c r="Y194" i="3"/>
  <c r="Y184" i="3"/>
  <c r="I158" i="3"/>
  <c r="I142" i="3"/>
  <c r="Y123" i="3"/>
  <c r="I106" i="3"/>
  <c r="I382" i="3"/>
  <c r="I379" i="3"/>
  <c r="I372" i="3"/>
  <c r="I359" i="3"/>
  <c r="Y347" i="3"/>
  <c r="I346" i="3"/>
  <c r="Y337" i="3"/>
  <c r="I336" i="3"/>
  <c r="I313" i="3"/>
  <c r="Y310" i="3"/>
  <c r="Y280" i="3"/>
  <c r="Y270" i="3"/>
  <c r="Y260" i="3"/>
  <c r="I224" i="3"/>
  <c r="Y216" i="3"/>
  <c r="I187" i="3"/>
  <c r="I184" i="3"/>
  <c r="I155" i="3"/>
  <c r="Y120" i="3"/>
  <c r="I52" i="3"/>
  <c r="I40" i="3"/>
  <c r="I28" i="3"/>
  <c r="Y13" i="3"/>
  <c r="Y37" i="3"/>
  <c r="Y386" i="3"/>
  <c r="Y383" i="3"/>
  <c r="Y377" i="3"/>
  <c r="Y367" i="3"/>
  <c r="I366" i="3"/>
  <c r="I353" i="3"/>
  <c r="Y341" i="3"/>
  <c r="I340" i="3"/>
  <c r="Y331" i="3"/>
  <c r="I330" i="3"/>
  <c r="Y324" i="3"/>
  <c r="Y314" i="3"/>
  <c r="Y307" i="3"/>
  <c r="I300" i="3"/>
  <c r="Y294" i="3"/>
  <c r="I280" i="3"/>
  <c r="Y277" i="3"/>
  <c r="Y267" i="3"/>
  <c r="Y250" i="3"/>
  <c r="I235" i="3"/>
  <c r="Y225" i="3"/>
  <c r="I211" i="3"/>
  <c r="Y195" i="3"/>
  <c r="Y179" i="3"/>
  <c r="I166" i="3"/>
  <c r="I162" i="3"/>
  <c r="Y153" i="3"/>
  <c r="Y150" i="3"/>
  <c r="I143" i="3"/>
  <c r="Y137" i="3"/>
  <c r="Y114" i="3"/>
  <c r="Y101" i="3"/>
  <c r="I97" i="3"/>
  <c r="Y399" i="3"/>
  <c r="Y396" i="3"/>
  <c r="I395" i="3"/>
  <c r="Y393" i="3"/>
  <c r="I392" i="3"/>
  <c r="Y374" i="3"/>
  <c r="I370" i="3"/>
  <c r="Y364" i="3"/>
  <c r="I363" i="3"/>
  <c r="I350" i="3"/>
  <c r="Y338" i="3"/>
  <c r="I337" i="3"/>
  <c r="I324" i="3"/>
  <c r="Y311" i="3"/>
  <c r="I307" i="3"/>
  <c r="Y304" i="3"/>
  <c r="I297" i="3"/>
  <c r="Y274" i="3"/>
  <c r="Y264" i="3"/>
  <c r="Y246" i="3"/>
  <c r="Y233" i="3"/>
  <c r="Y205" i="3"/>
  <c r="I204" i="3"/>
  <c r="I197" i="3"/>
  <c r="Y182" i="3"/>
  <c r="Y167" i="3"/>
  <c r="Y163" i="3"/>
  <c r="Y147" i="3"/>
  <c r="I137" i="3"/>
  <c r="Y128" i="3"/>
  <c r="I117" i="3"/>
  <c r="Y111" i="3"/>
  <c r="Y94" i="3"/>
  <c r="I61" i="3"/>
  <c r="Y54" i="3"/>
  <c r="I25" i="3"/>
  <c r="Y378" i="3"/>
  <c r="I367" i="3"/>
  <c r="Y361" i="3"/>
  <c r="Y321" i="3"/>
  <c r="Y308" i="3"/>
  <c r="Y301" i="3"/>
  <c r="Y271" i="3"/>
  <c r="I267" i="3"/>
  <c r="Y261" i="3"/>
  <c r="Y257" i="3"/>
  <c r="I253" i="3"/>
  <c r="Y247" i="3"/>
  <c r="I163" i="3"/>
  <c r="I150" i="3"/>
  <c r="Y144" i="3"/>
  <c r="Y118" i="3"/>
  <c r="Y108" i="3"/>
  <c r="Y82" i="3"/>
  <c r="Y70" i="3"/>
  <c r="Y58" i="3"/>
  <c r="Y46" i="3"/>
  <c r="Y384" i="3"/>
  <c r="Y381" i="3"/>
  <c r="Y371" i="3"/>
  <c r="I344" i="3"/>
  <c r="Y335" i="3"/>
  <c r="I331" i="3"/>
  <c r="Y318" i="3"/>
  <c r="Y298" i="3"/>
  <c r="Y243" i="3"/>
  <c r="Y230" i="3"/>
  <c r="I201" i="3"/>
  <c r="Y192" i="3"/>
  <c r="Y183" i="3"/>
  <c r="Y180" i="3"/>
  <c r="I175" i="3"/>
  <c r="Y158" i="3"/>
  <c r="I147" i="3"/>
  <c r="Y141" i="3"/>
  <c r="Y125" i="3"/>
  <c r="Y112" i="3"/>
  <c r="I111" i="3"/>
  <c r="Y105" i="3"/>
  <c r="Y51" i="3"/>
  <c r="I399" i="3"/>
  <c r="Y375" i="3"/>
  <c r="I374" i="3"/>
  <c r="Y368" i="3"/>
  <c r="I361" i="3"/>
  <c r="Y355" i="3"/>
  <c r="I341" i="3"/>
  <c r="Y332" i="3"/>
  <c r="I328" i="3"/>
  <c r="Y325" i="3"/>
  <c r="I318" i="3"/>
  <c r="Y315" i="3"/>
  <c r="I298" i="3"/>
  <c r="Y295" i="3"/>
  <c r="I285" i="3"/>
  <c r="Y282" i="3"/>
  <c r="I271" i="3"/>
  <c r="Y244" i="3"/>
  <c r="I243" i="3"/>
  <c r="Y227" i="3"/>
  <c r="Y226" i="3"/>
  <c r="Y202" i="3"/>
  <c r="I192" i="3"/>
  <c r="Y189" i="3"/>
  <c r="Y186" i="3"/>
  <c r="Y173" i="3"/>
  <c r="Y164" i="3"/>
  <c r="I157" i="3"/>
  <c r="Y132" i="3"/>
  <c r="Y109" i="3"/>
  <c r="I108" i="3"/>
  <c r="I90" i="3"/>
  <c r="I58" i="3"/>
  <c r="I34" i="3"/>
  <c r="AA400" i="3"/>
  <c r="AA397" i="3"/>
  <c r="AA394" i="3"/>
  <c r="AA391" i="3"/>
  <c r="AA388" i="3"/>
  <c r="AB388" i="3" s="1"/>
  <c r="AA385" i="3"/>
  <c r="AA382" i="3"/>
  <c r="AB382" i="3" s="1"/>
  <c r="AA379" i="3"/>
  <c r="AB379" i="3" s="1"/>
  <c r="AA376" i="3"/>
  <c r="AA373" i="3"/>
  <c r="AA370" i="3"/>
  <c r="AB370" i="3" s="1"/>
  <c r="AC370" i="3" s="1"/>
  <c r="AA367" i="3"/>
  <c r="AB367" i="3" s="1"/>
  <c r="AA364" i="3"/>
  <c r="AA361" i="3"/>
  <c r="AA358" i="3"/>
  <c r="AB358" i="3" s="1"/>
  <c r="AC358" i="3" s="1"/>
  <c r="AA355" i="3"/>
  <c r="AA352" i="3"/>
  <c r="AA349" i="3"/>
  <c r="AB349" i="3" s="1"/>
  <c r="AC349" i="3" s="1"/>
  <c r="AA346" i="3"/>
  <c r="AA343" i="3"/>
  <c r="AB343" i="3" s="1"/>
  <c r="AA340" i="3"/>
  <c r="AA337" i="3"/>
  <c r="AA334" i="3"/>
  <c r="AB334" i="3" s="1"/>
  <c r="AC334" i="3" s="1"/>
  <c r="AA331" i="3"/>
  <c r="Y328" i="3"/>
  <c r="AA399" i="3"/>
  <c r="AA396" i="3"/>
  <c r="AA393" i="3"/>
  <c r="AA390" i="3"/>
  <c r="AB390" i="3" s="1"/>
  <c r="AA387" i="3"/>
  <c r="AB387" i="3" s="1"/>
  <c r="AA384" i="3"/>
  <c r="AA381" i="3"/>
  <c r="AB381" i="3" s="1"/>
  <c r="AC381" i="3" s="1"/>
  <c r="AA378" i="3"/>
  <c r="AA375" i="3"/>
  <c r="AA372" i="3"/>
  <c r="AB372" i="3" s="1"/>
  <c r="AC372" i="3" s="1"/>
  <c r="AA369" i="3"/>
  <c r="AB369" i="3" s="1"/>
  <c r="AA366" i="3"/>
  <c r="AB366" i="3" s="1"/>
  <c r="AC366" i="3" s="1"/>
  <c r="AA363" i="3"/>
  <c r="AB363" i="3" s="1"/>
  <c r="AA360" i="3"/>
  <c r="AB360" i="3" s="1"/>
  <c r="AA357" i="3"/>
  <c r="AB357" i="3" s="1"/>
  <c r="AC357" i="3" s="1"/>
  <c r="AA354" i="3"/>
  <c r="AA351" i="3"/>
  <c r="AB351" i="3" s="1"/>
  <c r="AC351" i="3" s="1"/>
  <c r="AA348" i="3"/>
  <c r="AA345" i="3"/>
  <c r="AB345" i="3" s="1"/>
  <c r="AC345" i="3" s="1"/>
  <c r="AA342" i="3"/>
  <c r="AA339" i="3"/>
  <c r="AB339" i="3" s="1"/>
  <c r="AA336" i="3"/>
  <c r="AB336" i="3" s="1"/>
  <c r="AA333" i="3"/>
  <c r="Y288" i="3"/>
  <c r="Y284" i="3"/>
  <c r="Y278" i="3"/>
  <c r="Y320" i="3"/>
  <c r="Y309" i="3"/>
  <c r="Y299" i="3"/>
  <c r="Y273" i="3"/>
  <c r="AA3" i="3"/>
  <c r="AA6" i="3"/>
  <c r="AA9" i="3"/>
  <c r="AA12" i="3"/>
  <c r="AA15" i="3"/>
  <c r="AA18" i="3"/>
  <c r="AA21" i="3"/>
  <c r="AA24" i="3"/>
  <c r="AA27" i="3"/>
  <c r="AA30" i="3"/>
  <c r="AA33" i="3"/>
  <c r="AB33" i="3" s="1"/>
  <c r="AC33" i="3" s="1"/>
  <c r="AA36" i="3"/>
  <c r="AA39" i="3"/>
  <c r="AA42" i="3"/>
  <c r="AA45" i="3"/>
  <c r="AA48" i="3"/>
  <c r="AA51" i="3"/>
  <c r="AA54" i="3"/>
  <c r="AB54" i="3" s="1"/>
  <c r="AC54" i="3" s="1"/>
  <c r="AA57" i="3"/>
  <c r="AB57" i="3" s="1"/>
  <c r="AC57" i="3" s="1"/>
  <c r="AA60" i="3"/>
  <c r="AA63" i="3"/>
  <c r="AB63" i="3" s="1"/>
  <c r="AC63" i="3" s="1"/>
  <c r="AA4" i="3"/>
  <c r="AB4" i="3" s="1"/>
  <c r="AA7" i="3"/>
  <c r="AB7" i="3" s="1"/>
  <c r="AA10" i="3"/>
  <c r="AB10" i="3" s="1"/>
  <c r="AA13" i="3"/>
  <c r="AB13" i="3" s="1"/>
  <c r="AC13" i="3" s="1"/>
  <c r="AA16" i="3"/>
  <c r="AA19" i="3"/>
  <c r="AB19" i="3" s="1"/>
  <c r="AC19" i="3" s="1"/>
  <c r="AA22" i="3"/>
  <c r="AB22" i="3" s="1"/>
  <c r="AC22" i="3" s="1"/>
  <c r="AA25" i="3"/>
  <c r="AB25" i="3" s="1"/>
  <c r="AA28" i="3"/>
  <c r="AB28" i="3" s="1"/>
  <c r="AA31" i="3"/>
  <c r="AB31" i="3" s="1"/>
  <c r="AA34" i="3"/>
  <c r="AB34" i="3" s="1"/>
  <c r="AC34" i="3" s="1"/>
  <c r="AA37" i="3"/>
  <c r="AA40" i="3"/>
  <c r="AB40" i="3" s="1"/>
  <c r="AA43" i="3"/>
  <c r="AB43" i="3" s="1"/>
  <c r="AA46" i="3"/>
  <c r="AB46" i="3" s="1"/>
  <c r="AC46" i="3" s="1"/>
  <c r="AA49" i="3"/>
  <c r="AA52" i="3"/>
  <c r="AA55" i="3"/>
  <c r="AA58" i="3"/>
  <c r="AA61" i="3"/>
  <c r="AB61" i="3" s="1"/>
  <c r="AA64" i="3"/>
  <c r="AA67" i="3"/>
  <c r="AA70" i="3"/>
  <c r="AB70" i="3" s="1"/>
  <c r="AA73" i="3"/>
  <c r="AA76" i="3"/>
  <c r="AA79" i="3"/>
  <c r="AA82" i="3"/>
  <c r="AB82" i="3" s="1"/>
  <c r="AA85" i="3"/>
  <c r="AA88" i="3"/>
  <c r="AA91" i="3"/>
  <c r="AB91" i="3" s="1"/>
  <c r="AC91" i="3" s="1"/>
  <c r="AA94" i="3"/>
  <c r="AA2" i="3"/>
  <c r="AB2" i="3" s="1"/>
  <c r="AC2" i="3" s="1"/>
  <c r="AA5" i="3"/>
  <c r="AB5" i="3" s="1"/>
  <c r="AA8" i="3"/>
  <c r="AB8" i="3" s="1"/>
  <c r="AA11" i="3"/>
  <c r="AB11" i="3" s="1"/>
  <c r="AA14" i="3"/>
  <c r="AA17" i="3"/>
  <c r="AA20" i="3"/>
  <c r="AA23" i="3"/>
  <c r="AB23" i="3" s="1"/>
  <c r="AC23" i="3" s="1"/>
  <c r="AA26" i="3"/>
  <c r="AB26" i="3" s="1"/>
  <c r="AC26" i="3" s="1"/>
  <c r="AA29" i="3"/>
  <c r="AA32" i="3"/>
  <c r="AA35" i="3"/>
  <c r="AB35" i="3" s="1"/>
  <c r="AC35" i="3" s="1"/>
  <c r="AA38" i="3"/>
  <c r="AB38" i="3" s="1"/>
  <c r="AC38" i="3" s="1"/>
  <c r="AA41" i="3"/>
  <c r="AB41" i="3" s="1"/>
  <c r="AC41" i="3" s="1"/>
  <c r="AA44" i="3"/>
  <c r="AB44" i="3" s="1"/>
  <c r="AC44" i="3" s="1"/>
  <c r="AA47" i="3"/>
  <c r="AA50" i="3"/>
  <c r="AA53" i="3"/>
  <c r="AB53" i="3" s="1"/>
  <c r="AA56" i="3"/>
  <c r="AA59" i="3"/>
  <c r="AB59" i="3" s="1"/>
  <c r="AC59" i="3" s="1"/>
  <c r="AA62" i="3"/>
  <c r="AB62" i="3" s="1"/>
  <c r="AC62" i="3" s="1"/>
  <c r="AA65" i="3"/>
  <c r="AA68" i="3"/>
  <c r="AA71" i="3"/>
  <c r="AA74" i="3"/>
  <c r="AA77" i="3"/>
  <c r="AA80" i="3"/>
  <c r="AB80" i="3" s="1"/>
  <c r="AA83" i="3"/>
  <c r="AB83" i="3" s="1"/>
  <c r="AC83" i="3" s="1"/>
  <c r="AA86" i="3"/>
  <c r="AB86" i="3" s="1"/>
  <c r="AC86" i="3" s="1"/>
  <c r="AA90" i="3"/>
  <c r="AA92" i="3"/>
  <c r="AB92" i="3" s="1"/>
  <c r="AC92" i="3" s="1"/>
  <c r="AA93" i="3"/>
  <c r="AA95" i="3"/>
  <c r="AB95" i="3" s="1"/>
  <c r="AC95" i="3" s="1"/>
  <c r="AA96" i="3"/>
  <c r="AA75" i="3"/>
  <c r="AA87" i="3"/>
  <c r="AA89" i="3"/>
  <c r="AB89" i="3" s="1"/>
  <c r="AC89" i="3" s="1"/>
  <c r="AA97" i="3"/>
  <c r="AB97" i="3" s="1"/>
  <c r="AC97" i="3" s="1"/>
  <c r="AA100" i="3"/>
  <c r="AA103" i="3"/>
  <c r="AA106" i="3"/>
  <c r="AA109" i="3"/>
  <c r="AA112" i="3"/>
  <c r="AA115" i="3"/>
  <c r="AB115" i="3" s="1"/>
  <c r="AC115" i="3" s="1"/>
  <c r="AA118" i="3"/>
  <c r="AA121" i="3"/>
  <c r="AB121" i="3" s="1"/>
  <c r="AC121" i="3" s="1"/>
  <c r="AA124" i="3"/>
  <c r="AA127" i="3"/>
  <c r="AB127" i="3" s="1"/>
  <c r="AC127" i="3" s="1"/>
  <c r="AA130" i="3"/>
  <c r="AB130" i="3" s="1"/>
  <c r="AC130" i="3" s="1"/>
  <c r="AA133" i="3"/>
  <c r="AA136" i="3"/>
  <c r="AB136" i="3" s="1"/>
  <c r="AC136" i="3" s="1"/>
  <c r="AA139" i="3"/>
  <c r="AB139" i="3" s="1"/>
  <c r="AC139" i="3" s="1"/>
  <c r="AA142" i="3"/>
  <c r="AB142" i="3" s="1"/>
  <c r="AA145" i="3"/>
  <c r="AA148" i="3"/>
  <c r="AA151" i="3"/>
  <c r="AB151" i="3" s="1"/>
  <c r="AC151" i="3" s="1"/>
  <c r="AA154" i="3"/>
  <c r="AB154" i="3" s="1"/>
  <c r="AA157" i="3"/>
  <c r="AB157" i="3" s="1"/>
  <c r="AA160" i="3"/>
  <c r="AB160" i="3" s="1"/>
  <c r="AC160" i="3" s="1"/>
  <c r="AA72" i="3"/>
  <c r="AA84" i="3"/>
  <c r="AA98" i="3"/>
  <c r="AA101" i="3"/>
  <c r="AA104" i="3"/>
  <c r="AA107" i="3"/>
  <c r="AA110" i="3"/>
  <c r="AA113" i="3"/>
  <c r="AB113" i="3" s="1"/>
  <c r="AA116" i="3"/>
  <c r="AB116" i="3" s="1"/>
  <c r="AC116" i="3" s="1"/>
  <c r="AA119" i="3"/>
  <c r="AB119" i="3" s="1"/>
  <c r="AA122" i="3"/>
  <c r="AA125" i="3"/>
  <c r="AA128" i="3"/>
  <c r="AB128" i="3" s="1"/>
  <c r="AC128" i="3" s="1"/>
  <c r="AA131" i="3"/>
  <c r="AA134" i="3"/>
  <c r="AA137" i="3"/>
  <c r="AA140" i="3"/>
  <c r="AA143" i="3"/>
  <c r="AA146" i="3"/>
  <c r="AA149" i="3"/>
  <c r="AB149" i="3" s="1"/>
  <c r="AC149" i="3" s="1"/>
  <c r="AA152" i="3"/>
  <c r="AA155" i="3"/>
  <c r="AB155" i="3" s="1"/>
  <c r="AC155" i="3" s="1"/>
  <c r="AA158" i="3"/>
  <c r="AA161" i="3"/>
  <c r="AA69" i="3"/>
  <c r="AA81" i="3"/>
  <c r="AA78" i="3"/>
  <c r="AA99" i="3"/>
  <c r="AB99" i="3" s="1"/>
  <c r="AC99" i="3" s="1"/>
  <c r="AA102" i="3"/>
  <c r="AA105" i="3"/>
  <c r="AB105" i="3" s="1"/>
  <c r="AA108" i="3"/>
  <c r="AA111" i="3"/>
  <c r="AB111" i="3" s="1"/>
  <c r="AC111" i="3" s="1"/>
  <c r="AA114" i="3"/>
  <c r="AB114" i="3" s="1"/>
  <c r="AC114" i="3" s="1"/>
  <c r="AA117" i="3"/>
  <c r="AB117" i="3" s="1"/>
  <c r="AC117" i="3" s="1"/>
  <c r="AA120" i="3"/>
  <c r="AA123" i="3"/>
  <c r="AA126" i="3"/>
  <c r="AA129" i="3"/>
  <c r="AA132" i="3"/>
  <c r="AA135" i="3"/>
  <c r="AA138" i="3"/>
  <c r="AB138" i="3" s="1"/>
  <c r="AA141" i="3"/>
  <c r="AA144" i="3"/>
  <c r="AA147" i="3"/>
  <c r="AA150" i="3"/>
  <c r="AB150" i="3" s="1"/>
  <c r="AA153" i="3"/>
  <c r="AA156" i="3"/>
  <c r="AA159" i="3"/>
  <c r="AB159" i="3" s="1"/>
  <c r="AA66" i="3"/>
  <c r="AA163" i="3"/>
  <c r="AA166" i="3"/>
  <c r="AB166" i="3" s="1"/>
  <c r="AC166" i="3" s="1"/>
  <c r="AA169" i="3"/>
  <c r="AA172" i="3"/>
  <c r="AB172" i="3" s="1"/>
  <c r="AA175" i="3"/>
  <c r="AB175" i="3" s="1"/>
  <c r="AC175" i="3" s="1"/>
  <c r="AA178" i="3"/>
  <c r="AA181" i="3"/>
  <c r="AB181" i="3" s="1"/>
  <c r="AA184" i="3"/>
  <c r="AA187" i="3"/>
  <c r="AB187" i="3" s="1"/>
  <c r="AC187" i="3" s="1"/>
  <c r="AA190" i="3"/>
  <c r="AB190" i="3" s="1"/>
  <c r="AA193" i="3"/>
  <c r="AA196" i="3"/>
  <c r="AB196" i="3" s="1"/>
  <c r="AC196" i="3" s="1"/>
  <c r="AA199" i="3"/>
  <c r="AA202" i="3"/>
  <c r="AB202" i="3" s="1"/>
  <c r="AA205" i="3"/>
  <c r="AA208" i="3"/>
  <c r="AB208" i="3" s="1"/>
  <c r="AC208" i="3" s="1"/>
  <c r="AA211" i="3"/>
  <c r="AB211" i="3" s="1"/>
  <c r="AA214" i="3"/>
  <c r="AA217" i="3"/>
  <c r="AB217" i="3" s="1"/>
  <c r="AC217" i="3" s="1"/>
  <c r="AA220" i="3"/>
  <c r="AB220" i="3" s="1"/>
  <c r="AC220" i="3" s="1"/>
  <c r="AA223" i="3"/>
  <c r="AB223" i="3" s="1"/>
  <c r="AC223" i="3" s="1"/>
  <c r="AA226" i="3"/>
  <c r="AA229" i="3"/>
  <c r="AB229" i="3" s="1"/>
  <c r="AC229" i="3" s="1"/>
  <c r="AA232" i="3"/>
  <c r="AB232" i="3" s="1"/>
  <c r="AC232" i="3" s="1"/>
  <c r="AA235" i="3"/>
  <c r="AB235" i="3" s="1"/>
  <c r="AA238" i="3"/>
  <c r="AB238" i="3" s="1"/>
  <c r="AC238" i="3" s="1"/>
  <c r="AA241" i="3"/>
  <c r="AA164" i="3"/>
  <c r="AA167" i="3"/>
  <c r="AA170" i="3"/>
  <c r="AA173" i="3"/>
  <c r="AA176" i="3"/>
  <c r="AB176" i="3" s="1"/>
  <c r="AC176" i="3" s="1"/>
  <c r="AA179" i="3"/>
  <c r="AB179" i="3" s="1"/>
  <c r="AC179" i="3" s="1"/>
  <c r="AA182" i="3"/>
  <c r="AA185" i="3"/>
  <c r="AB185" i="3" s="1"/>
  <c r="AA188" i="3"/>
  <c r="AB188" i="3" s="1"/>
  <c r="AC188" i="3" s="1"/>
  <c r="AA191" i="3"/>
  <c r="AA194" i="3"/>
  <c r="AA197" i="3"/>
  <c r="AA200" i="3"/>
  <c r="AA203" i="3"/>
  <c r="AA206" i="3"/>
  <c r="AB206" i="3" s="1"/>
  <c r="AC206" i="3" s="1"/>
  <c r="AA209" i="3"/>
  <c r="AB209" i="3" s="1"/>
  <c r="AA212" i="3"/>
  <c r="AB212" i="3" s="1"/>
  <c r="AC212" i="3" s="1"/>
  <c r="AA215" i="3"/>
  <c r="AB215" i="3" s="1"/>
  <c r="AA218" i="3"/>
  <c r="AA221" i="3"/>
  <c r="AB221" i="3" s="1"/>
  <c r="AC221" i="3" s="1"/>
  <c r="AA224" i="3"/>
  <c r="AA227" i="3"/>
  <c r="AA230" i="3"/>
  <c r="AB230" i="3" s="1"/>
  <c r="AC230" i="3" s="1"/>
  <c r="AA233" i="3"/>
  <c r="AA236" i="3"/>
  <c r="AA239" i="3"/>
  <c r="AB239" i="3" s="1"/>
  <c r="AA162" i="3"/>
  <c r="AB162" i="3" s="1"/>
  <c r="AA165" i="3"/>
  <c r="AA168" i="3"/>
  <c r="AB168" i="3" s="1"/>
  <c r="AA171" i="3"/>
  <c r="AB171" i="3" s="1"/>
  <c r="AC171" i="3" s="1"/>
  <c r="AA174" i="3"/>
  <c r="AA177" i="3"/>
  <c r="AA180" i="3"/>
  <c r="AB180" i="3" s="1"/>
  <c r="AC180" i="3" s="1"/>
  <c r="AA183" i="3"/>
  <c r="AA186" i="3"/>
  <c r="AA189" i="3"/>
  <c r="AA192" i="3"/>
  <c r="AA195" i="3"/>
  <c r="AA198" i="3"/>
  <c r="AA201" i="3"/>
  <c r="AB201" i="3" s="1"/>
  <c r="AC201" i="3" s="1"/>
  <c r="AA204" i="3"/>
  <c r="AB204" i="3" s="1"/>
  <c r="AC204" i="3" s="1"/>
  <c r="AA207" i="3"/>
  <c r="AB207" i="3" s="1"/>
  <c r="AA210" i="3"/>
  <c r="AA213" i="3"/>
  <c r="AB213" i="3" s="1"/>
  <c r="AA216" i="3"/>
  <c r="AB216" i="3" s="1"/>
  <c r="AC216" i="3" s="1"/>
  <c r="AA219" i="3"/>
  <c r="AA222" i="3"/>
  <c r="AA225" i="3"/>
  <c r="AB225" i="3" s="1"/>
  <c r="AC225" i="3" s="1"/>
  <c r="AA228" i="3"/>
  <c r="AB228" i="3" s="1"/>
  <c r="AC228" i="3" s="1"/>
  <c r="AA231" i="3"/>
  <c r="AA234" i="3"/>
  <c r="AB234" i="3" s="1"/>
  <c r="AA237" i="3"/>
  <c r="AA240" i="3"/>
  <c r="AA242" i="3"/>
  <c r="AB242" i="3" s="1"/>
  <c r="AC242" i="3" s="1"/>
  <c r="AA245" i="3"/>
  <c r="AB245" i="3" s="1"/>
  <c r="AC245" i="3" s="1"/>
  <c r="AA248" i="3"/>
  <c r="AB248" i="3" s="1"/>
  <c r="AC248" i="3" s="1"/>
  <c r="AA251" i="3"/>
  <c r="AB251" i="3" s="1"/>
  <c r="AC251" i="3" s="1"/>
  <c r="AA254" i="3"/>
  <c r="AA257" i="3"/>
  <c r="AA260" i="3"/>
  <c r="AA263" i="3"/>
  <c r="AA266" i="3"/>
  <c r="AA269" i="3"/>
  <c r="AA272" i="3"/>
  <c r="AA275" i="3"/>
  <c r="AA278" i="3"/>
  <c r="AB278" i="3" s="1"/>
  <c r="AC278" i="3" s="1"/>
  <c r="AA281" i="3"/>
  <c r="AA284" i="3"/>
  <c r="AA287" i="3"/>
  <c r="AB287" i="3" s="1"/>
  <c r="AC287" i="3" s="1"/>
  <c r="AA290" i="3"/>
  <c r="AA293" i="3"/>
  <c r="AB293" i="3" s="1"/>
  <c r="AA296" i="3"/>
  <c r="AA299" i="3"/>
  <c r="AA302" i="3"/>
  <c r="AA305" i="3"/>
  <c r="AA308" i="3"/>
  <c r="AA311" i="3"/>
  <c r="AA314" i="3"/>
  <c r="AB314" i="3" s="1"/>
  <c r="AC314" i="3" s="1"/>
  <c r="AA317" i="3"/>
  <c r="AA320" i="3"/>
  <c r="AB320" i="3" s="1"/>
  <c r="AC320" i="3" s="1"/>
  <c r="AA323" i="3"/>
  <c r="AA326" i="3"/>
  <c r="AA243" i="3"/>
  <c r="AB243" i="3" s="1"/>
  <c r="AC243" i="3" s="1"/>
  <c r="AA246" i="3"/>
  <c r="AA249" i="3"/>
  <c r="AA252" i="3"/>
  <c r="AB252" i="3" s="1"/>
  <c r="AC252" i="3" s="1"/>
  <c r="AA255" i="3"/>
  <c r="AA258" i="3"/>
  <c r="AA261" i="3"/>
  <c r="AB261" i="3" s="1"/>
  <c r="AC261" i="3" s="1"/>
  <c r="AA264" i="3"/>
  <c r="AB264" i="3" s="1"/>
  <c r="AC264" i="3" s="1"/>
  <c r="AA267" i="3"/>
  <c r="AA270" i="3"/>
  <c r="AB270" i="3" s="1"/>
  <c r="AC270" i="3" s="1"/>
  <c r="AA273" i="3"/>
  <c r="AA276" i="3"/>
  <c r="AA279" i="3"/>
  <c r="AB279" i="3" s="1"/>
  <c r="AC279" i="3" s="1"/>
  <c r="AA282" i="3"/>
  <c r="AB282" i="3" s="1"/>
  <c r="AC282" i="3" s="1"/>
  <c r="AA285" i="3"/>
  <c r="AA288" i="3"/>
  <c r="AA291" i="3"/>
  <c r="AA294" i="3"/>
  <c r="AA297" i="3"/>
  <c r="AB297" i="3" s="1"/>
  <c r="AA300" i="3"/>
  <c r="AB300" i="3" s="1"/>
  <c r="AA303" i="3"/>
  <c r="AB303" i="3" s="1"/>
  <c r="AA306" i="3"/>
  <c r="AA309" i="3"/>
  <c r="AB309" i="3" s="1"/>
  <c r="AC309" i="3" s="1"/>
  <c r="AA312" i="3"/>
  <c r="AA315" i="3"/>
  <c r="AA318" i="3"/>
  <c r="AA321" i="3"/>
  <c r="AA324" i="3"/>
  <c r="AA327" i="3"/>
  <c r="AA244" i="3"/>
  <c r="AA247" i="3"/>
  <c r="AB247" i="3" s="1"/>
  <c r="AC247" i="3" s="1"/>
  <c r="AA250" i="3"/>
  <c r="AB250" i="3" s="1"/>
  <c r="AC250" i="3" s="1"/>
  <c r="AA253" i="3"/>
  <c r="AB253" i="3" s="1"/>
  <c r="AC253" i="3" s="1"/>
  <c r="AA256" i="3"/>
  <c r="AB256" i="3" s="1"/>
  <c r="AA259" i="3"/>
  <c r="AB259" i="3" s="1"/>
  <c r="AC259" i="3" s="1"/>
  <c r="AA262" i="3"/>
  <c r="AA265" i="3"/>
  <c r="AB265" i="3" s="1"/>
  <c r="AA268" i="3"/>
  <c r="AB268" i="3" s="1"/>
  <c r="AA271" i="3"/>
  <c r="AB271" i="3" s="1"/>
  <c r="AA274" i="3"/>
  <c r="AB274" i="3" s="1"/>
  <c r="AC274" i="3" s="1"/>
  <c r="AA277" i="3"/>
  <c r="AB277" i="3" s="1"/>
  <c r="AC277" i="3" s="1"/>
  <c r="AA280" i="3"/>
  <c r="AA283" i="3"/>
  <c r="AA286" i="3"/>
  <c r="AB286" i="3" s="1"/>
  <c r="AC286" i="3" s="1"/>
  <c r="AA289" i="3"/>
  <c r="AA292" i="3"/>
  <c r="AB292" i="3" s="1"/>
  <c r="AA295" i="3"/>
  <c r="AA298" i="3"/>
  <c r="AA301" i="3"/>
  <c r="AB301" i="3" s="1"/>
  <c r="AC301" i="3" s="1"/>
  <c r="AA304" i="3"/>
  <c r="AA307" i="3"/>
  <c r="AA310" i="3"/>
  <c r="AA313" i="3"/>
  <c r="AA316" i="3"/>
  <c r="AA319" i="3"/>
  <c r="AA322" i="3"/>
  <c r="AB322" i="3" s="1"/>
  <c r="AC322" i="3" s="1"/>
  <c r="AA325" i="3"/>
  <c r="AB325" i="3" s="1"/>
  <c r="AA328" i="3"/>
  <c r="AA329" i="3"/>
  <c r="AA401" i="3"/>
  <c r="AB401" i="3" s="1"/>
  <c r="AA398" i="3"/>
  <c r="AB398" i="3" s="1"/>
  <c r="AC398" i="3" s="1"/>
  <c r="AA395" i="3"/>
  <c r="AB395" i="3" s="1"/>
  <c r="AA392" i="3"/>
  <c r="AB392" i="3" s="1"/>
  <c r="AA389" i="3"/>
  <c r="AB389" i="3" s="1"/>
  <c r="AA386" i="3"/>
  <c r="AA383" i="3"/>
  <c r="AA380" i="3"/>
  <c r="AB380" i="3" s="1"/>
  <c r="AA377" i="3"/>
  <c r="AA374" i="3"/>
  <c r="AB374" i="3" s="1"/>
  <c r="AC374" i="3" s="1"/>
  <c r="AA371" i="3"/>
  <c r="AB371" i="3" s="1"/>
  <c r="AA368" i="3"/>
  <c r="AB368" i="3" s="1"/>
  <c r="AA365" i="3"/>
  <c r="AB365" i="3" s="1"/>
  <c r="AA362" i="3"/>
  <c r="AA359" i="3"/>
  <c r="AB359" i="3" s="1"/>
  <c r="AC359" i="3" s="1"/>
  <c r="AA356" i="3"/>
  <c r="AA353" i="3"/>
  <c r="AB353" i="3" s="1"/>
  <c r="AA350" i="3"/>
  <c r="AA347" i="3"/>
  <c r="AB347" i="3" s="1"/>
  <c r="AC347" i="3" s="1"/>
  <c r="AA344" i="3"/>
  <c r="AA341" i="3"/>
  <c r="AB341" i="3" s="1"/>
  <c r="AA338" i="3"/>
  <c r="AB338" i="3" s="1"/>
  <c r="AC338" i="3" s="1"/>
  <c r="AA335" i="3"/>
  <c r="AA332" i="3"/>
  <c r="Y327" i="3"/>
  <c r="Y285" i="3"/>
  <c r="Y317" i="3"/>
  <c r="Y306" i="3"/>
  <c r="Y302" i="3"/>
  <c r="Y296" i="3"/>
  <c r="Y281" i="3"/>
  <c r="Y323" i="3"/>
  <c r="Y312" i="3"/>
  <c r="Y291" i="3"/>
  <c r="Y275" i="3"/>
  <c r="Y146" i="3"/>
  <c r="Y161" i="3"/>
  <c r="Y131" i="3"/>
  <c r="Y122" i="3"/>
  <c r="Y110" i="3"/>
  <c r="Y98" i="3"/>
  <c r="Y107" i="3"/>
  <c r="Y152" i="3"/>
  <c r="Y104" i="3"/>
  <c r="Y39" i="3"/>
  <c r="Y27" i="3"/>
  <c r="Y21" i="3"/>
  <c r="Y15" i="3"/>
  <c r="Y87" i="3"/>
  <c r="I82" i="3"/>
  <c r="I70" i="3"/>
  <c r="Y90" i="3"/>
  <c r="Y85" i="3"/>
  <c r="Y75" i="3"/>
  <c r="Y73" i="3"/>
  <c r="Y6" i="3"/>
  <c r="Y96" i="3"/>
  <c r="Y93" i="3"/>
  <c r="Y88" i="3"/>
  <c r="I85" i="3"/>
  <c r="Y78" i="3"/>
  <c r="I73" i="3"/>
  <c r="Y66" i="3"/>
  <c r="Y42" i="3"/>
  <c r="Y36" i="3"/>
  <c r="Y12" i="3"/>
  <c r="Y30" i="3"/>
  <c r="Y24" i="3"/>
  <c r="Y18" i="3"/>
  <c r="I76" i="3"/>
  <c r="Y69" i="3"/>
  <c r="Y67" i="3"/>
  <c r="Y81" i="3"/>
  <c r="Y79" i="3"/>
  <c r="Y3" i="3"/>
  <c r="Y9" i="3"/>
  <c r="AC380" i="3" l="1"/>
  <c r="AB174" i="3"/>
  <c r="AB182" i="3"/>
  <c r="AC182" i="3" s="1"/>
  <c r="AC190" i="3"/>
  <c r="AB158" i="3"/>
  <c r="AC158" i="3" s="1"/>
  <c r="AC157" i="3"/>
  <c r="AB65" i="3"/>
  <c r="AC65" i="3" s="1"/>
  <c r="AB29" i="3"/>
  <c r="AC29" i="3" s="1"/>
  <c r="AB378" i="3"/>
  <c r="AB280" i="3"/>
  <c r="AC280" i="3" s="1"/>
  <c r="AC209" i="3"/>
  <c r="AB56" i="3"/>
  <c r="AC56" i="3" s="1"/>
  <c r="AB20" i="3"/>
  <c r="AC20" i="3" s="1"/>
  <c r="AB311" i="3"/>
  <c r="AC311" i="3" s="1"/>
  <c r="AB244" i="3"/>
  <c r="AC244" i="3" s="1"/>
  <c r="AB313" i="3"/>
  <c r="AC313" i="3" s="1"/>
  <c r="AB198" i="3"/>
  <c r="AB109" i="3"/>
  <c r="AC109" i="3" s="1"/>
  <c r="AC53" i="3"/>
  <c r="AB17" i="3"/>
  <c r="AC17" i="3" s="1"/>
  <c r="AC40" i="3"/>
  <c r="AC388" i="3"/>
  <c r="AC330" i="3"/>
  <c r="AB348" i="3"/>
  <c r="AC348" i="3" s="1"/>
  <c r="AB350" i="3"/>
  <c r="AB231" i="3"/>
  <c r="AC231" i="3" s="1"/>
  <c r="AB195" i="3"/>
  <c r="AC195" i="3" s="1"/>
  <c r="AB167" i="3"/>
  <c r="AC167" i="3" s="1"/>
  <c r="AC211" i="3"/>
  <c r="AB143" i="3"/>
  <c r="AC143" i="3" s="1"/>
  <c r="AC142" i="3"/>
  <c r="AB50" i="3"/>
  <c r="AC50" i="3" s="1"/>
  <c r="AB14" i="3"/>
  <c r="AC14" i="3" s="1"/>
  <c r="AB391" i="3"/>
  <c r="AC391" i="3" s="1"/>
  <c r="AC150" i="3"/>
  <c r="AB346" i="3"/>
  <c r="AC346" i="3" s="1"/>
  <c r="AB316" i="3"/>
  <c r="AC316" i="3" s="1"/>
  <c r="AB272" i="3"/>
  <c r="AC272" i="3" s="1"/>
  <c r="AB310" i="3"/>
  <c r="AC310" i="3" s="1"/>
  <c r="AB324" i="3"/>
  <c r="AC324" i="3" s="1"/>
  <c r="AB356" i="3"/>
  <c r="AC271" i="3"/>
  <c r="AB236" i="3"/>
  <c r="AC236" i="3" s="1"/>
  <c r="AB200" i="3"/>
  <c r="AC200" i="3" s="1"/>
  <c r="AB103" i="3"/>
  <c r="AC103" i="3" s="1"/>
  <c r="AB47" i="3"/>
  <c r="AC47" i="3" s="1"/>
  <c r="AB60" i="3"/>
  <c r="AC60" i="3" s="1"/>
  <c r="AC360" i="3"/>
  <c r="AB394" i="3"/>
  <c r="AB197" i="3"/>
  <c r="AC197" i="3" s="1"/>
  <c r="AB399" i="3"/>
  <c r="AB397" i="3"/>
  <c r="AB132" i="3"/>
  <c r="AB134" i="3"/>
  <c r="AC134" i="3" s="1"/>
  <c r="AB133" i="3"/>
  <c r="AC133" i="3" s="1"/>
  <c r="AC28" i="3"/>
  <c r="AC268" i="3"/>
  <c r="AC401" i="3"/>
  <c r="AB254" i="3"/>
  <c r="AC254" i="3" s="1"/>
  <c r="AB191" i="3"/>
  <c r="AC191" i="3" s="1"/>
  <c r="AC25" i="3"/>
  <c r="AB333" i="3"/>
  <c r="AC333" i="3" s="1"/>
  <c r="AC369" i="3"/>
  <c r="AB331" i="3"/>
  <c r="AB224" i="3"/>
  <c r="AB335" i="3"/>
  <c r="AC256" i="3"/>
  <c r="AC185" i="3"/>
  <c r="AB193" i="3"/>
  <c r="AC193" i="3" s="1"/>
  <c r="AB123" i="3"/>
  <c r="AC123" i="3" s="1"/>
  <c r="AC339" i="3"/>
  <c r="AB373" i="3"/>
  <c r="AC373" i="3" s="1"/>
  <c r="AC292" i="3"/>
  <c r="AC303" i="3"/>
  <c r="AC174" i="3"/>
  <c r="AB226" i="3"/>
  <c r="AC226" i="3" s="1"/>
  <c r="AB52" i="3"/>
  <c r="AB45" i="3"/>
  <c r="AC45" i="3" s="1"/>
  <c r="AC207" i="3"/>
  <c r="AC215" i="3"/>
  <c r="AB153" i="3"/>
  <c r="AC153" i="3" s="1"/>
  <c r="AC119" i="3"/>
  <c r="AC154" i="3"/>
  <c r="AB49" i="3"/>
  <c r="AC49" i="3" s="1"/>
  <c r="AB319" i="3"/>
  <c r="AC319" i="3" s="1"/>
  <c r="AB240" i="3"/>
  <c r="AC168" i="3"/>
  <c r="AB294" i="3"/>
  <c r="AC294" i="3" s="1"/>
  <c r="AB258" i="3"/>
  <c r="AC258" i="3" s="1"/>
  <c r="AB308" i="3"/>
  <c r="AC308" i="3" s="1"/>
  <c r="AB237" i="3"/>
  <c r="AB165" i="3"/>
  <c r="AC165" i="3" s="1"/>
  <c r="AC181" i="3"/>
  <c r="AC113" i="3"/>
  <c r="AB112" i="3"/>
  <c r="AC112" i="3" s="1"/>
  <c r="AC387" i="3"/>
  <c r="AC325" i="3"/>
  <c r="AC297" i="3"/>
  <c r="AC198" i="3"/>
  <c r="AB108" i="3"/>
  <c r="AC4" i="3"/>
  <c r="AB352" i="3"/>
  <c r="AC352" i="3" s="1"/>
  <c r="AB106" i="3"/>
  <c r="AC106" i="3" s="1"/>
  <c r="AB266" i="3"/>
  <c r="AC266" i="3" s="1"/>
  <c r="AC392" i="3"/>
  <c r="AB263" i="3"/>
  <c r="AC263" i="3" s="1"/>
  <c r="AB102" i="3"/>
  <c r="AC102" i="3" s="1"/>
  <c r="AC11" i="3"/>
  <c r="AB304" i="3"/>
  <c r="AC304" i="3" s="1"/>
  <c r="AB318" i="3"/>
  <c r="AC318" i="3" s="1"/>
  <c r="AB169" i="3"/>
  <c r="AB135" i="3"/>
  <c r="AC80" i="3"/>
  <c r="AC31" i="3"/>
  <c r="AB377" i="3"/>
  <c r="AC377" i="3" s="1"/>
  <c r="AC202" i="3"/>
  <c r="AC5" i="3"/>
  <c r="AB400" i="3"/>
  <c r="AC400" i="3" s="1"/>
  <c r="AB55" i="3"/>
  <c r="AC55" i="3" s="1"/>
  <c r="AC293" i="3"/>
  <c r="AC365" i="3"/>
  <c r="AB298" i="3"/>
  <c r="AB262" i="3"/>
  <c r="AC262" i="3" s="1"/>
  <c r="AB129" i="3"/>
  <c r="AC129" i="3" s="1"/>
  <c r="AC367" i="3"/>
  <c r="AH202" i="5"/>
  <c r="AF202" i="5"/>
  <c r="AG240" i="5"/>
  <c r="AG267" i="5"/>
  <c r="AG68" i="5"/>
  <c r="AG108" i="5"/>
  <c r="AG252" i="5"/>
  <c r="AG396" i="5"/>
  <c r="AG133" i="5"/>
  <c r="AG277" i="5"/>
  <c r="AG250" i="5"/>
  <c r="AG122" i="5"/>
  <c r="AG266" i="5"/>
  <c r="AG94" i="5"/>
  <c r="AG135" i="5"/>
  <c r="AG279" i="5"/>
  <c r="AG4" i="5"/>
  <c r="AF4" i="5" s="1"/>
  <c r="AG148" i="5"/>
  <c r="AG292" i="5"/>
  <c r="AG17" i="5"/>
  <c r="AF17" i="5" s="1"/>
  <c r="AG161" i="5"/>
  <c r="AG305" i="5"/>
  <c r="AG30" i="5"/>
  <c r="AF30" i="5" s="1"/>
  <c r="AG174" i="5"/>
  <c r="AG318" i="5"/>
  <c r="AG178" i="5"/>
  <c r="AG67" i="5"/>
  <c r="AG211" i="5"/>
  <c r="AG355" i="5"/>
  <c r="AG80" i="5"/>
  <c r="AG224" i="5"/>
  <c r="AG368" i="5"/>
  <c r="AG59" i="5"/>
  <c r="AG203" i="5"/>
  <c r="AG347" i="5"/>
  <c r="AG121" i="5"/>
  <c r="AG130" i="5"/>
  <c r="AG18" i="5"/>
  <c r="AF18" i="5" s="1"/>
  <c r="AG343" i="5"/>
  <c r="AG120" i="5"/>
  <c r="AG264" i="5"/>
  <c r="AG118" i="5"/>
  <c r="AG145" i="5"/>
  <c r="AG289" i="5"/>
  <c r="AG310" i="5"/>
  <c r="AG134" i="5"/>
  <c r="AG278" i="5"/>
  <c r="AG3" i="5"/>
  <c r="AF3" i="5" s="1"/>
  <c r="AG147" i="5"/>
  <c r="AG291" i="5"/>
  <c r="AG16" i="5"/>
  <c r="AF16" i="5" s="1"/>
  <c r="AG160" i="5"/>
  <c r="AG304" i="5"/>
  <c r="AG29" i="5"/>
  <c r="AF29" i="5" s="1"/>
  <c r="AG173" i="5"/>
  <c r="AG317" i="5"/>
  <c r="AG42" i="5"/>
  <c r="AG186" i="5"/>
  <c r="AG330" i="5"/>
  <c r="AG190" i="5"/>
  <c r="AG79" i="5"/>
  <c r="AG223" i="5"/>
  <c r="AG367" i="5"/>
  <c r="AG92" i="5"/>
  <c r="AG236" i="5"/>
  <c r="AG380" i="5"/>
  <c r="AG71" i="5"/>
  <c r="AG215" i="5"/>
  <c r="AG359" i="5"/>
  <c r="AG384" i="5"/>
  <c r="AG254" i="5"/>
  <c r="AG280" i="5"/>
  <c r="AG293" i="5"/>
  <c r="AG306" i="5"/>
  <c r="AG212" i="5"/>
  <c r="AG132" i="5"/>
  <c r="AG276" i="5"/>
  <c r="AG13" i="5"/>
  <c r="AF13" i="5" s="1"/>
  <c r="AG157" i="5"/>
  <c r="AG301" i="5"/>
  <c r="AG358" i="5"/>
  <c r="AG146" i="5"/>
  <c r="AG290" i="5"/>
  <c r="AG15" i="5"/>
  <c r="AF15" i="5" s="1"/>
  <c r="AG159" i="5"/>
  <c r="AG303" i="5"/>
  <c r="AG28" i="5"/>
  <c r="AF28" i="5" s="1"/>
  <c r="AG172" i="5"/>
  <c r="AG316" i="5"/>
  <c r="AG41" i="5"/>
  <c r="AG185" i="5"/>
  <c r="AG329" i="5"/>
  <c r="AG54" i="5"/>
  <c r="AG198" i="5"/>
  <c r="AG342" i="5"/>
  <c r="AG226" i="5"/>
  <c r="AG91" i="5"/>
  <c r="AG235" i="5"/>
  <c r="AG379" i="5"/>
  <c r="AG104" i="5"/>
  <c r="AG248" i="5"/>
  <c r="AG392" i="5"/>
  <c r="AG83" i="5"/>
  <c r="AG227" i="5"/>
  <c r="AG371" i="5"/>
  <c r="AG110" i="5"/>
  <c r="AG5" i="5"/>
  <c r="AF5" i="5" s="1"/>
  <c r="AG356" i="5"/>
  <c r="AG144" i="5"/>
  <c r="AG288" i="5"/>
  <c r="AG25" i="5"/>
  <c r="AF25" i="5" s="1"/>
  <c r="AG169" i="5"/>
  <c r="AG313" i="5"/>
  <c r="AG14" i="5"/>
  <c r="AF14" i="5" s="1"/>
  <c r="AG158" i="5"/>
  <c r="AG302" i="5"/>
  <c r="AG27" i="5"/>
  <c r="AF27" i="5" s="1"/>
  <c r="AG171" i="5"/>
  <c r="AG315" i="5"/>
  <c r="AG40" i="5"/>
  <c r="AG184" i="5"/>
  <c r="AG328" i="5"/>
  <c r="AG53" i="5"/>
  <c r="AG197" i="5"/>
  <c r="AG341" i="5"/>
  <c r="AG66" i="5"/>
  <c r="AG210" i="5"/>
  <c r="AG354" i="5"/>
  <c r="AG262" i="5"/>
  <c r="AG103" i="5"/>
  <c r="AG247" i="5"/>
  <c r="AG391" i="5"/>
  <c r="AG116" i="5"/>
  <c r="AG260" i="5"/>
  <c r="AG22" i="5"/>
  <c r="AF22" i="5" s="1"/>
  <c r="AG95" i="5"/>
  <c r="AG239" i="5"/>
  <c r="AG383" i="5"/>
  <c r="AG123" i="5"/>
  <c r="AG191" i="5"/>
  <c r="AG12" i="5"/>
  <c r="AF12" i="5" s="1"/>
  <c r="AG156" i="5"/>
  <c r="AG300" i="5"/>
  <c r="AG37" i="5"/>
  <c r="AG181" i="5"/>
  <c r="AG325" i="5"/>
  <c r="AG26" i="5"/>
  <c r="AF26" i="5" s="1"/>
  <c r="AG170" i="5"/>
  <c r="AG314" i="5"/>
  <c r="AG39" i="5"/>
  <c r="AG183" i="5"/>
  <c r="AG327" i="5"/>
  <c r="AG52" i="5"/>
  <c r="AG196" i="5"/>
  <c r="AG340" i="5"/>
  <c r="AG65" i="5"/>
  <c r="AG209" i="5"/>
  <c r="AG353" i="5"/>
  <c r="AG78" i="5"/>
  <c r="AG222" i="5"/>
  <c r="AG366" i="5"/>
  <c r="AG298" i="5"/>
  <c r="AG115" i="5"/>
  <c r="AG259" i="5"/>
  <c r="AG34" i="5"/>
  <c r="AF34" i="5" s="1"/>
  <c r="AG128" i="5"/>
  <c r="AG272" i="5"/>
  <c r="AG9" i="5"/>
  <c r="AF9" i="5" s="1"/>
  <c r="AG107" i="5"/>
  <c r="AG251" i="5"/>
  <c r="AG395" i="5"/>
  <c r="AG96" i="5"/>
  <c r="AG265" i="5"/>
  <c r="AG398" i="5"/>
  <c r="AG149" i="5"/>
  <c r="AG166" i="5"/>
  <c r="AG47" i="5"/>
  <c r="AG24" i="5"/>
  <c r="AF24" i="5" s="1"/>
  <c r="AG168" i="5"/>
  <c r="AG312" i="5"/>
  <c r="AG49" i="5"/>
  <c r="AG193" i="5"/>
  <c r="AG337" i="5"/>
  <c r="AG38" i="5"/>
  <c r="AG182" i="5"/>
  <c r="AG326" i="5"/>
  <c r="AG51" i="5"/>
  <c r="AG195" i="5"/>
  <c r="AG339" i="5"/>
  <c r="AG64" i="5"/>
  <c r="AG208" i="5"/>
  <c r="AG352" i="5"/>
  <c r="AG77" i="5"/>
  <c r="AG221" i="5"/>
  <c r="AG365" i="5"/>
  <c r="AG90" i="5"/>
  <c r="AG234" i="5"/>
  <c r="AG378" i="5"/>
  <c r="AG346" i="5"/>
  <c r="AG127" i="5"/>
  <c r="AG271" i="5"/>
  <c r="AG214" i="5"/>
  <c r="AG140" i="5"/>
  <c r="AG284" i="5"/>
  <c r="AG21" i="5"/>
  <c r="AF21" i="5" s="1"/>
  <c r="AG119" i="5"/>
  <c r="AG263" i="5"/>
  <c r="AG106" i="5"/>
  <c r="AG82" i="5"/>
  <c r="AG136" i="5"/>
  <c r="AG162" i="5"/>
  <c r="AG335" i="5"/>
  <c r="AG36" i="5"/>
  <c r="AF36" i="5" s="1"/>
  <c r="AG180" i="5"/>
  <c r="AG324" i="5"/>
  <c r="AG61" i="5"/>
  <c r="AG205" i="5"/>
  <c r="AG349" i="5"/>
  <c r="AG50" i="5"/>
  <c r="AG194" i="5"/>
  <c r="AG338" i="5"/>
  <c r="AG63" i="5"/>
  <c r="AG207" i="5"/>
  <c r="AG351" i="5"/>
  <c r="AG76" i="5"/>
  <c r="AG220" i="5"/>
  <c r="AG364" i="5"/>
  <c r="AG89" i="5"/>
  <c r="AG233" i="5"/>
  <c r="AG377" i="5"/>
  <c r="AG102" i="5"/>
  <c r="AG246" i="5"/>
  <c r="AG390" i="5"/>
  <c r="AG394" i="5"/>
  <c r="AG139" i="5"/>
  <c r="AG283" i="5"/>
  <c r="AG274" i="5"/>
  <c r="AG152" i="5"/>
  <c r="AG296" i="5"/>
  <c r="AG33" i="5"/>
  <c r="AF33" i="5" s="1"/>
  <c r="AG131" i="5"/>
  <c r="AG275" i="5"/>
  <c r="AG8" i="5"/>
  <c r="AF8" i="5" s="1"/>
  <c r="AG141" i="5"/>
  <c r="AG249" i="5"/>
  <c r="AG357" i="5"/>
  <c r="AG32" i="5"/>
  <c r="AF32" i="5" s="1"/>
  <c r="AG117" i="5"/>
  <c r="AG213" i="5"/>
  <c r="AG309" i="5"/>
  <c r="AG81" i="5"/>
  <c r="AG189" i="5"/>
  <c r="AG321" i="5"/>
  <c r="AG20" i="5"/>
  <c r="AF20" i="5" s="1"/>
  <c r="AG165" i="5"/>
  <c r="AG297" i="5"/>
  <c r="AG69" i="5"/>
  <c r="AG129" i="5"/>
  <c r="AG201" i="5"/>
  <c r="AG237" i="5"/>
  <c r="AG285" i="5"/>
  <c r="AG333" i="5"/>
  <c r="AG393" i="5"/>
  <c r="AG105" i="5"/>
  <c r="AG225" i="5"/>
  <c r="AG345" i="5"/>
  <c r="AG57" i="5"/>
  <c r="AG93" i="5"/>
  <c r="AG177" i="5"/>
  <c r="AG273" i="5"/>
  <c r="AG381" i="5"/>
  <c r="AG45" i="5"/>
  <c r="AG153" i="5"/>
  <c r="AG261" i="5"/>
  <c r="AG369" i="5"/>
  <c r="AG48" i="5"/>
  <c r="AG192" i="5"/>
  <c r="AG336" i="5"/>
  <c r="AG73" i="5"/>
  <c r="AG217" i="5"/>
  <c r="AG361" i="5"/>
  <c r="AG62" i="5"/>
  <c r="AG206" i="5"/>
  <c r="AG350" i="5"/>
  <c r="AG75" i="5"/>
  <c r="AG219" i="5"/>
  <c r="AG363" i="5"/>
  <c r="AG88" i="5"/>
  <c r="AG232" i="5"/>
  <c r="AG376" i="5"/>
  <c r="AG101" i="5"/>
  <c r="AG245" i="5"/>
  <c r="AG389" i="5"/>
  <c r="AG114" i="5"/>
  <c r="AG258" i="5"/>
  <c r="AG2" i="5"/>
  <c r="AF2" i="5" s="1"/>
  <c r="AG7" i="5"/>
  <c r="AF7" i="5" s="1"/>
  <c r="AG151" i="5"/>
  <c r="AG295" i="5"/>
  <c r="AG334" i="5"/>
  <c r="AG164" i="5"/>
  <c r="AG308" i="5"/>
  <c r="AG10" i="5"/>
  <c r="AF10" i="5" s="1"/>
  <c r="AG143" i="5"/>
  <c r="AG287" i="5"/>
  <c r="AG238" i="5"/>
  <c r="AG60" i="5"/>
  <c r="AG204" i="5"/>
  <c r="AG348" i="5"/>
  <c r="AG85" i="5"/>
  <c r="AG229" i="5"/>
  <c r="AG373" i="5"/>
  <c r="AG74" i="5"/>
  <c r="AG218" i="5"/>
  <c r="AG362" i="5"/>
  <c r="AG87" i="5"/>
  <c r="AG231" i="5"/>
  <c r="AG375" i="5"/>
  <c r="AG100" i="5"/>
  <c r="AG244" i="5"/>
  <c r="AG388" i="5"/>
  <c r="AG113" i="5"/>
  <c r="AG257" i="5"/>
  <c r="AG401" i="5"/>
  <c r="AG126" i="5"/>
  <c r="AG270" i="5"/>
  <c r="AG46" i="5"/>
  <c r="AG19" i="5"/>
  <c r="AF19" i="5" s="1"/>
  <c r="AG163" i="5"/>
  <c r="AG307" i="5"/>
  <c r="AG382" i="5"/>
  <c r="AG176" i="5"/>
  <c r="AG320" i="5"/>
  <c r="AG11" i="5"/>
  <c r="AF11" i="5" s="1"/>
  <c r="AG155" i="5"/>
  <c r="AG299" i="5"/>
  <c r="AG286" i="5"/>
  <c r="AG55" i="5"/>
  <c r="AG72" i="5"/>
  <c r="AG216" i="5"/>
  <c r="AG360" i="5"/>
  <c r="AG97" i="5"/>
  <c r="AG241" i="5"/>
  <c r="AG385" i="5"/>
  <c r="AG86" i="5"/>
  <c r="AG230" i="5"/>
  <c r="AG374" i="5"/>
  <c r="AG99" i="5"/>
  <c r="AG243" i="5"/>
  <c r="AG387" i="5"/>
  <c r="AG112" i="5"/>
  <c r="AG256" i="5"/>
  <c r="AG400" i="5"/>
  <c r="AG125" i="5"/>
  <c r="AG269" i="5"/>
  <c r="AG70" i="5"/>
  <c r="AG138" i="5"/>
  <c r="AG282" i="5"/>
  <c r="AG142" i="5"/>
  <c r="AG31" i="5"/>
  <c r="AF31" i="5" s="1"/>
  <c r="AG175" i="5"/>
  <c r="AG319" i="5"/>
  <c r="AG44" i="5"/>
  <c r="AG188" i="5"/>
  <c r="AG332" i="5"/>
  <c r="AG23" i="5"/>
  <c r="AF23" i="5" s="1"/>
  <c r="AG167" i="5"/>
  <c r="AG311" i="5"/>
  <c r="AG322" i="5"/>
  <c r="AG199" i="5"/>
  <c r="AG84" i="5"/>
  <c r="AG228" i="5"/>
  <c r="AG372" i="5"/>
  <c r="AG109" i="5"/>
  <c r="AG253" i="5"/>
  <c r="AG397" i="5"/>
  <c r="AG98" i="5"/>
  <c r="AG242" i="5"/>
  <c r="AG386" i="5"/>
  <c r="AG111" i="5"/>
  <c r="AG255" i="5"/>
  <c r="AG399" i="5"/>
  <c r="AG124" i="5"/>
  <c r="AG268" i="5"/>
  <c r="AG58" i="5"/>
  <c r="AG137" i="5"/>
  <c r="AG281" i="5"/>
  <c r="AG6" i="5"/>
  <c r="AF6" i="5" s="1"/>
  <c r="AG150" i="5"/>
  <c r="AG294" i="5"/>
  <c r="AG154" i="5"/>
  <c r="AG43" i="5"/>
  <c r="AG187" i="5"/>
  <c r="AG331" i="5"/>
  <c r="AG56" i="5"/>
  <c r="AG200" i="5"/>
  <c r="AG344" i="5"/>
  <c r="AG35" i="5"/>
  <c r="AF35" i="5" s="1"/>
  <c r="AG179" i="5"/>
  <c r="AG323" i="5"/>
  <c r="AG370" i="5"/>
  <c r="AC395" i="3"/>
  <c r="AB260" i="3"/>
  <c r="AC260" i="3" s="1"/>
  <c r="AB241" i="3"/>
  <c r="AC241" i="3" s="1"/>
  <c r="AC8" i="3"/>
  <c r="AB84" i="3"/>
  <c r="AC84" i="3" s="1"/>
  <c r="AB74" i="3"/>
  <c r="AC74" i="3" s="1"/>
  <c r="AB199" i="3"/>
  <c r="AC199" i="3" s="1"/>
  <c r="AC371" i="3"/>
  <c r="AB328" i="3"/>
  <c r="AC328" i="3" s="1"/>
  <c r="AB177" i="3"/>
  <c r="AC177" i="3" s="1"/>
  <c r="AB68" i="3"/>
  <c r="AC68" i="3" s="1"/>
  <c r="AB156" i="3"/>
  <c r="AC156" i="3" s="1"/>
  <c r="AB342" i="3"/>
  <c r="AC342" i="3" s="1"/>
  <c r="AC341" i="3"/>
  <c r="AB290" i="3"/>
  <c r="AC290" i="3" s="1"/>
  <c r="AB344" i="3"/>
  <c r="AC344" i="3" s="1"/>
  <c r="AB283" i="3"/>
  <c r="AC10" i="3"/>
  <c r="AC382" i="3"/>
  <c r="AC237" i="3"/>
  <c r="AB148" i="3"/>
  <c r="AC148" i="3" s="1"/>
  <c r="AB163" i="3"/>
  <c r="AC163" i="3" s="1"/>
  <c r="AB386" i="3"/>
  <c r="AC386" i="3" s="1"/>
  <c r="AB305" i="3"/>
  <c r="AC305" i="3" s="1"/>
  <c r="AB170" i="3"/>
  <c r="AC170" i="3" s="1"/>
  <c r="AB144" i="3"/>
  <c r="AC144" i="3" s="1"/>
  <c r="AC108" i="3"/>
  <c r="AB145" i="3"/>
  <c r="AC145" i="3" s="1"/>
  <c r="AB76" i="3"/>
  <c r="AB354" i="3"/>
  <c r="AC354" i="3" s="1"/>
  <c r="AC390" i="3"/>
  <c r="AC389" i="3"/>
  <c r="AB288" i="3"/>
  <c r="AC288" i="3" s="1"/>
  <c r="AC239" i="3"/>
  <c r="AB203" i="3"/>
  <c r="AC203" i="3" s="1"/>
  <c r="AB141" i="3"/>
  <c r="AC141" i="3" s="1"/>
  <c r="AC105" i="3"/>
  <c r="AB37" i="3"/>
  <c r="AC37" i="3" s="1"/>
  <c r="AB355" i="3"/>
  <c r="AC355" i="3" s="1"/>
  <c r="AC356" i="3"/>
  <c r="AB307" i="3"/>
  <c r="AC307" i="3" s="1"/>
  <c r="AB249" i="3"/>
  <c r="AC249" i="3" s="1"/>
  <c r="AB396" i="3"/>
  <c r="AC396" i="3" s="1"/>
  <c r="AB385" i="3"/>
  <c r="AC385" i="3" s="1"/>
  <c r="AB321" i="3"/>
  <c r="AC321" i="3" s="1"/>
  <c r="AB164" i="3"/>
  <c r="AC164" i="3" s="1"/>
  <c r="AC172" i="3"/>
  <c r="AB140" i="3"/>
  <c r="AC140" i="3" s="1"/>
  <c r="AB362" i="3"/>
  <c r="AC362" i="3" s="1"/>
  <c r="AB77" i="3"/>
  <c r="AC77" i="3" s="1"/>
  <c r="AB64" i="3"/>
  <c r="AC64" i="3" s="1"/>
  <c r="AB276" i="3"/>
  <c r="AC276" i="3" s="1"/>
  <c r="AB326" i="3"/>
  <c r="AC326" i="3" s="1"/>
  <c r="AB219" i="3"/>
  <c r="AC219" i="3" s="1"/>
  <c r="AB227" i="3"/>
  <c r="AC227" i="3" s="1"/>
  <c r="AB332" i="3"/>
  <c r="AC332" i="3" s="1"/>
  <c r="AC224" i="3"/>
  <c r="AB72" i="3"/>
  <c r="AC72" i="3" s="1"/>
  <c r="AB71" i="3"/>
  <c r="AC71" i="3" s="1"/>
  <c r="AB306" i="3"/>
  <c r="AC306" i="3" s="1"/>
  <c r="AB284" i="3"/>
  <c r="AC284" i="3" s="1"/>
  <c r="AC159" i="3"/>
  <c r="AB125" i="3"/>
  <c r="AC125" i="3" s="1"/>
  <c r="AB124" i="3"/>
  <c r="AC124" i="3" s="1"/>
  <c r="AB32" i="3"/>
  <c r="AC32" i="3" s="1"/>
  <c r="AB340" i="3"/>
  <c r="AC340" i="3" s="1"/>
  <c r="AC300" i="3"/>
  <c r="AB118" i="3"/>
  <c r="AC118" i="3" s="1"/>
  <c r="AC343" i="3"/>
  <c r="AC379" i="3"/>
  <c r="AC283" i="3"/>
  <c r="AC240" i="3"/>
  <c r="AB383" i="3"/>
  <c r="AC383" i="3" s="1"/>
  <c r="AB147" i="3"/>
  <c r="AC147" i="3" s="1"/>
  <c r="AC43" i="3"/>
  <c r="AC7" i="3"/>
  <c r="AB327" i="3"/>
  <c r="AC327" i="3" s="1"/>
  <c r="AC234" i="3"/>
  <c r="AC162" i="3"/>
  <c r="AB393" i="3"/>
  <c r="AC393" i="3" s="1"/>
  <c r="AC350" i="3"/>
  <c r="AB255" i="3"/>
  <c r="AC255" i="3" s="1"/>
  <c r="AB269" i="3"/>
  <c r="AC269" i="3" s="1"/>
  <c r="AB214" i="3"/>
  <c r="AC214" i="3" s="1"/>
  <c r="AB178" i="3"/>
  <c r="AC178" i="3" s="1"/>
  <c r="AC353" i="3"/>
  <c r="AB384" i="3"/>
  <c r="AC384" i="3" s="1"/>
  <c r="AB299" i="3"/>
  <c r="AC299" i="3" s="1"/>
  <c r="AB192" i="3"/>
  <c r="AC192" i="3" s="1"/>
  <c r="AC138" i="3"/>
  <c r="AC394" i="3"/>
  <c r="AB184" i="3"/>
  <c r="AC184" i="3" s="1"/>
  <c r="AB246" i="3"/>
  <c r="AC246" i="3" s="1"/>
  <c r="AB189" i="3"/>
  <c r="AC189" i="3" s="1"/>
  <c r="AB233" i="3"/>
  <c r="AC233" i="3" s="1"/>
  <c r="AB205" i="3"/>
  <c r="AC205" i="3" s="1"/>
  <c r="AC169" i="3"/>
  <c r="AC135" i="3"/>
  <c r="AB137" i="3"/>
  <c r="AC137" i="3" s="1"/>
  <c r="AB101" i="3"/>
  <c r="AC101" i="3" s="1"/>
  <c r="AB100" i="3"/>
  <c r="AC100" i="3" s="1"/>
  <c r="AC363" i="3"/>
  <c r="AC399" i="3"/>
  <c r="AB361" i="3"/>
  <c r="AC361" i="3" s="1"/>
  <c r="AC397" i="3"/>
  <c r="AC265" i="3"/>
  <c r="AB315" i="3"/>
  <c r="AC315" i="3" s="1"/>
  <c r="AB257" i="3"/>
  <c r="AC257" i="3" s="1"/>
  <c r="AB222" i="3"/>
  <c r="AC222" i="3" s="1"/>
  <c r="AB186" i="3"/>
  <c r="AC186" i="3" s="1"/>
  <c r="AB194" i="3"/>
  <c r="AC194" i="3" s="1"/>
  <c r="AC132" i="3"/>
  <c r="AB364" i="3"/>
  <c r="AC364" i="3" s="1"/>
  <c r="AC298" i="3"/>
  <c r="AB183" i="3"/>
  <c r="AC183" i="3" s="1"/>
  <c r="AC235" i="3"/>
  <c r="AC61" i="3"/>
  <c r="AB51" i="3"/>
  <c r="AC51" i="3" s="1"/>
  <c r="AC331" i="3"/>
  <c r="AC368" i="3"/>
  <c r="AB329" i="3"/>
  <c r="AC329" i="3" s="1"/>
  <c r="AB295" i="3"/>
  <c r="AC295" i="3" s="1"/>
  <c r="AB273" i="3"/>
  <c r="AC273" i="3" s="1"/>
  <c r="AB126" i="3"/>
  <c r="AC126" i="3" s="1"/>
  <c r="AB94" i="3"/>
  <c r="AC94" i="3" s="1"/>
  <c r="AB58" i="3"/>
  <c r="AC58" i="3" s="1"/>
  <c r="AB48" i="3"/>
  <c r="AC48" i="3" s="1"/>
  <c r="AC336" i="3"/>
  <c r="AB173" i="3"/>
  <c r="AC173" i="3" s="1"/>
  <c r="AC213" i="3"/>
  <c r="AB161" i="3"/>
  <c r="AC161" i="3" s="1"/>
  <c r="AB75" i="3"/>
  <c r="AC75" i="3" s="1"/>
  <c r="AB9" i="3"/>
  <c r="AC9" i="3" s="1"/>
  <c r="AB375" i="3"/>
  <c r="AC375" i="3" s="1"/>
  <c r="AB337" i="3"/>
  <c r="AC337" i="3" s="1"/>
  <c r="AC335" i="3"/>
  <c r="AB289" i="3"/>
  <c r="AC289" i="3" s="1"/>
  <c r="AB267" i="3"/>
  <c r="AC267" i="3" s="1"/>
  <c r="AB210" i="3"/>
  <c r="AC210" i="3" s="1"/>
  <c r="AB218" i="3"/>
  <c r="AC218" i="3" s="1"/>
  <c r="AB120" i="3"/>
  <c r="AC120" i="3" s="1"/>
  <c r="AC52" i="3"/>
  <c r="AB16" i="3"/>
  <c r="AC16" i="3" s="1"/>
  <c r="AC378" i="3"/>
  <c r="AB376" i="3"/>
  <c r="AC376" i="3" s="1"/>
  <c r="AB323" i="3"/>
  <c r="AC323" i="3" s="1"/>
  <c r="AB66" i="3"/>
  <c r="AC66" i="3" s="1"/>
  <c r="AB69" i="3"/>
  <c r="AC69" i="3" s="1"/>
  <c r="AB87" i="3"/>
  <c r="AC87" i="3" s="1"/>
  <c r="AB12" i="3"/>
  <c r="AC12" i="3" s="1"/>
  <c r="AB317" i="3"/>
  <c r="AC317" i="3" s="1"/>
  <c r="AB281" i="3"/>
  <c r="AC281" i="3" s="1"/>
  <c r="AB122" i="3"/>
  <c r="AC122" i="3" s="1"/>
  <c r="AB96" i="3"/>
  <c r="AC96" i="3" s="1"/>
  <c r="AB88" i="3"/>
  <c r="AC88" i="3" s="1"/>
  <c r="AB42" i="3"/>
  <c r="AC42" i="3" s="1"/>
  <c r="AB6" i="3"/>
  <c r="AC6" i="3" s="1"/>
  <c r="AB85" i="3"/>
  <c r="AC85" i="3" s="1"/>
  <c r="AB39" i="3"/>
  <c r="AC39" i="3" s="1"/>
  <c r="AB3" i="3"/>
  <c r="AC3" i="3" s="1"/>
  <c r="AB275" i="3"/>
  <c r="AC275" i="3" s="1"/>
  <c r="AB152" i="3"/>
  <c r="AC152" i="3" s="1"/>
  <c r="AB93" i="3"/>
  <c r="AC93" i="3" s="1"/>
  <c r="AC82" i="3"/>
  <c r="AB36" i="3"/>
  <c r="AC36" i="3" s="1"/>
  <c r="AB79" i="3"/>
  <c r="AC79" i="3" s="1"/>
  <c r="AB291" i="3"/>
  <c r="AC291" i="3" s="1"/>
  <c r="AB146" i="3"/>
  <c r="AC146" i="3" s="1"/>
  <c r="AB110" i="3"/>
  <c r="AC110" i="3" s="1"/>
  <c r="AB90" i="3"/>
  <c r="AC90" i="3" s="1"/>
  <c r="AC76" i="3"/>
  <c r="AB30" i="3"/>
  <c r="AC30" i="3" s="1"/>
  <c r="AB302" i="3"/>
  <c r="AC302" i="3" s="1"/>
  <c r="AB107" i="3"/>
  <c r="AC107" i="3" s="1"/>
  <c r="AB73" i="3"/>
  <c r="AC73" i="3" s="1"/>
  <c r="AB27" i="3"/>
  <c r="AC27" i="3" s="1"/>
  <c r="AB285" i="3"/>
  <c r="AC285" i="3" s="1"/>
  <c r="AB104" i="3"/>
  <c r="AC104" i="3" s="1"/>
  <c r="AC70" i="3"/>
  <c r="AB24" i="3"/>
  <c r="AC24" i="3" s="1"/>
  <c r="AB296" i="3"/>
  <c r="AC296" i="3" s="1"/>
  <c r="AB67" i="3"/>
  <c r="AC67" i="3" s="1"/>
  <c r="AB21" i="3"/>
  <c r="AC21" i="3" s="1"/>
  <c r="AB78" i="3"/>
  <c r="AC78" i="3" s="1"/>
  <c r="AB98" i="3"/>
  <c r="AC98" i="3" s="1"/>
  <c r="AB18" i="3"/>
  <c r="AC18" i="3" s="1"/>
  <c r="AB312" i="3"/>
  <c r="AC312" i="3" s="1"/>
  <c r="AB81" i="3"/>
  <c r="AC81" i="3" s="1"/>
  <c r="AB131" i="3"/>
  <c r="AC131" i="3" s="1"/>
  <c r="AB15" i="3"/>
  <c r="AC15" i="3" s="1"/>
  <c r="AH200" i="5" l="1"/>
  <c r="AF200" i="5"/>
  <c r="AH268" i="5"/>
  <c r="AF268" i="5"/>
  <c r="AH228" i="5"/>
  <c r="AF228" i="5"/>
  <c r="AH99" i="5"/>
  <c r="AF99" i="5"/>
  <c r="AH299" i="5"/>
  <c r="AF299" i="5"/>
  <c r="AH401" i="5"/>
  <c r="AF401" i="5"/>
  <c r="AH373" i="5"/>
  <c r="AF373" i="5"/>
  <c r="AH334" i="5"/>
  <c r="AF334" i="5"/>
  <c r="AH88" i="5"/>
  <c r="AF88" i="5"/>
  <c r="AH48" i="5"/>
  <c r="AF48" i="5"/>
  <c r="AH105" i="5"/>
  <c r="AF105" i="5"/>
  <c r="AH189" i="5"/>
  <c r="AF189" i="5"/>
  <c r="AH89" i="5"/>
  <c r="AF89" i="5"/>
  <c r="AH61" i="5"/>
  <c r="AF61" i="5"/>
  <c r="AH284" i="5"/>
  <c r="AF284" i="5"/>
  <c r="AH352" i="5"/>
  <c r="AF352" i="5"/>
  <c r="AH312" i="5"/>
  <c r="AF312" i="5"/>
  <c r="AH65" i="5"/>
  <c r="AF65" i="5"/>
  <c r="AH37" i="5"/>
  <c r="AF37" i="5"/>
  <c r="AH391" i="5"/>
  <c r="AF391" i="5"/>
  <c r="AH40" i="5"/>
  <c r="AF40" i="5"/>
  <c r="AH356" i="5"/>
  <c r="AF356" i="5"/>
  <c r="AH226" i="5"/>
  <c r="AF226" i="5"/>
  <c r="AH280" i="5"/>
  <c r="AF280" i="5"/>
  <c r="AH190" i="5"/>
  <c r="AF190" i="5"/>
  <c r="AH121" i="5"/>
  <c r="AF121" i="5"/>
  <c r="AH174" i="5"/>
  <c r="AF174" i="5"/>
  <c r="AH122" i="5"/>
  <c r="AF122" i="5"/>
  <c r="AH84" i="5"/>
  <c r="AF84" i="5"/>
  <c r="AH393" i="5"/>
  <c r="AF393" i="5"/>
  <c r="AH272" i="5"/>
  <c r="AF272" i="5"/>
  <c r="AH342" i="5"/>
  <c r="AF342" i="5"/>
  <c r="AH331" i="5"/>
  <c r="AF331" i="5"/>
  <c r="AH230" i="5"/>
  <c r="AF230" i="5"/>
  <c r="AH151" i="5"/>
  <c r="AF151" i="5"/>
  <c r="AH261" i="5"/>
  <c r="AF261" i="5"/>
  <c r="AH152" i="5"/>
  <c r="AF152" i="5"/>
  <c r="AH214" i="5"/>
  <c r="AF214" i="5"/>
  <c r="AH64" i="5"/>
  <c r="AF64" i="5"/>
  <c r="AH128" i="5"/>
  <c r="AF128" i="5"/>
  <c r="AH196" i="5"/>
  <c r="AF196" i="5"/>
  <c r="AH156" i="5"/>
  <c r="AF156" i="5"/>
  <c r="AH103" i="5"/>
  <c r="AF103" i="5"/>
  <c r="AH171" i="5"/>
  <c r="AF171" i="5"/>
  <c r="AH110" i="5"/>
  <c r="AF110" i="5"/>
  <c r="AH198" i="5"/>
  <c r="AF198" i="5"/>
  <c r="AH146" i="5"/>
  <c r="AF146" i="5"/>
  <c r="AH384" i="5"/>
  <c r="AF384" i="5"/>
  <c r="AH186" i="5"/>
  <c r="AF186" i="5"/>
  <c r="AH134" i="5"/>
  <c r="AF134" i="5"/>
  <c r="AH203" i="5"/>
  <c r="AF203" i="5"/>
  <c r="AH305" i="5"/>
  <c r="AF305" i="5"/>
  <c r="AH277" i="5"/>
  <c r="AF277" i="5"/>
  <c r="AH142" i="5"/>
  <c r="AF142" i="5"/>
  <c r="AH324" i="5"/>
  <c r="AF324" i="5"/>
  <c r="AH199" i="5"/>
  <c r="AF199" i="5"/>
  <c r="AH85" i="5"/>
  <c r="AF85" i="5"/>
  <c r="AH309" i="5"/>
  <c r="AF309" i="5"/>
  <c r="AH187" i="5"/>
  <c r="AF187" i="5"/>
  <c r="AH255" i="5"/>
  <c r="AF255" i="5"/>
  <c r="AH322" i="5"/>
  <c r="AF322" i="5"/>
  <c r="AH138" i="5"/>
  <c r="AF138" i="5"/>
  <c r="AH86" i="5"/>
  <c r="AF86" i="5"/>
  <c r="AH320" i="5"/>
  <c r="AF320" i="5"/>
  <c r="AH388" i="5"/>
  <c r="AF388" i="5"/>
  <c r="AH348" i="5"/>
  <c r="AF348" i="5"/>
  <c r="AH75" i="5"/>
  <c r="AF75" i="5"/>
  <c r="AH153" i="5"/>
  <c r="AF153" i="5"/>
  <c r="AH285" i="5"/>
  <c r="AF285" i="5"/>
  <c r="AH213" i="5"/>
  <c r="AF213" i="5"/>
  <c r="AH274" i="5"/>
  <c r="AF274" i="5"/>
  <c r="AH76" i="5"/>
  <c r="AF76" i="5"/>
  <c r="AH271" i="5"/>
  <c r="AF271" i="5"/>
  <c r="AH339" i="5"/>
  <c r="AF339" i="5"/>
  <c r="AH47" i="5"/>
  <c r="AF47" i="5"/>
  <c r="AH52" i="5"/>
  <c r="AF52" i="5"/>
  <c r="AH262" i="5"/>
  <c r="AF262" i="5"/>
  <c r="AH371" i="5"/>
  <c r="AF371" i="5"/>
  <c r="AH54" i="5"/>
  <c r="AF54" i="5"/>
  <c r="AH358" i="5"/>
  <c r="AF358" i="5"/>
  <c r="AH359" i="5"/>
  <c r="AF359" i="5"/>
  <c r="AH42" i="5"/>
  <c r="AF42" i="5"/>
  <c r="AH310" i="5"/>
  <c r="AF310" i="5"/>
  <c r="AH59" i="5"/>
  <c r="AF59" i="5"/>
  <c r="AH161" i="5"/>
  <c r="AF161" i="5"/>
  <c r="AH133" i="5"/>
  <c r="AF133" i="5"/>
  <c r="AH374" i="5"/>
  <c r="AF374" i="5"/>
  <c r="AH364" i="5"/>
  <c r="AF364" i="5"/>
  <c r="AH347" i="5"/>
  <c r="AF347" i="5"/>
  <c r="AH282" i="5"/>
  <c r="AF282" i="5"/>
  <c r="AH333" i="5"/>
  <c r="AF333" i="5"/>
  <c r="AH43" i="5"/>
  <c r="AF43" i="5"/>
  <c r="AH111" i="5"/>
  <c r="AF111" i="5"/>
  <c r="AH311" i="5"/>
  <c r="AF311" i="5"/>
  <c r="AH70" i="5"/>
  <c r="AF70" i="5"/>
  <c r="AH385" i="5"/>
  <c r="AF385" i="5"/>
  <c r="AH176" i="5"/>
  <c r="AF176" i="5"/>
  <c r="AH244" i="5"/>
  <c r="AF244" i="5"/>
  <c r="AH204" i="5"/>
  <c r="AF204" i="5"/>
  <c r="AH350" i="5"/>
  <c r="AF350" i="5"/>
  <c r="AH45" i="5"/>
  <c r="AF45" i="5"/>
  <c r="AH237" i="5"/>
  <c r="AF237" i="5"/>
  <c r="AH117" i="5"/>
  <c r="AF117" i="5"/>
  <c r="AH283" i="5"/>
  <c r="AF283" i="5"/>
  <c r="AH351" i="5"/>
  <c r="AF351" i="5"/>
  <c r="AH335" i="5"/>
  <c r="AF335" i="5"/>
  <c r="AH127" i="5"/>
  <c r="AF127" i="5"/>
  <c r="AH195" i="5"/>
  <c r="AF195" i="5"/>
  <c r="AH166" i="5"/>
  <c r="AF166" i="5"/>
  <c r="AH259" i="5"/>
  <c r="AF259" i="5"/>
  <c r="AH327" i="5"/>
  <c r="AF327" i="5"/>
  <c r="AH191" i="5"/>
  <c r="AF191" i="5"/>
  <c r="AH354" i="5"/>
  <c r="AF354" i="5"/>
  <c r="AH302" i="5"/>
  <c r="AF302" i="5"/>
  <c r="AH227" i="5"/>
  <c r="AF227" i="5"/>
  <c r="AH329" i="5"/>
  <c r="AF329" i="5"/>
  <c r="AH301" i="5"/>
  <c r="AF301" i="5"/>
  <c r="AH215" i="5"/>
  <c r="AF215" i="5"/>
  <c r="AH317" i="5"/>
  <c r="AF317" i="5"/>
  <c r="AH289" i="5"/>
  <c r="AF289" i="5"/>
  <c r="AH368" i="5"/>
  <c r="AF368" i="5"/>
  <c r="AH396" i="5"/>
  <c r="AF396" i="5"/>
  <c r="AH369" i="5"/>
  <c r="AF369" i="5"/>
  <c r="AH340" i="5"/>
  <c r="AF340" i="5"/>
  <c r="AH330" i="5"/>
  <c r="AF330" i="5"/>
  <c r="AH180" i="5"/>
  <c r="AF180" i="5"/>
  <c r="AH386" i="5"/>
  <c r="AF386" i="5"/>
  <c r="AH269" i="5"/>
  <c r="AF269" i="5"/>
  <c r="AH241" i="5"/>
  <c r="AF241" i="5"/>
  <c r="AH382" i="5"/>
  <c r="AF382" i="5"/>
  <c r="AH100" i="5"/>
  <c r="AF100" i="5"/>
  <c r="AH60" i="5"/>
  <c r="AF60" i="5"/>
  <c r="AH258" i="5"/>
  <c r="AF258" i="5"/>
  <c r="AH206" i="5"/>
  <c r="AF206" i="5"/>
  <c r="AH381" i="5"/>
  <c r="AF381" i="5"/>
  <c r="AH201" i="5"/>
  <c r="AF201" i="5"/>
  <c r="AH139" i="5"/>
  <c r="AF139" i="5"/>
  <c r="AH207" i="5"/>
  <c r="AF207" i="5"/>
  <c r="AH162" i="5"/>
  <c r="AF162" i="5"/>
  <c r="AH346" i="5"/>
  <c r="AF346" i="5"/>
  <c r="AH51" i="5"/>
  <c r="AF51" i="5"/>
  <c r="AH149" i="5"/>
  <c r="AF149" i="5"/>
  <c r="AH115" i="5"/>
  <c r="AF115" i="5"/>
  <c r="AH183" i="5"/>
  <c r="AF183" i="5"/>
  <c r="AH123" i="5"/>
  <c r="AF123" i="5"/>
  <c r="AH210" i="5"/>
  <c r="AF210" i="5"/>
  <c r="AH158" i="5"/>
  <c r="AF158" i="5"/>
  <c r="AH83" i="5"/>
  <c r="AF83" i="5"/>
  <c r="AH185" i="5"/>
  <c r="AF185" i="5"/>
  <c r="AH157" i="5"/>
  <c r="AF157" i="5"/>
  <c r="AH71" i="5"/>
  <c r="AF71" i="5"/>
  <c r="AH173" i="5"/>
  <c r="AF173" i="5"/>
  <c r="AH145" i="5"/>
  <c r="AF145" i="5"/>
  <c r="AH224" i="5"/>
  <c r="AF224" i="5"/>
  <c r="AH292" i="5"/>
  <c r="AF292" i="5"/>
  <c r="AH252" i="5"/>
  <c r="AF252" i="5"/>
  <c r="AH124" i="5"/>
  <c r="AF124" i="5"/>
  <c r="AH295" i="5"/>
  <c r="AF295" i="5"/>
  <c r="AH296" i="5"/>
  <c r="AF296" i="5"/>
  <c r="AH300" i="5"/>
  <c r="AF300" i="5"/>
  <c r="AH254" i="5"/>
  <c r="AF254" i="5"/>
  <c r="AH399" i="5"/>
  <c r="AF399" i="5"/>
  <c r="AH113" i="5"/>
  <c r="AF113" i="5"/>
  <c r="AH219" i="5"/>
  <c r="AF219" i="5"/>
  <c r="AH220" i="5"/>
  <c r="AF220" i="5"/>
  <c r="AH154" i="5"/>
  <c r="AF154" i="5"/>
  <c r="AH167" i="5"/>
  <c r="AF167" i="5"/>
  <c r="AH294" i="5"/>
  <c r="AF294" i="5"/>
  <c r="AH242" i="5"/>
  <c r="AF242" i="5"/>
  <c r="AH125" i="5"/>
  <c r="AF125" i="5"/>
  <c r="AH97" i="5"/>
  <c r="AF97" i="5"/>
  <c r="AH307" i="5"/>
  <c r="AF307" i="5"/>
  <c r="AH375" i="5"/>
  <c r="AF375" i="5"/>
  <c r="AH238" i="5"/>
  <c r="AF238" i="5"/>
  <c r="AH114" i="5"/>
  <c r="AF114" i="5"/>
  <c r="AH62" i="5"/>
  <c r="AF62" i="5"/>
  <c r="AH273" i="5"/>
  <c r="AF273" i="5"/>
  <c r="AH129" i="5"/>
  <c r="AF129" i="5"/>
  <c r="AH357" i="5"/>
  <c r="AF357" i="5"/>
  <c r="AH394" i="5"/>
  <c r="AF394" i="5"/>
  <c r="AH63" i="5"/>
  <c r="AF63" i="5"/>
  <c r="AH136" i="5"/>
  <c r="AF136" i="5"/>
  <c r="AH378" i="5"/>
  <c r="AF378" i="5"/>
  <c r="AH326" i="5"/>
  <c r="AF326" i="5"/>
  <c r="AH398" i="5"/>
  <c r="AF398" i="5"/>
  <c r="AH298" i="5"/>
  <c r="AF298" i="5"/>
  <c r="AH39" i="5"/>
  <c r="AF39" i="5"/>
  <c r="AH383" i="5"/>
  <c r="AF383" i="5"/>
  <c r="AH66" i="5"/>
  <c r="AF66" i="5"/>
  <c r="AH392" i="5"/>
  <c r="AF392" i="5"/>
  <c r="AH41" i="5"/>
  <c r="AF41" i="5"/>
  <c r="AH380" i="5"/>
  <c r="AF380" i="5"/>
  <c r="AH118" i="5"/>
  <c r="AF118" i="5"/>
  <c r="AH80" i="5"/>
  <c r="AF80" i="5"/>
  <c r="AH148" i="5"/>
  <c r="AF148" i="5"/>
  <c r="AH108" i="5"/>
  <c r="AF108" i="5"/>
  <c r="AH155" i="5"/>
  <c r="AF155" i="5"/>
  <c r="AH278" i="5"/>
  <c r="AF278" i="5"/>
  <c r="AH98" i="5"/>
  <c r="AF98" i="5"/>
  <c r="AH400" i="5"/>
  <c r="AF400" i="5"/>
  <c r="AH360" i="5"/>
  <c r="AF360" i="5"/>
  <c r="AH163" i="5"/>
  <c r="AF163" i="5"/>
  <c r="AH231" i="5"/>
  <c r="AF231" i="5"/>
  <c r="AH287" i="5"/>
  <c r="AF287" i="5"/>
  <c r="AH389" i="5"/>
  <c r="AF389" i="5"/>
  <c r="AH361" i="5"/>
  <c r="AF361" i="5"/>
  <c r="AH177" i="5"/>
  <c r="AF177" i="5"/>
  <c r="AH69" i="5"/>
  <c r="AF69" i="5"/>
  <c r="AH249" i="5"/>
  <c r="AF249" i="5"/>
  <c r="AH390" i="5"/>
  <c r="AF390" i="5"/>
  <c r="AH338" i="5"/>
  <c r="AF338" i="5"/>
  <c r="AH82" i="5"/>
  <c r="AF82" i="5"/>
  <c r="AH234" i="5"/>
  <c r="AF234" i="5"/>
  <c r="AH182" i="5"/>
  <c r="AF182" i="5"/>
  <c r="AH265" i="5"/>
  <c r="AF265" i="5"/>
  <c r="AH366" i="5"/>
  <c r="AF366" i="5"/>
  <c r="AH314" i="5"/>
  <c r="AF314" i="5"/>
  <c r="AH239" i="5"/>
  <c r="AF239" i="5"/>
  <c r="AH341" i="5"/>
  <c r="AF341" i="5"/>
  <c r="AH313" i="5"/>
  <c r="AF313" i="5"/>
  <c r="AH248" i="5"/>
  <c r="AF248" i="5"/>
  <c r="AH316" i="5"/>
  <c r="AF316" i="5"/>
  <c r="AH276" i="5"/>
  <c r="AF276" i="5"/>
  <c r="AH236" i="5"/>
  <c r="AF236" i="5"/>
  <c r="AH304" i="5"/>
  <c r="AF304" i="5"/>
  <c r="AH264" i="5"/>
  <c r="AF264" i="5"/>
  <c r="AH355" i="5"/>
  <c r="AF355" i="5"/>
  <c r="AH68" i="5"/>
  <c r="AF68" i="5"/>
  <c r="AH81" i="5"/>
  <c r="AF81" i="5"/>
  <c r="AH250" i="5"/>
  <c r="AF250" i="5"/>
  <c r="AH370" i="5"/>
  <c r="AF370" i="5"/>
  <c r="AH150" i="5"/>
  <c r="AF150" i="5"/>
  <c r="AH332" i="5"/>
  <c r="AF332" i="5"/>
  <c r="AH323" i="5"/>
  <c r="AF323" i="5"/>
  <c r="AH397" i="5"/>
  <c r="AF397" i="5"/>
  <c r="AH188" i="5"/>
  <c r="AF188" i="5"/>
  <c r="AH256" i="5"/>
  <c r="AF256" i="5"/>
  <c r="AH216" i="5"/>
  <c r="AF216" i="5"/>
  <c r="AH87" i="5"/>
  <c r="AF87" i="5"/>
  <c r="AH143" i="5"/>
  <c r="AF143" i="5"/>
  <c r="AH245" i="5"/>
  <c r="AF245" i="5"/>
  <c r="AH217" i="5"/>
  <c r="AF217" i="5"/>
  <c r="AH93" i="5"/>
  <c r="AF93" i="5"/>
  <c r="AH297" i="5"/>
  <c r="AF297" i="5"/>
  <c r="AH141" i="5"/>
  <c r="AF141" i="5"/>
  <c r="AH246" i="5"/>
  <c r="AF246" i="5"/>
  <c r="AH194" i="5"/>
  <c r="AF194" i="5"/>
  <c r="AH106" i="5"/>
  <c r="AF106" i="5"/>
  <c r="AH90" i="5"/>
  <c r="AF90" i="5"/>
  <c r="AH38" i="5"/>
  <c r="AF38" i="5"/>
  <c r="AH96" i="5"/>
  <c r="AF96" i="5"/>
  <c r="AH222" i="5"/>
  <c r="AF222" i="5"/>
  <c r="AH170" i="5"/>
  <c r="AF170" i="5"/>
  <c r="AH95" i="5"/>
  <c r="AF95" i="5"/>
  <c r="AH197" i="5"/>
  <c r="AF197" i="5"/>
  <c r="AH169" i="5"/>
  <c r="AF169" i="5"/>
  <c r="AH104" i="5"/>
  <c r="AF104" i="5"/>
  <c r="AH172" i="5"/>
  <c r="AF172" i="5"/>
  <c r="AH132" i="5"/>
  <c r="AF132" i="5"/>
  <c r="AH92" i="5"/>
  <c r="AF92" i="5"/>
  <c r="AH160" i="5"/>
  <c r="AF160" i="5"/>
  <c r="AH120" i="5"/>
  <c r="AF120" i="5"/>
  <c r="AH211" i="5"/>
  <c r="AF211" i="5"/>
  <c r="AH279" i="5"/>
  <c r="AF279" i="5"/>
  <c r="AH267" i="5"/>
  <c r="AF267" i="5"/>
  <c r="AH229" i="5"/>
  <c r="AF229" i="5"/>
  <c r="AH208" i="5"/>
  <c r="AF208" i="5"/>
  <c r="AH315" i="5"/>
  <c r="AF315" i="5"/>
  <c r="AH179" i="5"/>
  <c r="AF179" i="5"/>
  <c r="AH253" i="5"/>
  <c r="AF253" i="5"/>
  <c r="AH44" i="5"/>
  <c r="AF44" i="5"/>
  <c r="AH112" i="5"/>
  <c r="AF112" i="5"/>
  <c r="AH72" i="5"/>
  <c r="AF72" i="5"/>
  <c r="AH46" i="5"/>
  <c r="AF46" i="5"/>
  <c r="AH362" i="5"/>
  <c r="AF362" i="5"/>
  <c r="AH101" i="5"/>
  <c r="AF101" i="5"/>
  <c r="AH73" i="5"/>
  <c r="AF73" i="5"/>
  <c r="AH57" i="5"/>
  <c r="AF57" i="5"/>
  <c r="AH165" i="5"/>
  <c r="AF165" i="5"/>
  <c r="AH102" i="5"/>
  <c r="AF102" i="5"/>
  <c r="AH50" i="5"/>
  <c r="AF50" i="5"/>
  <c r="AH263" i="5"/>
  <c r="AF263" i="5"/>
  <c r="AH365" i="5"/>
  <c r="AF365" i="5"/>
  <c r="AH337" i="5"/>
  <c r="AF337" i="5"/>
  <c r="AH395" i="5"/>
  <c r="AF395" i="5"/>
  <c r="AH78" i="5"/>
  <c r="AF78" i="5"/>
  <c r="AH53" i="5"/>
  <c r="AF53" i="5"/>
  <c r="AH379" i="5"/>
  <c r="AF379" i="5"/>
  <c r="AH212" i="5"/>
  <c r="AF212" i="5"/>
  <c r="AH367" i="5"/>
  <c r="AF367" i="5"/>
  <c r="AH343" i="5"/>
  <c r="AF343" i="5"/>
  <c r="AH67" i="5"/>
  <c r="AF67" i="5"/>
  <c r="AH135" i="5"/>
  <c r="AF135" i="5"/>
  <c r="AH240" i="5"/>
  <c r="AF240" i="5"/>
  <c r="AH56" i="5"/>
  <c r="AF56" i="5"/>
  <c r="AH363" i="5"/>
  <c r="AF363" i="5"/>
  <c r="AH168" i="5"/>
  <c r="AF168" i="5"/>
  <c r="AH281" i="5"/>
  <c r="AF281" i="5"/>
  <c r="AH137" i="5"/>
  <c r="AF137" i="5"/>
  <c r="AH109" i="5"/>
  <c r="AF109" i="5"/>
  <c r="AH319" i="5"/>
  <c r="AF319" i="5"/>
  <c r="AH387" i="5"/>
  <c r="AF387" i="5"/>
  <c r="AH55" i="5"/>
  <c r="AF55" i="5"/>
  <c r="AH270" i="5"/>
  <c r="AF270" i="5"/>
  <c r="AH218" i="5"/>
  <c r="AF218" i="5"/>
  <c r="AH308" i="5"/>
  <c r="AF308" i="5"/>
  <c r="AH376" i="5"/>
  <c r="AF376" i="5"/>
  <c r="AH336" i="5"/>
  <c r="AF336" i="5"/>
  <c r="AH345" i="5"/>
  <c r="AF345" i="5"/>
  <c r="AH275" i="5"/>
  <c r="AF275" i="5"/>
  <c r="AH377" i="5"/>
  <c r="AF377" i="5"/>
  <c r="AH349" i="5"/>
  <c r="AF349" i="5"/>
  <c r="AH119" i="5"/>
  <c r="AF119" i="5"/>
  <c r="AH221" i="5"/>
  <c r="AF221" i="5"/>
  <c r="AH193" i="5"/>
  <c r="AF193" i="5"/>
  <c r="AH251" i="5"/>
  <c r="AF251" i="5"/>
  <c r="AH353" i="5"/>
  <c r="AF353" i="5"/>
  <c r="AH325" i="5"/>
  <c r="AF325" i="5"/>
  <c r="AH260" i="5"/>
  <c r="AF260" i="5"/>
  <c r="AH328" i="5"/>
  <c r="AF328" i="5"/>
  <c r="AH288" i="5"/>
  <c r="AF288" i="5"/>
  <c r="AH235" i="5"/>
  <c r="AF235" i="5"/>
  <c r="AH303" i="5"/>
  <c r="AF303" i="5"/>
  <c r="AH306" i="5"/>
  <c r="AF306" i="5"/>
  <c r="AH223" i="5"/>
  <c r="AF223" i="5"/>
  <c r="AH291" i="5"/>
  <c r="AF291" i="5"/>
  <c r="AH178" i="5"/>
  <c r="AF178" i="5"/>
  <c r="AH94" i="5"/>
  <c r="AF94" i="5"/>
  <c r="AH257" i="5"/>
  <c r="AF257" i="5"/>
  <c r="AH140" i="5"/>
  <c r="AF140" i="5"/>
  <c r="AH247" i="5"/>
  <c r="AF247" i="5"/>
  <c r="AH290" i="5"/>
  <c r="AF290" i="5"/>
  <c r="AH344" i="5"/>
  <c r="AF344" i="5"/>
  <c r="AH58" i="5"/>
  <c r="AF58" i="5"/>
  <c r="AH372" i="5"/>
  <c r="AF372" i="5"/>
  <c r="AH175" i="5"/>
  <c r="AF175" i="5"/>
  <c r="AH243" i="5"/>
  <c r="AF243" i="5"/>
  <c r="AH286" i="5"/>
  <c r="AF286" i="5"/>
  <c r="AH126" i="5"/>
  <c r="AF126" i="5"/>
  <c r="AH74" i="5"/>
  <c r="AF74" i="5"/>
  <c r="AH164" i="5"/>
  <c r="AF164" i="5"/>
  <c r="AH232" i="5"/>
  <c r="AF232" i="5"/>
  <c r="AH192" i="5"/>
  <c r="AF192" i="5"/>
  <c r="AH225" i="5"/>
  <c r="AF225" i="5"/>
  <c r="AH321" i="5"/>
  <c r="AF321" i="5"/>
  <c r="AH131" i="5"/>
  <c r="AF131" i="5"/>
  <c r="AH233" i="5"/>
  <c r="AF233" i="5"/>
  <c r="AH205" i="5"/>
  <c r="AF205" i="5"/>
  <c r="AH77" i="5"/>
  <c r="AF77" i="5"/>
  <c r="AH49" i="5"/>
  <c r="AF49" i="5"/>
  <c r="AH107" i="5"/>
  <c r="AF107" i="5"/>
  <c r="AH209" i="5"/>
  <c r="AF209" i="5"/>
  <c r="AH181" i="5"/>
  <c r="AF181" i="5"/>
  <c r="AH116" i="5"/>
  <c r="AF116" i="5"/>
  <c r="AH184" i="5"/>
  <c r="AF184" i="5"/>
  <c r="AH144" i="5"/>
  <c r="AF144" i="5"/>
  <c r="AH91" i="5"/>
  <c r="AF91" i="5"/>
  <c r="AH159" i="5"/>
  <c r="AF159" i="5"/>
  <c r="AH293" i="5"/>
  <c r="AF293" i="5"/>
  <c r="AH79" i="5"/>
  <c r="AF79" i="5"/>
  <c r="AH147" i="5"/>
  <c r="AF147" i="5"/>
  <c r="AH130" i="5"/>
  <c r="AF130" i="5"/>
  <c r="AH318" i="5"/>
  <c r="AF318" i="5"/>
  <c r="AH266" i="5"/>
  <c r="AF266" i="5"/>
  <c r="AI2" i="3"/>
  <c r="AE243" i="3" s="1"/>
  <c r="AI3" i="3"/>
  <c r="AE330" i="3" s="1"/>
  <c r="AE51" i="3" l="1"/>
  <c r="AE119" i="3"/>
  <c r="AE307" i="3"/>
  <c r="AE255" i="3"/>
  <c r="AE184" i="3"/>
  <c r="AE168" i="3"/>
  <c r="AD168" i="3" s="1"/>
  <c r="AE308" i="3"/>
  <c r="AE49" i="3"/>
  <c r="AE377" i="3"/>
  <c r="AD377" i="3" s="1"/>
  <c r="AE26" i="3"/>
  <c r="AD26" i="3" s="1"/>
  <c r="AE148" i="3"/>
  <c r="AD148" i="3" s="1"/>
  <c r="AE151" i="3"/>
  <c r="AD151" i="3" s="1"/>
  <c r="AE188" i="3"/>
  <c r="AE129" i="3"/>
  <c r="AE198" i="3"/>
  <c r="AE335" i="3"/>
  <c r="AE360" i="3"/>
  <c r="AE258" i="3"/>
  <c r="AD258" i="3" s="1"/>
  <c r="AE357" i="3"/>
  <c r="AE278" i="3"/>
  <c r="AD278" i="3" s="1"/>
  <c r="AE237" i="3"/>
  <c r="AD237" i="3" s="1"/>
  <c r="AE178" i="3"/>
  <c r="AD178" i="3" s="1"/>
  <c r="AE383" i="3"/>
  <c r="AF383" i="3" s="1"/>
  <c r="AE322" i="3"/>
  <c r="AF322" i="3" s="1"/>
  <c r="AE289" i="3"/>
  <c r="AE215" i="3"/>
  <c r="AE256" i="3"/>
  <c r="AE306" i="3"/>
  <c r="AE249" i="3"/>
  <c r="AE140" i="3"/>
  <c r="AD140" i="3" s="1"/>
  <c r="AE181" i="3"/>
  <c r="AE240" i="3"/>
  <c r="AE218" i="3"/>
  <c r="AF218" i="3" s="1"/>
  <c r="AE230" i="3"/>
  <c r="AF230" i="3" s="1"/>
  <c r="AE277" i="3"/>
  <c r="AD277" i="3" s="1"/>
  <c r="AE345" i="3"/>
  <c r="AD345" i="3" s="1"/>
  <c r="AE144" i="3"/>
  <c r="AE154" i="3"/>
  <c r="AE201" i="3"/>
  <c r="AE116" i="3"/>
  <c r="AE160" i="3"/>
  <c r="AE248" i="3"/>
  <c r="AF248" i="3" s="1"/>
  <c r="AE165" i="3"/>
  <c r="AE94" i="3"/>
  <c r="AE299" i="3"/>
  <c r="AD299" i="3" s="1"/>
  <c r="AE285" i="3"/>
  <c r="AD285" i="3" s="1"/>
  <c r="AE158" i="3"/>
  <c r="AD158" i="3" s="1"/>
  <c r="AE253" i="3"/>
  <c r="AD253" i="3" s="1"/>
  <c r="AE25" i="3"/>
  <c r="AE325" i="3"/>
  <c r="AE193" i="3"/>
  <c r="AE232" i="3"/>
  <c r="AE97" i="3"/>
  <c r="AE133" i="3"/>
  <c r="AF133" i="3" s="1"/>
  <c r="AE328" i="3"/>
  <c r="AE395" i="3"/>
  <c r="AD395" i="3" s="1"/>
  <c r="AE109" i="3"/>
  <c r="AD109" i="3" s="1"/>
  <c r="AE112" i="3"/>
  <c r="AE177" i="3"/>
  <c r="AD177" i="3" s="1"/>
  <c r="AE246" i="3"/>
  <c r="AD246" i="3" s="1"/>
  <c r="AE106" i="3"/>
  <c r="AE291" i="3"/>
  <c r="AE281" i="3"/>
  <c r="AE126" i="3"/>
  <c r="AE104" i="3"/>
  <c r="AE202" i="3"/>
  <c r="AF202" i="3" s="1"/>
  <c r="AE57" i="3"/>
  <c r="AE48" i="3"/>
  <c r="AD48" i="3" s="1"/>
  <c r="AE171" i="3"/>
  <c r="AD171" i="3" s="1"/>
  <c r="AE303" i="3"/>
  <c r="AD303" i="3" s="1"/>
  <c r="AE9" i="3"/>
  <c r="AD9" i="3" s="1"/>
  <c r="AE125" i="3"/>
  <c r="AF125" i="3" s="1"/>
  <c r="AE216" i="3"/>
  <c r="AE234" i="3"/>
  <c r="AE37" i="3"/>
  <c r="AE300" i="3"/>
  <c r="AE341" i="3"/>
  <c r="AE6" i="3"/>
  <c r="AD6" i="3" s="1"/>
  <c r="AE267" i="3"/>
  <c r="AE96" i="3"/>
  <c r="AE78" i="3"/>
  <c r="AF78" i="3" s="1"/>
  <c r="AE99" i="3"/>
  <c r="AE321" i="3"/>
  <c r="AD321" i="3" s="1"/>
  <c r="AE31" i="3"/>
  <c r="AF31" i="3" s="1"/>
  <c r="AE128" i="3"/>
  <c r="AE182" i="3"/>
  <c r="AE11" i="3"/>
  <c r="AE17" i="3"/>
  <c r="AE244" i="3"/>
  <c r="AE331" i="3"/>
  <c r="AF331" i="3" s="1"/>
  <c r="AE30" i="3"/>
  <c r="AE164" i="3"/>
  <c r="AD164" i="3" s="1"/>
  <c r="AE276" i="3"/>
  <c r="AD276" i="3" s="1"/>
  <c r="AE136" i="3"/>
  <c r="AD136" i="3" s="1"/>
  <c r="AE12" i="3"/>
  <c r="AD12" i="3" s="1"/>
  <c r="AE214" i="3"/>
  <c r="AF214" i="3" s="1"/>
  <c r="AE213" i="3"/>
  <c r="AE131" i="3"/>
  <c r="AE156" i="3"/>
  <c r="AE312" i="3"/>
  <c r="AE282" i="3"/>
  <c r="AE20" i="3"/>
  <c r="AF20" i="3" s="1"/>
  <c r="AE141" i="3"/>
  <c r="AE172" i="3"/>
  <c r="AE28" i="3"/>
  <c r="AD28" i="3" s="1"/>
  <c r="AE22" i="3"/>
  <c r="AD22" i="3" s="1"/>
  <c r="AE14" i="3"/>
  <c r="AD14" i="3" s="1"/>
  <c r="AE206" i="3"/>
  <c r="AF206" i="3" s="1"/>
  <c r="AE348" i="3"/>
  <c r="AE130" i="3"/>
  <c r="AE108" i="3"/>
  <c r="AE167" i="3"/>
  <c r="AE137" i="3"/>
  <c r="AE292" i="3"/>
  <c r="AD292" i="3" s="1"/>
  <c r="AE85" i="3"/>
  <c r="AE332" i="3"/>
  <c r="AE296" i="3"/>
  <c r="AF296" i="3" s="1"/>
  <c r="AE69" i="3"/>
  <c r="AD69" i="3" s="1"/>
  <c r="AE319" i="3"/>
  <c r="AD319" i="3" s="1"/>
  <c r="AE39" i="3"/>
  <c r="AD39" i="3" s="1"/>
  <c r="AE18" i="3"/>
  <c r="AE73" i="3"/>
  <c r="AE120" i="3"/>
  <c r="AE265" i="3"/>
  <c r="AE324" i="3"/>
  <c r="AE271" i="3"/>
  <c r="AD271" i="3" s="1"/>
  <c r="AE194" i="3"/>
  <c r="AE295" i="3"/>
  <c r="AD295" i="3" s="1"/>
  <c r="AE149" i="3"/>
  <c r="AD149" i="3" s="1"/>
  <c r="AE343" i="3"/>
  <c r="AE381" i="3"/>
  <c r="AF381" i="3" s="1"/>
  <c r="AF330" i="3"/>
  <c r="AD330" i="3"/>
  <c r="AE61" i="3"/>
  <c r="AE385" i="3"/>
  <c r="AE107" i="3"/>
  <c r="AE288" i="3"/>
  <c r="AE233" i="3"/>
  <c r="AE101" i="3"/>
  <c r="AE163" i="3"/>
  <c r="AD144" i="3"/>
  <c r="AF144" i="3"/>
  <c r="AE113" i="3"/>
  <c r="AE19" i="3"/>
  <c r="AE10" i="3"/>
  <c r="AD281" i="3"/>
  <c r="AF281" i="3"/>
  <c r="AE275" i="3"/>
  <c r="AE27" i="3"/>
  <c r="AD104" i="3"/>
  <c r="AF104" i="3"/>
  <c r="AE153" i="3"/>
  <c r="AE262" i="3"/>
  <c r="AD255" i="3"/>
  <c r="AF255" i="3"/>
  <c r="AE336" i="3"/>
  <c r="AE64" i="3"/>
  <c r="AE327" i="3"/>
  <c r="AE241" i="3"/>
  <c r="AE272" i="3"/>
  <c r="AD308" i="3"/>
  <c r="AF308" i="3"/>
  <c r="AE329" i="3"/>
  <c r="AD11" i="3"/>
  <c r="AF11" i="3"/>
  <c r="AE311" i="3"/>
  <c r="AE143" i="3"/>
  <c r="AE47" i="3"/>
  <c r="AE261" i="3"/>
  <c r="AE347" i="3"/>
  <c r="AE123" i="3"/>
  <c r="AF348" i="3"/>
  <c r="AD348" i="3"/>
  <c r="AE45" i="3"/>
  <c r="AE103" i="3"/>
  <c r="AE219" i="3"/>
  <c r="AE139" i="3"/>
  <c r="AD184" i="3"/>
  <c r="AF184" i="3"/>
  <c r="AE15" i="3"/>
  <c r="AE375" i="3"/>
  <c r="AE346" i="3"/>
  <c r="AE316" i="3"/>
  <c r="AD137" i="3"/>
  <c r="AF137" i="3"/>
  <c r="AE138" i="3"/>
  <c r="AE362" i="3"/>
  <c r="AE196" i="3"/>
  <c r="AE350" i="3"/>
  <c r="AD249" i="3"/>
  <c r="AF249" i="3"/>
  <c r="AE225" i="3"/>
  <c r="AE24" i="3"/>
  <c r="AE358" i="3"/>
  <c r="AE54" i="3"/>
  <c r="AE56" i="3"/>
  <c r="AE273" i="3"/>
  <c r="AD141" i="3"/>
  <c r="AF141" i="3"/>
  <c r="AE16" i="3"/>
  <c r="AE398" i="3"/>
  <c r="AD112" i="3"/>
  <c r="AF112" i="3"/>
  <c r="AE259" i="3"/>
  <c r="AD256" i="3"/>
  <c r="AF256" i="3"/>
  <c r="AE396" i="3"/>
  <c r="AE382" i="3"/>
  <c r="AE132" i="3"/>
  <c r="AE200" i="3"/>
  <c r="AE379" i="3"/>
  <c r="AE352" i="3"/>
  <c r="AE236" i="3"/>
  <c r="AD343" i="3"/>
  <c r="AF343" i="3"/>
  <c r="AE386" i="3"/>
  <c r="AE83" i="3"/>
  <c r="AE114" i="3"/>
  <c r="AE286" i="3"/>
  <c r="AE228" i="3"/>
  <c r="AE155" i="3"/>
  <c r="AD130" i="3"/>
  <c r="AF130" i="3"/>
  <c r="AE263" i="3"/>
  <c r="AE283" i="3"/>
  <c r="AD85" i="3"/>
  <c r="AF85" i="3"/>
  <c r="AE268" i="3"/>
  <c r="AE58" i="3"/>
  <c r="AE147" i="3"/>
  <c r="AE390" i="3"/>
  <c r="AD244" i="3"/>
  <c r="AF244" i="3"/>
  <c r="AD73" i="3"/>
  <c r="AF73" i="3"/>
  <c r="AE70" i="3"/>
  <c r="AF69" i="3"/>
  <c r="AE81" i="3"/>
  <c r="AE342" i="3"/>
  <c r="AE166" i="3"/>
  <c r="AD165" i="3"/>
  <c r="AF165" i="3"/>
  <c r="AE315" i="3"/>
  <c r="AD324" i="3"/>
  <c r="AF324" i="3"/>
  <c r="AE190" i="3"/>
  <c r="AD31" i="3"/>
  <c r="AD128" i="3"/>
  <c r="AF128" i="3"/>
  <c r="AE34" i="3"/>
  <c r="AE115" i="3"/>
  <c r="AE176" i="3"/>
  <c r="AE356" i="3"/>
  <c r="AE118" i="3"/>
  <c r="AE305" i="3"/>
  <c r="AD154" i="3"/>
  <c r="AF154" i="3"/>
  <c r="AE192" i="3"/>
  <c r="AE297" i="3"/>
  <c r="AE38" i="3"/>
  <c r="AE264" i="3"/>
  <c r="AE333" i="3"/>
  <c r="AE391" i="3"/>
  <c r="AE117" i="3"/>
  <c r="AE399" i="3"/>
  <c r="AF194" i="3"/>
  <c r="AD194" i="3"/>
  <c r="AE368" i="3"/>
  <c r="AE150" i="3"/>
  <c r="AE284" i="3"/>
  <c r="AE36" i="3"/>
  <c r="AE250" i="3"/>
  <c r="AE90" i="3"/>
  <c r="AE98" i="3"/>
  <c r="AE88" i="3"/>
  <c r="AE42" i="3"/>
  <c r="AD282" i="3"/>
  <c r="AF282" i="3"/>
  <c r="AE355" i="3"/>
  <c r="AD265" i="3"/>
  <c r="AF265" i="3"/>
  <c r="AE337" i="3"/>
  <c r="AE252" i="3"/>
  <c r="AE354" i="3"/>
  <c r="AD289" i="3"/>
  <c r="AF289" i="3"/>
  <c r="AE205" i="3"/>
  <c r="AD213" i="3"/>
  <c r="AF213" i="3"/>
  <c r="AE208" i="3"/>
  <c r="AD240" i="3"/>
  <c r="AF240" i="3"/>
  <c r="AE8" i="3"/>
  <c r="AD306" i="3"/>
  <c r="AF306" i="3"/>
  <c r="AE41" i="3"/>
  <c r="AE242" i="3"/>
  <c r="AE187" i="3"/>
  <c r="AE50" i="3"/>
  <c r="AF278" i="3"/>
  <c r="AE367" i="3"/>
  <c r="AD125" i="3"/>
  <c r="AE197" i="3"/>
  <c r="AD106" i="3"/>
  <c r="AF106" i="3"/>
  <c r="AE340" i="3"/>
  <c r="AE84" i="3"/>
  <c r="AE142" i="3"/>
  <c r="AD300" i="3"/>
  <c r="AF300" i="3"/>
  <c r="AD57" i="3"/>
  <c r="AF57" i="3"/>
  <c r="AD129" i="3"/>
  <c r="AF129" i="3"/>
  <c r="AE76" i="3"/>
  <c r="AD312" i="3"/>
  <c r="AF312" i="3"/>
  <c r="AD267" i="3"/>
  <c r="AF267" i="3"/>
  <c r="AE23" i="3"/>
  <c r="AD108" i="3"/>
  <c r="AF108" i="3"/>
  <c r="AD126" i="3"/>
  <c r="AF126" i="3"/>
  <c r="AE304" i="3"/>
  <c r="AE204" i="3"/>
  <c r="AE401" i="3"/>
  <c r="AD307" i="3"/>
  <c r="AF307" i="3"/>
  <c r="AD193" i="3"/>
  <c r="AF193" i="3"/>
  <c r="AF164" i="3"/>
  <c r="AE95" i="3"/>
  <c r="AE183" i="3"/>
  <c r="AE203" i="3"/>
  <c r="AE239" i="3"/>
  <c r="AE369" i="3"/>
  <c r="AE86" i="3"/>
  <c r="AD119" i="3"/>
  <c r="AF119" i="3"/>
  <c r="AE74" i="3"/>
  <c r="AE231" i="3"/>
  <c r="AE157" i="3"/>
  <c r="AE400" i="3"/>
  <c r="AE266" i="3"/>
  <c r="AE378" i="3"/>
  <c r="AD156" i="3"/>
  <c r="AF156" i="3"/>
  <c r="AE349" i="3"/>
  <c r="AE294" i="3"/>
  <c r="AE260" i="3"/>
  <c r="AE87" i="3"/>
  <c r="AE235" i="3"/>
  <c r="AE180" i="3"/>
  <c r="AE67" i="3"/>
  <c r="AE388" i="3"/>
  <c r="AE209" i="3"/>
  <c r="AE317" i="3"/>
  <c r="AE66" i="3"/>
  <c r="AE227" i="3"/>
  <c r="AE145" i="3"/>
  <c r="AE334" i="3"/>
  <c r="AE318" i="3"/>
  <c r="AE212" i="3"/>
  <c r="AE372" i="3"/>
  <c r="AE92" i="3"/>
  <c r="AE309" i="3"/>
  <c r="AE60" i="3"/>
  <c r="AE68" i="3"/>
  <c r="AE238" i="3"/>
  <c r="AD37" i="3"/>
  <c r="AF37" i="3"/>
  <c r="AE62" i="3"/>
  <c r="AE392" i="3"/>
  <c r="AE207" i="3"/>
  <c r="AE55" i="3"/>
  <c r="AE353" i="3"/>
  <c r="AE65" i="3"/>
  <c r="AE161" i="3"/>
  <c r="AE313" i="3"/>
  <c r="AE210" i="3"/>
  <c r="AE254" i="3"/>
  <c r="AE195" i="3"/>
  <c r="AE314" i="3"/>
  <c r="AE89" i="3"/>
  <c r="AE185" i="3"/>
  <c r="AD328" i="3"/>
  <c r="AF328" i="3"/>
  <c r="AE326" i="3"/>
  <c r="AE371" i="3"/>
  <c r="AE370" i="3"/>
  <c r="AE302" i="3"/>
  <c r="AE226" i="3"/>
  <c r="AE189" i="3"/>
  <c r="AE359" i="3"/>
  <c r="AD325" i="3"/>
  <c r="AF325" i="3"/>
  <c r="AD232" i="3"/>
  <c r="AF232" i="3"/>
  <c r="AD116" i="3"/>
  <c r="AF116" i="3"/>
  <c r="AE384" i="3"/>
  <c r="AE247" i="3"/>
  <c r="AD120" i="3"/>
  <c r="AF120" i="3"/>
  <c r="AE122" i="3"/>
  <c r="AE93" i="3"/>
  <c r="AD51" i="3"/>
  <c r="AF51" i="3"/>
  <c r="AE269" i="3"/>
  <c r="AE72" i="3"/>
  <c r="AF360" i="3"/>
  <c r="AD360" i="3"/>
  <c r="AE344" i="3"/>
  <c r="AE199" i="3"/>
  <c r="AD201" i="3"/>
  <c r="AF201" i="3"/>
  <c r="AD25" i="3"/>
  <c r="AF25" i="3"/>
  <c r="AD172" i="3"/>
  <c r="AF172" i="3"/>
  <c r="AF26" i="3"/>
  <c r="AE2" i="3"/>
  <c r="AE211" i="3"/>
  <c r="AF167" i="3"/>
  <c r="AD167" i="3"/>
  <c r="AE75" i="3"/>
  <c r="AE77" i="3"/>
  <c r="AE170" i="3"/>
  <c r="AE174" i="3"/>
  <c r="AD97" i="3"/>
  <c r="AF97" i="3"/>
  <c r="AD17" i="3"/>
  <c r="AF17" i="3"/>
  <c r="AE124" i="3"/>
  <c r="AE320" i="3"/>
  <c r="AE32" i="3"/>
  <c r="AE376" i="3"/>
  <c r="AE290" i="3"/>
  <c r="AD198" i="3"/>
  <c r="AF198" i="3"/>
  <c r="AD216" i="3"/>
  <c r="AF216" i="3"/>
  <c r="AE364" i="3"/>
  <c r="AE127" i="3"/>
  <c r="AD18" i="3"/>
  <c r="AF18" i="3"/>
  <c r="AE274" i="3"/>
  <c r="AE100" i="3"/>
  <c r="AD291" i="3"/>
  <c r="AF291" i="3"/>
  <c r="AE146" i="3"/>
  <c r="AE135" i="3"/>
  <c r="AE110" i="3"/>
  <c r="AE21" i="3"/>
  <c r="AE3" i="3"/>
  <c r="AD96" i="3"/>
  <c r="AF96" i="3"/>
  <c r="AD30" i="3"/>
  <c r="AF30" i="3"/>
  <c r="AE323" i="3"/>
  <c r="AE173" i="3"/>
  <c r="AE287" i="3"/>
  <c r="AE102" i="3"/>
  <c r="AD49" i="3"/>
  <c r="AF49" i="3"/>
  <c r="AD160" i="3"/>
  <c r="AF160" i="3"/>
  <c r="AE393" i="3"/>
  <c r="AF215" i="3"/>
  <c r="AD215" i="3"/>
  <c r="AE191" i="3"/>
  <c r="AE310" i="3"/>
  <c r="AE373" i="3"/>
  <c r="AE389" i="3"/>
  <c r="AE29" i="3"/>
  <c r="AE186" i="3"/>
  <c r="AE387" i="3"/>
  <c r="AE339" i="3"/>
  <c r="AE222" i="3"/>
  <c r="AE35" i="3"/>
  <c r="AD133" i="3"/>
  <c r="AE53" i="3"/>
  <c r="AE121" i="3"/>
  <c r="AE293" i="3"/>
  <c r="AE7" i="3"/>
  <c r="AE229" i="3"/>
  <c r="AE134" i="3"/>
  <c r="AD234" i="3"/>
  <c r="AF234" i="3"/>
  <c r="AE251" i="3"/>
  <c r="AE366" i="3"/>
  <c r="AD99" i="3"/>
  <c r="AF99" i="3"/>
  <c r="AF357" i="3"/>
  <c r="AD357" i="3"/>
  <c r="AE223" i="3"/>
  <c r="AE301" i="3"/>
  <c r="AE59" i="3"/>
  <c r="AE13" i="3"/>
  <c r="AE63" i="3"/>
  <c r="AD341" i="3"/>
  <c r="AF341" i="3"/>
  <c r="AE365" i="3"/>
  <c r="AE4" i="3"/>
  <c r="AF182" i="3"/>
  <c r="AD182" i="3"/>
  <c r="AE40" i="3"/>
  <c r="AE91" i="3"/>
  <c r="AF94" i="3"/>
  <c r="AD94" i="3"/>
  <c r="AE159" i="3"/>
  <c r="AE351" i="3"/>
  <c r="AE224" i="3"/>
  <c r="AE257" i="3"/>
  <c r="AE162" i="3"/>
  <c r="AE245" i="3"/>
  <c r="AE397" i="3"/>
  <c r="AD181" i="3"/>
  <c r="AF181" i="3"/>
  <c r="AE363" i="3"/>
  <c r="AD243" i="3"/>
  <c r="AF243" i="3"/>
  <c r="AE43" i="3"/>
  <c r="AD335" i="3"/>
  <c r="AF335" i="3"/>
  <c r="AE220" i="3"/>
  <c r="AE71" i="3"/>
  <c r="AE179" i="3"/>
  <c r="AE394" i="3"/>
  <c r="AE152" i="3"/>
  <c r="AD131" i="3"/>
  <c r="AF131" i="3"/>
  <c r="AE82" i="3"/>
  <c r="AE79" i="3"/>
  <c r="AE279" i="3"/>
  <c r="AE46" i="3"/>
  <c r="AE105" i="3"/>
  <c r="AD322" i="3"/>
  <c r="AE169" i="3"/>
  <c r="AE298" i="3"/>
  <c r="AE175" i="3"/>
  <c r="AE52" i="3"/>
  <c r="AE5" i="3"/>
  <c r="AE374" i="3"/>
  <c r="AE338" i="3"/>
  <c r="AE44" i="3"/>
  <c r="AF188" i="3"/>
  <c r="AD188" i="3"/>
  <c r="AE80" i="3"/>
  <c r="AE111" i="3"/>
  <c r="AD332" i="3"/>
  <c r="AF332" i="3"/>
  <c r="AE270" i="3"/>
  <c r="AE33" i="3"/>
  <c r="AE221" i="3"/>
  <c r="AE280" i="3"/>
  <c r="AE380" i="3"/>
  <c r="AE361" i="3"/>
  <c r="AE217" i="3"/>
  <c r="AF22" i="3" l="1"/>
  <c r="AF136" i="3"/>
  <c r="AF285" i="3"/>
  <c r="AF178" i="3"/>
  <c r="AD230" i="3"/>
  <c r="AF303" i="3"/>
  <c r="AF171" i="3"/>
  <c r="AD214" i="3"/>
  <c r="AD20" i="3"/>
  <c r="AF345" i="3"/>
  <c r="AF246" i="3"/>
  <c r="AD202" i="3"/>
  <c r="AF151" i="3"/>
  <c r="AF253" i="3"/>
  <c r="AD331" i="3"/>
  <c r="AF140" i="3"/>
  <c r="AF14" i="3"/>
  <c r="AF9" i="3"/>
  <c r="AD383" i="3"/>
  <c r="AF292" i="3"/>
  <c r="AF319" i="3"/>
  <c r="AD248" i="3"/>
  <c r="AF277" i="3"/>
  <c r="AF177" i="3"/>
  <c r="AD381" i="3"/>
  <c r="AF258" i="3"/>
  <c r="AF12" i="3"/>
  <c r="AF271" i="3"/>
  <c r="AF321" i="3"/>
  <c r="AF168" i="3"/>
  <c r="AF158" i="3"/>
  <c r="AF148" i="3"/>
  <c r="AF6" i="3"/>
  <c r="AD78" i="3"/>
  <c r="AF48" i="3"/>
  <c r="AD296" i="3"/>
  <c r="AF149" i="3"/>
  <c r="AF39" i="3"/>
  <c r="AF109" i="3"/>
  <c r="AF377" i="3"/>
  <c r="AF28" i="3"/>
  <c r="AF237" i="3"/>
  <c r="AF299" i="3"/>
  <c r="AD206" i="3"/>
  <c r="AD218" i="3"/>
  <c r="AF276" i="3"/>
  <c r="AF395" i="3"/>
  <c r="AF295" i="3"/>
  <c r="AD270" i="3"/>
  <c r="AF270" i="3"/>
  <c r="AD53" i="3"/>
  <c r="AF53" i="3"/>
  <c r="AD7" i="3"/>
  <c r="AF7" i="3"/>
  <c r="AD186" i="3"/>
  <c r="AF186" i="3"/>
  <c r="AD100" i="3"/>
  <c r="AF100" i="3"/>
  <c r="AD290" i="3"/>
  <c r="AF290" i="3"/>
  <c r="AD75" i="3"/>
  <c r="AF75" i="3"/>
  <c r="AD122" i="3"/>
  <c r="AF122" i="3"/>
  <c r="AD314" i="3"/>
  <c r="AF314" i="3"/>
  <c r="AF227" i="3"/>
  <c r="AD227" i="3"/>
  <c r="AD87" i="3"/>
  <c r="AF87" i="3"/>
  <c r="AD183" i="3"/>
  <c r="AF183" i="3"/>
  <c r="AD88" i="3"/>
  <c r="AF88" i="3"/>
  <c r="AD283" i="3"/>
  <c r="AF283" i="3"/>
  <c r="AF236" i="3"/>
  <c r="AD236" i="3"/>
  <c r="AD261" i="3"/>
  <c r="AF261" i="3"/>
  <c r="AF241" i="3"/>
  <c r="AD241" i="3"/>
  <c r="AD262" i="3"/>
  <c r="AF262" i="3"/>
  <c r="AD113" i="3"/>
  <c r="AF113" i="3"/>
  <c r="AD320" i="3"/>
  <c r="AF320" i="3"/>
  <c r="AD4" i="3"/>
  <c r="AF4" i="3"/>
  <c r="AD376" i="3"/>
  <c r="AF376" i="3"/>
  <c r="AD260" i="3"/>
  <c r="AF260" i="3"/>
  <c r="AD95" i="3"/>
  <c r="AF95" i="3"/>
  <c r="AF354" i="3"/>
  <c r="AD354" i="3"/>
  <c r="AD98" i="3"/>
  <c r="AF98" i="3"/>
  <c r="AF176" i="3"/>
  <c r="AD176" i="3"/>
  <c r="AD315" i="3"/>
  <c r="AF315" i="3"/>
  <c r="AD263" i="3"/>
  <c r="AF263" i="3"/>
  <c r="AD352" i="3"/>
  <c r="AF352" i="3"/>
  <c r="AD47" i="3"/>
  <c r="AF47" i="3"/>
  <c r="AD153" i="3"/>
  <c r="AF153" i="3"/>
  <c r="AD210" i="3"/>
  <c r="AF210" i="3"/>
  <c r="AD44" i="3"/>
  <c r="AF44" i="3"/>
  <c r="AD82" i="3"/>
  <c r="AF82" i="3"/>
  <c r="AF224" i="3"/>
  <c r="AD224" i="3"/>
  <c r="AF221" i="3"/>
  <c r="AD221" i="3"/>
  <c r="AD338" i="3"/>
  <c r="AF338" i="3"/>
  <c r="AD169" i="3"/>
  <c r="AF169" i="3"/>
  <c r="AF351" i="3"/>
  <c r="AD351" i="3"/>
  <c r="AD293" i="3"/>
  <c r="AF293" i="3"/>
  <c r="AD29" i="3"/>
  <c r="AF29" i="3"/>
  <c r="AD274" i="3"/>
  <c r="AF274" i="3"/>
  <c r="AD359" i="3"/>
  <c r="AF359" i="3"/>
  <c r="AD195" i="3"/>
  <c r="AF195" i="3"/>
  <c r="AD33" i="3"/>
  <c r="AF33" i="3"/>
  <c r="AD43" i="3"/>
  <c r="AF43" i="3"/>
  <c r="AD159" i="3"/>
  <c r="AF159" i="3"/>
  <c r="AD365" i="3"/>
  <c r="AF365" i="3"/>
  <c r="AD121" i="3"/>
  <c r="AF121" i="3"/>
  <c r="AD389" i="3"/>
  <c r="AF389" i="3"/>
  <c r="AD32" i="3"/>
  <c r="AF32" i="3"/>
  <c r="AD189" i="3"/>
  <c r="AF189" i="3"/>
  <c r="AD254" i="3"/>
  <c r="AF254" i="3"/>
  <c r="AD238" i="3"/>
  <c r="AF238" i="3"/>
  <c r="AD294" i="3"/>
  <c r="AF294" i="3"/>
  <c r="AD86" i="3"/>
  <c r="AF86" i="3"/>
  <c r="AD8" i="3"/>
  <c r="AF8" i="3"/>
  <c r="AD252" i="3"/>
  <c r="AF252" i="3"/>
  <c r="AD90" i="3"/>
  <c r="AF90" i="3"/>
  <c r="AF399" i="3"/>
  <c r="AD399" i="3"/>
  <c r="AD115" i="3"/>
  <c r="AF115" i="3"/>
  <c r="AD379" i="3"/>
  <c r="AF379" i="3"/>
  <c r="AD398" i="3"/>
  <c r="AF398" i="3"/>
  <c r="AD350" i="3"/>
  <c r="AF350" i="3"/>
  <c r="AD139" i="3"/>
  <c r="AF139" i="3"/>
  <c r="AD143" i="3"/>
  <c r="AF143" i="3"/>
  <c r="AD199" i="3"/>
  <c r="AF199" i="3"/>
  <c r="AD337" i="3"/>
  <c r="AF337" i="3"/>
  <c r="AD311" i="3"/>
  <c r="AF311" i="3"/>
  <c r="AD310" i="3"/>
  <c r="AF310" i="3"/>
  <c r="AD344" i="3"/>
  <c r="AF344" i="3"/>
  <c r="AD60" i="3"/>
  <c r="AF60" i="3"/>
  <c r="AD36" i="3"/>
  <c r="AF36" i="3"/>
  <c r="AD391" i="3"/>
  <c r="AF391" i="3"/>
  <c r="AD166" i="3"/>
  <c r="AF166" i="3"/>
  <c r="AD155" i="3"/>
  <c r="AF155" i="3"/>
  <c r="AD132" i="3"/>
  <c r="AF132" i="3"/>
  <c r="AD362" i="3"/>
  <c r="AF362" i="3"/>
  <c r="AD64" i="3"/>
  <c r="AF64" i="3"/>
  <c r="AD101" i="3"/>
  <c r="AF101" i="3"/>
  <c r="AD66" i="3"/>
  <c r="AF66" i="3"/>
  <c r="AD250" i="3"/>
  <c r="AF250" i="3"/>
  <c r="AF200" i="3"/>
  <c r="AD200" i="3"/>
  <c r="AD127" i="3"/>
  <c r="AF127" i="3"/>
  <c r="AD142" i="3"/>
  <c r="AF142" i="3"/>
  <c r="AD208" i="3"/>
  <c r="AF208" i="3"/>
  <c r="AD284" i="3"/>
  <c r="AF284" i="3"/>
  <c r="AF333" i="3"/>
  <c r="AD333" i="3"/>
  <c r="AF342" i="3"/>
  <c r="AD342" i="3"/>
  <c r="AD228" i="3"/>
  <c r="AF228" i="3"/>
  <c r="AD382" i="3"/>
  <c r="AF382" i="3"/>
  <c r="AD138" i="3"/>
  <c r="AF138" i="3"/>
  <c r="AF233" i="3"/>
  <c r="AD233" i="3"/>
  <c r="AD152" i="3"/>
  <c r="AF152" i="3"/>
  <c r="AD68" i="3"/>
  <c r="AF68" i="3"/>
  <c r="AD367" i="3"/>
  <c r="AF367" i="3"/>
  <c r="AD16" i="3"/>
  <c r="AF16" i="3"/>
  <c r="AF366" i="3"/>
  <c r="AD366" i="3"/>
  <c r="AF384" i="3"/>
  <c r="AD384" i="3"/>
  <c r="AD63" i="3"/>
  <c r="AF63" i="3"/>
  <c r="AD309" i="3"/>
  <c r="AF309" i="3"/>
  <c r="AD111" i="3"/>
  <c r="AF111" i="3"/>
  <c r="AD394" i="3"/>
  <c r="AF394" i="3"/>
  <c r="AD13" i="3"/>
  <c r="AF13" i="3"/>
  <c r="AD35" i="3"/>
  <c r="AF35" i="3"/>
  <c r="AD287" i="3"/>
  <c r="AF287" i="3"/>
  <c r="AD135" i="3"/>
  <c r="AF135" i="3"/>
  <c r="AD2" i="3"/>
  <c r="AF2" i="3"/>
  <c r="AD371" i="3"/>
  <c r="AF371" i="3"/>
  <c r="AD65" i="3"/>
  <c r="AF65" i="3"/>
  <c r="AD92" i="3"/>
  <c r="AF92" i="3"/>
  <c r="AD317" i="3"/>
  <c r="AF317" i="3"/>
  <c r="AF378" i="3"/>
  <c r="AD378" i="3"/>
  <c r="AF239" i="3"/>
  <c r="AD239" i="3"/>
  <c r="AD84" i="3"/>
  <c r="AF84" i="3"/>
  <c r="AD50" i="3"/>
  <c r="AF50" i="3"/>
  <c r="AD264" i="3"/>
  <c r="AF264" i="3"/>
  <c r="AD305" i="3"/>
  <c r="AF305" i="3"/>
  <c r="AF390" i="3"/>
  <c r="AD390" i="3"/>
  <c r="AD286" i="3"/>
  <c r="AF286" i="3"/>
  <c r="AF396" i="3"/>
  <c r="AD396" i="3"/>
  <c r="AD273" i="3"/>
  <c r="AF273" i="3"/>
  <c r="AD103" i="3"/>
  <c r="AF103" i="3"/>
  <c r="AD329" i="3"/>
  <c r="AF329" i="3"/>
  <c r="AD27" i="3"/>
  <c r="AF27" i="3"/>
  <c r="AD288" i="3"/>
  <c r="AF288" i="3"/>
  <c r="AD226" i="3"/>
  <c r="AF226" i="3"/>
  <c r="AD34" i="3"/>
  <c r="AF34" i="3"/>
  <c r="AD196" i="3"/>
  <c r="AF196" i="3"/>
  <c r="AF363" i="3"/>
  <c r="AD363" i="3"/>
  <c r="AD5" i="3"/>
  <c r="AF5" i="3"/>
  <c r="AF179" i="3"/>
  <c r="AD179" i="3"/>
  <c r="AF91" i="3"/>
  <c r="AD91" i="3"/>
  <c r="AD59" i="3"/>
  <c r="AF59" i="3"/>
  <c r="AD251" i="3"/>
  <c r="AF251" i="3"/>
  <c r="AF173" i="3"/>
  <c r="AD173" i="3"/>
  <c r="AD146" i="3"/>
  <c r="AF146" i="3"/>
  <c r="AD364" i="3"/>
  <c r="AF364" i="3"/>
  <c r="AD72" i="3"/>
  <c r="AF72" i="3"/>
  <c r="AD326" i="3"/>
  <c r="AF326" i="3"/>
  <c r="AD353" i="3"/>
  <c r="AF353" i="3"/>
  <c r="AF372" i="3"/>
  <c r="AD372" i="3"/>
  <c r="AF209" i="3"/>
  <c r="AD209" i="3"/>
  <c r="AD266" i="3"/>
  <c r="AF266" i="3"/>
  <c r="AD340" i="3"/>
  <c r="AF340" i="3"/>
  <c r="AD187" i="3"/>
  <c r="AF187" i="3"/>
  <c r="AD118" i="3"/>
  <c r="AF118" i="3"/>
  <c r="AD147" i="3"/>
  <c r="AF147" i="3"/>
  <c r="AD114" i="3"/>
  <c r="AF114" i="3"/>
  <c r="AD56" i="3"/>
  <c r="AF56" i="3"/>
  <c r="AD45" i="3"/>
  <c r="AF45" i="3"/>
  <c r="AD275" i="3"/>
  <c r="AF275" i="3"/>
  <c r="AD107" i="3"/>
  <c r="AF107" i="3"/>
  <c r="AD3" i="3"/>
  <c r="AF3" i="3"/>
  <c r="AD23" i="3"/>
  <c r="AF23" i="3"/>
  <c r="AD124" i="3"/>
  <c r="AF124" i="3"/>
  <c r="AF191" i="3"/>
  <c r="AD191" i="3"/>
  <c r="AD80" i="3"/>
  <c r="AF80" i="3"/>
  <c r="AD361" i="3"/>
  <c r="AF361" i="3"/>
  <c r="AD52" i="3"/>
  <c r="AF52" i="3"/>
  <c r="AD279" i="3"/>
  <c r="AF279" i="3"/>
  <c r="AD71" i="3"/>
  <c r="AF71" i="3"/>
  <c r="AD397" i="3"/>
  <c r="AF397" i="3"/>
  <c r="AD301" i="3"/>
  <c r="AF301" i="3"/>
  <c r="AD269" i="3"/>
  <c r="AF269" i="3"/>
  <c r="AD55" i="3"/>
  <c r="AF55" i="3"/>
  <c r="AF212" i="3"/>
  <c r="AD212" i="3"/>
  <c r="AD388" i="3"/>
  <c r="AF388" i="3"/>
  <c r="AD400" i="3"/>
  <c r="AF400" i="3"/>
  <c r="AD401" i="3"/>
  <c r="AF401" i="3"/>
  <c r="AD242" i="3"/>
  <c r="AF242" i="3"/>
  <c r="AD355" i="3"/>
  <c r="AF355" i="3"/>
  <c r="AD356" i="3"/>
  <c r="AF356" i="3"/>
  <c r="AD81" i="3"/>
  <c r="AF81" i="3"/>
  <c r="AD58" i="3"/>
  <c r="AF58" i="3"/>
  <c r="AD83" i="3"/>
  <c r="AF83" i="3"/>
  <c r="AD54" i="3"/>
  <c r="AF54" i="3"/>
  <c r="AD316" i="3"/>
  <c r="AF316" i="3"/>
  <c r="AD385" i="3"/>
  <c r="AF385" i="3"/>
  <c r="AD373" i="3"/>
  <c r="AF373" i="3"/>
  <c r="AD349" i="3"/>
  <c r="AF349" i="3"/>
  <c r="AD327" i="3"/>
  <c r="AF327" i="3"/>
  <c r="AD105" i="3"/>
  <c r="AF105" i="3"/>
  <c r="AD21" i="3"/>
  <c r="AF21" i="3"/>
  <c r="AD102" i="3"/>
  <c r="AF102" i="3"/>
  <c r="AD370" i="3"/>
  <c r="AF370" i="3"/>
  <c r="AD217" i="3"/>
  <c r="AF217" i="3"/>
  <c r="AD380" i="3"/>
  <c r="AF380" i="3"/>
  <c r="AD175" i="3"/>
  <c r="AF175" i="3"/>
  <c r="AD79" i="3"/>
  <c r="AF79" i="3"/>
  <c r="AD245" i="3"/>
  <c r="AF245" i="3"/>
  <c r="AD223" i="3"/>
  <c r="AF223" i="3"/>
  <c r="AD222" i="3"/>
  <c r="AF222" i="3"/>
  <c r="AD174" i="3"/>
  <c r="AF174" i="3"/>
  <c r="AD207" i="3"/>
  <c r="AF207" i="3"/>
  <c r="AD318" i="3"/>
  <c r="AF318" i="3"/>
  <c r="AD67" i="3"/>
  <c r="AF67" i="3"/>
  <c r="AD157" i="3"/>
  <c r="AF157" i="3"/>
  <c r="AD204" i="3"/>
  <c r="AF204" i="3"/>
  <c r="AD38" i="3"/>
  <c r="AF38" i="3"/>
  <c r="AD268" i="3"/>
  <c r="AF268" i="3"/>
  <c r="AD386" i="3"/>
  <c r="AF386" i="3"/>
  <c r="AD358" i="3"/>
  <c r="AF358" i="3"/>
  <c r="AD346" i="3"/>
  <c r="AF346" i="3"/>
  <c r="AF336" i="3"/>
  <c r="AD336" i="3"/>
  <c r="AD61" i="3"/>
  <c r="AF61" i="3"/>
  <c r="AD163" i="3"/>
  <c r="AF163" i="3"/>
  <c r="AD302" i="3"/>
  <c r="AF302" i="3"/>
  <c r="AD110" i="3"/>
  <c r="AF110" i="3"/>
  <c r="AD211" i="3"/>
  <c r="AF211" i="3"/>
  <c r="AD46" i="3"/>
  <c r="AF46" i="3"/>
  <c r="AD162" i="3"/>
  <c r="AF162" i="3"/>
  <c r="AD40" i="3"/>
  <c r="AF40" i="3"/>
  <c r="AD134" i="3"/>
  <c r="AF134" i="3"/>
  <c r="AF339" i="3"/>
  <c r="AD339" i="3"/>
  <c r="AF393" i="3"/>
  <c r="AD393" i="3"/>
  <c r="AD323" i="3"/>
  <c r="AF323" i="3"/>
  <c r="AF170" i="3"/>
  <c r="AD170" i="3"/>
  <c r="AF185" i="3"/>
  <c r="AD185" i="3"/>
  <c r="AD392" i="3"/>
  <c r="AF392" i="3"/>
  <c r="AD334" i="3"/>
  <c r="AF334" i="3"/>
  <c r="AD180" i="3"/>
  <c r="AF180" i="3"/>
  <c r="AD231" i="3"/>
  <c r="AF231" i="3"/>
  <c r="AD304" i="3"/>
  <c r="AF304" i="3"/>
  <c r="AF76" i="3"/>
  <c r="AD76" i="3"/>
  <c r="AF197" i="3"/>
  <c r="AD197" i="3"/>
  <c r="AD205" i="3"/>
  <c r="AF205" i="3"/>
  <c r="AD150" i="3"/>
  <c r="AF150" i="3"/>
  <c r="AD297" i="3"/>
  <c r="AF297" i="3"/>
  <c r="AD190" i="3"/>
  <c r="AF190" i="3"/>
  <c r="AD24" i="3"/>
  <c r="AF24" i="3"/>
  <c r="AF375" i="3"/>
  <c r="AD375" i="3"/>
  <c r="AD123" i="3"/>
  <c r="AF123" i="3"/>
  <c r="AD10" i="3"/>
  <c r="AF10" i="3"/>
  <c r="AD247" i="3"/>
  <c r="AF247" i="3"/>
  <c r="AF369" i="3"/>
  <c r="AD369" i="3"/>
  <c r="AD117" i="3"/>
  <c r="AF117" i="3"/>
  <c r="AD219" i="3"/>
  <c r="AF219" i="3"/>
  <c r="AD374" i="3"/>
  <c r="AF374" i="3"/>
  <c r="AD313" i="3"/>
  <c r="AF313" i="3"/>
  <c r="AD161" i="3"/>
  <c r="AF161" i="3"/>
  <c r="AD280" i="3"/>
  <c r="AF280" i="3"/>
  <c r="AD298" i="3"/>
  <c r="AF298" i="3"/>
  <c r="AD220" i="3"/>
  <c r="AF220" i="3"/>
  <c r="AD257" i="3"/>
  <c r="AF257" i="3"/>
  <c r="AD229" i="3"/>
  <c r="AF229" i="3"/>
  <c r="AF387" i="3"/>
  <c r="AD387" i="3"/>
  <c r="AD77" i="3"/>
  <c r="AF77" i="3"/>
  <c r="AD93" i="3"/>
  <c r="AF93" i="3"/>
  <c r="AD89" i="3"/>
  <c r="AF89" i="3"/>
  <c r="AD62" i="3"/>
  <c r="AF62" i="3"/>
  <c r="AD145" i="3"/>
  <c r="AF145" i="3"/>
  <c r="AD235" i="3"/>
  <c r="AF235" i="3"/>
  <c r="AD74" i="3"/>
  <c r="AF74" i="3"/>
  <c r="AF203" i="3"/>
  <c r="AD203" i="3"/>
  <c r="AD41" i="3"/>
  <c r="AF41" i="3"/>
  <c r="AD42" i="3"/>
  <c r="AF42" i="3"/>
  <c r="AD368" i="3"/>
  <c r="AF368" i="3"/>
  <c r="AD192" i="3"/>
  <c r="AF192" i="3"/>
  <c r="AD70" i="3"/>
  <c r="AF70" i="3"/>
  <c r="AD259" i="3"/>
  <c r="AF259" i="3"/>
  <c r="AD225" i="3"/>
  <c r="AF225" i="3"/>
  <c r="AD15" i="3"/>
  <c r="AF15" i="3"/>
  <c r="AD347" i="3"/>
  <c r="AF347" i="3"/>
  <c r="AD272" i="3"/>
  <c r="AF272" i="3"/>
  <c r="AD19" i="3"/>
  <c r="AF19" i="3"/>
</calcChain>
</file>

<file path=xl/sharedStrings.xml><?xml version="1.0" encoding="utf-8"?>
<sst xmlns="http://schemas.openxmlformats.org/spreadsheetml/2006/main" count="8098" uniqueCount="857">
  <si>
    <t>Report_Date</t>
  </si>
  <si>
    <t>Project_ID</t>
  </si>
  <si>
    <t>Project_Name</t>
  </si>
  <si>
    <t>Program</t>
  </si>
  <si>
    <t>Start_Date</t>
  </si>
  <si>
    <t>End_Date</t>
  </si>
  <si>
    <t>Phase1_Status</t>
  </si>
  <si>
    <t>Phase1_Length</t>
  </si>
  <si>
    <t>Phase2_Status</t>
  </si>
  <si>
    <t>Phase2_Length</t>
  </si>
  <si>
    <t>Phase3_Status</t>
  </si>
  <si>
    <t>Phase3_Length</t>
  </si>
  <si>
    <t>Phase4_Status</t>
  </si>
  <si>
    <t>Phase4_Length</t>
  </si>
  <si>
    <t>Phase5_Status</t>
  </si>
  <si>
    <t>Phase5_Length</t>
  </si>
  <si>
    <t>Project4321</t>
  </si>
  <si>
    <t>Program3</t>
  </si>
  <si>
    <t>In-Progress_25</t>
  </si>
  <si>
    <t>Not Started</t>
  </si>
  <si>
    <t>Project4322</t>
  </si>
  <si>
    <t>Program1</t>
  </si>
  <si>
    <t>Completed</t>
  </si>
  <si>
    <t>Project4323</t>
  </si>
  <si>
    <t>Program4</t>
  </si>
  <si>
    <t>Project4324</t>
  </si>
  <si>
    <t>In-Progress_50</t>
  </si>
  <si>
    <t>Project4325</t>
  </si>
  <si>
    <t>Program5</t>
  </si>
  <si>
    <t>Project4326</t>
  </si>
  <si>
    <t>In-Progress_75</t>
  </si>
  <si>
    <t>Project4327</t>
  </si>
  <si>
    <t>Project4328</t>
  </si>
  <si>
    <t>Project4329</t>
  </si>
  <si>
    <t>Project4330</t>
  </si>
  <si>
    <t>Program2</t>
  </si>
  <si>
    <t>Project4331</t>
  </si>
  <si>
    <t>Project4332</t>
  </si>
  <si>
    <t>Project4333</t>
  </si>
  <si>
    <t>Project4334</t>
  </si>
  <si>
    <t>Project4335</t>
  </si>
  <si>
    <t>Project4336</t>
  </si>
  <si>
    <t>Project4337</t>
  </si>
  <si>
    <t>Project4338</t>
  </si>
  <si>
    <t>Project4339</t>
  </si>
  <si>
    <t>Project4340</t>
  </si>
  <si>
    <t>Project4341</t>
  </si>
  <si>
    <t>Project4342</t>
  </si>
  <si>
    <t>Project4343</t>
  </si>
  <si>
    <t>Project4344</t>
  </si>
  <si>
    <t>Project4345</t>
  </si>
  <si>
    <t>Project4346</t>
  </si>
  <si>
    <t>Project4347</t>
  </si>
  <si>
    <t>Project4348</t>
  </si>
  <si>
    <t>Project4349</t>
  </si>
  <si>
    <t>Project4350</t>
  </si>
  <si>
    <t>Project4351</t>
  </si>
  <si>
    <t>Project4352</t>
  </si>
  <si>
    <t>Project4353</t>
  </si>
  <si>
    <t>Project4354</t>
  </si>
  <si>
    <t>Project4355</t>
  </si>
  <si>
    <t>Project4356</t>
  </si>
  <si>
    <t>Project4357</t>
  </si>
  <si>
    <t>Project4358</t>
  </si>
  <si>
    <t>Project4359</t>
  </si>
  <si>
    <t>Project4360</t>
  </si>
  <si>
    <t>Project4361</t>
  </si>
  <si>
    <t>Project4362</t>
  </si>
  <si>
    <t>Project4363</t>
  </si>
  <si>
    <t>Project4364</t>
  </si>
  <si>
    <t>Project4365</t>
  </si>
  <si>
    <t>Project4366</t>
  </si>
  <si>
    <t>Project4367</t>
  </si>
  <si>
    <t>Project4368</t>
  </si>
  <si>
    <t>Project4369</t>
  </si>
  <si>
    <t>Project4370</t>
  </si>
  <si>
    <t>Project4371</t>
  </si>
  <si>
    <t>Project4372</t>
  </si>
  <si>
    <t>Project4373</t>
  </si>
  <si>
    <t>Project4374</t>
  </si>
  <si>
    <t>Project4375</t>
  </si>
  <si>
    <t>Project4376</t>
  </si>
  <si>
    <t>Project4377</t>
  </si>
  <si>
    <t>Project4378</t>
  </si>
  <si>
    <t>Project4379</t>
  </si>
  <si>
    <t>Project4380</t>
  </si>
  <si>
    <t>Project4381</t>
  </si>
  <si>
    <t>Project4382</t>
  </si>
  <si>
    <t>Project4383</t>
  </si>
  <si>
    <t>Project4384</t>
  </si>
  <si>
    <t>Project4385</t>
  </si>
  <si>
    <t>Project4386</t>
  </si>
  <si>
    <t>Project4387</t>
  </si>
  <si>
    <t>Project4388</t>
  </si>
  <si>
    <t>Project4389</t>
  </si>
  <si>
    <t>Project4390</t>
  </si>
  <si>
    <t>Project4391</t>
  </si>
  <si>
    <t>Project4392</t>
  </si>
  <si>
    <t>Project4393</t>
  </si>
  <si>
    <t>Project4394</t>
  </si>
  <si>
    <t>Project4395</t>
  </si>
  <si>
    <t>Project4396</t>
  </si>
  <si>
    <t>Project4397</t>
  </si>
  <si>
    <t>Project4398</t>
  </si>
  <si>
    <t>Project4399</t>
  </si>
  <si>
    <t>Project4400</t>
  </si>
  <si>
    <t>Project4401</t>
  </si>
  <si>
    <t>Project4402</t>
  </si>
  <si>
    <t>Project4403</t>
  </si>
  <si>
    <t>Project4404</t>
  </si>
  <si>
    <t>Project4405</t>
  </si>
  <si>
    <t>Project4406</t>
  </si>
  <si>
    <t>Project4407</t>
  </si>
  <si>
    <t>Project4408</t>
  </si>
  <si>
    <t>Project4409</t>
  </si>
  <si>
    <t>Project4410</t>
  </si>
  <si>
    <t>Project4411</t>
  </si>
  <si>
    <t>Project4412</t>
  </si>
  <si>
    <t>Project4413</t>
  </si>
  <si>
    <t>Project4414</t>
  </si>
  <si>
    <t>Project4415</t>
  </si>
  <si>
    <t>Project4416</t>
  </si>
  <si>
    <t>Project4417</t>
  </si>
  <si>
    <t>Project4418</t>
  </si>
  <si>
    <t>Project4419</t>
  </si>
  <si>
    <t>Project4420</t>
  </si>
  <si>
    <t>Project4421</t>
  </si>
  <si>
    <t>Project4422</t>
  </si>
  <si>
    <t>Project4423</t>
  </si>
  <si>
    <t>Project4424</t>
  </si>
  <si>
    <t>Project4425</t>
  </si>
  <si>
    <t>Project4426</t>
  </si>
  <si>
    <t>Project4427</t>
  </si>
  <si>
    <t>Project4428</t>
  </si>
  <si>
    <t>Project4429</t>
  </si>
  <si>
    <t>Project4430</t>
  </si>
  <si>
    <t>Project4431</t>
  </si>
  <si>
    <t>Project4432</t>
  </si>
  <si>
    <t>Project4433</t>
  </si>
  <si>
    <t>Project4434</t>
  </si>
  <si>
    <t>Project4435</t>
  </si>
  <si>
    <t>Project4436</t>
  </si>
  <si>
    <t>Project4437</t>
  </si>
  <si>
    <t>Project4438</t>
  </si>
  <si>
    <t>Project4439</t>
  </si>
  <si>
    <t>Project4440</t>
  </si>
  <si>
    <t>Project4441</t>
  </si>
  <si>
    <t>Project4442</t>
  </si>
  <si>
    <t>Project4443</t>
  </si>
  <si>
    <t>Project4444</t>
  </si>
  <si>
    <t>Project4445</t>
  </si>
  <si>
    <t>Project4446</t>
  </si>
  <si>
    <t>Project4447</t>
  </si>
  <si>
    <t>Project4448</t>
  </si>
  <si>
    <t>Project4449</t>
  </si>
  <si>
    <t>Project4450</t>
  </si>
  <si>
    <t>Project4451</t>
  </si>
  <si>
    <t>Project4452</t>
  </si>
  <si>
    <t>Project4453</t>
  </si>
  <si>
    <t>Project4454</t>
  </si>
  <si>
    <t>Project4455</t>
  </si>
  <si>
    <t>Project4456</t>
  </si>
  <si>
    <t>Project4457</t>
  </si>
  <si>
    <t>Project4458</t>
  </si>
  <si>
    <t>Project4459</t>
  </si>
  <si>
    <t>Project4460</t>
  </si>
  <si>
    <t>Project4461</t>
  </si>
  <si>
    <t>Project4462</t>
  </si>
  <si>
    <t>Project4463</t>
  </si>
  <si>
    <t>Project4464</t>
  </si>
  <si>
    <t>Project4465</t>
  </si>
  <si>
    <t>Project4466</t>
  </si>
  <si>
    <t>Project4467</t>
  </si>
  <si>
    <t>Project4468</t>
  </si>
  <si>
    <t>Project4469</t>
  </si>
  <si>
    <t>Project4470</t>
  </si>
  <si>
    <t>Project4471</t>
  </si>
  <si>
    <t>Project4472</t>
  </si>
  <si>
    <t>Project4473</t>
  </si>
  <si>
    <t>Project4474</t>
  </si>
  <si>
    <t>Project4475</t>
  </si>
  <si>
    <t>Project4476</t>
  </si>
  <si>
    <t>Project4477</t>
  </si>
  <si>
    <t>Project4478</t>
  </si>
  <si>
    <t>Project4479</t>
  </si>
  <si>
    <t>Project4480</t>
  </si>
  <si>
    <t>Project4481</t>
  </si>
  <si>
    <t>Project4482</t>
  </si>
  <si>
    <t>Project4483</t>
  </si>
  <si>
    <t>Project4484</t>
  </si>
  <si>
    <t>Project4485</t>
  </si>
  <si>
    <t>Project4486</t>
  </si>
  <si>
    <t>Project4487</t>
  </si>
  <si>
    <t>Project4488</t>
  </si>
  <si>
    <t>Project4489</t>
  </si>
  <si>
    <t>Project4490</t>
  </si>
  <si>
    <t>Project4491</t>
  </si>
  <si>
    <t>Project4492</t>
  </si>
  <si>
    <t>Project4493</t>
  </si>
  <si>
    <t>Project4494</t>
  </si>
  <si>
    <t>Project4495</t>
  </si>
  <si>
    <t>Project4496</t>
  </si>
  <si>
    <t>Project4497</t>
  </si>
  <si>
    <t>Project4498</t>
  </si>
  <si>
    <t>Project4499</t>
  </si>
  <si>
    <t>Project4500</t>
  </si>
  <si>
    <t>Project4501</t>
  </si>
  <si>
    <t>Project4502</t>
  </si>
  <si>
    <t>Project4503</t>
  </si>
  <si>
    <t>Project4504</t>
  </si>
  <si>
    <t>Project4505</t>
  </si>
  <si>
    <t>Project4506</t>
  </si>
  <si>
    <t>Project4507</t>
  </si>
  <si>
    <t>Project4508</t>
  </si>
  <si>
    <t>Project4509</t>
  </si>
  <si>
    <t>Project4510</t>
  </si>
  <si>
    <t>Project4511</t>
  </si>
  <si>
    <t>Project4512</t>
  </si>
  <si>
    <t>Project4513</t>
  </si>
  <si>
    <t>Project4514</t>
  </si>
  <si>
    <t>Project4515</t>
  </si>
  <si>
    <t>Project4516</t>
  </si>
  <si>
    <t>Project4517</t>
  </si>
  <si>
    <t>Project4518</t>
  </si>
  <si>
    <t>Project4519</t>
  </si>
  <si>
    <t>Project4520</t>
  </si>
  <si>
    <t>Project4521</t>
  </si>
  <si>
    <t>Project4522</t>
  </si>
  <si>
    <t>Project4523</t>
  </si>
  <si>
    <t>Project4524</t>
  </si>
  <si>
    <t>Project4525</t>
  </si>
  <si>
    <t>Project4526</t>
  </si>
  <si>
    <t>Project4527</t>
  </si>
  <si>
    <t>Project4528</t>
  </si>
  <si>
    <t>Project4529</t>
  </si>
  <si>
    <t>Project4530</t>
  </si>
  <si>
    <t>Project4531</t>
  </si>
  <si>
    <t>Project4532</t>
  </si>
  <si>
    <t>Project4533</t>
  </si>
  <si>
    <t>Project4534</t>
  </si>
  <si>
    <t>Project4535</t>
  </si>
  <si>
    <t>Project4536</t>
  </si>
  <si>
    <t>Project4537</t>
  </si>
  <si>
    <t>Project4538</t>
  </si>
  <si>
    <t>Project4539</t>
  </si>
  <si>
    <t>Project4540</t>
  </si>
  <si>
    <t>Project4541</t>
  </si>
  <si>
    <t>Project4542</t>
  </si>
  <si>
    <t>Project4543</t>
  </si>
  <si>
    <t>Project4544</t>
  </si>
  <si>
    <t>Project4545</t>
  </si>
  <si>
    <t>Project4546</t>
  </si>
  <si>
    <t>Project4547</t>
  </si>
  <si>
    <t>Project4548</t>
  </si>
  <si>
    <t>Project4549</t>
  </si>
  <si>
    <t>Project4550</t>
  </si>
  <si>
    <t>Project4551</t>
  </si>
  <si>
    <t>Project4552</t>
  </si>
  <si>
    <t>Project4553</t>
  </si>
  <si>
    <t>Project4554</t>
  </si>
  <si>
    <t>Project4555</t>
  </si>
  <si>
    <t>Project4556</t>
  </si>
  <si>
    <t>Project4557</t>
  </si>
  <si>
    <t>Project4558</t>
  </si>
  <si>
    <t>Project4559</t>
  </si>
  <si>
    <t>Project4560</t>
  </si>
  <si>
    <t>Project4561</t>
  </si>
  <si>
    <t>Project4562</t>
  </si>
  <si>
    <t>Project4563</t>
  </si>
  <si>
    <t>Project4564</t>
  </si>
  <si>
    <t>Project4565</t>
  </si>
  <si>
    <t>Project4566</t>
  </si>
  <si>
    <t>Project4567</t>
  </si>
  <si>
    <t>Project4568</t>
  </si>
  <si>
    <t>Project4569</t>
  </si>
  <si>
    <t>Project4570</t>
  </si>
  <si>
    <t>Project4571</t>
  </si>
  <si>
    <t>Project4572</t>
  </si>
  <si>
    <t>Project4573</t>
  </si>
  <si>
    <t>Project4574</t>
  </si>
  <si>
    <t>Project4575</t>
  </si>
  <si>
    <t>Project4576</t>
  </si>
  <si>
    <t>Project4577</t>
  </si>
  <si>
    <t>Project4578</t>
  </si>
  <si>
    <t>Project4579</t>
  </si>
  <si>
    <t>Project4580</t>
  </si>
  <si>
    <t>Project4581</t>
  </si>
  <si>
    <t>Project4582</t>
  </si>
  <si>
    <t>Project4583</t>
  </si>
  <si>
    <t>Project4584</t>
  </si>
  <si>
    <t>Project4585</t>
  </si>
  <si>
    <t>Project4586</t>
  </si>
  <si>
    <t>Project4587</t>
  </si>
  <si>
    <t>Project4588</t>
  </si>
  <si>
    <t>Project4589</t>
  </si>
  <si>
    <t>Project4590</t>
  </si>
  <si>
    <t>Project4591</t>
  </si>
  <si>
    <t>Project4592</t>
  </si>
  <si>
    <t>Project4593</t>
  </si>
  <si>
    <t>Project4594</t>
  </si>
  <si>
    <t>Project4595</t>
  </si>
  <si>
    <t>Project4596</t>
  </si>
  <si>
    <t>Project4597</t>
  </si>
  <si>
    <t>Project4598</t>
  </si>
  <si>
    <t>Project4599</t>
  </si>
  <si>
    <t>Project4600</t>
  </si>
  <si>
    <t>Project4601</t>
  </si>
  <si>
    <t>Project4602</t>
  </si>
  <si>
    <t>Project4603</t>
  </si>
  <si>
    <t>Project4604</t>
  </si>
  <si>
    <t>Project4605</t>
  </si>
  <si>
    <t>Project4606</t>
  </si>
  <si>
    <t>Project4607</t>
  </si>
  <si>
    <t>Project4608</t>
  </si>
  <si>
    <t>Project4609</t>
  </si>
  <si>
    <t>Project4610</t>
  </si>
  <si>
    <t>Project4611</t>
  </si>
  <si>
    <t>Project4612</t>
  </si>
  <si>
    <t>Project4613</t>
  </si>
  <si>
    <t>Project4614</t>
  </si>
  <si>
    <t>Project4615</t>
  </si>
  <si>
    <t>Project4616</t>
  </si>
  <si>
    <t>Project4617</t>
  </si>
  <si>
    <t>Project4618</t>
  </si>
  <si>
    <t>Project4619</t>
  </si>
  <si>
    <t>Project4620</t>
  </si>
  <si>
    <t>Project4621</t>
  </si>
  <si>
    <t>Project4622</t>
  </si>
  <si>
    <t>Project4623</t>
  </si>
  <si>
    <t>Project4624</t>
  </si>
  <si>
    <t>Project4625</t>
  </si>
  <si>
    <t>Project4626</t>
  </si>
  <si>
    <t>Project4627</t>
  </si>
  <si>
    <t>Project4628</t>
  </si>
  <si>
    <t>Project4629</t>
  </si>
  <si>
    <t>Project4630</t>
  </si>
  <si>
    <t>Project4631</t>
  </si>
  <si>
    <t>Project4632</t>
  </si>
  <si>
    <t>Project4633</t>
  </si>
  <si>
    <t>Project4634</t>
  </si>
  <si>
    <t>Project4635</t>
  </si>
  <si>
    <t>Project4636</t>
  </si>
  <si>
    <t>Project4637</t>
  </si>
  <si>
    <t>Project4638</t>
  </si>
  <si>
    <t>Project4639</t>
  </si>
  <si>
    <t>Project4640</t>
  </si>
  <si>
    <t>Project4641</t>
  </si>
  <si>
    <t>Project4642</t>
  </si>
  <si>
    <t>Project4643</t>
  </si>
  <si>
    <t>Project4644</t>
  </si>
  <si>
    <t>Project4645</t>
  </si>
  <si>
    <t>Project4646</t>
  </si>
  <si>
    <t>Project4647</t>
  </si>
  <si>
    <t>Project4648</t>
  </si>
  <si>
    <t>Project4649</t>
  </si>
  <si>
    <t>Project4650</t>
  </si>
  <si>
    <t>Project4651</t>
  </si>
  <si>
    <t>Project4652</t>
  </si>
  <si>
    <t>Project4653</t>
  </si>
  <si>
    <t>Project4654</t>
  </si>
  <si>
    <t>Project4655</t>
  </si>
  <si>
    <t>Project4656</t>
  </si>
  <si>
    <t>Project4657</t>
  </si>
  <si>
    <t>Project4658</t>
  </si>
  <si>
    <t>Project4659</t>
  </si>
  <si>
    <t>Project4660</t>
  </si>
  <si>
    <t>Project4661</t>
  </si>
  <si>
    <t>Project4662</t>
  </si>
  <si>
    <t>Project4663</t>
  </si>
  <si>
    <t>Project4664</t>
  </si>
  <si>
    <t>Project4665</t>
  </si>
  <si>
    <t>Project4666</t>
  </si>
  <si>
    <t>Project4667</t>
  </si>
  <si>
    <t>Project4668</t>
  </si>
  <si>
    <t>Project4669</t>
  </si>
  <si>
    <t>Project4670</t>
  </si>
  <si>
    <t>Project4671</t>
  </si>
  <si>
    <t>Project4672</t>
  </si>
  <si>
    <t>Project4673</t>
  </si>
  <si>
    <t>Project4674</t>
  </si>
  <si>
    <t>Project4675</t>
  </si>
  <si>
    <t>Project4676</t>
  </si>
  <si>
    <t>Project4677</t>
  </si>
  <si>
    <t>Project4678</t>
  </si>
  <si>
    <t>Project4679</t>
  </si>
  <si>
    <t>Project4680</t>
  </si>
  <si>
    <t>Project4681</t>
  </si>
  <si>
    <t>Project4682</t>
  </si>
  <si>
    <t>Project4683</t>
  </si>
  <si>
    <t>Project4684</t>
  </si>
  <si>
    <t>Project4685</t>
  </si>
  <si>
    <t>Project4686</t>
  </si>
  <si>
    <t>Project4687</t>
  </si>
  <si>
    <t>Project4688</t>
  </si>
  <si>
    <t>Project4689</t>
  </si>
  <si>
    <t>Project4690</t>
  </si>
  <si>
    <t>Project4691</t>
  </si>
  <si>
    <t>Project4692</t>
  </si>
  <si>
    <t>Project4693</t>
  </si>
  <si>
    <t>Project4694</t>
  </si>
  <si>
    <t>Project4695</t>
  </si>
  <si>
    <t>Project4696</t>
  </si>
  <si>
    <t>Project4697</t>
  </si>
  <si>
    <t>Project4698</t>
  </si>
  <si>
    <t>Project4699</t>
  </si>
  <si>
    <t>Project4700</t>
  </si>
  <si>
    <t>Project4701</t>
  </si>
  <si>
    <t>Project4702</t>
  </si>
  <si>
    <t>Project4703</t>
  </si>
  <si>
    <t>Project4704</t>
  </si>
  <si>
    <t>Project4705</t>
  </si>
  <si>
    <t>Project4706</t>
  </si>
  <si>
    <t>Project4707</t>
  </si>
  <si>
    <t>Project4708</t>
  </si>
  <si>
    <t>Project4709</t>
  </si>
  <si>
    <t>Project4710</t>
  </si>
  <si>
    <t>Project4711</t>
  </si>
  <si>
    <t>Project4712</t>
  </si>
  <si>
    <t>Project4713</t>
  </si>
  <si>
    <t>Project4714</t>
  </si>
  <si>
    <t>Project4715</t>
  </si>
  <si>
    <t>Project4716</t>
  </si>
  <si>
    <t>Project4717</t>
  </si>
  <si>
    <t>Project4718</t>
  </si>
  <si>
    <t>Project4719</t>
  </si>
  <si>
    <t>Project4720</t>
  </si>
  <si>
    <t>NA</t>
  </si>
  <si>
    <t xml:space="preserve">Has A Phase 1 </t>
  </si>
  <si>
    <t>Has A Phase 2</t>
  </si>
  <si>
    <t xml:space="preserve">Has A Phase 3 </t>
  </si>
  <si>
    <t>Has A Phase 4</t>
  </si>
  <si>
    <t>Has A Phase 5</t>
  </si>
  <si>
    <t>Current Number of Phases</t>
  </si>
  <si>
    <t xml:space="preserve">Cumlative Length </t>
  </si>
  <si>
    <t xml:space="preserve">Vaues </t>
  </si>
  <si>
    <t>Percent Complete</t>
  </si>
  <si>
    <t>Number Of Projects Complete</t>
  </si>
  <si>
    <t>Report-StartDate</t>
  </si>
  <si>
    <t>End-StartDate</t>
  </si>
  <si>
    <t>Time of Report (Percentage)</t>
  </si>
  <si>
    <t xml:space="preserve">Performance Metric </t>
  </si>
  <si>
    <t>Potential Flag Calcs</t>
  </si>
  <si>
    <t>&gt;AF3</t>
  </si>
  <si>
    <t xml:space="preserve">Flag Status </t>
  </si>
  <si>
    <t xml:space="preserve">Percent Of Senior Members </t>
  </si>
  <si>
    <t>Red</t>
  </si>
  <si>
    <t>Orange</t>
  </si>
  <si>
    <t>Green</t>
  </si>
  <si>
    <t>Program Finished On Time</t>
  </si>
  <si>
    <t>Project Length (Days)</t>
  </si>
  <si>
    <t>Holiday List</t>
  </si>
  <si>
    <t>Percentile</t>
  </si>
  <si>
    <t xml:space="preserve">Flag </t>
  </si>
  <si>
    <t>Program Late</t>
  </si>
  <si>
    <t xml:space="preserve">Project Manager Years Of Experience </t>
  </si>
  <si>
    <t>Project5101</t>
  </si>
  <si>
    <t>Project5102</t>
  </si>
  <si>
    <t>Project5103</t>
  </si>
  <si>
    <t>Project5104</t>
  </si>
  <si>
    <t>Project5105</t>
  </si>
  <si>
    <t>Project5106</t>
  </si>
  <si>
    <t>Project5107</t>
  </si>
  <si>
    <t>Project5108</t>
  </si>
  <si>
    <t>Project5109</t>
  </si>
  <si>
    <t>Project5110</t>
  </si>
  <si>
    <t>Project5111</t>
  </si>
  <si>
    <t>Project5112</t>
  </si>
  <si>
    <t>Project5113</t>
  </si>
  <si>
    <t>Project5114</t>
  </si>
  <si>
    <t>Project5115</t>
  </si>
  <si>
    <t>Project5116</t>
  </si>
  <si>
    <t>Project5117</t>
  </si>
  <si>
    <t>Project5118</t>
  </si>
  <si>
    <t>Project5119</t>
  </si>
  <si>
    <t>Project5120</t>
  </si>
  <si>
    <t>Project5121</t>
  </si>
  <si>
    <t>Project5122</t>
  </si>
  <si>
    <t>Project5123</t>
  </si>
  <si>
    <t>Project5124</t>
  </si>
  <si>
    <t>Project5125</t>
  </si>
  <si>
    <t>Project5126</t>
  </si>
  <si>
    <t>Project5127</t>
  </si>
  <si>
    <t>Project5128</t>
  </si>
  <si>
    <t>Project5129</t>
  </si>
  <si>
    <t>Project5130</t>
  </si>
  <si>
    <t>Project5131</t>
  </si>
  <si>
    <t>Project5132</t>
  </si>
  <si>
    <t>Project5133</t>
  </si>
  <si>
    <t>Project5134</t>
  </si>
  <si>
    <t>Project5135</t>
  </si>
  <si>
    <t>Project5136</t>
  </si>
  <si>
    <t>Project5137</t>
  </si>
  <si>
    <t>Project5138</t>
  </si>
  <si>
    <t>Project5139</t>
  </si>
  <si>
    <t>Project5140</t>
  </si>
  <si>
    <t>Project5141</t>
  </si>
  <si>
    <t>Project5142</t>
  </si>
  <si>
    <t>Project5143</t>
  </si>
  <si>
    <t>Project5144</t>
  </si>
  <si>
    <t>Project5145</t>
  </si>
  <si>
    <t>Project5146</t>
  </si>
  <si>
    <t>Project5147</t>
  </si>
  <si>
    <t>Project5148</t>
  </si>
  <si>
    <t>Project5149</t>
  </si>
  <si>
    <t>Project5150</t>
  </si>
  <si>
    <t>Project5151</t>
  </si>
  <si>
    <t>Project5152</t>
  </si>
  <si>
    <t>Project5153</t>
  </si>
  <si>
    <t>Project5154</t>
  </si>
  <si>
    <t>Project5155</t>
  </si>
  <si>
    <t>Project5156</t>
  </si>
  <si>
    <t>Project5157</t>
  </si>
  <si>
    <t>Project5158</t>
  </si>
  <si>
    <t>Project5159</t>
  </si>
  <si>
    <t>Project5160</t>
  </si>
  <si>
    <t>Project5161</t>
  </si>
  <si>
    <t>Project5162</t>
  </si>
  <si>
    <t>Project5163</t>
  </si>
  <si>
    <t>Project5164</t>
  </si>
  <si>
    <t>Project5165</t>
  </si>
  <si>
    <t>Project5166</t>
  </si>
  <si>
    <t>Project5167</t>
  </si>
  <si>
    <t>Project5168</t>
  </si>
  <si>
    <t>Project5169</t>
  </si>
  <si>
    <t>Project5170</t>
  </si>
  <si>
    <t>Project5171</t>
  </si>
  <si>
    <t>Project5172</t>
  </si>
  <si>
    <t>Project5173</t>
  </si>
  <si>
    <t>Project5174</t>
  </si>
  <si>
    <t>Project5175</t>
  </si>
  <si>
    <t>Project5176</t>
  </si>
  <si>
    <t>Project5177</t>
  </si>
  <si>
    <t>Project5178</t>
  </si>
  <si>
    <t>Project5179</t>
  </si>
  <si>
    <t>Project5180</t>
  </si>
  <si>
    <t>Project5181</t>
  </si>
  <si>
    <t>Project5182</t>
  </si>
  <si>
    <t>Project5183</t>
  </si>
  <si>
    <t>Project5184</t>
  </si>
  <si>
    <t>Project5185</t>
  </si>
  <si>
    <t>Project5186</t>
  </si>
  <si>
    <t>Project5187</t>
  </si>
  <si>
    <t>Project5188</t>
  </si>
  <si>
    <t>Project5189</t>
  </si>
  <si>
    <t>Project5190</t>
  </si>
  <si>
    <t>Project5191</t>
  </si>
  <si>
    <t>Project5192</t>
  </si>
  <si>
    <t>Project5193</t>
  </si>
  <si>
    <t>Project5194</t>
  </si>
  <si>
    <t>Project5195</t>
  </si>
  <si>
    <t>Project5196</t>
  </si>
  <si>
    <t>Project5197</t>
  </si>
  <si>
    <t>Project5198</t>
  </si>
  <si>
    <t>Project5199</t>
  </si>
  <si>
    <t>Project5200</t>
  </si>
  <si>
    <t>Project5201</t>
  </si>
  <si>
    <t>Project5202</t>
  </si>
  <si>
    <t>Project5203</t>
  </si>
  <si>
    <t>Project5204</t>
  </si>
  <si>
    <t>Project5205</t>
  </si>
  <si>
    <t>Project5206</t>
  </si>
  <si>
    <t>Project5207</t>
  </si>
  <si>
    <t>Project5208</t>
  </si>
  <si>
    <t>Project5209</t>
  </si>
  <si>
    <t>Project5210</t>
  </si>
  <si>
    <t>Project5211</t>
  </si>
  <si>
    <t>Project5212</t>
  </si>
  <si>
    <t>Project5213</t>
  </si>
  <si>
    <t>Project5214</t>
  </si>
  <si>
    <t>Project5215</t>
  </si>
  <si>
    <t>Project5216</t>
  </si>
  <si>
    <t>Project5217</t>
  </si>
  <si>
    <t>Project5218</t>
  </si>
  <si>
    <t>Project5219</t>
  </si>
  <si>
    <t>Project5220</t>
  </si>
  <si>
    <t>Project5221</t>
  </si>
  <si>
    <t>Project5222</t>
  </si>
  <si>
    <t>Project5223</t>
  </si>
  <si>
    <t>Project5224</t>
  </si>
  <si>
    <t>Project5225</t>
  </si>
  <si>
    <t>Project5226</t>
  </si>
  <si>
    <t>Project5227</t>
  </si>
  <si>
    <t>Project5228</t>
  </si>
  <si>
    <t>Project5229</t>
  </si>
  <si>
    <t>Project5230</t>
  </si>
  <si>
    <t>Project5231</t>
  </si>
  <si>
    <t>Project5232</t>
  </si>
  <si>
    <t>Project5233</t>
  </si>
  <si>
    <t>Project5234</t>
  </si>
  <si>
    <t>Project5235</t>
  </si>
  <si>
    <t>Project5236</t>
  </si>
  <si>
    <t>Project5237</t>
  </si>
  <si>
    <t>Project5238</t>
  </si>
  <si>
    <t>Project5239</t>
  </si>
  <si>
    <t>Project5240</t>
  </si>
  <si>
    <t>Project5241</t>
  </si>
  <si>
    <t>Project5242</t>
  </si>
  <si>
    <t>Project5243</t>
  </si>
  <si>
    <t>Project5244</t>
  </si>
  <si>
    <t>Project5245</t>
  </si>
  <si>
    <t>Project5246</t>
  </si>
  <si>
    <t>Project5247</t>
  </si>
  <si>
    <t>Project5248</t>
  </si>
  <si>
    <t>Project5249</t>
  </si>
  <si>
    <t>Project5250</t>
  </si>
  <si>
    <t>Project5251</t>
  </si>
  <si>
    <t>Project5252</t>
  </si>
  <si>
    <t>Project5253</t>
  </si>
  <si>
    <t>Project5254</t>
  </si>
  <si>
    <t>Project5255</t>
  </si>
  <si>
    <t>Project5256</t>
  </si>
  <si>
    <t>Project5257</t>
  </si>
  <si>
    <t>Project5258</t>
  </si>
  <si>
    <t>Project5259</t>
  </si>
  <si>
    <t>Project5260</t>
  </si>
  <si>
    <t>Project5261</t>
  </si>
  <si>
    <t>Project5262</t>
  </si>
  <si>
    <t>Project5263</t>
  </si>
  <si>
    <t>Project5264</t>
  </si>
  <si>
    <t>Project5265</t>
  </si>
  <si>
    <t>Project5266</t>
  </si>
  <si>
    <t>Project5267</t>
  </si>
  <si>
    <t>Project5268</t>
  </si>
  <si>
    <t>Project5269</t>
  </si>
  <si>
    <t>Project5270</t>
  </si>
  <si>
    <t>Project5271</t>
  </si>
  <si>
    <t>Project5272</t>
  </si>
  <si>
    <t>Project5273</t>
  </si>
  <si>
    <t>Project5274</t>
  </si>
  <si>
    <t>Project5275</t>
  </si>
  <si>
    <t>Project5276</t>
  </si>
  <si>
    <t>Project5277</t>
  </si>
  <si>
    <t>Project5278</t>
  </si>
  <si>
    <t>Project5279</t>
  </si>
  <si>
    <t>Project5280</t>
  </si>
  <si>
    <t>Project5281</t>
  </si>
  <si>
    <t>Project5282</t>
  </si>
  <si>
    <t>Project5283</t>
  </si>
  <si>
    <t>Project5284</t>
  </si>
  <si>
    <t>Project5285</t>
  </si>
  <si>
    <t>Project5286</t>
  </si>
  <si>
    <t>Project5287</t>
  </si>
  <si>
    <t>Project5288</t>
  </si>
  <si>
    <t>Project5289</t>
  </si>
  <si>
    <t>Project5290</t>
  </si>
  <si>
    <t>Project5291</t>
  </si>
  <si>
    <t>Project5292</t>
  </si>
  <si>
    <t>Project5293</t>
  </si>
  <si>
    <t>Project5294</t>
  </si>
  <si>
    <t>Project5295</t>
  </si>
  <si>
    <t>Project5296</t>
  </si>
  <si>
    <t>Project5297</t>
  </si>
  <si>
    <t>Project5298</t>
  </si>
  <si>
    <t>Project5299</t>
  </si>
  <si>
    <t>Project5300</t>
  </si>
  <si>
    <t>Project5301</t>
  </si>
  <si>
    <t>Project5302</t>
  </si>
  <si>
    <t>Project5303</t>
  </si>
  <si>
    <t>Project5304</t>
  </si>
  <si>
    <t>Project5305</t>
  </si>
  <si>
    <t>Project5306</t>
  </si>
  <si>
    <t>Project5307</t>
  </si>
  <si>
    <t>Project5308</t>
  </si>
  <si>
    <t>Project5309</t>
  </si>
  <si>
    <t>Project5310</t>
  </si>
  <si>
    <t>Project5311</t>
  </si>
  <si>
    <t>Project5312</t>
  </si>
  <si>
    <t>Project5313</t>
  </si>
  <si>
    <t>Project5314</t>
  </si>
  <si>
    <t>Project5315</t>
  </si>
  <si>
    <t>Project5316</t>
  </si>
  <si>
    <t>Project5317</t>
  </si>
  <si>
    <t>Project5318</t>
  </si>
  <si>
    <t>Project5319</t>
  </si>
  <si>
    <t>Project5320</t>
  </si>
  <si>
    <t>Project5321</t>
  </si>
  <si>
    <t>Project5322</t>
  </si>
  <si>
    <t>Project5323</t>
  </si>
  <si>
    <t>Project5324</t>
  </si>
  <si>
    <t>Project5325</t>
  </si>
  <si>
    <t>Project5326</t>
  </si>
  <si>
    <t>Project5327</t>
  </si>
  <si>
    <t>Project5328</t>
  </si>
  <si>
    <t>Project5329</t>
  </si>
  <si>
    <t>Project5330</t>
  </si>
  <si>
    <t>Project5331</t>
  </si>
  <si>
    <t>Project5332</t>
  </si>
  <si>
    <t>Project5333</t>
  </si>
  <si>
    <t>Project5334</t>
  </si>
  <si>
    <t>Project5335</t>
  </si>
  <si>
    <t>Project5336</t>
  </si>
  <si>
    <t>Project5337</t>
  </si>
  <si>
    <t>Project5338</t>
  </si>
  <si>
    <t>Project5339</t>
  </si>
  <si>
    <t>Project5340</t>
  </si>
  <si>
    <t>Project5341</t>
  </si>
  <si>
    <t>Project5342</t>
  </si>
  <si>
    <t>Project5343</t>
  </si>
  <si>
    <t>Project5344</t>
  </si>
  <si>
    <t>Project5345</t>
  </si>
  <si>
    <t>Project5346</t>
  </si>
  <si>
    <t>Project5347</t>
  </si>
  <si>
    <t>Project5348</t>
  </si>
  <si>
    <t>Project5349</t>
  </si>
  <si>
    <t>Project5350</t>
  </si>
  <si>
    <t>Project5351</t>
  </si>
  <si>
    <t>Project5352</t>
  </si>
  <si>
    <t>Project5353</t>
  </si>
  <si>
    <t>Project5354</t>
  </si>
  <si>
    <t>Project5355</t>
  </si>
  <si>
    <t>Project5356</t>
  </si>
  <si>
    <t>Project5357</t>
  </si>
  <si>
    <t>Project5358</t>
  </si>
  <si>
    <t>Project5359</t>
  </si>
  <si>
    <t>Project5360</t>
  </si>
  <si>
    <t>Project5361</t>
  </si>
  <si>
    <t>Project5362</t>
  </si>
  <si>
    <t>Project5363</t>
  </si>
  <si>
    <t>Project5364</t>
  </si>
  <si>
    <t>Project5365</t>
  </si>
  <si>
    <t>Project5366</t>
  </si>
  <si>
    <t>Project5367</t>
  </si>
  <si>
    <t>Project5368</t>
  </si>
  <si>
    <t>Project5369</t>
  </si>
  <si>
    <t>Project5370</t>
  </si>
  <si>
    <t>Project5371</t>
  </si>
  <si>
    <t>Project5372</t>
  </si>
  <si>
    <t>Project5373</t>
  </si>
  <si>
    <t>Project5374</t>
  </si>
  <si>
    <t>Project5375</t>
  </si>
  <si>
    <t>Project5376</t>
  </si>
  <si>
    <t>Project5377</t>
  </si>
  <si>
    <t>Project5378</t>
  </si>
  <si>
    <t>Project5379</t>
  </si>
  <si>
    <t>Project5380</t>
  </si>
  <si>
    <t>Project5381</t>
  </si>
  <si>
    <t>Project5382</t>
  </si>
  <si>
    <t>Project5383</t>
  </si>
  <si>
    <t>Project5384</t>
  </si>
  <si>
    <t>Project5385</t>
  </si>
  <si>
    <t>Project5386</t>
  </si>
  <si>
    <t>Project5387</t>
  </si>
  <si>
    <t>Project5388</t>
  </si>
  <si>
    <t>Project5389</t>
  </si>
  <si>
    <t>Project5390</t>
  </si>
  <si>
    <t>Project5391</t>
  </si>
  <si>
    <t>Project5392</t>
  </si>
  <si>
    <t>Project5393</t>
  </si>
  <si>
    <t>Project5394</t>
  </si>
  <si>
    <t>Project5395</t>
  </si>
  <si>
    <t>Project5396</t>
  </si>
  <si>
    <t>Project5397</t>
  </si>
  <si>
    <t>Project5398</t>
  </si>
  <si>
    <t>Project5399</t>
  </si>
  <si>
    <t>Project5400</t>
  </si>
  <si>
    <t>Project5401</t>
  </si>
  <si>
    <t>Project5402</t>
  </si>
  <si>
    <t>Project5403</t>
  </si>
  <si>
    <t>Project5404</t>
  </si>
  <si>
    <t>Project5405</t>
  </si>
  <si>
    <t>Project5406</t>
  </si>
  <si>
    <t>Project5407</t>
  </si>
  <si>
    <t>Project5408</t>
  </si>
  <si>
    <t>Project5409</t>
  </si>
  <si>
    <t>Project5410</t>
  </si>
  <si>
    <t>Project5411</t>
  </si>
  <si>
    <t>Project5412</t>
  </si>
  <si>
    <t>Project5413</t>
  </si>
  <si>
    <t>Project5414</t>
  </si>
  <si>
    <t>Project5415</t>
  </si>
  <si>
    <t>Project5416</t>
  </si>
  <si>
    <t>Project5417</t>
  </si>
  <si>
    <t>Project5418</t>
  </si>
  <si>
    <t>Project5419</t>
  </si>
  <si>
    <t>Project5420</t>
  </si>
  <si>
    <t>Project5421</t>
  </si>
  <si>
    <t>Project5422</t>
  </si>
  <si>
    <t>Project5423</t>
  </si>
  <si>
    <t>Project5424</t>
  </si>
  <si>
    <t>Project5425</t>
  </si>
  <si>
    <t>Project5426</t>
  </si>
  <si>
    <t>Project5427</t>
  </si>
  <si>
    <t>Project5428</t>
  </si>
  <si>
    <t>Project5429</t>
  </si>
  <si>
    <t>Project5430</t>
  </si>
  <si>
    <t>Project5431</t>
  </si>
  <si>
    <t>Project5432</t>
  </si>
  <si>
    <t>Project5433</t>
  </si>
  <si>
    <t>Project5434</t>
  </si>
  <si>
    <t>Project5435</t>
  </si>
  <si>
    <t>Project5436</t>
  </si>
  <si>
    <t>Project5437</t>
  </si>
  <si>
    <t>Project5438</t>
  </si>
  <si>
    <t>Project5439</t>
  </si>
  <si>
    <t>Project5440</t>
  </si>
  <si>
    <t>Project5441</t>
  </si>
  <si>
    <t>Project5442</t>
  </si>
  <si>
    <t>Project5443</t>
  </si>
  <si>
    <t>Project5444</t>
  </si>
  <si>
    <t>Project5445</t>
  </si>
  <si>
    <t>Project5446</t>
  </si>
  <si>
    <t>Project5447</t>
  </si>
  <si>
    <t>Project5448</t>
  </si>
  <si>
    <t>Project5449</t>
  </si>
  <si>
    <t>Project5450</t>
  </si>
  <si>
    <t>Project5451</t>
  </si>
  <si>
    <t>Project5452</t>
  </si>
  <si>
    <t>Project5453</t>
  </si>
  <si>
    <t>Project5454</t>
  </si>
  <si>
    <t>Project5455</t>
  </si>
  <si>
    <t>Project5456</t>
  </si>
  <si>
    <t>Project5457</t>
  </si>
  <si>
    <t>Project5458</t>
  </si>
  <si>
    <t>Project5459</t>
  </si>
  <si>
    <t>Project5460</t>
  </si>
  <si>
    <t>Project5461</t>
  </si>
  <si>
    <t>Project5462</t>
  </si>
  <si>
    <t>Project5463</t>
  </si>
  <si>
    <t>Project5464</t>
  </si>
  <si>
    <t>Project5465</t>
  </si>
  <si>
    <t>Project5466</t>
  </si>
  <si>
    <t>Project5467</t>
  </si>
  <si>
    <t>Project5468</t>
  </si>
  <si>
    <t>Project5469</t>
  </si>
  <si>
    <t>Project5470</t>
  </si>
  <si>
    <t>Project5471</t>
  </si>
  <si>
    <t>Project5472</t>
  </si>
  <si>
    <t>Project5473</t>
  </si>
  <si>
    <t>Project5474</t>
  </si>
  <si>
    <t>Project5475</t>
  </si>
  <si>
    <t>Project5476</t>
  </si>
  <si>
    <t>Project5477</t>
  </si>
  <si>
    <t>Project5478</t>
  </si>
  <si>
    <t>Project5479</t>
  </si>
  <si>
    <t>Project5480</t>
  </si>
  <si>
    <t>Project5481</t>
  </si>
  <si>
    <t>Project5482</t>
  </si>
  <si>
    <t>Project5483</t>
  </si>
  <si>
    <t>Project5484</t>
  </si>
  <si>
    <t>Project5485</t>
  </si>
  <si>
    <t>Project5486</t>
  </si>
  <si>
    <t>Project5487</t>
  </si>
  <si>
    <t>Project5488</t>
  </si>
  <si>
    <t>Project5489</t>
  </si>
  <si>
    <t>Project5490</t>
  </si>
  <si>
    <t>Project5491</t>
  </si>
  <si>
    <t>Project5492</t>
  </si>
  <si>
    <t>Project5493</t>
  </si>
  <si>
    <t>Project5494</t>
  </si>
  <si>
    <t>Project5495</t>
  </si>
  <si>
    <t>Project5496</t>
  </si>
  <si>
    <t>Project5497</t>
  </si>
  <si>
    <t>Project5498</t>
  </si>
  <si>
    <t>Project5499</t>
  </si>
  <si>
    <t>Project5500</t>
  </si>
  <si>
    <t>Project Manager Years Of Experience</t>
  </si>
  <si>
    <t>Early Setbacks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</si>
</sst>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2" fillId="2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17BB-9EE6-4971-B439-A7C774FDD4D6}">
  <dimension ref="A1:AK401"/>
  <sheetViews>
    <sheetView topLeftCell="S1" zoomScale="55" zoomScaleNormal="55" workbookViewId="0">
      <selection activeCell="H39" sqref="H39"/>
    </sheetView>
  </sheetViews>
  <sheetFormatPr defaultRowHeight="14.4"/>
  <cols>
    <col min="1" max="1" width="12.109375" bestFit="1" customWidth="1"/>
    <col min="2" max="2" width="10.109375" bestFit="1" customWidth="1"/>
    <col min="3" max="3" width="13.6640625" bestFit="1" customWidth="1"/>
    <col min="4" max="4" width="9.44140625" bestFit="1" customWidth="1"/>
    <col min="5" max="5" width="17.33203125" customWidth="1"/>
    <col min="6" max="8" width="35.44140625" customWidth="1"/>
    <col min="9" max="10" width="20" style="4" customWidth="1"/>
    <col min="11" max="11" width="25.44140625" style="7" customWidth="1"/>
    <col min="12" max="12" width="14.109375" bestFit="1" customWidth="1"/>
    <col min="13" max="13" width="14.44140625" bestFit="1" customWidth="1"/>
    <col min="14" max="14" width="14.44140625" customWidth="1"/>
    <col min="15" max="15" width="14.109375" bestFit="1" customWidth="1"/>
    <col min="16" max="16" width="14.109375" customWidth="1"/>
    <col min="17" max="17" width="14.44140625" bestFit="1" customWidth="1"/>
    <col min="18" max="18" width="14.109375" bestFit="1" customWidth="1"/>
    <col min="19" max="19" width="14.109375" customWidth="1"/>
    <col min="20" max="20" width="14.44140625" bestFit="1" customWidth="1"/>
    <col min="21" max="21" width="14.109375" bestFit="1" customWidth="1"/>
    <col min="22" max="22" width="14.109375" customWidth="1"/>
    <col min="23" max="23" width="14.44140625" bestFit="1" customWidth="1"/>
    <col min="24" max="24" width="13.88671875" bestFit="1" customWidth="1"/>
    <col min="25" max="25" width="13.88671875" customWidth="1"/>
    <col min="26" max="26" width="14.44140625" bestFit="1" customWidth="1"/>
    <col min="27" max="27" width="25.77734375" customWidth="1"/>
    <col min="28" max="28" width="28" customWidth="1"/>
    <col min="29" max="29" width="19.88671875" customWidth="1"/>
    <col min="30" max="30" width="26.5546875" customWidth="1"/>
    <col min="31" max="31" width="28.21875" customWidth="1"/>
    <col min="32" max="33" width="26.5546875" customWidth="1"/>
    <col min="34" max="34" width="33.5546875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449</v>
      </c>
      <c r="H1" s="1" t="s">
        <v>450</v>
      </c>
      <c r="I1" s="3" t="s">
        <v>437</v>
      </c>
      <c r="J1" s="3" t="s">
        <v>438</v>
      </c>
      <c r="K1" s="8" t="s">
        <v>439</v>
      </c>
      <c r="L1" s="1" t="s">
        <v>6</v>
      </c>
      <c r="M1" s="1" t="s">
        <v>7</v>
      </c>
      <c r="N1" s="1" t="s">
        <v>427</v>
      </c>
      <c r="O1" s="1" t="s">
        <v>8</v>
      </c>
      <c r="P1" s="1" t="s">
        <v>428</v>
      </c>
      <c r="Q1" s="1" t="s">
        <v>9</v>
      </c>
      <c r="R1" s="1" t="s">
        <v>10</v>
      </c>
      <c r="S1" s="1" t="s">
        <v>429</v>
      </c>
      <c r="T1" s="1" t="s">
        <v>11</v>
      </c>
      <c r="U1" s="1" t="s">
        <v>12</v>
      </c>
      <c r="V1" s="1" t="s">
        <v>430</v>
      </c>
      <c r="W1" s="1" t="s">
        <v>13</v>
      </c>
      <c r="X1" s="1" t="s">
        <v>14</v>
      </c>
      <c r="Y1" s="1" t="s">
        <v>431</v>
      </c>
      <c r="Z1" s="1" t="s">
        <v>15</v>
      </c>
      <c r="AA1" s="1" t="s">
        <v>432</v>
      </c>
      <c r="AB1" s="1" t="s">
        <v>436</v>
      </c>
      <c r="AC1" s="1" t="s">
        <v>435</v>
      </c>
      <c r="AD1" s="1" t="s">
        <v>440</v>
      </c>
      <c r="AE1" s="1" t="s">
        <v>444</v>
      </c>
      <c r="AF1" s="1" t="s">
        <v>454</v>
      </c>
      <c r="AG1" s="1" t="s">
        <v>443</v>
      </c>
      <c r="AH1" s="1" t="s">
        <v>453</v>
      </c>
      <c r="AI1" s="1" t="s">
        <v>451</v>
      </c>
    </row>
    <row r="2" spans="1:37">
      <c r="A2" s="2">
        <v>44634</v>
      </c>
      <c r="B2">
        <v>4102</v>
      </c>
      <c r="C2" t="s">
        <v>231</v>
      </c>
      <c r="D2" t="s">
        <v>21</v>
      </c>
      <c r="E2" s="2">
        <v>44611</v>
      </c>
      <c r="F2" s="2">
        <v>44623</v>
      </c>
      <c r="G2" s="7">
        <f>NETWORKDAYS(E2,F2,$H$2:$H$45)</f>
        <v>9</v>
      </c>
      <c r="H2" s="5">
        <v>44197</v>
      </c>
      <c r="I2" s="4">
        <v>23</v>
      </c>
      <c r="J2" s="4">
        <v>12</v>
      </c>
      <c r="K2" s="7">
        <f>NETWORKDAYS(E2,A2,$H$2:$H$45)/G2</f>
        <v>1.7777777777777777</v>
      </c>
      <c r="L2" t="s">
        <v>22</v>
      </c>
      <c r="M2">
        <v>1</v>
      </c>
      <c r="N2">
        <v>1</v>
      </c>
      <c r="O2" t="s">
        <v>30</v>
      </c>
      <c r="P2">
        <v>1</v>
      </c>
      <c r="Q2">
        <v>1</v>
      </c>
      <c r="R2" t="s">
        <v>19</v>
      </c>
      <c r="S2">
        <v>1</v>
      </c>
      <c r="T2">
        <v>3</v>
      </c>
      <c r="U2" t="s">
        <v>426</v>
      </c>
      <c r="V2">
        <v>0</v>
      </c>
      <c r="W2">
        <v>0</v>
      </c>
      <c r="X2" t="s">
        <v>426</v>
      </c>
      <c r="Y2">
        <v>0</v>
      </c>
      <c r="Z2">
        <v>0</v>
      </c>
      <c r="AA2">
        <v>3</v>
      </c>
      <c r="AB2">
        <v>1.75</v>
      </c>
      <c r="AC2">
        <f>AB2/AA2</f>
        <v>0.58333333333333337</v>
      </c>
      <c r="AD2">
        <f t="shared" ref="AD2:AD65" si="0">AC2/K2</f>
        <v>0.32812500000000006</v>
      </c>
      <c r="AE2">
        <f>MROUND(AD2 * IF(G2&lt;100,G2/100,IF(G2&gt;=100,G2/200,IF(200,G2/400))),0.05)</f>
        <v>0.05</v>
      </c>
      <c r="AF2">
        <f ca="1">IF(AG2="Red",RANDBETWEEN(0,3),IF(AG2="Orange",RANDBETWEEN(2,5),IF(AG2="Green",RANDBETWEEN(4,10))))</f>
        <v>1</v>
      </c>
      <c r="AG2" t="str">
        <f t="shared" ref="AG2:AG65" si="1">IF(    OR(AD2 &lt;= $AJ$2, K2&gt;= 1), "Red", IF(AD2 &lt;= $AJ$3, "Orange", "Green"))</f>
        <v>Red</v>
      </c>
      <c r="AH2" t="b">
        <f t="shared" ref="AH2:AH65" ca="1" si="2">IF(K2 &gt;= 1, TRUE,  RANDBETWEEN(0,100) &lt;= VLOOKUP(AG2,$AI$7:$AJ$10,2, FALSE))</f>
        <v>1</v>
      </c>
      <c r="AI2">
        <v>0.33</v>
      </c>
      <c r="AJ2">
        <f>_xlfn.PERCENTILE.INC(AD2:AD401,AI2)</f>
        <v>0.55071276595744678</v>
      </c>
      <c r="AK2">
        <v>0.8</v>
      </c>
    </row>
    <row r="3" spans="1:37">
      <c r="A3" s="2">
        <v>44634</v>
      </c>
      <c r="B3">
        <v>4028</v>
      </c>
      <c r="C3" t="s">
        <v>357</v>
      </c>
      <c r="D3" t="s">
        <v>17</v>
      </c>
      <c r="E3" s="2">
        <v>44550</v>
      </c>
      <c r="F3" s="2">
        <v>44624</v>
      </c>
      <c r="G3" s="7">
        <f t="shared" ref="G3:G66" si="3">NETWORKDAYS(E3,F3,$H$2:$H$45)</f>
        <v>50</v>
      </c>
      <c r="H3" s="6">
        <v>44214</v>
      </c>
      <c r="I3" s="4">
        <v>84</v>
      </c>
      <c r="J3" s="4">
        <v>74</v>
      </c>
      <c r="K3" s="7">
        <f t="shared" ref="K3:K66" si="4">NETWORKDAYS(E3,A3,$H$2:$H$45)/G3</f>
        <v>1.1200000000000001</v>
      </c>
      <c r="L3" t="s">
        <v>22</v>
      </c>
      <c r="M3">
        <v>60</v>
      </c>
      <c r="N3">
        <v>1</v>
      </c>
      <c r="O3" t="s">
        <v>18</v>
      </c>
      <c r="P3">
        <v>1</v>
      </c>
      <c r="Q3">
        <v>1</v>
      </c>
      <c r="R3" t="s">
        <v>19</v>
      </c>
      <c r="S3">
        <v>1</v>
      </c>
      <c r="T3">
        <v>3</v>
      </c>
      <c r="U3" t="s">
        <v>19</v>
      </c>
      <c r="V3">
        <v>1</v>
      </c>
      <c r="W3">
        <v>3</v>
      </c>
      <c r="X3" t="s">
        <v>426</v>
      </c>
      <c r="Y3">
        <v>0</v>
      </c>
      <c r="Z3">
        <v>0</v>
      </c>
      <c r="AA3">
        <v>4</v>
      </c>
      <c r="AB3">
        <v>1.25</v>
      </c>
      <c r="AC3">
        <v>0.3125</v>
      </c>
      <c r="AD3">
        <f t="shared" si="0"/>
        <v>0.2790178571428571</v>
      </c>
      <c r="AE3">
        <f t="shared" ref="AE3:AE66" si="5">MROUND(AD3 * IF(G3&lt;100,G3/100,IF(G3&gt;=100,G3/200,IF(200,G3/400))),0.05)</f>
        <v>0.15000000000000002</v>
      </c>
      <c r="AF3">
        <f t="shared" ref="AF3:AF66" ca="1" si="6">IF(AG3="Red",RANDBETWEEN(0,3),IF(AG3="Orange",RANDBETWEEN(2,5),IF(AG3="Green",RANDBETWEEN(4,10))))</f>
        <v>0</v>
      </c>
      <c r="AG3" t="str">
        <f t="shared" si="1"/>
        <v>Red</v>
      </c>
      <c r="AH3" t="b">
        <f t="shared" ca="1" si="2"/>
        <v>1</v>
      </c>
      <c r="AI3">
        <v>0.66</v>
      </c>
      <c r="AJ3">
        <f>_xlfn.PERCENTILE.INC(AD3:AD402,AI3)</f>
        <v>1.1479963235294117</v>
      </c>
      <c r="AK3">
        <v>0.5</v>
      </c>
    </row>
    <row r="4" spans="1:37">
      <c r="A4" s="2">
        <v>44634</v>
      </c>
      <c r="B4">
        <v>4070</v>
      </c>
      <c r="C4" t="s">
        <v>365</v>
      </c>
      <c r="D4" t="s">
        <v>35</v>
      </c>
      <c r="E4" s="2">
        <v>44601</v>
      </c>
      <c r="F4" s="2">
        <v>44625</v>
      </c>
      <c r="G4" s="7">
        <f t="shared" si="3"/>
        <v>16</v>
      </c>
      <c r="H4" s="5">
        <v>44241</v>
      </c>
      <c r="I4" s="4">
        <v>33</v>
      </c>
      <c r="J4" s="4">
        <v>24</v>
      </c>
      <c r="K4" s="7">
        <f t="shared" si="4"/>
        <v>1.375</v>
      </c>
      <c r="L4" t="s">
        <v>22</v>
      </c>
      <c r="M4">
        <v>3</v>
      </c>
      <c r="N4">
        <v>1</v>
      </c>
      <c r="O4" t="s">
        <v>22</v>
      </c>
      <c r="P4">
        <v>1</v>
      </c>
      <c r="Q4">
        <v>14</v>
      </c>
      <c r="R4" t="s">
        <v>426</v>
      </c>
      <c r="S4">
        <v>0</v>
      </c>
      <c r="T4">
        <v>0</v>
      </c>
      <c r="U4" t="s">
        <v>426</v>
      </c>
      <c r="V4">
        <v>0</v>
      </c>
      <c r="W4">
        <v>0</v>
      </c>
      <c r="X4" t="s">
        <v>426</v>
      </c>
      <c r="Y4">
        <v>0</v>
      </c>
      <c r="Z4">
        <v>0</v>
      </c>
      <c r="AA4">
        <v>2</v>
      </c>
      <c r="AB4">
        <v>2</v>
      </c>
      <c r="AC4">
        <v>1</v>
      </c>
      <c r="AD4">
        <f t="shared" si="0"/>
        <v>0.72727272727272729</v>
      </c>
      <c r="AE4">
        <f t="shared" si="5"/>
        <v>0.1</v>
      </c>
      <c r="AF4">
        <f t="shared" ca="1" si="6"/>
        <v>2</v>
      </c>
      <c r="AG4" t="str">
        <f t="shared" si="1"/>
        <v>Red</v>
      </c>
      <c r="AH4" t="b">
        <f t="shared" ca="1" si="2"/>
        <v>1</v>
      </c>
    </row>
    <row r="5" spans="1:37">
      <c r="A5" s="2">
        <v>44634</v>
      </c>
      <c r="B5">
        <v>4117</v>
      </c>
      <c r="C5" t="s">
        <v>86</v>
      </c>
      <c r="D5" t="s">
        <v>21</v>
      </c>
      <c r="E5" s="2">
        <v>44614</v>
      </c>
      <c r="F5" s="2">
        <v>44625</v>
      </c>
      <c r="G5" s="7">
        <f t="shared" si="3"/>
        <v>9</v>
      </c>
      <c r="H5" s="6">
        <v>44242</v>
      </c>
      <c r="I5" s="4">
        <v>20</v>
      </c>
      <c r="J5" s="4">
        <v>11</v>
      </c>
      <c r="K5" s="7">
        <f t="shared" si="4"/>
        <v>1.6666666666666667</v>
      </c>
      <c r="L5" t="s">
        <v>26</v>
      </c>
      <c r="M5">
        <v>1</v>
      </c>
      <c r="N5">
        <v>1</v>
      </c>
      <c r="O5" t="s">
        <v>19</v>
      </c>
      <c r="P5">
        <v>1</v>
      </c>
      <c r="Q5">
        <v>1</v>
      </c>
      <c r="R5" t="s">
        <v>19</v>
      </c>
      <c r="S5">
        <v>1</v>
      </c>
      <c r="T5">
        <v>2</v>
      </c>
      <c r="U5" t="s">
        <v>426</v>
      </c>
      <c r="V5">
        <v>0</v>
      </c>
      <c r="W5">
        <v>0</v>
      </c>
      <c r="X5" t="s">
        <v>426</v>
      </c>
      <c r="Y5">
        <v>0</v>
      </c>
      <c r="Z5">
        <v>0</v>
      </c>
      <c r="AA5">
        <v>3</v>
      </c>
      <c r="AB5">
        <v>0.5</v>
      </c>
      <c r="AC5">
        <v>0.16666666666666666</v>
      </c>
      <c r="AD5">
        <f t="shared" si="0"/>
        <v>9.9999999999999992E-2</v>
      </c>
      <c r="AE5">
        <f t="shared" si="5"/>
        <v>0</v>
      </c>
      <c r="AF5">
        <f t="shared" ca="1" si="6"/>
        <v>1</v>
      </c>
      <c r="AG5" t="str">
        <f t="shared" si="1"/>
        <v>Red</v>
      </c>
      <c r="AH5" t="b">
        <f t="shared" ca="1" si="2"/>
        <v>1</v>
      </c>
    </row>
    <row r="6" spans="1:37">
      <c r="A6" s="2">
        <v>44634</v>
      </c>
      <c r="B6">
        <v>4017</v>
      </c>
      <c r="C6" t="s">
        <v>258</v>
      </c>
      <c r="D6" t="s">
        <v>17</v>
      </c>
      <c r="E6" s="2">
        <v>44500</v>
      </c>
      <c r="F6" s="2">
        <v>44626</v>
      </c>
      <c r="G6" s="7">
        <f t="shared" si="3"/>
        <v>82</v>
      </c>
      <c r="H6" s="5">
        <v>44301</v>
      </c>
      <c r="I6" s="4">
        <v>134</v>
      </c>
      <c r="J6" s="4">
        <v>126</v>
      </c>
      <c r="K6" s="7">
        <f t="shared" si="4"/>
        <v>1.0731707317073171</v>
      </c>
      <c r="L6" t="s">
        <v>22</v>
      </c>
      <c r="M6">
        <v>14</v>
      </c>
      <c r="N6">
        <v>1</v>
      </c>
      <c r="O6" t="s">
        <v>22</v>
      </c>
      <c r="P6">
        <v>1</v>
      </c>
      <c r="Q6">
        <v>90</v>
      </c>
      <c r="R6" t="s">
        <v>22</v>
      </c>
      <c r="S6">
        <v>1</v>
      </c>
      <c r="T6">
        <v>14</v>
      </c>
      <c r="U6" t="s">
        <v>30</v>
      </c>
      <c r="V6">
        <v>1</v>
      </c>
      <c r="W6">
        <v>1</v>
      </c>
      <c r="X6" t="s">
        <v>426</v>
      </c>
      <c r="Y6">
        <v>0</v>
      </c>
      <c r="Z6">
        <v>0</v>
      </c>
      <c r="AA6">
        <v>4</v>
      </c>
      <c r="AB6">
        <v>3.75</v>
      </c>
      <c r="AC6">
        <v>0.9375</v>
      </c>
      <c r="AD6">
        <f t="shared" si="0"/>
        <v>0.87357954545454541</v>
      </c>
      <c r="AE6">
        <f t="shared" si="5"/>
        <v>0.70000000000000007</v>
      </c>
      <c r="AF6">
        <f t="shared" ca="1" si="6"/>
        <v>2</v>
      </c>
      <c r="AG6" t="str">
        <f t="shared" si="1"/>
        <v>Red</v>
      </c>
      <c r="AH6" t="b">
        <f t="shared" ca="1" si="2"/>
        <v>1</v>
      </c>
    </row>
    <row r="7" spans="1:37">
      <c r="A7" s="2">
        <v>44634</v>
      </c>
      <c r="B7">
        <v>4035</v>
      </c>
      <c r="C7" t="s">
        <v>271</v>
      </c>
      <c r="D7" t="s">
        <v>21</v>
      </c>
      <c r="E7" s="2">
        <v>44558</v>
      </c>
      <c r="F7" s="2">
        <v>44627</v>
      </c>
      <c r="G7" s="7">
        <f t="shared" si="3"/>
        <v>46</v>
      </c>
      <c r="H7" s="6">
        <v>44307</v>
      </c>
      <c r="I7" s="4">
        <v>76</v>
      </c>
      <c r="J7" s="4">
        <v>69</v>
      </c>
      <c r="K7" s="7">
        <f t="shared" si="4"/>
        <v>1.1086956521739131</v>
      </c>
      <c r="L7" t="s">
        <v>22</v>
      </c>
      <c r="M7">
        <v>60</v>
      </c>
      <c r="N7">
        <v>1</v>
      </c>
      <c r="O7" t="s">
        <v>30</v>
      </c>
      <c r="P7">
        <v>1</v>
      </c>
      <c r="Q7">
        <v>1</v>
      </c>
      <c r="R7" t="s">
        <v>19</v>
      </c>
      <c r="S7">
        <v>1</v>
      </c>
      <c r="T7">
        <v>1</v>
      </c>
      <c r="U7" t="s">
        <v>426</v>
      </c>
      <c r="V7">
        <v>0</v>
      </c>
      <c r="W7">
        <v>0</v>
      </c>
      <c r="X7" t="s">
        <v>426</v>
      </c>
      <c r="Y7">
        <v>0</v>
      </c>
      <c r="Z7">
        <v>0</v>
      </c>
      <c r="AA7">
        <v>3</v>
      </c>
      <c r="AB7">
        <v>1.75</v>
      </c>
      <c r="AC7">
        <v>0.58333333333333337</v>
      </c>
      <c r="AD7">
        <f t="shared" si="0"/>
        <v>0.52614379084967322</v>
      </c>
      <c r="AE7">
        <f t="shared" si="5"/>
        <v>0.25</v>
      </c>
      <c r="AF7">
        <f t="shared" ca="1" si="6"/>
        <v>2</v>
      </c>
      <c r="AG7" t="str">
        <f t="shared" si="1"/>
        <v>Red</v>
      </c>
      <c r="AH7" t="b">
        <f t="shared" ca="1" si="2"/>
        <v>1</v>
      </c>
      <c r="AI7" t="s">
        <v>452</v>
      </c>
    </row>
    <row r="8" spans="1:37">
      <c r="A8" s="2">
        <v>44634</v>
      </c>
      <c r="B8">
        <v>4124</v>
      </c>
      <c r="C8" t="s">
        <v>57</v>
      </c>
      <c r="D8" t="s">
        <v>21</v>
      </c>
      <c r="E8" s="2">
        <v>44616</v>
      </c>
      <c r="F8" s="2">
        <v>44627</v>
      </c>
      <c r="G8" s="7">
        <f t="shared" si="3"/>
        <v>8</v>
      </c>
      <c r="H8" s="5">
        <v>44325</v>
      </c>
      <c r="I8" s="4">
        <v>18</v>
      </c>
      <c r="J8" s="4">
        <v>11</v>
      </c>
      <c r="K8" s="7">
        <f t="shared" si="4"/>
        <v>1.625</v>
      </c>
      <c r="L8" t="s">
        <v>22</v>
      </c>
      <c r="M8">
        <v>3</v>
      </c>
      <c r="N8">
        <v>1</v>
      </c>
      <c r="O8" t="s">
        <v>30</v>
      </c>
      <c r="P8">
        <v>1</v>
      </c>
      <c r="Q8">
        <v>1</v>
      </c>
      <c r="R8" t="s">
        <v>426</v>
      </c>
      <c r="S8">
        <v>0</v>
      </c>
      <c r="T8">
        <v>0</v>
      </c>
      <c r="U8" t="s">
        <v>426</v>
      </c>
      <c r="V8">
        <v>0</v>
      </c>
      <c r="W8">
        <v>0</v>
      </c>
      <c r="X8" t="s">
        <v>426</v>
      </c>
      <c r="Y8">
        <v>0</v>
      </c>
      <c r="Z8">
        <v>0</v>
      </c>
      <c r="AA8">
        <v>2</v>
      </c>
      <c r="AB8">
        <v>1.75</v>
      </c>
      <c r="AC8">
        <v>0.875</v>
      </c>
      <c r="AD8">
        <f t="shared" si="0"/>
        <v>0.53846153846153844</v>
      </c>
      <c r="AE8">
        <f t="shared" si="5"/>
        <v>0.05</v>
      </c>
      <c r="AF8">
        <f t="shared" ca="1" si="6"/>
        <v>1</v>
      </c>
      <c r="AG8" t="str">
        <f t="shared" si="1"/>
        <v>Red</v>
      </c>
      <c r="AH8" t="b">
        <f t="shared" ca="1" si="2"/>
        <v>1</v>
      </c>
      <c r="AI8" t="s">
        <v>445</v>
      </c>
      <c r="AJ8">
        <v>70</v>
      </c>
    </row>
    <row r="9" spans="1:37">
      <c r="A9" s="2">
        <v>44634</v>
      </c>
      <c r="B9">
        <v>4104</v>
      </c>
      <c r="C9" t="s">
        <v>217</v>
      </c>
      <c r="D9" t="s">
        <v>21</v>
      </c>
      <c r="E9" s="2">
        <v>44612</v>
      </c>
      <c r="F9" s="2">
        <v>44628</v>
      </c>
      <c r="G9" s="7">
        <f t="shared" si="3"/>
        <v>12</v>
      </c>
      <c r="H9" s="6">
        <v>44347</v>
      </c>
      <c r="I9" s="4">
        <v>22</v>
      </c>
      <c r="J9" s="4">
        <v>16</v>
      </c>
      <c r="K9" s="7">
        <f t="shared" si="4"/>
        <v>1.3333333333333333</v>
      </c>
      <c r="L9" t="s">
        <v>19</v>
      </c>
      <c r="M9">
        <v>7</v>
      </c>
      <c r="N9">
        <v>1</v>
      </c>
      <c r="O9" t="s">
        <v>19</v>
      </c>
      <c r="P9">
        <v>1</v>
      </c>
      <c r="Q9">
        <v>2</v>
      </c>
      <c r="R9" t="s">
        <v>426</v>
      </c>
      <c r="S9">
        <v>0</v>
      </c>
      <c r="T9">
        <v>0</v>
      </c>
      <c r="U9" t="s">
        <v>426</v>
      </c>
      <c r="V9">
        <v>0</v>
      </c>
      <c r="W9">
        <v>0</v>
      </c>
      <c r="X9" t="s">
        <v>426</v>
      </c>
      <c r="Y9">
        <v>0</v>
      </c>
      <c r="Z9">
        <v>0</v>
      </c>
      <c r="AA9">
        <v>2</v>
      </c>
      <c r="AB9">
        <v>0</v>
      </c>
      <c r="AC9">
        <v>0</v>
      </c>
      <c r="AD9">
        <f t="shared" si="0"/>
        <v>0</v>
      </c>
      <c r="AE9">
        <f t="shared" si="5"/>
        <v>0</v>
      </c>
      <c r="AF9">
        <f t="shared" ca="1" si="6"/>
        <v>3</v>
      </c>
      <c r="AG9" t="str">
        <f t="shared" si="1"/>
        <v>Red</v>
      </c>
      <c r="AH9" t="b">
        <f t="shared" ca="1" si="2"/>
        <v>1</v>
      </c>
      <c r="AI9" t="s">
        <v>446</v>
      </c>
      <c r="AJ9">
        <v>50</v>
      </c>
    </row>
    <row r="10" spans="1:37">
      <c r="A10" s="2">
        <v>44634</v>
      </c>
      <c r="B10">
        <v>4118</v>
      </c>
      <c r="C10" t="s">
        <v>263</v>
      </c>
      <c r="D10" t="s">
        <v>21</v>
      </c>
      <c r="E10" s="2">
        <v>44614</v>
      </c>
      <c r="F10" s="2">
        <v>44628</v>
      </c>
      <c r="G10" s="7">
        <f t="shared" si="3"/>
        <v>11</v>
      </c>
      <c r="H10" s="5">
        <v>44367</v>
      </c>
      <c r="I10" s="4">
        <v>20</v>
      </c>
      <c r="J10" s="4">
        <v>14</v>
      </c>
      <c r="K10" s="7">
        <f t="shared" si="4"/>
        <v>1.3636363636363635</v>
      </c>
      <c r="L10" t="s">
        <v>19</v>
      </c>
      <c r="M10">
        <v>7</v>
      </c>
      <c r="N10">
        <v>1</v>
      </c>
      <c r="O10" t="s">
        <v>426</v>
      </c>
      <c r="P10">
        <v>0</v>
      </c>
      <c r="Q10">
        <v>0</v>
      </c>
      <c r="R10" t="s">
        <v>426</v>
      </c>
      <c r="S10">
        <v>0</v>
      </c>
      <c r="T10">
        <v>0</v>
      </c>
      <c r="U10" t="s">
        <v>426</v>
      </c>
      <c r="V10">
        <v>0</v>
      </c>
      <c r="W10">
        <v>0</v>
      </c>
      <c r="X10" t="s">
        <v>426</v>
      </c>
      <c r="Y10">
        <v>0</v>
      </c>
      <c r="Z10">
        <v>0</v>
      </c>
      <c r="AA10">
        <v>1</v>
      </c>
      <c r="AB10">
        <v>0</v>
      </c>
      <c r="AC10">
        <v>0</v>
      </c>
      <c r="AD10">
        <f t="shared" si="0"/>
        <v>0</v>
      </c>
      <c r="AE10">
        <f t="shared" si="5"/>
        <v>0</v>
      </c>
      <c r="AF10">
        <f t="shared" ca="1" si="6"/>
        <v>1</v>
      </c>
      <c r="AG10" t="str">
        <f t="shared" si="1"/>
        <v>Red</v>
      </c>
      <c r="AH10" t="b">
        <f t="shared" ca="1" si="2"/>
        <v>1</v>
      </c>
      <c r="AI10" t="s">
        <v>447</v>
      </c>
      <c r="AJ10">
        <v>10</v>
      </c>
    </row>
    <row r="11" spans="1:37">
      <c r="A11" s="2">
        <v>44634</v>
      </c>
      <c r="B11">
        <v>4009</v>
      </c>
      <c r="C11" t="s">
        <v>309</v>
      </c>
      <c r="D11" t="s">
        <v>21</v>
      </c>
      <c r="E11" s="2">
        <v>44436</v>
      </c>
      <c r="F11" s="2">
        <v>44629</v>
      </c>
      <c r="G11" s="7">
        <f t="shared" si="3"/>
        <v>128</v>
      </c>
      <c r="H11" s="6">
        <v>44381</v>
      </c>
      <c r="I11" s="4">
        <v>198</v>
      </c>
      <c r="J11" s="4">
        <v>193</v>
      </c>
      <c r="K11" s="7">
        <f t="shared" si="4"/>
        <v>1.0234375</v>
      </c>
      <c r="L11" t="s">
        <v>22</v>
      </c>
      <c r="M11">
        <v>180</v>
      </c>
      <c r="N11">
        <v>1</v>
      </c>
      <c r="O11" t="s">
        <v>30</v>
      </c>
      <c r="P11">
        <v>1</v>
      </c>
      <c r="Q11">
        <v>3</v>
      </c>
      <c r="R11" t="s">
        <v>19</v>
      </c>
      <c r="S11">
        <v>1</v>
      </c>
      <c r="T11">
        <v>1</v>
      </c>
      <c r="U11" t="s">
        <v>19</v>
      </c>
      <c r="V11">
        <v>1</v>
      </c>
      <c r="W11">
        <v>2</v>
      </c>
      <c r="X11" t="s">
        <v>426</v>
      </c>
      <c r="Y11">
        <v>0</v>
      </c>
      <c r="Z11">
        <v>0</v>
      </c>
      <c r="AA11">
        <v>4</v>
      </c>
      <c r="AB11">
        <v>1.75</v>
      </c>
      <c r="AC11">
        <v>0.4375</v>
      </c>
      <c r="AD11">
        <f t="shared" si="0"/>
        <v>0.42748091603053434</v>
      </c>
      <c r="AE11">
        <f t="shared" si="5"/>
        <v>0.25</v>
      </c>
      <c r="AF11">
        <f t="shared" ca="1" si="6"/>
        <v>0</v>
      </c>
      <c r="AG11" t="str">
        <f t="shared" si="1"/>
        <v>Red</v>
      </c>
      <c r="AH11" t="b">
        <f t="shared" ca="1" si="2"/>
        <v>1</v>
      </c>
    </row>
    <row r="12" spans="1:37">
      <c r="A12" s="2">
        <v>44634</v>
      </c>
      <c r="B12">
        <v>4158</v>
      </c>
      <c r="C12" t="s">
        <v>171</v>
      </c>
      <c r="D12" t="s">
        <v>35</v>
      </c>
      <c r="E12" s="2">
        <v>44619</v>
      </c>
      <c r="F12" s="2">
        <v>44629</v>
      </c>
      <c r="G12" s="7">
        <f t="shared" si="3"/>
        <v>8</v>
      </c>
      <c r="H12" s="5">
        <v>44382</v>
      </c>
      <c r="I12" s="4">
        <v>15</v>
      </c>
      <c r="J12" s="4">
        <v>10</v>
      </c>
      <c r="K12" s="7">
        <f t="shared" si="4"/>
        <v>1.375</v>
      </c>
      <c r="L12" t="s">
        <v>26</v>
      </c>
      <c r="M12">
        <v>2</v>
      </c>
      <c r="N12">
        <v>1</v>
      </c>
      <c r="O12" t="s">
        <v>19</v>
      </c>
      <c r="P12">
        <v>1</v>
      </c>
      <c r="Q12">
        <v>1</v>
      </c>
      <c r="R12" t="s">
        <v>426</v>
      </c>
      <c r="S12">
        <v>0</v>
      </c>
      <c r="T12">
        <v>0</v>
      </c>
      <c r="U12" t="s">
        <v>426</v>
      </c>
      <c r="V12">
        <v>0</v>
      </c>
      <c r="W12">
        <v>0</v>
      </c>
      <c r="X12" t="s">
        <v>426</v>
      </c>
      <c r="Y12">
        <v>0</v>
      </c>
      <c r="Z12">
        <v>0</v>
      </c>
      <c r="AA12">
        <v>2</v>
      </c>
      <c r="AB12">
        <v>0.5</v>
      </c>
      <c r="AC12">
        <v>0.25</v>
      </c>
      <c r="AD12">
        <f t="shared" si="0"/>
        <v>0.18181818181818182</v>
      </c>
      <c r="AE12">
        <f t="shared" si="5"/>
        <v>0</v>
      </c>
      <c r="AF12">
        <f t="shared" ca="1" si="6"/>
        <v>0</v>
      </c>
      <c r="AG12" t="str">
        <f t="shared" si="1"/>
        <v>Red</v>
      </c>
      <c r="AH12" t="b">
        <f t="shared" ca="1" si="2"/>
        <v>1</v>
      </c>
    </row>
    <row r="13" spans="1:37">
      <c r="A13" s="2">
        <v>44634</v>
      </c>
      <c r="B13">
        <v>4130</v>
      </c>
      <c r="C13" t="s">
        <v>275</v>
      </c>
      <c r="D13" t="s">
        <v>21</v>
      </c>
      <c r="E13" s="2">
        <v>44616</v>
      </c>
      <c r="F13" s="2">
        <v>44630</v>
      </c>
      <c r="G13" s="7">
        <f t="shared" si="3"/>
        <v>11</v>
      </c>
      <c r="H13" s="6">
        <v>44445</v>
      </c>
      <c r="I13" s="4">
        <v>18</v>
      </c>
      <c r="J13" s="4">
        <v>14</v>
      </c>
      <c r="K13" s="7">
        <f t="shared" si="4"/>
        <v>1.1818181818181819</v>
      </c>
      <c r="L13" t="s">
        <v>22</v>
      </c>
      <c r="M13">
        <v>7</v>
      </c>
      <c r="N13">
        <v>1</v>
      </c>
      <c r="O13" t="s">
        <v>426</v>
      </c>
      <c r="P13">
        <v>0</v>
      </c>
      <c r="Q13">
        <v>0</v>
      </c>
      <c r="R13" t="s">
        <v>426</v>
      </c>
      <c r="S13">
        <v>0</v>
      </c>
      <c r="T13">
        <v>0</v>
      </c>
      <c r="U13" t="s">
        <v>426</v>
      </c>
      <c r="V13">
        <v>0</v>
      </c>
      <c r="W13">
        <v>0</v>
      </c>
      <c r="X13" t="s">
        <v>426</v>
      </c>
      <c r="Y13">
        <v>0</v>
      </c>
      <c r="Z13">
        <v>0</v>
      </c>
      <c r="AA13">
        <v>1</v>
      </c>
      <c r="AB13">
        <v>1</v>
      </c>
      <c r="AC13">
        <v>1</v>
      </c>
      <c r="AD13">
        <f t="shared" si="0"/>
        <v>0.84615384615384615</v>
      </c>
      <c r="AE13">
        <f t="shared" si="5"/>
        <v>0.1</v>
      </c>
      <c r="AF13">
        <f t="shared" ca="1" si="6"/>
        <v>0</v>
      </c>
      <c r="AG13" t="str">
        <f t="shared" si="1"/>
        <v>Red</v>
      </c>
      <c r="AH13" t="b">
        <f t="shared" ca="1" si="2"/>
        <v>1</v>
      </c>
    </row>
    <row r="14" spans="1:37">
      <c r="A14" s="2">
        <v>44634</v>
      </c>
      <c r="B14">
        <v>4061</v>
      </c>
      <c r="C14" t="s">
        <v>144</v>
      </c>
      <c r="D14" t="s">
        <v>35</v>
      </c>
      <c r="E14" s="2">
        <v>44596</v>
      </c>
      <c r="F14" s="2">
        <v>44631</v>
      </c>
      <c r="G14" s="7">
        <f t="shared" si="3"/>
        <v>24</v>
      </c>
      <c r="H14" s="5">
        <v>44480</v>
      </c>
      <c r="I14" s="4">
        <v>38</v>
      </c>
      <c r="J14" s="4">
        <v>35</v>
      </c>
      <c r="K14" s="7">
        <f t="shared" si="4"/>
        <v>1.0416666666666667</v>
      </c>
      <c r="L14" t="s">
        <v>22</v>
      </c>
      <c r="M14">
        <v>14</v>
      </c>
      <c r="N14">
        <v>1</v>
      </c>
      <c r="O14" t="s">
        <v>22</v>
      </c>
      <c r="P14">
        <v>1</v>
      </c>
      <c r="Q14">
        <v>14</v>
      </c>
      <c r="R14" t="s">
        <v>426</v>
      </c>
      <c r="S14">
        <v>0</v>
      </c>
      <c r="T14">
        <v>0</v>
      </c>
      <c r="U14" t="s">
        <v>426</v>
      </c>
      <c r="V14">
        <v>0</v>
      </c>
      <c r="W14">
        <v>0</v>
      </c>
      <c r="X14" t="s">
        <v>426</v>
      </c>
      <c r="Y14">
        <v>0</v>
      </c>
      <c r="Z14">
        <v>0</v>
      </c>
      <c r="AA14">
        <v>2</v>
      </c>
      <c r="AB14">
        <v>2</v>
      </c>
      <c r="AC14">
        <v>1</v>
      </c>
      <c r="AD14">
        <f t="shared" si="0"/>
        <v>0.96</v>
      </c>
      <c r="AE14">
        <f t="shared" si="5"/>
        <v>0.25</v>
      </c>
      <c r="AF14">
        <f t="shared" ca="1" si="6"/>
        <v>2</v>
      </c>
      <c r="AG14" t="str">
        <f t="shared" si="1"/>
        <v>Red</v>
      </c>
      <c r="AH14" t="b">
        <f t="shared" ca="1" si="2"/>
        <v>1</v>
      </c>
    </row>
    <row r="15" spans="1:37">
      <c r="A15" s="2">
        <v>44634</v>
      </c>
      <c r="B15">
        <v>4221</v>
      </c>
      <c r="C15" t="s">
        <v>280</v>
      </c>
      <c r="D15" t="s">
        <v>21</v>
      </c>
      <c r="E15" s="2">
        <v>44621</v>
      </c>
      <c r="F15" s="2">
        <v>44631</v>
      </c>
      <c r="G15" s="7">
        <f t="shared" si="3"/>
        <v>9</v>
      </c>
      <c r="H15" s="6">
        <v>44500</v>
      </c>
      <c r="I15" s="4">
        <v>13</v>
      </c>
      <c r="J15" s="4">
        <v>10</v>
      </c>
      <c r="K15" s="7">
        <f t="shared" si="4"/>
        <v>1.1111111111111112</v>
      </c>
      <c r="L15" t="s">
        <v>22</v>
      </c>
      <c r="M15">
        <v>3</v>
      </c>
      <c r="N15">
        <v>1</v>
      </c>
      <c r="O15" t="s">
        <v>426</v>
      </c>
      <c r="P15">
        <v>0</v>
      </c>
      <c r="Q15">
        <v>0</v>
      </c>
      <c r="R15" t="s">
        <v>426</v>
      </c>
      <c r="S15">
        <v>0</v>
      </c>
      <c r="T15">
        <v>0</v>
      </c>
      <c r="U15" t="s">
        <v>426</v>
      </c>
      <c r="V15">
        <v>0</v>
      </c>
      <c r="W15">
        <v>0</v>
      </c>
      <c r="X15" t="s">
        <v>426</v>
      </c>
      <c r="Y15">
        <v>0</v>
      </c>
      <c r="Z15">
        <v>0</v>
      </c>
      <c r="AA15">
        <v>1</v>
      </c>
      <c r="AB15">
        <v>1</v>
      </c>
      <c r="AC15">
        <v>1</v>
      </c>
      <c r="AD15">
        <f t="shared" si="0"/>
        <v>0.89999999999999991</v>
      </c>
      <c r="AE15">
        <f t="shared" si="5"/>
        <v>0.1</v>
      </c>
      <c r="AF15">
        <f t="shared" ca="1" si="6"/>
        <v>0</v>
      </c>
      <c r="AG15" t="str">
        <f t="shared" si="1"/>
        <v>Red</v>
      </c>
      <c r="AH15" t="b">
        <f t="shared" ca="1" si="2"/>
        <v>1</v>
      </c>
    </row>
    <row r="16" spans="1:37">
      <c r="A16" s="2">
        <v>44634</v>
      </c>
      <c r="B16">
        <v>4063</v>
      </c>
      <c r="C16" t="s">
        <v>136</v>
      </c>
      <c r="D16" t="s">
        <v>35</v>
      </c>
      <c r="E16" s="2">
        <v>44597</v>
      </c>
      <c r="F16" s="2">
        <v>44632</v>
      </c>
      <c r="G16" s="7">
        <f t="shared" si="3"/>
        <v>23</v>
      </c>
      <c r="H16" s="5">
        <v>44511</v>
      </c>
      <c r="I16" s="4">
        <v>37</v>
      </c>
      <c r="J16" s="4">
        <v>35</v>
      </c>
      <c r="K16" s="7">
        <f t="shared" si="4"/>
        <v>1.0434782608695652</v>
      </c>
      <c r="L16" t="s">
        <v>22</v>
      </c>
      <c r="M16">
        <v>14</v>
      </c>
      <c r="N16">
        <v>1</v>
      </c>
      <c r="O16" t="s">
        <v>22</v>
      </c>
      <c r="P16">
        <v>1</v>
      </c>
      <c r="Q16">
        <v>14</v>
      </c>
      <c r="R16" t="s">
        <v>426</v>
      </c>
      <c r="S16">
        <v>0</v>
      </c>
      <c r="T16">
        <v>0</v>
      </c>
      <c r="U16" t="s">
        <v>426</v>
      </c>
      <c r="V16">
        <v>0</v>
      </c>
      <c r="W16">
        <v>0</v>
      </c>
      <c r="X16" t="s">
        <v>426</v>
      </c>
      <c r="Y16">
        <v>0</v>
      </c>
      <c r="Z16">
        <v>0</v>
      </c>
      <c r="AA16">
        <v>2</v>
      </c>
      <c r="AB16">
        <v>2</v>
      </c>
      <c r="AC16">
        <v>1</v>
      </c>
      <c r="AD16">
        <f t="shared" si="0"/>
        <v>0.95833333333333337</v>
      </c>
      <c r="AE16">
        <f t="shared" si="5"/>
        <v>0.2</v>
      </c>
      <c r="AF16">
        <f t="shared" ca="1" si="6"/>
        <v>1</v>
      </c>
      <c r="AG16" t="str">
        <f t="shared" si="1"/>
        <v>Red</v>
      </c>
      <c r="AH16" t="b">
        <f t="shared" ca="1" si="2"/>
        <v>1</v>
      </c>
    </row>
    <row r="17" spans="1:34">
      <c r="A17" s="2">
        <v>44634</v>
      </c>
      <c r="B17">
        <v>4071</v>
      </c>
      <c r="C17" t="s">
        <v>266</v>
      </c>
      <c r="D17" t="s">
        <v>21</v>
      </c>
      <c r="E17" s="2">
        <v>44602</v>
      </c>
      <c r="F17" s="2">
        <v>44632</v>
      </c>
      <c r="G17" s="7">
        <f t="shared" si="3"/>
        <v>20</v>
      </c>
      <c r="H17" s="6">
        <v>44525</v>
      </c>
      <c r="I17" s="4">
        <v>32</v>
      </c>
      <c r="J17" s="4">
        <v>30</v>
      </c>
      <c r="K17" s="7">
        <f t="shared" si="4"/>
        <v>1.05</v>
      </c>
      <c r="L17" t="s">
        <v>22</v>
      </c>
      <c r="M17">
        <v>14</v>
      </c>
      <c r="N17">
        <v>1</v>
      </c>
      <c r="O17" t="s">
        <v>30</v>
      </c>
      <c r="P17">
        <v>1</v>
      </c>
      <c r="Q17">
        <v>2</v>
      </c>
      <c r="R17" t="s">
        <v>19</v>
      </c>
      <c r="S17">
        <v>1</v>
      </c>
      <c r="T17">
        <v>7</v>
      </c>
      <c r="U17" t="s">
        <v>426</v>
      </c>
      <c r="V17">
        <v>0</v>
      </c>
      <c r="W17">
        <v>0</v>
      </c>
      <c r="X17" t="s">
        <v>426</v>
      </c>
      <c r="Y17">
        <v>0</v>
      </c>
      <c r="Z17">
        <v>0</v>
      </c>
      <c r="AA17">
        <v>3</v>
      </c>
      <c r="AB17">
        <v>1.75</v>
      </c>
      <c r="AC17">
        <v>0.58333333333333337</v>
      </c>
      <c r="AD17">
        <f t="shared" si="0"/>
        <v>0.55555555555555558</v>
      </c>
      <c r="AF17">
        <f t="shared" ca="1" si="6"/>
        <v>1</v>
      </c>
      <c r="AG17" t="str">
        <f t="shared" si="1"/>
        <v>Red</v>
      </c>
      <c r="AH17" t="b">
        <f t="shared" ca="1" si="2"/>
        <v>1</v>
      </c>
    </row>
    <row r="18" spans="1:34">
      <c r="A18" s="2">
        <v>44634</v>
      </c>
      <c r="B18">
        <v>4088</v>
      </c>
      <c r="C18" t="s">
        <v>252</v>
      </c>
      <c r="D18" t="s">
        <v>35</v>
      </c>
      <c r="E18" s="2">
        <v>44610</v>
      </c>
      <c r="F18" s="2">
        <v>44632</v>
      </c>
      <c r="G18" s="7">
        <f t="shared" si="3"/>
        <v>16</v>
      </c>
      <c r="H18" s="5">
        <v>44526</v>
      </c>
      <c r="I18" s="4">
        <v>24</v>
      </c>
      <c r="J18" s="4">
        <v>22</v>
      </c>
      <c r="K18" s="7">
        <f t="shared" si="4"/>
        <v>1.0625</v>
      </c>
      <c r="L18" t="s">
        <v>22</v>
      </c>
      <c r="M18">
        <v>14</v>
      </c>
      <c r="N18">
        <v>1</v>
      </c>
      <c r="O18" t="s">
        <v>22</v>
      </c>
      <c r="P18">
        <v>1</v>
      </c>
      <c r="Q18">
        <v>1</v>
      </c>
      <c r="R18" t="s">
        <v>426</v>
      </c>
      <c r="S18">
        <v>0</v>
      </c>
      <c r="T18">
        <v>0</v>
      </c>
      <c r="U18" t="s">
        <v>426</v>
      </c>
      <c r="V18">
        <v>0</v>
      </c>
      <c r="W18">
        <v>0</v>
      </c>
      <c r="X18" t="s">
        <v>426</v>
      </c>
      <c r="Y18">
        <v>0</v>
      </c>
      <c r="Z18">
        <v>0</v>
      </c>
      <c r="AA18">
        <v>2</v>
      </c>
      <c r="AB18">
        <v>2</v>
      </c>
      <c r="AC18">
        <v>1</v>
      </c>
      <c r="AD18">
        <f t="shared" si="0"/>
        <v>0.94117647058823528</v>
      </c>
      <c r="AE18">
        <f t="shared" si="5"/>
        <v>0.15000000000000002</v>
      </c>
      <c r="AF18">
        <f t="shared" ca="1" si="6"/>
        <v>0</v>
      </c>
      <c r="AG18" t="str">
        <f t="shared" si="1"/>
        <v>Red</v>
      </c>
      <c r="AH18" t="b">
        <f t="shared" ca="1" si="2"/>
        <v>1</v>
      </c>
    </row>
    <row r="19" spans="1:34">
      <c r="A19" s="2">
        <v>44634</v>
      </c>
      <c r="B19">
        <v>4090</v>
      </c>
      <c r="C19" t="s">
        <v>326</v>
      </c>
      <c r="D19" t="s">
        <v>35</v>
      </c>
      <c r="E19" s="2">
        <v>44610</v>
      </c>
      <c r="F19" s="2">
        <v>44632</v>
      </c>
      <c r="G19" s="7">
        <f t="shared" si="3"/>
        <v>16</v>
      </c>
      <c r="H19" s="6">
        <v>44554</v>
      </c>
      <c r="I19" s="4">
        <v>24</v>
      </c>
      <c r="J19" s="4">
        <v>22</v>
      </c>
      <c r="K19" s="7">
        <f t="shared" si="4"/>
        <v>1.0625</v>
      </c>
      <c r="L19" t="s">
        <v>22</v>
      </c>
      <c r="M19">
        <v>14</v>
      </c>
      <c r="N19">
        <v>1</v>
      </c>
      <c r="O19" t="s">
        <v>18</v>
      </c>
      <c r="P19">
        <v>1</v>
      </c>
      <c r="Q19">
        <v>1</v>
      </c>
      <c r="R19" t="s">
        <v>426</v>
      </c>
      <c r="S19">
        <v>0</v>
      </c>
      <c r="T19">
        <v>0</v>
      </c>
      <c r="U19" t="s">
        <v>426</v>
      </c>
      <c r="V19">
        <v>0</v>
      </c>
      <c r="W19">
        <v>0</v>
      </c>
      <c r="X19" t="s">
        <v>426</v>
      </c>
      <c r="Y19">
        <v>0</v>
      </c>
      <c r="Z19">
        <v>0</v>
      </c>
      <c r="AA19">
        <v>2</v>
      </c>
      <c r="AB19">
        <v>1.25</v>
      </c>
      <c r="AC19">
        <v>0.625</v>
      </c>
      <c r="AD19">
        <f t="shared" si="0"/>
        <v>0.58823529411764708</v>
      </c>
      <c r="AE19">
        <f t="shared" si="5"/>
        <v>0.1</v>
      </c>
      <c r="AF19">
        <f t="shared" ca="1" si="6"/>
        <v>0</v>
      </c>
      <c r="AG19" t="str">
        <f t="shared" si="1"/>
        <v>Red</v>
      </c>
      <c r="AH19" t="b">
        <f t="shared" ca="1" si="2"/>
        <v>1</v>
      </c>
    </row>
    <row r="20" spans="1:34">
      <c r="A20" s="2">
        <v>44634</v>
      </c>
      <c r="B20">
        <v>4103</v>
      </c>
      <c r="C20" t="s">
        <v>300</v>
      </c>
      <c r="D20" t="s">
        <v>35</v>
      </c>
      <c r="E20" s="2">
        <v>44611</v>
      </c>
      <c r="F20" s="2">
        <v>44632</v>
      </c>
      <c r="G20" s="7">
        <f t="shared" si="3"/>
        <v>15</v>
      </c>
      <c r="H20" s="5">
        <v>44554</v>
      </c>
      <c r="I20" s="4">
        <v>23</v>
      </c>
      <c r="J20" s="4">
        <v>21</v>
      </c>
      <c r="K20" s="7">
        <f t="shared" si="4"/>
        <v>1.0666666666666667</v>
      </c>
      <c r="L20" t="s">
        <v>22</v>
      </c>
      <c r="M20">
        <v>14</v>
      </c>
      <c r="N20">
        <v>1</v>
      </c>
      <c r="O20" t="s">
        <v>426</v>
      </c>
      <c r="P20">
        <v>0</v>
      </c>
      <c r="Q20">
        <v>0</v>
      </c>
      <c r="R20" t="s">
        <v>426</v>
      </c>
      <c r="S20">
        <v>0</v>
      </c>
      <c r="T20">
        <v>0</v>
      </c>
      <c r="U20" t="s">
        <v>426</v>
      </c>
      <c r="V20">
        <v>0</v>
      </c>
      <c r="W20">
        <v>0</v>
      </c>
      <c r="X20" t="s">
        <v>426</v>
      </c>
      <c r="Y20">
        <v>0</v>
      </c>
      <c r="Z20">
        <v>0</v>
      </c>
      <c r="AA20">
        <v>1</v>
      </c>
      <c r="AB20">
        <v>1</v>
      </c>
      <c r="AC20">
        <v>1</v>
      </c>
      <c r="AD20">
        <f t="shared" si="0"/>
        <v>0.9375</v>
      </c>
      <c r="AE20">
        <f t="shared" si="5"/>
        <v>0.15000000000000002</v>
      </c>
      <c r="AF20">
        <f t="shared" ca="1" si="6"/>
        <v>0</v>
      </c>
      <c r="AG20" t="str">
        <f t="shared" si="1"/>
        <v>Red</v>
      </c>
      <c r="AH20" t="b">
        <f t="shared" ca="1" si="2"/>
        <v>1</v>
      </c>
    </row>
    <row r="21" spans="1:34">
      <c r="A21" s="2">
        <v>44634</v>
      </c>
      <c r="B21">
        <v>4182</v>
      </c>
      <c r="C21" t="s">
        <v>70</v>
      </c>
      <c r="D21" t="s">
        <v>21</v>
      </c>
      <c r="E21" s="2">
        <v>44620</v>
      </c>
      <c r="F21" s="2">
        <v>44632</v>
      </c>
      <c r="G21" s="7">
        <f t="shared" si="3"/>
        <v>10</v>
      </c>
      <c r="H21" s="6">
        <v>44555</v>
      </c>
      <c r="I21" s="4">
        <v>14</v>
      </c>
      <c r="J21" s="4">
        <v>12</v>
      </c>
      <c r="K21" s="7">
        <f t="shared" si="4"/>
        <v>1.1000000000000001</v>
      </c>
      <c r="L21" t="s">
        <v>22</v>
      </c>
      <c r="M21">
        <v>3</v>
      </c>
      <c r="N21">
        <v>1</v>
      </c>
      <c r="O21" t="s">
        <v>18</v>
      </c>
      <c r="P21">
        <v>1</v>
      </c>
      <c r="Q21">
        <v>1</v>
      </c>
      <c r="R21" t="s">
        <v>19</v>
      </c>
      <c r="S21">
        <v>1</v>
      </c>
      <c r="T21">
        <v>1</v>
      </c>
      <c r="U21" t="s">
        <v>426</v>
      </c>
      <c r="V21">
        <v>0</v>
      </c>
      <c r="W21">
        <v>0</v>
      </c>
      <c r="X21" t="s">
        <v>426</v>
      </c>
      <c r="Y21">
        <v>0</v>
      </c>
      <c r="Z21">
        <v>0</v>
      </c>
      <c r="AA21">
        <v>3</v>
      </c>
      <c r="AB21">
        <v>1.25</v>
      </c>
      <c r="AC21">
        <v>0.41666666666666669</v>
      </c>
      <c r="AD21">
        <f t="shared" si="0"/>
        <v>0.37878787878787878</v>
      </c>
      <c r="AE21">
        <f t="shared" si="5"/>
        <v>0.05</v>
      </c>
      <c r="AF21">
        <f t="shared" ca="1" si="6"/>
        <v>0</v>
      </c>
      <c r="AG21" t="str">
        <f t="shared" si="1"/>
        <v>Red</v>
      </c>
      <c r="AH21" t="b">
        <f t="shared" ca="1" si="2"/>
        <v>1</v>
      </c>
    </row>
    <row r="22" spans="1:34">
      <c r="A22" s="2">
        <v>44634</v>
      </c>
      <c r="B22">
        <v>4270</v>
      </c>
      <c r="C22" t="s">
        <v>197</v>
      </c>
      <c r="D22" t="s">
        <v>17</v>
      </c>
      <c r="E22" s="2">
        <v>44623</v>
      </c>
      <c r="F22" s="2">
        <v>44632</v>
      </c>
      <c r="G22" s="7">
        <f t="shared" si="3"/>
        <v>7</v>
      </c>
      <c r="H22" s="5">
        <v>44561</v>
      </c>
      <c r="I22" s="4">
        <v>11</v>
      </c>
      <c r="J22" s="4">
        <v>9</v>
      </c>
      <c r="K22" s="7">
        <f t="shared" si="4"/>
        <v>1.1428571428571428</v>
      </c>
      <c r="L22" t="s">
        <v>22</v>
      </c>
      <c r="M22">
        <v>2</v>
      </c>
      <c r="N22">
        <v>1</v>
      </c>
      <c r="O22" t="s">
        <v>426</v>
      </c>
      <c r="P22">
        <v>0</v>
      </c>
      <c r="Q22">
        <v>0</v>
      </c>
      <c r="R22" t="s">
        <v>426</v>
      </c>
      <c r="S22">
        <v>0</v>
      </c>
      <c r="T22">
        <v>0</v>
      </c>
      <c r="U22" t="s">
        <v>426</v>
      </c>
      <c r="V22">
        <v>0</v>
      </c>
      <c r="W22">
        <v>0</v>
      </c>
      <c r="X22" t="s">
        <v>426</v>
      </c>
      <c r="Y22">
        <v>0</v>
      </c>
      <c r="Z22">
        <v>0</v>
      </c>
      <c r="AA22">
        <v>1</v>
      </c>
      <c r="AB22">
        <v>1</v>
      </c>
      <c r="AC22">
        <v>1</v>
      </c>
      <c r="AD22">
        <f t="shared" si="0"/>
        <v>0.875</v>
      </c>
      <c r="AE22">
        <f t="shared" si="5"/>
        <v>0.05</v>
      </c>
      <c r="AF22">
        <f t="shared" ca="1" si="6"/>
        <v>0</v>
      </c>
      <c r="AG22" t="str">
        <f t="shared" si="1"/>
        <v>Red</v>
      </c>
      <c r="AH22" t="b">
        <f t="shared" ca="1" si="2"/>
        <v>1</v>
      </c>
    </row>
    <row r="23" spans="1:34">
      <c r="A23" s="2">
        <v>44634</v>
      </c>
      <c r="B23">
        <v>4284</v>
      </c>
      <c r="C23" t="s">
        <v>34</v>
      </c>
      <c r="D23" t="s">
        <v>35</v>
      </c>
      <c r="E23" s="2">
        <v>44624</v>
      </c>
      <c r="F23" s="2">
        <v>44632</v>
      </c>
      <c r="G23" s="7">
        <f t="shared" si="3"/>
        <v>6</v>
      </c>
      <c r="H23" s="6">
        <v>44561</v>
      </c>
      <c r="I23" s="4">
        <v>10</v>
      </c>
      <c r="J23" s="4">
        <v>8</v>
      </c>
      <c r="K23" s="7">
        <f t="shared" si="4"/>
        <v>1.1666666666666667</v>
      </c>
      <c r="L23" t="s">
        <v>22</v>
      </c>
      <c r="M23">
        <v>1</v>
      </c>
      <c r="N23">
        <v>1</v>
      </c>
      <c r="O23" t="s">
        <v>426</v>
      </c>
      <c r="P23">
        <v>0</v>
      </c>
      <c r="Q23">
        <v>0</v>
      </c>
      <c r="R23" t="s">
        <v>426</v>
      </c>
      <c r="S23">
        <v>0</v>
      </c>
      <c r="T23">
        <v>0</v>
      </c>
      <c r="U23" t="s">
        <v>426</v>
      </c>
      <c r="V23">
        <v>0</v>
      </c>
      <c r="W23">
        <v>0</v>
      </c>
      <c r="X23" t="s">
        <v>426</v>
      </c>
      <c r="Y23">
        <v>0</v>
      </c>
      <c r="Z23">
        <v>0</v>
      </c>
      <c r="AA23">
        <v>1</v>
      </c>
      <c r="AB23">
        <v>1</v>
      </c>
      <c r="AC23">
        <v>1</v>
      </c>
      <c r="AD23">
        <f t="shared" si="0"/>
        <v>0.8571428571428571</v>
      </c>
      <c r="AE23">
        <f t="shared" si="5"/>
        <v>0.05</v>
      </c>
      <c r="AF23">
        <f t="shared" ca="1" si="6"/>
        <v>0</v>
      </c>
      <c r="AG23" t="str">
        <f t="shared" si="1"/>
        <v>Red</v>
      </c>
      <c r="AH23" t="b">
        <f t="shared" ca="1" si="2"/>
        <v>1</v>
      </c>
    </row>
    <row r="24" spans="1:34">
      <c r="A24" s="2">
        <v>44634</v>
      </c>
      <c r="B24">
        <v>4006</v>
      </c>
      <c r="C24" t="s">
        <v>363</v>
      </c>
      <c r="D24" t="s">
        <v>35</v>
      </c>
      <c r="E24" s="2">
        <v>44430</v>
      </c>
      <c r="F24" s="2">
        <v>44633</v>
      </c>
      <c r="G24" s="7">
        <f t="shared" si="3"/>
        <v>135</v>
      </c>
      <c r="H24" s="5">
        <v>44562</v>
      </c>
      <c r="I24" s="4">
        <v>204</v>
      </c>
      <c r="J24" s="4">
        <v>203</v>
      </c>
      <c r="K24" s="7">
        <f t="shared" si="4"/>
        <v>1.0074074074074073</v>
      </c>
      <c r="L24" t="s">
        <v>22</v>
      </c>
      <c r="M24">
        <v>180</v>
      </c>
      <c r="N24">
        <v>1</v>
      </c>
      <c r="O24" t="s">
        <v>30</v>
      </c>
      <c r="P24">
        <v>1</v>
      </c>
      <c r="Q24">
        <v>2</v>
      </c>
      <c r="R24" t="s">
        <v>19</v>
      </c>
      <c r="S24">
        <v>1</v>
      </c>
      <c r="T24">
        <v>14</v>
      </c>
      <c r="U24" t="s">
        <v>426</v>
      </c>
      <c r="V24">
        <v>0</v>
      </c>
      <c r="W24">
        <v>0</v>
      </c>
      <c r="X24" t="s">
        <v>426</v>
      </c>
      <c r="Y24">
        <v>0</v>
      </c>
      <c r="Z24">
        <v>0</v>
      </c>
      <c r="AA24">
        <v>3</v>
      </c>
      <c r="AB24">
        <v>1.75</v>
      </c>
      <c r="AC24">
        <v>0.58333333333333337</v>
      </c>
      <c r="AD24">
        <f t="shared" si="0"/>
        <v>0.57904411764705888</v>
      </c>
      <c r="AE24">
        <f t="shared" si="5"/>
        <v>0.4</v>
      </c>
      <c r="AF24">
        <f t="shared" ca="1" si="6"/>
        <v>3</v>
      </c>
      <c r="AG24" t="str">
        <f t="shared" si="1"/>
        <v>Red</v>
      </c>
      <c r="AH24" t="b">
        <f t="shared" ca="1" si="2"/>
        <v>1</v>
      </c>
    </row>
    <row r="25" spans="1:34">
      <c r="A25" s="2">
        <v>44634</v>
      </c>
      <c r="B25">
        <v>4057</v>
      </c>
      <c r="C25" t="s">
        <v>16</v>
      </c>
      <c r="D25" t="s">
        <v>35</v>
      </c>
      <c r="E25" s="2">
        <v>44595</v>
      </c>
      <c r="F25" s="2">
        <v>44633</v>
      </c>
      <c r="G25" s="7">
        <f t="shared" si="3"/>
        <v>25</v>
      </c>
      <c r="H25" s="6">
        <v>44579</v>
      </c>
      <c r="I25" s="4">
        <v>39</v>
      </c>
      <c r="J25" s="4">
        <v>38</v>
      </c>
      <c r="K25" s="7">
        <f t="shared" si="4"/>
        <v>1.04</v>
      </c>
      <c r="L25" t="s">
        <v>22</v>
      </c>
      <c r="M25">
        <v>1</v>
      </c>
      <c r="N25">
        <v>1</v>
      </c>
      <c r="O25" t="s">
        <v>22</v>
      </c>
      <c r="P25">
        <v>1</v>
      </c>
      <c r="Q25">
        <v>30</v>
      </c>
      <c r="R25" t="s">
        <v>426</v>
      </c>
      <c r="S25">
        <v>0</v>
      </c>
      <c r="T25">
        <v>0</v>
      </c>
      <c r="U25" t="s">
        <v>426</v>
      </c>
      <c r="V25">
        <v>0</v>
      </c>
      <c r="W25">
        <v>0</v>
      </c>
      <c r="X25" t="s">
        <v>426</v>
      </c>
      <c r="Y25">
        <v>0</v>
      </c>
      <c r="Z25">
        <v>0</v>
      </c>
      <c r="AA25">
        <v>2</v>
      </c>
      <c r="AB25">
        <v>2</v>
      </c>
      <c r="AC25">
        <v>1</v>
      </c>
      <c r="AD25">
        <f t="shared" si="0"/>
        <v>0.96153846153846145</v>
      </c>
      <c r="AE25">
        <f t="shared" si="5"/>
        <v>0.25</v>
      </c>
      <c r="AF25">
        <f t="shared" ca="1" si="6"/>
        <v>0</v>
      </c>
      <c r="AG25" t="str">
        <f t="shared" si="1"/>
        <v>Red</v>
      </c>
      <c r="AH25" t="b">
        <f t="shared" ca="1" si="2"/>
        <v>1</v>
      </c>
    </row>
    <row r="26" spans="1:34">
      <c r="A26" s="2">
        <v>44634</v>
      </c>
      <c r="B26">
        <v>4060</v>
      </c>
      <c r="C26" t="s">
        <v>422</v>
      </c>
      <c r="D26" t="s">
        <v>21</v>
      </c>
      <c r="E26" s="2">
        <v>44595</v>
      </c>
      <c r="F26" s="2">
        <v>44633</v>
      </c>
      <c r="G26" s="7">
        <f t="shared" si="3"/>
        <v>25</v>
      </c>
      <c r="H26" s="5">
        <v>44606</v>
      </c>
      <c r="I26" s="4">
        <v>39</v>
      </c>
      <c r="J26" s="4">
        <v>38</v>
      </c>
      <c r="K26" s="7">
        <f t="shared" si="4"/>
        <v>1.04</v>
      </c>
      <c r="L26" t="s">
        <v>22</v>
      </c>
      <c r="M26">
        <v>1</v>
      </c>
      <c r="N26">
        <v>1</v>
      </c>
      <c r="O26" t="s">
        <v>22</v>
      </c>
      <c r="P26">
        <v>1</v>
      </c>
      <c r="Q26">
        <v>30</v>
      </c>
      <c r="R26" t="s">
        <v>426</v>
      </c>
      <c r="S26">
        <v>0</v>
      </c>
      <c r="T26">
        <v>0</v>
      </c>
      <c r="U26" t="s">
        <v>426</v>
      </c>
      <c r="V26">
        <v>0</v>
      </c>
      <c r="W26">
        <v>0</v>
      </c>
      <c r="X26" t="s">
        <v>426</v>
      </c>
      <c r="Y26">
        <v>0</v>
      </c>
      <c r="Z26">
        <v>0</v>
      </c>
      <c r="AA26">
        <v>2</v>
      </c>
      <c r="AB26">
        <v>2</v>
      </c>
      <c r="AC26">
        <v>1</v>
      </c>
      <c r="AD26">
        <f t="shared" si="0"/>
        <v>0.96153846153846145</v>
      </c>
      <c r="AE26">
        <f t="shared" si="5"/>
        <v>0.25</v>
      </c>
      <c r="AF26">
        <f t="shared" ca="1" si="6"/>
        <v>3</v>
      </c>
      <c r="AG26" t="str">
        <f t="shared" si="1"/>
        <v>Red</v>
      </c>
      <c r="AH26" t="b">
        <f t="shared" ca="1" si="2"/>
        <v>1</v>
      </c>
    </row>
    <row r="27" spans="1:34">
      <c r="A27" s="2">
        <v>44634</v>
      </c>
      <c r="B27">
        <v>4074</v>
      </c>
      <c r="C27" t="s">
        <v>212</v>
      </c>
      <c r="D27" t="s">
        <v>17</v>
      </c>
      <c r="E27" s="2">
        <v>44604</v>
      </c>
      <c r="F27" s="2">
        <v>44633</v>
      </c>
      <c r="G27" s="7">
        <f t="shared" si="3"/>
        <v>18</v>
      </c>
      <c r="H27" s="6">
        <v>44607</v>
      </c>
      <c r="I27" s="4">
        <v>30</v>
      </c>
      <c r="J27" s="4">
        <v>29</v>
      </c>
      <c r="K27" s="7">
        <f t="shared" si="4"/>
        <v>1.0555555555555556</v>
      </c>
      <c r="L27" t="s">
        <v>22</v>
      </c>
      <c r="M27">
        <v>21</v>
      </c>
      <c r="N27">
        <v>1</v>
      </c>
      <c r="O27" t="s">
        <v>22</v>
      </c>
      <c r="P27">
        <v>1</v>
      </c>
      <c r="Q27">
        <v>1</v>
      </c>
      <c r="R27" t="s">
        <v>426</v>
      </c>
      <c r="S27">
        <v>0</v>
      </c>
      <c r="T27">
        <v>0</v>
      </c>
      <c r="U27" t="s">
        <v>426</v>
      </c>
      <c r="V27">
        <v>0</v>
      </c>
      <c r="W27">
        <v>0</v>
      </c>
      <c r="X27" t="s">
        <v>426</v>
      </c>
      <c r="Y27">
        <v>0</v>
      </c>
      <c r="Z27">
        <v>0</v>
      </c>
      <c r="AA27">
        <v>2</v>
      </c>
      <c r="AB27">
        <v>2</v>
      </c>
      <c r="AC27">
        <v>1</v>
      </c>
      <c r="AD27">
        <f t="shared" si="0"/>
        <v>0.94736842105263153</v>
      </c>
      <c r="AE27">
        <f t="shared" si="5"/>
        <v>0.15000000000000002</v>
      </c>
      <c r="AF27">
        <f t="shared" ca="1" si="6"/>
        <v>3</v>
      </c>
      <c r="AG27" t="str">
        <f t="shared" si="1"/>
        <v>Red</v>
      </c>
      <c r="AH27" t="b">
        <f t="shared" ca="1" si="2"/>
        <v>1</v>
      </c>
    </row>
    <row r="28" spans="1:34">
      <c r="A28" s="2">
        <v>44634</v>
      </c>
      <c r="B28">
        <v>4078</v>
      </c>
      <c r="C28" t="s">
        <v>138</v>
      </c>
      <c r="D28" t="s">
        <v>17</v>
      </c>
      <c r="E28" s="2">
        <v>44607</v>
      </c>
      <c r="F28" s="2">
        <v>44633</v>
      </c>
      <c r="G28" s="7">
        <f t="shared" si="3"/>
        <v>18</v>
      </c>
      <c r="H28" s="5">
        <v>44666</v>
      </c>
      <c r="I28" s="4">
        <v>27</v>
      </c>
      <c r="J28" s="4">
        <v>26</v>
      </c>
      <c r="K28" s="7">
        <f t="shared" si="4"/>
        <v>1.0555555555555556</v>
      </c>
      <c r="L28" t="s">
        <v>22</v>
      </c>
      <c r="M28">
        <v>14</v>
      </c>
      <c r="N28">
        <v>1</v>
      </c>
      <c r="O28" t="s">
        <v>22</v>
      </c>
      <c r="P28">
        <v>1</v>
      </c>
      <c r="Q28">
        <v>3</v>
      </c>
      <c r="R28" t="s">
        <v>30</v>
      </c>
      <c r="S28">
        <v>1</v>
      </c>
      <c r="T28">
        <v>2</v>
      </c>
      <c r="U28" t="s">
        <v>426</v>
      </c>
      <c r="V28">
        <v>0</v>
      </c>
      <c r="W28">
        <v>0</v>
      </c>
      <c r="X28" t="s">
        <v>426</v>
      </c>
      <c r="Y28">
        <v>0</v>
      </c>
      <c r="Z28">
        <v>0</v>
      </c>
      <c r="AA28">
        <v>3</v>
      </c>
      <c r="AB28">
        <v>2.75</v>
      </c>
      <c r="AC28">
        <v>0.91666666666666663</v>
      </c>
      <c r="AD28">
        <f t="shared" si="0"/>
        <v>0.86842105263157887</v>
      </c>
      <c r="AE28">
        <f t="shared" si="5"/>
        <v>0.15000000000000002</v>
      </c>
      <c r="AF28">
        <f t="shared" ca="1" si="6"/>
        <v>2</v>
      </c>
      <c r="AG28" t="str">
        <f t="shared" si="1"/>
        <v>Red</v>
      </c>
      <c r="AH28" t="b">
        <f t="shared" ca="1" si="2"/>
        <v>1</v>
      </c>
    </row>
    <row r="29" spans="1:34">
      <c r="A29" s="2">
        <v>44634</v>
      </c>
      <c r="B29">
        <v>4147</v>
      </c>
      <c r="C29" t="s">
        <v>398</v>
      </c>
      <c r="D29" t="s">
        <v>24</v>
      </c>
      <c r="E29" s="2">
        <v>44618</v>
      </c>
      <c r="F29" s="2">
        <v>44633</v>
      </c>
      <c r="G29" s="7">
        <f t="shared" si="3"/>
        <v>10</v>
      </c>
      <c r="H29" s="6">
        <v>44672</v>
      </c>
      <c r="I29" s="4">
        <v>16</v>
      </c>
      <c r="J29" s="4">
        <v>15</v>
      </c>
      <c r="K29" s="7">
        <f t="shared" si="4"/>
        <v>1.1000000000000001</v>
      </c>
      <c r="L29" t="s">
        <v>30</v>
      </c>
      <c r="M29">
        <v>7</v>
      </c>
      <c r="N29">
        <v>1</v>
      </c>
      <c r="O29" t="s">
        <v>19</v>
      </c>
      <c r="P29">
        <v>1</v>
      </c>
      <c r="Q29">
        <v>1</v>
      </c>
      <c r="R29" t="s">
        <v>426</v>
      </c>
      <c r="S29">
        <v>0</v>
      </c>
      <c r="T29">
        <v>0</v>
      </c>
      <c r="U29" t="s">
        <v>426</v>
      </c>
      <c r="V29">
        <v>0</v>
      </c>
      <c r="W29">
        <v>0</v>
      </c>
      <c r="X29" t="s">
        <v>426</v>
      </c>
      <c r="Y29">
        <v>0</v>
      </c>
      <c r="Z29">
        <v>0</v>
      </c>
      <c r="AA29">
        <v>2</v>
      </c>
      <c r="AB29">
        <v>0.75</v>
      </c>
      <c r="AC29">
        <v>0.375</v>
      </c>
      <c r="AD29">
        <f t="shared" si="0"/>
        <v>0.34090909090909088</v>
      </c>
      <c r="AE29">
        <f t="shared" si="5"/>
        <v>0.05</v>
      </c>
      <c r="AF29">
        <f t="shared" ca="1" si="6"/>
        <v>2</v>
      </c>
      <c r="AG29" t="str">
        <f t="shared" si="1"/>
        <v>Red</v>
      </c>
      <c r="AH29" t="b">
        <f t="shared" ca="1" si="2"/>
        <v>1</v>
      </c>
    </row>
    <row r="30" spans="1:34">
      <c r="A30" s="2">
        <v>44634</v>
      </c>
      <c r="B30">
        <v>4204</v>
      </c>
      <c r="C30" t="s">
        <v>31</v>
      </c>
      <c r="D30" t="s">
        <v>17</v>
      </c>
      <c r="E30" s="2">
        <v>44621</v>
      </c>
      <c r="F30" s="2">
        <v>44633</v>
      </c>
      <c r="G30" s="7">
        <f t="shared" si="3"/>
        <v>9</v>
      </c>
      <c r="H30" s="5">
        <v>44690</v>
      </c>
      <c r="I30" s="4">
        <v>13</v>
      </c>
      <c r="J30" s="4">
        <v>12</v>
      </c>
      <c r="K30" s="7">
        <f t="shared" si="4"/>
        <v>1.1111111111111112</v>
      </c>
      <c r="L30" t="s">
        <v>26</v>
      </c>
      <c r="M30">
        <v>3</v>
      </c>
      <c r="N30">
        <v>1</v>
      </c>
      <c r="O30" t="s">
        <v>19</v>
      </c>
      <c r="P30">
        <v>1</v>
      </c>
      <c r="Q30">
        <v>2</v>
      </c>
      <c r="R30" t="s">
        <v>426</v>
      </c>
      <c r="S30">
        <v>0</v>
      </c>
      <c r="T30">
        <v>0</v>
      </c>
      <c r="U30" t="s">
        <v>426</v>
      </c>
      <c r="V30">
        <v>0</v>
      </c>
      <c r="W30">
        <v>0</v>
      </c>
      <c r="X30" t="s">
        <v>426</v>
      </c>
      <c r="Y30">
        <v>0</v>
      </c>
      <c r="Z30">
        <v>0</v>
      </c>
      <c r="AA30">
        <v>2</v>
      </c>
      <c r="AB30">
        <v>0.5</v>
      </c>
      <c r="AC30">
        <v>0.25</v>
      </c>
      <c r="AD30">
        <f t="shared" si="0"/>
        <v>0.22499999999999998</v>
      </c>
      <c r="AE30">
        <f t="shared" si="5"/>
        <v>0</v>
      </c>
      <c r="AF30">
        <f t="shared" ca="1" si="6"/>
        <v>1</v>
      </c>
      <c r="AG30" t="str">
        <f t="shared" si="1"/>
        <v>Red</v>
      </c>
      <c r="AH30" t="b">
        <f t="shared" ca="1" si="2"/>
        <v>1</v>
      </c>
    </row>
    <row r="31" spans="1:34">
      <c r="A31" s="2">
        <v>44634</v>
      </c>
      <c r="B31">
        <v>4237</v>
      </c>
      <c r="C31" t="s">
        <v>125</v>
      </c>
      <c r="D31" t="s">
        <v>28</v>
      </c>
      <c r="E31" s="2">
        <v>44622</v>
      </c>
      <c r="F31" s="2">
        <v>44633</v>
      </c>
      <c r="G31" s="7">
        <f t="shared" si="3"/>
        <v>8</v>
      </c>
      <c r="H31" s="6">
        <v>44712</v>
      </c>
      <c r="I31" s="4">
        <v>12</v>
      </c>
      <c r="J31" s="4">
        <v>11</v>
      </c>
      <c r="K31" s="7">
        <f t="shared" si="4"/>
        <v>1.125</v>
      </c>
      <c r="L31" t="s">
        <v>22</v>
      </c>
      <c r="M31">
        <v>3</v>
      </c>
      <c r="N31">
        <v>1</v>
      </c>
      <c r="O31" t="s">
        <v>26</v>
      </c>
      <c r="P31">
        <v>1</v>
      </c>
      <c r="Q31">
        <v>1</v>
      </c>
      <c r="R31" t="s">
        <v>426</v>
      </c>
      <c r="S31">
        <v>0</v>
      </c>
      <c r="T31">
        <v>0</v>
      </c>
      <c r="U31" t="s">
        <v>426</v>
      </c>
      <c r="V31">
        <v>0</v>
      </c>
      <c r="W31">
        <v>0</v>
      </c>
      <c r="X31" t="s">
        <v>426</v>
      </c>
      <c r="Y31">
        <v>0</v>
      </c>
      <c r="Z31">
        <v>0</v>
      </c>
      <c r="AA31">
        <v>2</v>
      </c>
      <c r="AB31">
        <v>1.5</v>
      </c>
      <c r="AC31">
        <v>0.75</v>
      </c>
      <c r="AD31">
        <f t="shared" si="0"/>
        <v>0.66666666666666663</v>
      </c>
      <c r="AE31">
        <f t="shared" si="5"/>
        <v>0.05</v>
      </c>
      <c r="AF31">
        <f t="shared" ca="1" si="6"/>
        <v>3</v>
      </c>
      <c r="AG31" t="str">
        <f t="shared" si="1"/>
        <v>Red</v>
      </c>
      <c r="AH31" t="b">
        <f t="shared" ca="1" si="2"/>
        <v>1</v>
      </c>
    </row>
    <row r="32" spans="1:34">
      <c r="A32" s="2">
        <v>44634</v>
      </c>
      <c r="B32">
        <v>4003</v>
      </c>
      <c r="C32" t="s">
        <v>298</v>
      </c>
      <c r="D32" t="s">
        <v>21</v>
      </c>
      <c r="E32" s="2">
        <v>44260</v>
      </c>
      <c r="F32" s="2">
        <v>44634</v>
      </c>
      <c r="G32" s="7">
        <f t="shared" si="3"/>
        <v>253</v>
      </c>
      <c r="H32" s="5">
        <v>44732</v>
      </c>
      <c r="I32" s="4">
        <v>374</v>
      </c>
      <c r="J32" s="4">
        <v>374</v>
      </c>
      <c r="K32" s="7">
        <f t="shared" si="4"/>
        <v>1</v>
      </c>
      <c r="L32" t="s">
        <v>22</v>
      </c>
      <c r="M32">
        <v>360</v>
      </c>
      <c r="N32">
        <v>1</v>
      </c>
      <c r="O32" t="s">
        <v>22</v>
      </c>
      <c r="P32">
        <v>1</v>
      </c>
      <c r="Q32">
        <v>7</v>
      </c>
      <c r="R32" t="s">
        <v>426</v>
      </c>
      <c r="S32">
        <v>0</v>
      </c>
      <c r="T32">
        <v>0</v>
      </c>
      <c r="U32" t="s">
        <v>426</v>
      </c>
      <c r="V32">
        <v>0</v>
      </c>
      <c r="W32">
        <v>0</v>
      </c>
      <c r="X32" t="s">
        <v>426</v>
      </c>
      <c r="Y32">
        <v>0</v>
      </c>
      <c r="Z32">
        <v>0</v>
      </c>
      <c r="AA32">
        <v>2</v>
      </c>
      <c r="AB32">
        <v>2</v>
      </c>
      <c r="AC32">
        <v>1</v>
      </c>
      <c r="AD32">
        <f t="shared" si="0"/>
        <v>1</v>
      </c>
      <c r="AE32">
        <f t="shared" si="5"/>
        <v>1.25</v>
      </c>
      <c r="AF32">
        <f t="shared" ca="1" si="6"/>
        <v>2</v>
      </c>
      <c r="AG32" t="str">
        <f t="shared" si="1"/>
        <v>Red</v>
      </c>
      <c r="AH32" t="b">
        <f t="shared" ca="1" si="2"/>
        <v>1</v>
      </c>
    </row>
    <row r="33" spans="1:34">
      <c r="A33" s="2">
        <v>44634</v>
      </c>
      <c r="B33">
        <v>4040</v>
      </c>
      <c r="C33" t="s">
        <v>334</v>
      </c>
      <c r="D33" t="s">
        <v>21</v>
      </c>
      <c r="E33" s="2">
        <v>44565</v>
      </c>
      <c r="F33" s="2">
        <v>44634</v>
      </c>
      <c r="G33" s="7">
        <f t="shared" si="3"/>
        <v>47</v>
      </c>
      <c r="H33" s="6">
        <v>44746</v>
      </c>
      <c r="I33" s="4">
        <v>69</v>
      </c>
      <c r="J33" s="4">
        <v>69</v>
      </c>
      <c r="K33" s="7">
        <f t="shared" si="4"/>
        <v>1</v>
      </c>
      <c r="L33" t="s">
        <v>22</v>
      </c>
      <c r="M33">
        <v>60</v>
      </c>
      <c r="N33">
        <v>1</v>
      </c>
      <c r="O33" t="s">
        <v>30</v>
      </c>
      <c r="P33">
        <v>1</v>
      </c>
      <c r="Q33">
        <v>2</v>
      </c>
      <c r="R33" t="s">
        <v>426</v>
      </c>
      <c r="S33">
        <v>0</v>
      </c>
      <c r="T33">
        <v>0</v>
      </c>
      <c r="U33" t="s">
        <v>426</v>
      </c>
      <c r="V33">
        <v>0</v>
      </c>
      <c r="W33">
        <v>0</v>
      </c>
      <c r="X33" t="s">
        <v>426</v>
      </c>
      <c r="Y33">
        <v>0</v>
      </c>
      <c r="Z33">
        <v>0</v>
      </c>
      <c r="AA33">
        <v>2</v>
      </c>
      <c r="AB33">
        <v>1.75</v>
      </c>
      <c r="AC33">
        <v>0.875</v>
      </c>
      <c r="AD33">
        <f t="shared" si="0"/>
        <v>0.875</v>
      </c>
      <c r="AE33">
        <f t="shared" si="5"/>
        <v>0.4</v>
      </c>
      <c r="AF33">
        <f t="shared" ca="1" si="6"/>
        <v>0</v>
      </c>
      <c r="AG33" t="str">
        <f t="shared" si="1"/>
        <v>Red</v>
      </c>
      <c r="AH33" t="b">
        <f t="shared" ca="1" si="2"/>
        <v>1</v>
      </c>
    </row>
    <row r="34" spans="1:34">
      <c r="A34" s="2">
        <v>44634</v>
      </c>
      <c r="B34">
        <v>4065</v>
      </c>
      <c r="C34" t="s">
        <v>196</v>
      </c>
      <c r="D34" t="s">
        <v>17</v>
      </c>
      <c r="E34" s="2">
        <v>44599</v>
      </c>
      <c r="F34" s="2">
        <v>44634</v>
      </c>
      <c r="G34" s="7">
        <f t="shared" si="3"/>
        <v>24</v>
      </c>
      <c r="H34" s="5">
        <v>44747</v>
      </c>
      <c r="I34" s="4">
        <v>35</v>
      </c>
      <c r="J34" s="4">
        <v>35</v>
      </c>
      <c r="K34" s="7">
        <f t="shared" si="4"/>
        <v>1</v>
      </c>
      <c r="L34" t="s">
        <v>22</v>
      </c>
      <c r="M34">
        <v>14</v>
      </c>
      <c r="N34">
        <v>1</v>
      </c>
      <c r="O34" t="s">
        <v>22</v>
      </c>
      <c r="P34">
        <v>1</v>
      </c>
      <c r="Q34">
        <v>14</v>
      </c>
      <c r="R34" t="s">
        <v>426</v>
      </c>
      <c r="S34">
        <v>0</v>
      </c>
      <c r="T34">
        <v>0</v>
      </c>
      <c r="U34" t="s">
        <v>426</v>
      </c>
      <c r="V34">
        <v>0</v>
      </c>
      <c r="W34">
        <v>0</v>
      </c>
      <c r="X34" t="s">
        <v>426</v>
      </c>
      <c r="Y34">
        <v>0</v>
      </c>
      <c r="Z34">
        <v>0</v>
      </c>
      <c r="AA34">
        <v>2</v>
      </c>
      <c r="AB34">
        <v>2</v>
      </c>
      <c r="AC34">
        <v>1</v>
      </c>
      <c r="AD34">
        <f t="shared" si="0"/>
        <v>1</v>
      </c>
      <c r="AE34">
        <f t="shared" si="5"/>
        <v>0.25</v>
      </c>
      <c r="AF34">
        <f t="shared" ca="1" si="6"/>
        <v>3</v>
      </c>
      <c r="AG34" t="str">
        <f t="shared" si="1"/>
        <v>Red</v>
      </c>
      <c r="AH34" t="b">
        <f t="shared" ca="1" si="2"/>
        <v>1</v>
      </c>
    </row>
    <row r="35" spans="1:34">
      <c r="A35" s="2">
        <v>44634</v>
      </c>
      <c r="B35">
        <v>4097</v>
      </c>
      <c r="C35" t="s">
        <v>45</v>
      </c>
      <c r="D35" t="s">
        <v>35</v>
      </c>
      <c r="E35" s="2">
        <v>44611</v>
      </c>
      <c r="F35" s="2">
        <v>44634</v>
      </c>
      <c r="G35" s="7">
        <f t="shared" si="3"/>
        <v>16</v>
      </c>
      <c r="H35" s="6">
        <v>44810</v>
      </c>
      <c r="I35" s="4">
        <v>23</v>
      </c>
      <c r="J35" s="4">
        <v>23</v>
      </c>
      <c r="K35" s="7">
        <f t="shared" si="4"/>
        <v>1</v>
      </c>
      <c r="L35" t="s">
        <v>22</v>
      </c>
      <c r="M35">
        <v>7</v>
      </c>
      <c r="N35">
        <v>1</v>
      </c>
      <c r="O35" t="s">
        <v>18</v>
      </c>
      <c r="P35">
        <v>1</v>
      </c>
      <c r="Q35">
        <v>2</v>
      </c>
      <c r="R35" t="s">
        <v>19</v>
      </c>
      <c r="S35">
        <v>1</v>
      </c>
      <c r="T35">
        <v>7</v>
      </c>
      <c r="U35" t="s">
        <v>426</v>
      </c>
      <c r="V35">
        <v>0</v>
      </c>
      <c r="W35">
        <v>0</v>
      </c>
      <c r="X35" t="s">
        <v>426</v>
      </c>
      <c r="Y35">
        <v>0</v>
      </c>
      <c r="Z35">
        <v>0</v>
      </c>
      <c r="AA35">
        <v>3</v>
      </c>
      <c r="AB35">
        <v>1.25</v>
      </c>
      <c r="AC35">
        <v>0.41666666666666669</v>
      </c>
      <c r="AD35">
        <f t="shared" si="0"/>
        <v>0.41666666666666669</v>
      </c>
      <c r="AE35">
        <f t="shared" si="5"/>
        <v>0.05</v>
      </c>
      <c r="AF35">
        <f t="shared" ca="1" si="6"/>
        <v>0</v>
      </c>
      <c r="AG35" t="str">
        <f t="shared" si="1"/>
        <v>Red</v>
      </c>
      <c r="AH35" t="b">
        <f t="shared" ca="1" si="2"/>
        <v>1</v>
      </c>
    </row>
    <row r="36" spans="1:34">
      <c r="A36" s="2">
        <v>44634</v>
      </c>
      <c r="B36">
        <v>4159</v>
      </c>
      <c r="C36" t="s">
        <v>192</v>
      </c>
      <c r="D36" t="s">
        <v>35</v>
      </c>
      <c r="E36" s="2">
        <v>44619</v>
      </c>
      <c r="F36" s="2">
        <v>44634</v>
      </c>
      <c r="G36" s="7">
        <f t="shared" si="3"/>
        <v>11</v>
      </c>
      <c r="H36" s="5">
        <v>44845</v>
      </c>
      <c r="I36" s="4">
        <v>15</v>
      </c>
      <c r="J36" s="4">
        <v>15</v>
      </c>
      <c r="K36" s="7">
        <f t="shared" si="4"/>
        <v>1</v>
      </c>
      <c r="L36" t="s">
        <v>22</v>
      </c>
      <c r="M36">
        <v>7</v>
      </c>
      <c r="N36">
        <v>1</v>
      </c>
      <c r="O36" t="s">
        <v>26</v>
      </c>
      <c r="P36">
        <v>1</v>
      </c>
      <c r="Q36">
        <v>1</v>
      </c>
      <c r="R36" t="s">
        <v>426</v>
      </c>
      <c r="S36">
        <v>0</v>
      </c>
      <c r="T36">
        <v>0</v>
      </c>
      <c r="U36" t="s">
        <v>426</v>
      </c>
      <c r="V36">
        <v>0</v>
      </c>
      <c r="W36">
        <v>0</v>
      </c>
      <c r="X36" t="s">
        <v>426</v>
      </c>
      <c r="Y36">
        <v>0</v>
      </c>
      <c r="Z36">
        <v>0</v>
      </c>
      <c r="AA36">
        <v>2</v>
      </c>
      <c r="AB36">
        <v>1.5</v>
      </c>
      <c r="AC36">
        <v>0.75</v>
      </c>
      <c r="AD36">
        <f t="shared" si="0"/>
        <v>0.75</v>
      </c>
      <c r="AE36">
        <f t="shared" si="5"/>
        <v>0.1</v>
      </c>
      <c r="AF36">
        <f t="shared" ca="1" si="6"/>
        <v>0</v>
      </c>
      <c r="AG36" t="str">
        <f t="shared" si="1"/>
        <v>Red</v>
      </c>
      <c r="AH36" t="b">
        <f t="shared" ca="1" si="2"/>
        <v>1</v>
      </c>
    </row>
    <row r="37" spans="1:34">
      <c r="A37" s="2">
        <v>44634</v>
      </c>
      <c r="B37">
        <v>4002</v>
      </c>
      <c r="C37" t="s">
        <v>246</v>
      </c>
      <c r="D37" t="s">
        <v>21</v>
      </c>
      <c r="E37" s="2">
        <v>44254</v>
      </c>
      <c r="F37" s="2">
        <v>44635</v>
      </c>
      <c r="G37" s="7">
        <f t="shared" si="3"/>
        <v>258</v>
      </c>
      <c r="H37" s="6">
        <v>44865</v>
      </c>
      <c r="I37" s="4">
        <v>380</v>
      </c>
      <c r="J37" s="4">
        <v>381</v>
      </c>
      <c r="K37" s="7">
        <f t="shared" si="4"/>
        <v>0.99612403100775193</v>
      </c>
      <c r="L37" t="s">
        <v>22</v>
      </c>
      <c r="M37">
        <v>360</v>
      </c>
      <c r="N37">
        <v>1</v>
      </c>
      <c r="O37" t="s">
        <v>30</v>
      </c>
      <c r="P37">
        <v>1</v>
      </c>
      <c r="Q37">
        <v>14</v>
      </c>
      <c r="R37" t="s">
        <v>426</v>
      </c>
      <c r="S37">
        <v>0</v>
      </c>
      <c r="T37">
        <v>0</v>
      </c>
      <c r="U37" t="s">
        <v>426</v>
      </c>
      <c r="V37">
        <v>0</v>
      </c>
      <c r="W37">
        <v>0</v>
      </c>
      <c r="X37" t="s">
        <v>426</v>
      </c>
      <c r="Y37">
        <v>0</v>
      </c>
      <c r="Z37">
        <v>0</v>
      </c>
      <c r="AA37">
        <v>2</v>
      </c>
      <c r="AB37">
        <v>1.75</v>
      </c>
      <c r="AC37">
        <v>0.875</v>
      </c>
      <c r="AD37">
        <f t="shared" si="0"/>
        <v>0.87840466926070038</v>
      </c>
      <c r="AE37">
        <f t="shared" si="5"/>
        <v>1.1500000000000001</v>
      </c>
      <c r="AF37">
        <f t="shared" ca="1" si="6"/>
        <v>5</v>
      </c>
      <c r="AG37" t="str">
        <f t="shared" si="1"/>
        <v>Orange</v>
      </c>
      <c r="AH37" t="b">
        <f t="shared" ca="1" si="2"/>
        <v>1</v>
      </c>
    </row>
    <row r="38" spans="1:34">
      <c r="A38" s="2">
        <v>44634</v>
      </c>
      <c r="B38">
        <v>4106</v>
      </c>
      <c r="C38" t="s">
        <v>279</v>
      </c>
      <c r="D38" t="s">
        <v>35</v>
      </c>
      <c r="E38" s="2">
        <v>44612</v>
      </c>
      <c r="F38" s="2">
        <v>44635</v>
      </c>
      <c r="G38" s="7">
        <f t="shared" si="3"/>
        <v>17</v>
      </c>
      <c r="H38" s="5">
        <v>44876</v>
      </c>
      <c r="I38" s="4">
        <v>22</v>
      </c>
      <c r="J38" s="4">
        <v>23</v>
      </c>
      <c r="K38" s="7">
        <f t="shared" si="4"/>
        <v>0.94117647058823528</v>
      </c>
      <c r="L38" t="s">
        <v>30</v>
      </c>
      <c r="M38">
        <v>7</v>
      </c>
      <c r="N38">
        <v>1</v>
      </c>
      <c r="O38" t="s">
        <v>19</v>
      </c>
      <c r="P38">
        <v>1</v>
      </c>
      <c r="Q38">
        <v>2</v>
      </c>
      <c r="R38" t="s">
        <v>19</v>
      </c>
      <c r="S38">
        <v>1</v>
      </c>
      <c r="T38">
        <v>7</v>
      </c>
      <c r="U38" t="s">
        <v>426</v>
      </c>
      <c r="V38">
        <v>0</v>
      </c>
      <c r="W38">
        <v>0</v>
      </c>
      <c r="X38" t="s">
        <v>426</v>
      </c>
      <c r="Y38">
        <v>0</v>
      </c>
      <c r="Z38">
        <v>0</v>
      </c>
      <c r="AA38">
        <v>3</v>
      </c>
      <c r="AB38">
        <v>0.75</v>
      </c>
      <c r="AC38">
        <v>0.25</v>
      </c>
      <c r="AD38">
        <f t="shared" si="0"/>
        <v>0.265625</v>
      </c>
      <c r="AE38">
        <f t="shared" si="5"/>
        <v>0.05</v>
      </c>
      <c r="AF38">
        <f t="shared" ca="1" si="6"/>
        <v>1</v>
      </c>
      <c r="AG38" t="str">
        <f t="shared" si="1"/>
        <v>Red</v>
      </c>
      <c r="AH38" t="b">
        <f t="shared" ca="1" si="2"/>
        <v>1</v>
      </c>
    </row>
    <row r="39" spans="1:34">
      <c r="A39" s="2">
        <v>44634</v>
      </c>
      <c r="B39">
        <v>4264</v>
      </c>
      <c r="C39" t="s">
        <v>130</v>
      </c>
      <c r="D39" t="s">
        <v>24</v>
      </c>
      <c r="E39" s="2">
        <v>44623</v>
      </c>
      <c r="F39" s="2">
        <v>44635</v>
      </c>
      <c r="G39" s="7">
        <f t="shared" si="3"/>
        <v>9</v>
      </c>
      <c r="H39" s="6">
        <v>44890</v>
      </c>
      <c r="I39" s="4">
        <v>11</v>
      </c>
      <c r="J39" s="4">
        <v>12</v>
      </c>
      <c r="K39" s="7">
        <f t="shared" si="4"/>
        <v>0.88888888888888884</v>
      </c>
      <c r="L39" t="s">
        <v>22</v>
      </c>
      <c r="M39">
        <v>1</v>
      </c>
      <c r="N39">
        <v>1</v>
      </c>
      <c r="O39" t="s">
        <v>18</v>
      </c>
      <c r="P39">
        <v>1</v>
      </c>
      <c r="Q39">
        <v>2</v>
      </c>
      <c r="R39" t="s">
        <v>426</v>
      </c>
      <c r="S39">
        <v>0</v>
      </c>
      <c r="T39">
        <v>0</v>
      </c>
      <c r="U39" t="s">
        <v>426</v>
      </c>
      <c r="V39">
        <v>0</v>
      </c>
      <c r="W39">
        <v>0</v>
      </c>
      <c r="X39" t="s">
        <v>426</v>
      </c>
      <c r="Y39">
        <v>0</v>
      </c>
      <c r="Z39">
        <v>0</v>
      </c>
      <c r="AA39">
        <v>2</v>
      </c>
      <c r="AB39">
        <v>1.25</v>
      </c>
      <c r="AC39">
        <v>0.625</v>
      </c>
      <c r="AD39">
        <f t="shared" si="0"/>
        <v>0.703125</v>
      </c>
      <c r="AE39">
        <f t="shared" si="5"/>
        <v>0.05</v>
      </c>
      <c r="AF39">
        <f t="shared" ca="1" si="6"/>
        <v>2</v>
      </c>
      <c r="AG39" t="str">
        <f t="shared" si="1"/>
        <v>Orange</v>
      </c>
      <c r="AH39" t="b">
        <f t="shared" ca="1" si="2"/>
        <v>1</v>
      </c>
    </row>
    <row r="40" spans="1:34">
      <c r="A40" s="2">
        <v>44634</v>
      </c>
      <c r="B40">
        <v>4062</v>
      </c>
      <c r="C40" t="s">
        <v>188</v>
      </c>
      <c r="D40" t="s">
        <v>17</v>
      </c>
      <c r="E40" s="2">
        <v>44596</v>
      </c>
      <c r="F40" s="2">
        <v>44636</v>
      </c>
      <c r="G40" s="7">
        <f t="shared" si="3"/>
        <v>27</v>
      </c>
      <c r="H40" s="5">
        <v>44891</v>
      </c>
      <c r="I40" s="4">
        <v>38</v>
      </c>
      <c r="J40" s="4">
        <v>40</v>
      </c>
      <c r="K40" s="7">
        <f t="shared" si="4"/>
        <v>0.92592592592592593</v>
      </c>
      <c r="L40" t="s">
        <v>22</v>
      </c>
      <c r="M40">
        <v>2</v>
      </c>
      <c r="N40">
        <v>1</v>
      </c>
      <c r="O40" t="s">
        <v>30</v>
      </c>
      <c r="P40">
        <v>1</v>
      </c>
      <c r="Q40">
        <v>30</v>
      </c>
      <c r="R40" t="s">
        <v>19</v>
      </c>
      <c r="S40">
        <v>1</v>
      </c>
      <c r="T40">
        <v>1</v>
      </c>
      <c r="U40" t="s">
        <v>426</v>
      </c>
      <c r="V40">
        <v>0</v>
      </c>
      <c r="W40">
        <v>0</v>
      </c>
      <c r="X40" t="s">
        <v>426</v>
      </c>
      <c r="Y40">
        <v>0</v>
      </c>
      <c r="Z40">
        <v>0</v>
      </c>
      <c r="AA40">
        <v>3</v>
      </c>
      <c r="AB40">
        <v>1.75</v>
      </c>
      <c r="AC40">
        <v>0.58333333333333337</v>
      </c>
      <c r="AD40">
        <f t="shared" si="0"/>
        <v>0.63</v>
      </c>
      <c r="AE40">
        <f t="shared" si="5"/>
        <v>0.15000000000000002</v>
      </c>
      <c r="AF40">
        <f t="shared" ca="1" si="6"/>
        <v>2</v>
      </c>
      <c r="AG40" t="str">
        <f t="shared" si="1"/>
        <v>Orange</v>
      </c>
      <c r="AH40" t="b">
        <f t="shared" ca="1" si="2"/>
        <v>1</v>
      </c>
    </row>
    <row r="41" spans="1:34">
      <c r="A41" s="2">
        <v>44634</v>
      </c>
      <c r="B41">
        <v>4072</v>
      </c>
      <c r="C41" t="s">
        <v>128</v>
      </c>
      <c r="D41" t="s">
        <v>28</v>
      </c>
      <c r="E41" s="2">
        <v>44603</v>
      </c>
      <c r="F41" s="2">
        <v>44636</v>
      </c>
      <c r="G41" s="7">
        <f t="shared" si="3"/>
        <v>22</v>
      </c>
      <c r="H41" s="6">
        <v>44919</v>
      </c>
      <c r="I41" s="4">
        <v>31</v>
      </c>
      <c r="J41" s="4">
        <v>33</v>
      </c>
      <c r="K41" s="7">
        <f t="shared" si="4"/>
        <v>0.90909090909090906</v>
      </c>
      <c r="L41" t="s">
        <v>22</v>
      </c>
      <c r="M41">
        <v>21</v>
      </c>
      <c r="N41">
        <v>1</v>
      </c>
      <c r="O41" t="s">
        <v>30</v>
      </c>
      <c r="P41">
        <v>1</v>
      </c>
      <c r="Q41">
        <v>3</v>
      </c>
      <c r="R41" t="s">
        <v>19</v>
      </c>
      <c r="S41">
        <v>1</v>
      </c>
      <c r="T41">
        <v>2</v>
      </c>
      <c r="U41" t="s">
        <v>426</v>
      </c>
      <c r="V41">
        <v>0</v>
      </c>
      <c r="W41">
        <v>0</v>
      </c>
      <c r="X41" t="s">
        <v>426</v>
      </c>
      <c r="Y41">
        <v>0</v>
      </c>
      <c r="Z41">
        <v>0</v>
      </c>
      <c r="AA41">
        <v>3</v>
      </c>
      <c r="AB41">
        <v>1.75</v>
      </c>
      <c r="AC41">
        <v>0.58333333333333337</v>
      </c>
      <c r="AD41">
        <f t="shared" si="0"/>
        <v>0.64166666666666672</v>
      </c>
      <c r="AE41">
        <f t="shared" si="5"/>
        <v>0.15000000000000002</v>
      </c>
      <c r="AF41">
        <f t="shared" ca="1" si="6"/>
        <v>2</v>
      </c>
      <c r="AG41" t="str">
        <f t="shared" si="1"/>
        <v>Orange</v>
      </c>
      <c r="AH41" t="b">
        <f t="shared" ca="1" si="2"/>
        <v>0</v>
      </c>
    </row>
    <row r="42" spans="1:34">
      <c r="A42" s="2">
        <v>44634</v>
      </c>
      <c r="B42">
        <v>4076</v>
      </c>
      <c r="C42" t="s">
        <v>110</v>
      </c>
      <c r="D42" t="s">
        <v>21</v>
      </c>
      <c r="E42" s="2">
        <v>44605</v>
      </c>
      <c r="F42" s="2">
        <v>44636</v>
      </c>
      <c r="G42" s="7">
        <f t="shared" si="3"/>
        <v>21</v>
      </c>
      <c r="H42" s="5">
        <v>44919</v>
      </c>
      <c r="I42" s="4">
        <v>29</v>
      </c>
      <c r="J42" s="4">
        <v>31</v>
      </c>
      <c r="K42" s="7">
        <f t="shared" si="4"/>
        <v>0.90476190476190477</v>
      </c>
      <c r="L42" t="s">
        <v>30</v>
      </c>
      <c r="M42">
        <v>14</v>
      </c>
      <c r="N42">
        <v>1</v>
      </c>
      <c r="O42" t="s">
        <v>19</v>
      </c>
      <c r="P42">
        <v>1</v>
      </c>
      <c r="Q42">
        <v>7</v>
      </c>
      <c r="R42" t="s">
        <v>19</v>
      </c>
      <c r="S42">
        <v>1</v>
      </c>
      <c r="T42">
        <v>3</v>
      </c>
      <c r="U42" t="s">
        <v>426</v>
      </c>
      <c r="V42">
        <v>0</v>
      </c>
      <c r="W42">
        <v>0</v>
      </c>
      <c r="X42" t="s">
        <v>426</v>
      </c>
      <c r="Y42">
        <v>0</v>
      </c>
      <c r="Z42">
        <v>0</v>
      </c>
      <c r="AA42">
        <v>3</v>
      </c>
      <c r="AB42">
        <v>0.75</v>
      </c>
      <c r="AC42">
        <v>0.25</v>
      </c>
      <c r="AD42">
        <f t="shared" si="0"/>
        <v>0.27631578947368418</v>
      </c>
      <c r="AE42">
        <f t="shared" si="5"/>
        <v>0.05</v>
      </c>
      <c r="AF42">
        <f t="shared" ca="1" si="6"/>
        <v>0</v>
      </c>
      <c r="AG42" t="str">
        <f t="shared" si="1"/>
        <v>Red</v>
      </c>
      <c r="AH42" t="b">
        <f t="shared" ca="1" si="2"/>
        <v>1</v>
      </c>
    </row>
    <row r="43" spans="1:34">
      <c r="A43" s="2">
        <v>44634</v>
      </c>
      <c r="B43">
        <v>4192</v>
      </c>
      <c r="C43" t="s">
        <v>211</v>
      </c>
      <c r="D43" t="s">
        <v>21</v>
      </c>
      <c r="E43" s="2">
        <v>44620</v>
      </c>
      <c r="F43" s="2">
        <v>44636</v>
      </c>
      <c r="G43" s="7">
        <f t="shared" si="3"/>
        <v>13</v>
      </c>
      <c r="H43" s="6">
        <v>44920</v>
      </c>
      <c r="I43" s="4">
        <v>14</v>
      </c>
      <c r="J43" s="4">
        <v>16</v>
      </c>
      <c r="K43" s="7">
        <f t="shared" si="4"/>
        <v>0.84615384615384615</v>
      </c>
      <c r="L43" t="s">
        <v>22</v>
      </c>
      <c r="M43">
        <v>2</v>
      </c>
      <c r="N43">
        <v>1</v>
      </c>
      <c r="O43" t="s">
        <v>18</v>
      </c>
      <c r="P43">
        <v>1</v>
      </c>
      <c r="Q43">
        <v>2</v>
      </c>
      <c r="R43" t="s">
        <v>19</v>
      </c>
      <c r="S43">
        <v>1</v>
      </c>
      <c r="T43">
        <v>2</v>
      </c>
      <c r="U43" t="s">
        <v>426</v>
      </c>
      <c r="V43">
        <v>0</v>
      </c>
      <c r="W43">
        <v>0</v>
      </c>
      <c r="X43" t="s">
        <v>426</v>
      </c>
      <c r="Y43">
        <v>0</v>
      </c>
      <c r="Z43">
        <v>0</v>
      </c>
      <c r="AA43">
        <v>3</v>
      </c>
      <c r="AB43">
        <v>1.25</v>
      </c>
      <c r="AC43">
        <v>0.41666666666666669</v>
      </c>
      <c r="AD43">
        <f t="shared" si="0"/>
        <v>0.49242424242424243</v>
      </c>
      <c r="AE43">
        <f t="shared" si="5"/>
        <v>0.05</v>
      </c>
      <c r="AF43">
        <f t="shared" ca="1" si="6"/>
        <v>3</v>
      </c>
      <c r="AG43" t="str">
        <f t="shared" si="1"/>
        <v>Red</v>
      </c>
      <c r="AH43" t="b">
        <f t="shared" ca="1" si="2"/>
        <v>1</v>
      </c>
    </row>
    <row r="44" spans="1:34">
      <c r="A44" s="2">
        <v>44634</v>
      </c>
      <c r="B44">
        <v>4113</v>
      </c>
      <c r="C44" t="s">
        <v>269</v>
      </c>
      <c r="D44" t="s">
        <v>35</v>
      </c>
      <c r="E44" s="2">
        <v>44613</v>
      </c>
      <c r="F44" s="2">
        <v>44637</v>
      </c>
      <c r="G44" s="7">
        <f t="shared" si="3"/>
        <v>19</v>
      </c>
      <c r="H44" s="5">
        <v>44926</v>
      </c>
      <c r="I44" s="4">
        <v>21</v>
      </c>
      <c r="J44" s="4">
        <v>24</v>
      </c>
      <c r="K44" s="7">
        <f t="shared" si="4"/>
        <v>0.84210526315789469</v>
      </c>
      <c r="L44" t="s">
        <v>22</v>
      </c>
      <c r="M44">
        <v>14</v>
      </c>
      <c r="N44">
        <v>1</v>
      </c>
      <c r="O44" t="s">
        <v>30</v>
      </c>
      <c r="P44">
        <v>1</v>
      </c>
      <c r="Q44">
        <v>2</v>
      </c>
      <c r="R44" t="s">
        <v>19</v>
      </c>
      <c r="S44">
        <v>1</v>
      </c>
      <c r="T44">
        <v>1</v>
      </c>
      <c r="U44" t="s">
        <v>426</v>
      </c>
      <c r="V44">
        <v>0</v>
      </c>
      <c r="W44">
        <v>0</v>
      </c>
      <c r="X44" t="s">
        <v>426</v>
      </c>
      <c r="Y44">
        <v>0</v>
      </c>
      <c r="Z44">
        <v>0</v>
      </c>
      <c r="AA44">
        <v>3</v>
      </c>
      <c r="AB44">
        <v>1.75</v>
      </c>
      <c r="AC44">
        <v>0.58333333333333337</v>
      </c>
      <c r="AD44">
        <f t="shared" si="0"/>
        <v>0.69270833333333337</v>
      </c>
      <c r="AE44">
        <f t="shared" si="5"/>
        <v>0.15000000000000002</v>
      </c>
      <c r="AF44">
        <f t="shared" ca="1" si="6"/>
        <v>2</v>
      </c>
      <c r="AG44" t="str">
        <f t="shared" si="1"/>
        <v>Orange</v>
      </c>
      <c r="AH44" t="b">
        <f t="shared" ca="1" si="2"/>
        <v>0</v>
      </c>
    </row>
    <row r="45" spans="1:34">
      <c r="A45" s="2">
        <v>44634</v>
      </c>
      <c r="B45">
        <v>4123</v>
      </c>
      <c r="C45" t="s">
        <v>342</v>
      </c>
      <c r="D45" t="s">
        <v>21</v>
      </c>
      <c r="E45" s="2">
        <v>44615</v>
      </c>
      <c r="F45" s="2">
        <v>44637</v>
      </c>
      <c r="G45" s="7">
        <f t="shared" si="3"/>
        <v>17</v>
      </c>
      <c r="H45" s="6">
        <v>44926</v>
      </c>
      <c r="I45" s="4">
        <v>19</v>
      </c>
      <c r="J45" s="4">
        <v>22</v>
      </c>
      <c r="K45" s="7">
        <f t="shared" si="4"/>
        <v>0.82352941176470584</v>
      </c>
      <c r="L45" t="s">
        <v>22</v>
      </c>
      <c r="M45">
        <v>2</v>
      </c>
      <c r="N45">
        <v>1</v>
      </c>
      <c r="O45" t="s">
        <v>30</v>
      </c>
      <c r="P45">
        <v>1</v>
      </c>
      <c r="Q45">
        <v>2</v>
      </c>
      <c r="R45" t="s">
        <v>19</v>
      </c>
      <c r="S45">
        <v>1</v>
      </c>
      <c r="T45">
        <v>7</v>
      </c>
      <c r="U45" t="s">
        <v>19</v>
      </c>
      <c r="V45">
        <v>1</v>
      </c>
      <c r="W45">
        <v>3</v>
      </c>
      <c r="X45" t="s">
        <v>19</v>
      </c>
      <c r="Y45">
        <v>1</v>
      </c>
      <c r="Z45">
        <v>1</v>
      </c>
      <c r="AA45">
        <v>5</v>
      </c>
      <c r="AB45">
        <v>1.75</v>
      </c>
      <c r="AC45">
        <v>0.35</v>
      </c>
      <c r="AD45">
        <f t="shared" si="0"/>
        <v>0.42499999999999999</v>
      </c>
      <c r="AE45">
        <f t="shared" si="5"/>
        <v>0.05</v>
      </c>
      <c r="AF45">
        <f t="shared" ca="1" si="6"/>
        <v>3</v>
      </c>
      <c r="AG45" t="str">
        <f t="shared" si="1"/>
        <v>Red</v>
      </c>
      <c r="AH45" t="b">
        <f t="shared" ca="1" si="2"/>
        <v>0</v>
      </c>
    </row>
    <row r="46" spans="1:34">
      <c r="A46" s="2">
        <v>44634</v>
      </c>
      <c r="B46">
        <v>4207</v>
      </c>
      <c r="C46" t="s">
        <v>64</v>
      </c>
      <c r="D46" t="s">
        <v>21</v>
      </c>
      <c r="E46" s="2">
        <v>44621</v>
      </c>
      <c r="F46" s="2">
        <v>44637</v>
      </c>
      <c r="G46" s="7">
        <f t="shared" si="3"/>
        <v>13</v>
      </c>
      <c r="H46" s="2"/>
      <c r="I46" s="4">
        <v>13</v>
      </c>
      <c r="J46" s="4">
        <v>16</v>
      </c>
      <c r="K46" s="7">
        <f t="shared" si="4"/>
        <v>0.76923076923076927</v>
      </c>
      <c r="L46" t="s">
        <v>22</v>
      </c>
      <c r="M46">
        <v>7</v>
      </c>
      <c r="N46">
        <v>1</v>
      </c>
      <c r="O46" t="s">
        <v>26</v>
      </c>
      <c r="P46">
        <v>1</v>
      </c>
      <c r="Q46">
        <v>2</v>
      </c>
      <c r="R46" t="s">
        <v>426</v>
      </c>
      <c r="S46">
        <v>0</v>
      </c>
      <c r="T46">
        <v>0</v>
      </c>
      <c r="U46" t="s">
        <v>426</v>
      </c>
      <c r="V46">
        <v>0</v>
      </c>
      <c r="W46">
        <v>0</v>
      </c>
      <c r="X46" t="s">
        <v>426</v>
      </c>
      <c r="Y46">
        <v>0</v>
      </c>
      <c r="Z46">
        <v>0</v>
      </c>
      <c r="AA46">
        <v>2</v>
      </c>
      <c r="AB46">
        <v>1.5</v>
      </c>
      <c r="AC46">
        <v>0.75</v>
      </c>
      <c r="AD46">
        <f t="shared" si="0"/>
        <v>0.97499999999999998</v>
      </c>
      <c r="AE46">
        <f t="shared" si="5"/>
        <v>0.15000000000000002</v>
      </c>
      <c r="AF46">
        <f t="shared" ca="1" si="6"/>
        <v>2</v>
      </c>
      <c r="AG46" t="str">
        <f t="shared" si="1"/>
        <v>Orange</v>
      </c>
      <c r="AH46" t="b">
        <f t="shared" ca="1" si="2"/>
        <v>0</v>
      </c>
    </row>
    <row r="47" spans="1:34">
      <c r="A47" s="2">
        <v>44634</v>
      </c>
      <c r="B47">
        <v>4293</v>
      </c>
      <c r="C47" t="s">
        <v>237</v>
      </c>
      <c r="D47" t="s">
        <v>21</v>
      </c>
      <c r="E47" s="2">
        <v>44624</v>
      </c>
      <c r="F47" s="2">
        <v>44637</v>
      </c>
      <c r="G47" s="7">
        <f t="shared" si="3"/>
        <v>10</v>
      </c>
      <c r="H47" s="2"/>
      <c r="I47" s="4">
        <v>10</v>
      </c>
      <c r="J47" s="4">
        <v>13</v>
      </c>
      <c r="K47" s="7">
        <f t="shared" si="4"/>
        <v>0.7</v>
      </c>
      <c r="L47" t="s">
        <v>18</v>
      </c>
      <c r="M47">
        <v>3</v>
      </c>
      <c r="N47">
        <v>1</v>
      </c>
      <c r="O47" t="s">
        <v>19</v>
      </c>
      <c r="P47">
        <v>1</v>
      </c>
      <c r="Q47">
        <v>2</v>
      </c>
      <c r="R47" t="s">
        <v>426</v>
      </c>
      <c r="S47">
        <v>0</v>
      </c>
      <c r="T47">
        <v>0</v>
      </c>
      <c r="U47" t="s">
        <v>426</v>
      </c>
      <c r="V47">
        <v>0</v>
      </c>
      <c r="W47">
        <v>0</v>
      </c>
      <c r="X47" t="s">
        <v>426</v>
      </c>
      <c r="Y47">
        <v>0</v>
      </c>
      <c r="Z47">
        <v>0</v>
      </c>
      <c r="AA47">
        <v>2</v>
      </c>
      <c r="AB47">
        <v>0.25</v>
      </c>
      <c r="AC47">
        <v>0.125</v>
      </c>
      <c r="AD47">
        <f t="shared" si="0"/>
        <v>0.17857142857142858</v>
      </c>
      <c r="AE47">
        <f t="shared" si="5"/>
        <v>0</v>
      </c>
      <c r="AF47">
        <f t="shared" ca="1" si="6"/>
        <v>1</v>
      </c>
      <c r="AG47" t="str">
        <f t="shared" si="1"/>
        <v>Red</v>
      </c>
      <c r="AH47" t="b">
        <f t="shared" ca="1" si="2"/>
        <v>1</v>
      </c>
    </row>
    <row r="48" spans="1:34">
      <c r="A48" s="2">
        <v>44634</v>
      </c>
      <c r="B48">
        <v>4048</v>
      </c>
      <c r="C48" t="s">
        <v>194</v>
      </c>
      <c r="D48" t="s">
        <v>21</v>
      </c>
      <c r="E48" s="2">
        <v>44580</v>
      </c>
      <c r="F48" s="2">
        <v>44638</v>
      </c>
      <c r="G48" s="7">
        <f t="shared" si="3"/>
        <v>41</v>
      </c>
      <c r="H48" s="2"/>
      <c r="I48" s="4">
        <v>54</v>
      </c>
      <c r="J48" s="4">
        <v>58</v>
      </c>
      <c r="K48" s="7">
        <f t="shared" si="4"/>
        <v>0.90243902439024393</v>
      </c>
      <c r="L48" t="s">
        <v>22</v>
      </c>
      <c r="M48">
        <v>30</v>
      </c>
      <c r="N48">
        <v>1</v>
      </c>
      <c r="O48" t="s">
        <v>30</v>
      </c>
      <c r="P48">
        <v>1</v>
      </c>
      <c r="Q48">
        <v>21</v>
      </c>
      <c r="R48" t="s">
        <v>426</v>
      </c>
      <c r="S48">
        <v>0</v>
      </c>
      <c r="T48">
        <v>0</v>
      </c>
      <c r="U48" t="s">
        <v>426</v>
      </c>
      <c r="V48">
        <v>0</v>
      </c>
      <c r="W48">
        <v>0</v>
      </c>
      <c r="X48" t="s">
        <v>426</v>
      </c>
      <c r="Y48">
        <v>0</v>
      </c>
      <c r="Z48">
        <v>0</v>
      </c>
      <c r="AA48">
        <v>2</v>
      </c>
      <c r="AB48">
        <v>1.75</v>
      </c>
      <c r="AC48">
        <v>0.875</v>
      </c>
      <c r="AD48">
        <f t="shared" si="0"/>
        <v>0.96959459459459452</v>
      </c>
      <c r="AE48">
        <f t="shared" si="5"/>
        <v>0.4</v>
      </c>
      <c r="AF48">
        <f t="shared" ca="1" si="6"/>
        <v>5</v>
      </c>
      <c r="AG48" t="str">
        <f t="shared" si="1"/>
        <v>Orange</v>
      </c>
      <c r="AH48" t="b">
        <f t="shared" ca="1" si="2"/>
        <v>1</v>
      </c>
    </row>
    <row r="49" spans="1:34">
      <c r="A49" s="2">
        <v>44634</v>
      </c>
      <c r="B49">
        <v>4139</v>
      </c>
      <c r="C49" t="s">
        <v>178</v>
      </c>
      <c r="D49" t="s">
        <v>21</v>
      </c>
      <c r="E49" s="2">
        <v>44618</v>
      </c>
      <c r="F49" s="2">
        <v>44638</v>
      </c>
      <c r="G49" s="7">
        <f t="shared" si="3"/>
        <v>15</v>
      </c>
      <c r="H49" s="2"/>
      <c r="I49" s="4">
        <v>16</v>
      </c>
      <c r="J49" s="4">
        <v>20</v>
      </c>
      <c r="K49" s="7">
        <f t="shared" si="4"/>
        <v>0.73333333333333328</v>
      </c>
      <c r="L49" t="s">
        <v>18</v>
      </c>
      <c r="M49">
        <v>3</v>
      </c>
      <c r="N49">
        <v>1</v>
      </c>
      <c r="O49" t="s">
        <v>19</v>
      </c>
      <c r="P49">
        <v>1</v>
      </c>
      <c r="Q49">
        <v>7</v>
      </c>
      <c r="R49" t="s">
        <v>19</v>
      </c>
      <c r="S49">
        <v>1</v>
      </c>
      <c r="T49">
        <v>3</v>
      </c>
      <c r="U49" t="s">
        <v>426</v>
      </c>
      <c r="V49">
        <v>0</v>
      </c>
      <c r="W49">
        <v>0</v>
      </c>
      <c r="X49" t="s">
        <v>426</v>
      </c>
      <c r="Y49">
        <v>0</v>
      </c>
      <c r="Z49">
        <v>0</v>
      </c>
      <c r="AA49">
        <v>3</v>
      </c>
      <c r="AB49">
        <v>0.25</v>
      </c>
      <c r="AC49">
        <v>8.3333333333333329E-2</v>
      </c>
      <c r="AD49">
        <f t="shared" si="0"/>
        <v>0.11363636363636363</v>
      </c>
      <c r="AE49">
        <f t="shared" si="5"/>
        <v>0</v>
      </c>
      <c r="AF49">
        <f t="shared" ca="1" si="6"/>
        <v>3</v>
      </c>
      <c r="AG49" t="str">
        <f t="shared" si="1"/>
        <v>Red</v>
      </c>
      <c r="AH49" t="b">
        <f t="shared" ca="1" si="2"/>
        <v>1</v>
      </c>
    </row>
    <row r="50" spans="1:34">
      <c r="A50" s="2">
        <v>44634</v>
      </c>
      <c r="B50">
        <v>4215</v>
      </c>
      <c r="C50" t="s">
        <v>181</v>
      </c>
      <c r="D50" t="s">
        <v>28</v>
      </c>
      <c r="E50" s="2">
        <v>44621</v>
      </c>
      <c r="F50" s="2">
        <v>44638</v>
      </c>
      <c r="G50" s="7">
        <f t="shared" si="3"/>
        <v>14</v>
      </c>
      <c r="H50" s="2"/>
      <c r="I50" s="4">
        <v>13</v>
      </c>
      <c r="J50" s="4">
        <v>17</v>
      </c>
      <c r="K50" s="7">
        <f t="shared" si="4"/>
        <v>0.7142857142857143</v>
      </c>
      <c r="L50" t="s">
        <v>22</v>
      </c>
      <c r="M50">
        <v>1</v>
      </c>
      <c r="N50">
        <v>1</v>
      </c>
      <c r="O50" t="s">
        <v>26</v>
      </c>
      <c r="P50">
        <v>1</v>
      </c>
      <c r="Q50">
        <v>2</v>
      </c>
      <c r="R50" t="s">
        <v>19</v>
      </c>
      <c r="S50">
        <v>1</v>
      </c>
      <c r="T50">
        <v>3</v>
      </c>
      <c r="U50" t="s">
        <v>426</v>
      </c>
      <c r="V50">
        <v>0</v>
      </c>
      <c r="W50">
        <v>0</v>
      </c>
      <c r="X50" t="s">
        <v>426</v>
      </c>
      <c r="Y50">
        <v>0</v>
      </c>
      <c r="Z50">
        <v>0</v>
      </c>
      <c r="AA50">
        <v>3</v>
      </c>
      <c r="AB50">
        <v>1.5</v>
      </c>
      <c r="AC50">
        <v>0.5</v>
      </c>
      <c r="AD50">
        <f t="shared" si="0"/>
        <v>0.7</v>
      </c>
      <c r="AE50">
        <f t="shared" si="5"/>
        <v>0.1</v>
      </c>
      <c r="AF50">
        <f t="shared" ca="1" si="6"/>
        <v>4</v>
      </c>
      <c r="AG50" t="str">
        <f t="shared" si="1"/>
        <v>Orange</v>
      </c>
      <c r="AH50" t="b">
        <f t="shared" ca="1" si="2"/>
        <v>1</v>
      </c>
    </row>
    <row r="51" spans="1:34">
      <c r="A51" s="2">
        <v>44634</v>
      </c>
      <c r="B51">
        <v>4250</v>
      </c>
      <c r="C51" t="s">
        <v>305</v>
      </c>
      <c r="D51" t="s">
        <v>35</v>
      </c>
      <c r="E51" s="2">
        <v>44622</v>
      </c>
      <c r="F51" s="2">
        <v>44638</v>
      </c>
      <c r="G51" s="7">
        <f t="shared" si="3"/>
        <v>13</v>
      </c>
      <c r="H51" s="2"/>
      <c r="I51" s="4">
        <v>12</v>
      </c>
      <c r="J51" s="4">
        <v>16</v>
      </c>
      <c r="K51" s="7">
        <f t="shared" si="4"/>
        <v>0.69230769230769229</v>
      </c>
      <c r="L51" t="s">
        <v>22</v>
      </c>
      <c r="M51">
        <v>1</v>
      </c>
      <c r="N51">
        <v>1</v>
      </c>
      <c r="O51" t="s">
        <v>22</v>
      </c>
      <c r="P51">
        <v>1</v>
      </c>
      <c r="Q51">
        <v>1</v>
      </c>
      <c r="R51" t="s">
        <v>30</v>
      </c>
      <c r="S51">
        <v>1</v>
      </c>
      <c r="T51">
        <v>7</v>
      </c>
      <c r="U51" t="s">
        <v>426</v>
      </c>
      <c r="V51">
        <v>0</v>
      </c>
      <c r="W51">
        <v>0</v>
      </c>
      <c r="X51" t="s">
        <v>426</v>
      </c>
      <c r="Y51">
        <v>0</v>
      </c>
      <c r="Z51">
        <v>0</v>
      </c>
      <c r="AA51">
        <v>3</v>
      </c>
      <c r="AB51">
        <v>2.75</v>
      </c>
      <c r="AC51">
        <v>0.91666666666666663</v>
      </c>
      <c r="AD51">
        <f t="shared" si="0"/>
        <v>1.324074074074074</v>
      </c>
      <c r="AE51">
        <f t="shared" si="5"/>
        <v>0.15000000000000002</v>
      </c>
      <c r="AF51">
        <f t="shared" ca="1" si="6"/>
        <v>9</v>
      </c>
      <c r="AG51" t="str">
        <f t="shared" si="1"/>
        <v>Green</v>
      </c>
      <c r="AH51" t="b">
        <f t="shared" ca="1" si="2"/>
        <v>0</v>
      </c>
    </row>
    <row r="52" spans="1:34">
      <c r="A52" s="2">
        <v>44634</v>
      </c>
      <c r="B52">
        <v>4368</v>
      </c>
      <c r="C52" t="s">
        <v>260</v>
      </c>
      <c r="D52" t="s">
        <v>21</v>
      </c>
      <c r="E52" s="2">
        <v>44627</v>
      </c>
      <c r="F52" s="2">
        <v>44638</v>
      </c>
      <c r="G52" s="7">
        <f t="shared" si="3"/>
        <v>10</v>
      </c>
      <c r="H52" s="2"/>
      <c r="I52" s="4">
        <v>7</v>
      </c>
      <c r="J52" s="4">
        <v>11</v>
      </c>
      <c r="K52" s="7">
        <f t="shared" si="4"/>
        <v>0.6</v>
      </c>
      <c r="L52" t="s">
        <v>22</v>
      </c>
      <c r="M52">
        <v>1</v>
      </c>
      <c r="N52">
        <v>1</v>
      </c>
      <c r="O52" t="s">
        <v>426</v>
      </c>
      <c r="P52">
        <v>0</v>
      </c>
      <c r="Q52">
        <v>0</v>
      </c>
      <c r="R52" t="s">
        <v>426</v>
      </c>
      <c r="S52">
        <v>0</v>
      </c>
      <c r="T52">
        <v>0</v>
      </c>
      <c r="U52" t="s">
        <v>426</v>
      </c>
      <c r="V52">
        <v>0</v>
      </c>
      <c r="W52">
        <v>0</v>
      </c>
      <c r="X52" t="s">
        <v>426</v>
      </c>
      <c r="Y52">
        <v>0</v>
      </c>
      <c r="Z52">
        <v>0</v>
      </c>
      <c r="AA52">
        <v>1</v>
      </c>
      <c r="AB52">
        <v>1</v>
      </c>
      <c r="AC52">
        <v>1</v>
      </c>
      <c r="AD52">
        <f t="shared" si="0"/>
        <v>1.6666666666666667</v>
      </c>
      <c r="AE52">
        <f t="shared" si="5"/>
        <v>0.15000000000000002</v>
      </c>
      <c r="AF52">
        <f t="shared" ca="1" si="6"/>
        <v>6</v>
      </c>
      <c r="AG52" t="str">
        <f t="shared" si="1"/>
        <v>Green</v>
      </c>
      <c r="AH52" t="b">
        <f t="shared" ca="1" si="2"/>
        <v>0</v>
      </c>
    </row>
    <row r="53" spans="1:34">
      <c r="A53" s="2">
        <v>44634</v>
      </c>
      <c r="B53">
        <v>4056</v>
      </c>
      <c r="C53" t="s">
        <v>304</v>
      </c>
      <c r="D53" t="s">
        <v>21</v>
      </c>
      <c r="E53" s="2">
        <v>44593</v>
      </c>
      <c r="F53" s="2">
        <v>44639</v>
      </c>
      <c r="G53" s="7">
        <f t="shared" si="3"/>
        <v>32</v>
      </c>
      <c r="H53" s="2"/>
      <c r="I53" s="4">
        <v>41</v>
      </c>
      <c r="J53" s="4">
        <v>46</v>
      </c>
      <c r="K53" s="7">
        <f t="shared" si="4"/>
        <v>0.875</v>
      </c>
      <c r="L53" t="s">
        <v>22</v>
      </c>
      <c r="M53">
        <v>7</v>
      </c>
      <c r="N53">
        <v>1</v>
      </c>
      <c r="O53" t="s">
        <v>22</v>
      </c>
      <c r="P53">
        <v>1</v>
      </c>
      <c r="Q53">
        <v>1</v>
      </c>
      <c r="R53" t="s">
        <v>22</v>
      </c>
      <c r="S53">
        <v>1</v>
      </c>
      <c r="T53">
        <v>30</v>
      </c>
      <c r="U53" t="s">
        <v>26</v>
      </c>
      <c r="V53">
        <v>1</v>
      </c>
      <c r="W53">
        <v>1</v>
      </c>
      <c r="X53" t="s">
        <v>426</v>
      </c>
      <c r="Y53">
        <v>0</v>
      </c>
      <c r="Z53">
        <v>0</v>
      </c>
      <c r="AA53">
        <v>4</v>
      </c>
      <c r="AB53">
        <v>3.5</v>
      </c>
      <c r="AC53">
        <v>0.875</v>
      </c>
      <c r="AD53">
        <f t="shared" si="0"/>
        <v>1</v>
      </c>
      <c r="AE53">
        <f t="shared" si="5"/>
        <v>0.30000000000000004</v>
      </c>
      <c r="AF53">
        <f t="shared" ca="1" si="6"/>
        <v>5</v>
      </c>
      <c r="AG53" t="str">
        <f t="shared" si="1"/>
        <v>Orange</v>
      </c>
      <c r="AH53" t="b">
        <f t="shared" ca="1" si="2"/>
        <v>0</v>
      </c>
    </row>
    <row r="54" spans="1:34">
      <c r="A54" s="2">
        <v>44634</v>
      </c>
      <c r="B54">
        <v>4092</v>
      </c>
      <c r="C54" t="s">
        <v>345</v>
      </c>
      <c r="D54" t="s">
        <v>35</v>
      </c>
      <c r="E54" s="2">
        <v>44610</v>
      </c>
      <c r="F54" s="2">
        <v>44639</v>
      </c>
      <c r="G54" s="7">
        <f t="shared" si="3"/>
        <v>21</v>
      </c>
      <c r="H54" s="2"/>
      <c r="I54" s="4">
        <v>24</v>
      </c>
      <c r="J54" s="4">
        <v>29</v>
      </c>
      <c r="K54" s="7">
        <f t="shared" si="4"/>
        <v>0.80952380952380953</v>
      </c>
      <c r="L54" t="s">
        <v>22</v>
      </c>
      <c r="M54">
        <v>1</v>
      </c>
      <c r="N54">
        <v>1</v>
      </c>
      <c r="O54" t="s">
        <v>30</v>
      </c>
      <c r="P54">
        <v>1</v>
      </c>
      <c r="Q54">
        <v>7</v>
      </c>
      <c r="R54" t="s">
        <v>19</v>
      </c>
      <c r="S54">
        <v>1</v>
      </c>
      <c r="T54">
        <v>7</v>
      </c>
      <c r="U54" t="s">
        <v>19</v>
      </c>
      <c r="V54">
        <v>1</v>
      </c>
      <c r="W54">
        <v>7</v>
      </c>
      <c r="X54" t="s">
        <v>426</v>
      </c>
      <c r="Y54">
        <v>0</v>
      </c>
      <c r="Z54">
        <v>0</v>
      </c>
      <c r="AA54">
        <v>4</v>
      </c>
      <c r="AB54">
        <v>1.75</v>
      </c>
      <c r="AC54">
        <v>0.4375</v>
      </c>
      <c r="AD54">
        <f t="shared" si="0"/>
        <v>0.5404411764705882</v>
      </c>
      <c r="AE54">
        <f t="shared" si="5"/>
        <v>0.1</v>
      </c>
      <c r="AF54">
        <f t="shared" ca="1" si="6"/>
        <v>3</v>
      </c>
      <c r="AG54" t="str">
        <f t="shared" si="1"/>
        <v>Red</v>
      </c>
      <c r="AH54" t="b">
        <f t="shared" ca="1" si="2"/>
        <v>0</v>
      </c>
    </row>
    <row r="55" spans="1:34">
      <c r="A55" s="2">
        <v>44634</v>
      </c>
      <c r="B55">
        <v>4119</v>
      </c>
      <c r="C55" t="s">
        <v>149</v>
      </c>
      <c r="D55" t="s">
        <v>17</v>
      </c>
      <c r="E55" s="2">
        <v>44615</v>
      </c>
      <c r="F55" s="2">
        <v>44639</v>
      </c>
      <c r="G55" s="7">
        <f t="shared" si="3"/>
        <v>18</v>
      </c>
      <c r="H55" s="2"/>
      <c r="I55" s="4">
        <v>19</v>
      </c>
      <c r="J55" s="4">
        <v>24</v>
      </c>
      <c r="K55" s="7">
        <f t="shared" si="4"/>
        <v>0.77777777777777779</v>
      </c>
      <c r="L55" t="s">
        <v>22</v>
      </c>
      <c r="M55">
        <v>1</v>
      </c>
      <c r="N55">
        <v>1</v>
      </c>
      <c r="O55" t="s">
        <v>22</v>
      </c>
      <c r="P55">
        <v>1</v>
      </c>
      <c r="Q55">
        <v>14</v>
      </c>
      <c r="R55" t="s">
        <v>26</v>
      </c>
      <c r="S55">
        <v>1</v>
      </c>
      <c r="T55">
        <v>2</v>
      </c>
      <c r="U55" t="s">
        <v>426</v>
      </c>
      <c r="V55">
        <v>0</v>
      </c>
      <c r="W55">
        <v>0</v>
      </c>
      <c r="X55" t="s">
        <v>426</v>
      </c>
      <c r="Y55">
        <v>0</v>
      </c>
      <c r="Z55">
        <v>0</v>
      </c>
      <c r="AA55">
        <v>3</v>
      </c>
      <c r="AB55">
        <v>2.5</v>
      </c>
      <c r="AC55">
        <v>0.83333333333333337</v>
      </c>
      <c r="AD55">
        <f t="shared" si="0"/>
        <v>1.0714285714285714</v>
      </c>
      <c r="AE55">
        <f t="shared" si="5"/>
        <v>0.2</v>
      </c>
      <c r="AF55">
        <f t="shared" ca="1" si="6"/>
        <v>5</v>
      </c>
      <c r="AG55" t="str">
        <f t="shared" si="1"/>
        <v>Orange</v>
      </c>
      <c r="AH55" t="b">
        <f t="shared" ca="1" si="2"/>
        <v>1</v>
      </c>
    </row>
    <row r="56" spans="1:34">
      <c r="A56" s="2">
        <v>44634</v>
      </c>
      <c r="B56">
        <v>4135</v>
      </c>
      <c r="C56" t="s">
        <v>129</v>
      </c>
      <c r="D56" t="s">
        <v>17</v>
      </c>
      <c r="E56" s="2">
        <v>44617</v>
      </c>
      <c r="F56" s="2">
        <v>44639</v>
      </c>
      <c r="G56" s="7">
        <f t="shared" si="3"/>
        <v>16</v>
      </c>
      <c r="H56" s="2"/>
      <c r="I56" s="4">
        <v>17</v>
      </c>
      <c r="J56" s="4">
        <v>22</v>
      </c>
      <c r="K56" s="7">
        <f t="shared" si="4"/>
        <v>0.75</v>
      </c>
      <c r="L56" t="s">
        <v>30</v>
      </c>
      <c r="M56">
        <v>1</v>
      </c>
      <c r="N56">
        <v>1</v>
      </c>
      <c r="O56" t="s">
        <v>19</v>
      </c>
      <c r="P56">
        <v>1</v>
      </c>
      <c r="Q56">
        <v>14</v>
      </c>
      <c r="R56" t="s">
        <v>426</v>
      </c>
      <c r="S56">
        <v>0</v>
      </c>
      <c r="T56">
        <v>0</v>
      </c>
      <c r="U56" t="s">
        <v>426</v>
      </c>
      <c r="V56">
        <v>0</v>
      </c>
      <c r="W56">
        <v>0</v>
      </c>
      <c r="X56" t="s">
        <v>426</v>
      </c>
      <c r="Y56">
        <v>0</v>
      </c>
      <c r="Z56">
        <v>0</v>
      </c>
      <c r="AA56">
        <v>2</v>
      </c>
      <c r="AB56">
        <v>0.75</v>
      </c>
      <c r="AC56">
        <v>0.375</v>
      </c>
      <c r="AD56">
        <f t="shared" si="0"/>
        <v>0.5</v>
      </c>
      <c r="AE56">
        <f t="shared" si="5"/>
        <v>0.1</v>
      </c>
      <c r="AF56">
        <f t="shared" ca="1" si="6"/>
        <v>0</v>
      </c>
      <c r="AG56" t="str">
        <f t="shared" si="1"/>
        <v>Red</v>
      </c>
      <c r="AH56" t="b">
        <f t="shared" ca="1" si="2"/>
        <v>0</v>
      </c>
    </row>
    <row r="57" spans="1:34">
      <c r="A57" s="2">
        <v>44634</v>
      </c>
      <c r="B57">
        <v>4156</v>
      </c>
      <c r="C57" t="s">
        <v>139</v>
      </c>
      <c r="D57" t="s">
        <v>21</v>
      </c>
      <c r="E57" s="2">
        <v>44619</v>
      </c>
      <c r="F57" s="2">
        <v>44639</v>
      </c>
      <c r="G57" s="7">
        <f t="shared" si="3"/>
        <v>15</v>
      </c>
      <c r="H57" s="2"/>
      <c r="I57" s="4">
        <v>15</v>
      </c>
      <c r="J57" s="4">
        <v>20</v>
      </c>
      <c r="K57" s="7">
        <f t="shared" si="4"/>
        <v>0.73333333333333328</v>
      </c>
      <c r="L57" t="s">
        <v>26</v>
      </c>
      <c r="M57">
        <v>1</v>
      </c>
      <c r="N57">
        <v>1</v>
      </c>
      <c r="O57" t="s">
        <v>19</v>
      </c>
      <c r="P57">
        <v>1</v>
      </c>
      <c r="Q57">
        <v>3</v>
      </c>
      <c r="R57" t="s">
        <v>19</v>
      </c>
      <c r="S57">
        <v>1</v>
      </c>
      <c r="T57">
        <v>2</v>
      </c>
      <c r="U57" t="s">
        <v>426</v>
      </c>
      <c r="V57">
        <v>0</v>
      </c>
      <c r="W57">
        <v>0</v>
      </c>
      <c r="X57" t="s">
        <v>426</v>
      </c>
      <c r="Y57">
        <v>0</v>
      </c>
      <c r="Z57">
        <v>0</v>
      </c>
      <c r="AA57">
        <v>3</v>
      </c>
      <c r="AB57">
        <v>0.5</v>
      </c>
      <c r="AC57">
        <v>0.16666666666666666</v>
      </c>
      <c r="AD57">
        <f t="shared" si="0"/>
        <v>0.22727272727272727</v>
      </c>
      <c r="AE57">
        <f t="shared" si="5"/>
        <v>0.05</v>
      </c>
      <c r="AF57">
        <f t="shared" ca="1" si="6"/>
        <v>2</v>
      </c>
      <c r="AG57" t="str">
        <f t="shared" si="1"/>
        <v>Red</v>
      </c>
      <c r="AH57" t="b">
        <f t="shared" ca="1" si="2"/>
        <v>1</v>
      </c>
    </row>
    <row r="58" spans="1:34">
      <c r="A58" s="2">
        <v>44634</v>
      </c>
      <c r="B58">
        <v>4276</v>
      </c>
      <c r="C58" t="s">
        <v>248</v>
      </c>
      <c r="D58" t="s">
        <v>21</v>
      </c>
      <c r="E58" s="2">
        <v>44623</v>
      </c>
      <c r="F58" s="2">
        <v>44639</v>
      </c>
      <c r="G58" s="7">
        <f t="shared" si="3"/>
        <v>12</v>
      </c>
      <c r="H58" s="2"/>
      <c r="I58" s="4">
        <v>11</v>
      </c>
      <c r="J58" s="4">
        <v>16</v>
      </c>
      <c r="K58" s="7">
        <f t="shared" si="4"/>
        <v>0.66666666666666663</v>
      </c>
      <c r="L58" t="s">
        <v>19</v>
      </c>
      <c r="M58">
        <v>1</v>
      </c>
      <c r="N58">
        <v>1</v>
      </c>
      <c r="O58" t="s">
        <v>19</v>
      </c>
      <c r="P58">
        <v>1</v>
      </c>
      <c r="Q58">
        <v>3</v>
      </c>
      <c r="R58" t="s">
        <v>19</v>
      </c>
      <c r="S58">
        <v>1</v>
      </c>
      <c r="T58">
        <v>1</v>
      </c>
      <c r="U58" t="s">
        <v>426</v>
      </c>
      <c r="V58">
        <v>0</v>
      </c>
      <c r="W58">
        <v>0</v>
      </c>
      <c r="X58" t="s">
        <v>426</v>
      </c>
      <c r="Y58">
        <v>0</v>
      </c>
      <c r="Z58">
        <v>0</v>
      </c>
      <c r="AA58">
        <v>3</v>
      </c>
      <c r="AB58">
        <v>0</v>
      </c>
      <c r="AC58">
        <v>0</v>
      </c>
      <c r="AD58">
        <f t="shared" si="0"/>
        <v>0</v>
      </c>
      <c r="AE58">
        <f t="shared" si="5"/>
        <v>0</v>
      </c>
      <c r="AF58">
        <f t="shared" ca="1" si="6"/>
        <v>1</v>
      </c>
      <c r="AG58" t="str">
        <f t="shared" si="1"/>
        <v>Red</v>
      </c>
      <c r="AH58" t="b">
        <f t="shared" ca="1" si="2"/>
        <v>1</v>
      </c>
    </row>
    <row r="59" spans="1:34">
      <c r="A59" s="2">
        <v>44634</v>
      </c>
      <c r="B59">
        <v>4343</v>
      </c>
      <c r="C59" t="s">
        <v>243</v>
      </c>
      <c r="D59" t="s">
        <v>21</v>
      </c>
      <c r="E59" s="2">
        <v>44626</v>
      </c>
      <c r="F59" s="2">
        <v>44639</v>
      </c>
      <c r="G59" s="7">
        <f t="shared" si="3"/>
        <v>10</v>
      </c>
      <c r="H59" s="2"/>
      <c r="I59" s="4">
        <v>8</v>
      </c>
      <c r="J59" s="4">
        <v>13</v>
      </c>
      <c r="K59" s="7">
        <f t="shared" si="4"/>
        <v>0.6</v>
      </c>
      <c r="L59" t="s">
        <v>26</v>
      </c>
      <c r="M59">
        <v>1</v>
      </c>
      <c r="N59">
        <v>1</v>
      </c>
      <c r="O59" t="s">
        <v>19</v>
      </c>
      <c r="P59">
        <v>1</v>
      </c>
      <c r="Q59">
        <v>1</v>
      </c>
      <c r="R59" t="s">
        <v>19</v>
      </c>
      <c r="S59">
        <v>1</v>
      </c>
      <c r="T59">
        <v>2</v>
      </c>
      <c r="U59" t="s">
        <v>426</v>
      </c>
      <c r="V59">
        <v>0</v>
      </c>
      <c r="W59">
        <v>0</v>
      </c>
      <c r="X59" t="s">
        <v>426</v>
      </c>
      <c r="Y59">
        <v>0</v>
      </c>
      <c r="Z59">
        <v>0</v>
      </c>
      <c r="AA59">
        <v>3</v>
      </c>
      <c r="AB59">
        <v>0.5</v>
      </c>
      <c r="AC59">
        <v>0.16666666666666666</v>
      </c>
      <c r="AD59">
        <f t="shared" si="0"/>
        <v>0.27777777777777779</v>
      </c>
      <c r="AE59">
        <f t="shared" si="5"/>
        <v>0.05</v>
      </c>
      <c r="AF59">
        <f t="shared" ca="1" si="6"/>
        <v>3</v>
      </c>
      <c r="AG59" t="str">
        <f t="shared" si="1"/>
        <v>Red</v>
      </c>
      <c r="AH59" t="b">
        <f t="shared" ca="1" si="2"/>
        <v>1</v>
      </c>
    </row>
    <row r="60" spans="1:34">
      <c r="A60" s="2">
        <v>44634</v>
      </c>
      <c r="B60">
        <v>4023</v>
      </c>
      <c r="C60" t="s">
        <v>43</v>
      </c>
      <c r="D60" t="s">
        <v>35</v>
      </c>
      <c r="E60" s="2">
        <v>44539</v>
      </c>
      <c r="F60" s="2">
        <v>44640</v>
      </c>
      <c r="G60" s="7">
        <f t="shared" si="3"/>
        <v>67</v>
      </c>
      <c r="H60" s="2"/>
      <c r="I60" s="4">
        <v>95</v>
      </c>
      <c r="J60" s="4">
        <v>101</v>
      </c>
      <c r="K60" s="7">
        <f t="shared" si="4"/>
        <v>0.94029850746268662</v>
      </c>
      <c r="L60" t="s">
        <v>22</v>
      </c>
      <c r="M60">
        <v>90</v>
      </c>
      <c r="N60">
        <v>1</v>
      </c>
      <c r="O60" t="s">
        <v>18</v>
      </c>
      <c r="P60">
        <v>1</v>
      </c>
      <c r="Q60">
        <v>2</v>
      </c>
      <c r="R60" t="s">
        <v>19</v>
      </c>
      <c r="S60">
        <v>1</v>
      </c>
      <c r="T60">
        <v>2</v>
      </c>
      <c r="U60" t="s">
        <v>426</v>
      </c>
      <c r="V60">
        <v>0</v>
      </c>
      <c r="W60">
        <v>0</v>
      </c>
      <c r="X60" t="s">
        <v>426</v>
      </c>
      <c r="Y60">
        <v>0</v>
      </c>
      <c r="Z60">
        <v>0</v>
      </c>
      <c r="AA60">
        <v>3</v>
      </c>
      <c r="AB60">
        <v>1.25</v>
      </c>
      <c r="AC60">
        <v>0.41666666666666669</v>
      </c>
      <c r="AD60">
        <f t="shared" si="0"/>
        <v>0.44312169312169314</v>
      </c>
      <c r="AE60">
        <f t="shared" si="5"/>
        <v>0.30000000000000004</v>
      </c>
      <c r="AF60">
        <f t="shared" ca="1" si="6"/>
        <v>3</v>
      </c>
      <c r="AG60" t="str">
        <f t="shared" si="1"/>
        <v>Red</v>
      </c>
      <c r="AH60" t="b">
        <f t="shared" ca="1" si="2"/>
        <v>0</v>
      </c>
    </row>
    <row r="61" spans="1:34">
      <c r="A61" s="2">
        <v>44634</v>
      </c>
      <c r="B61">
        <v>4127</v>
      </c>
      <c r="C61" t="s">
        <v>127</v>
      </c>
      <c r="D61" t="s">
        <v>28</v>
      </c>
      <c r="E61" s="2">
        <v>44616</v>
      </c>
      <c r="F61" s="2">
        <v>44640</v>
      </c>
      <c r="G61" s="7">
        <f t="shared" si="3"/>
        <v>17</v>
      </c>
      <c r="H61" s="2"/>
      <c r="I61" s="4">
        <v>18</v>
      </c>
      <c r="J61" s="4">
        <v>24</v>
      </c>
      <c r="K61" s="7">
        <f t="shared" si="4"/>
        <v>0.76470588235294112</v>
      </c>
      <c r="L61" t="s">
        <v>18</v>
      </c>
      <c r="M61">
        <v>14</v>
      </c>
      <c r="N61">
        <v>1</v>
      </c>
      <c r="O61" t="s">
        <v>19</v>
      </c>
      <c r="P61">
        <v>1</v>
      </c>
      <c r="Q61">
        <v>3</v>
      </c>
      <c r="R61" t="s">
        <v>426</v>
      </c>
      <c r="S61">
        <v>0</v>
      </c>
      <c r="T61">
        <v>0</v>
      </c>
      <c r="U61" t="s">
        <v>426</v>
      </c>
      <c r="V61">
        <v>0</v>
      </c>
      <c r="W61">
        <v>0</v>
      </c>
      <c r="X61" t="s">
        <v>426</v>
      </c>
      <c r="Y61">
        <v>0</v>
      </c>
      <c r="Z61">
        <v>0</v>
      </c>
      <c r="AA61">
        <v>2</v>
      </c>
      <c r="AB61">
        <v>0.25</v>
      </c>
      <c r="AC61">
        <v>0.125</v>
      </c>
      <c r="AD61">
        <f t="shared" si="0"/>
        <v>0.16346153846153846</v>
      </c>
      <c r="AE61">
        <f t="shared" si="5"/>
        <v>0.05</v>
      </c>
      <c r="AF61">
        <f t="shared" ca="1" si="6"/>
        <v>2</v>
      </c>
      <c r="AG61" t="str">
        <f t="shared" si="1"/>
        <v>Red</v>
      </c>
      <c r="AH61" t="b">
        <f t="shared" ca="1" si="2"/>
        <v>1</v>
      </c>
    </row>
    <row r="62" spans="1:34">
      <c r="A62" s="2">
        <v>44634</v>
      </c>
      <c r="B62">
        <v>4131</v>
      </c>
      <c r="C62" t="s">
        <v>387</v>
      </c>
      <c r="D62" t="s">
        <v>35</v>
      </c>
      <c r="E62" s="2">
        <v>44616</v>
      </c>
      <c r="F62" s="2">
        <v>44640</v>
      </c>
      <c r="G62" s="7">
        <f t="shared" si="3"/>
        <v>17</v>
      </c>
      <c r="H62" s="2"/>
      <c r="I62" s="4">
        <v>18</v>
      </c>
      <c r="J62" s="4">
        <v>24</v>
      </c>
      <c r="K62" s="7">
        <f t="shared" si="4"/>
        <v>0.76470588235294112</v>
      </c>
      <c r="L62" t="s">
        <v>26</v>
      </c>
      <c r="M62">
        <v>14</v>
      </c>
      <c r="N62">
        <v>1</v>
      </c>
      <c r="O62" t="s">
        <v>19</v>
      </c>
      <c r="P62">
        <v>1</v>
      </c>
      <c r="Q62">
        <v>3</v>
      </c>
      <c r="R62" t="s">
        <v>426</v>
      </c>
      <c r="S62">
        <v>0</v>
      </c>
      <c r="T62">
        <v>0</v>
      </c>
      <c r="U62" t="s">
        <v>426</v>
      </c>
      <c r="V62">
        <v>0</v>
      </c>
      <c r="W62">
        <v>0</v>
      </c>
      <c r="X62" t="s">
        <v>426</v>
      </c>
      <c r="Y62">
        <v>0</v>
      </c>
      <c r="Z62">
        <v>0</v>
      </c>
      <c r="AA62">
        <v>2</v>
      </c>
      <c r="AB62">
        <v>0.5</v>
      </c>
      <c r="AC62">
        <v>0.25</v>
      </c>
      <c r="AD62">
        <f t="shared" si="0"/>
        <v>0.32692307692307693</v>
      </c>
      <c r="AE62">
        <f t="shared" si="5"/>
        <v>0.05</v>
      </c>
      <c r="AF62">
        <f t="shared" ca="1" si="6"/>
        <v>3</v>
      </c>
      <c r="AG62" t="str">
        <f t="shared" si="1"/>
        <v>Red</v>
      </c>
      <c r="AH62" t="b">
        <f t="shared" ca="1" si="2"/>
        <v>1</v>
      </c>
    </row>
    <row r="63" spans="1:34">
      <c r="A63" s="2">
        <v>44634</v>
      </c>
      <c r="B63">
        <v>4193</v>
      </c>
      <c r="C63" t="s">
        <v>222</v>
      </c>
      <c r="D63" t="s">
        <v>21</v>
      </c>
      <c r="E63" s="2">
        <v>44620</v>
      </c>
      <c r="F63" s="2">
        <v>44640</v>
      </c>
      <c r="G63" s="7">
        <f t="shared" si="3"/>
        <v>15</v>
      </c>
      <c r="H63" s="2"/>
      <c r="I63" s="4">
        <v>14</v>
      </c>
      <c r="J63" s="4">
        <v>20</v>
      </c>
      <c r="K63" s="7">
        <f t="shared" si="4"/>
        <v>0.73333333333333328</v>
      </c>
      <c r="L63" t="s">
        <v>22</v>
      </c>
      <c r="M63">
        <v>7</v>
      </c>
      <c r="N63">
        <v>1</v>
      </c>
      <c r="O63" t="s">
        <v>22</v>
      </c>
      <c r="P63">
        <v>1</v>
      </c>
      <c r="Q63">
        <v>3</v>
      </c>
      <c r="R63" t="s">
        <v>18</v>
      </c>
      <c r="S63">
        <v>1</v>
      </c>
      <c r="T63">
        <v>3</v>
      </c>
      <c r="U63" t="s">
        <v>426</v>
      </c>
      <c r="V63">
        <v>0</v>
      </c>
      <c r="W63">
        <v>0</v>
      </c>
      <c r="X63" t="s">
        <v>426</v>
      </c>
      <c r="Y63">
        <v>0</v>
      </c>
      <c r="Z63">
        <v>0</v>
      </c>
      <c r="AA63">
        <v>3</v>
      </c>
      <c r="AB63">
        <v>2.25</v>
      </c>
      <c r="AC63">
        <v>0.75</v>
      </c>
      <c r="AD63">
        <f t="shared" si="0"/>
        <v>1.0227272727272727</v>
      </c>
      <c r="AE63">
        <f t="shared" si="5"/>
        <v>0.15000000000000002</v>
      </c>
      <c r="AF63">
        <f t="shared" ca="1" si="6"/>
        <v>3</v>
      </c>
      <c r="AG63" t="str">
        <f t="shared" si="1"/>
        <v>Orange</v>
      </c>
      <c r="AH63" t="b">
        <f t="shared" ca="1" si="2"/>
        <v>0</v>
      </c>
    </row>
    <row r="64" spans="1:34">
      <c r="A64" s="2">
        <v>44634</v>
      </c>
      <c r="B64">
        <v>4266</v>
      </c>
      <c r="C64" t="s">
        <v>141</v>
      </c>
      <c r="D64" t="s">
        <v>24</v>
      </c>
      <c r="E64" s="2">
        <v>44623</v>
      </c>
      <c r="F64" s="2">
        <v>44640</v>
      </c>
      <c r="G64" s="7">
        <f t="shared" si="3"/>
        <v>12</v>
      </c>
      <c r="H64" s="2"/>
      <c r="I64" s="4">
        <v>11</v>
      </c>
      <c r="J64" s="4">
        <v>17</v>
      </c>
      <c r="K64" s="7">
        <f t="shared" si="4"/>
        <v>0.66666666666666663</v>
      </c>
      <c r="L64" t="s">
        <v>22</v>
      </c>
      <c r="M64">
        <v>3</v>
      </c>
      <c r="N64">
        <v>1</v>
      </c>
      <c r="O64" t="s">
        <v>22</v>
      </c>
      <c r="P64">
        <v>1</v>
      </c>
      <c r="Q64">
        <v>7</v>
      </c>
      <c r="R64" t="s">
        <v>426</v>
      </c>
      <c r="S64">
        <v>0</v>
      </c>
      <c r="T64">
        <v>0</v>
      </c>
      <c r="U64" t="s">
        <v>426</v>
      </c>
      <c r="V64">
        <v>0</v>
      </c>
      <c r="W64">
        <v>0</v>
      </c>
      <c r="X64" t="s">
        <v>426</v>
      </c>
      <c r="Y64">
        <v>0</v>
      </c>
      <c r="Z64">
        <v>0</v>
      </c>
      <c r="AA64">
        <v>2</v>
      </c>
      <c r="AB64">
        <v>2</v>
      </c>
      <c r="AC64">
        <v>1</v>
      </c>
      <c r="AD64">
        <f t="shared" si="0"/>
        <v>1.5</v>
      </c>
      <c r="AE64">
        <f t="shared" si="5"/>
        <v>0.2</v>
      </c>
      <c r="AF64">
        <f t="shared" ca="1" si="6"/>
        <v>4</v>
      </c>
      <c r="AG64" t="str">
        <f t="shared" si="1"/>
        <v>Green</v>
      </c>
      <c r="AH64" t="b">
        <f t="shared" ca="1" si="2"/>
        <v>0</v>
      </c>
    </row>
    <row r="65" spans="1:34">
      <c r="A65" s="2">
        <v>44634</v>
      </c>
      <c r="B65">
        <v>4275</v>
      </c>
      <c r="C65" t="s">
        <v>241</v>
      </c>
      <c r="D65" t="s">
        <v>21</v>
      </c>
      <c r="E65" s="2">
        <v>44623</v>
      </c>
      <c r="F65" s="2">
        <v>44640</v>
      </c>
      <c r="G65" s="7">
        <f t="shared" si="3"/>
        <v>12</v>
      </c>
      <c r="H65" s="2"/>
      <c r="I65" s="4">
        <v>11</v>
      </c>
      <c r="J65" s="4">
        <v>17</v>
      </c>
      <c r="K65" s="7">
        <f t="shared" si="4"/>
        <v>0.66666666666666663</v>
      </c>
      <c r="L65" t="s">
        <v>18</v>
      </c>
      <c r="M65">
        <v>3</v>
      </c>
      <c r="N65">
        <v>1</v>
      </c>
      <c r="O65" t="s">
        <v>19</v>
      </c>
      <c r="P65">
        <v>1</v>
      </c>
      <c r="Q65">
        <v>1</v>
      </c>
      <c r="R65" t="s">
        <v>19</v>
      </c>
      <c r="S65">
        <v>1</v>
      </c>
      <c r="T65">
        <v>1</v>
      </c>
      <c r="U65" t="s">
        <v>19</v>
      </c>
      <c r="V65">
        <v>1</v>
      </c>
      <c r="W65">
        <v>2</v>
      </c>
      <c r="X65" t="s">
        <v>19</v>
      </c>
      <c r="Y65">
        <v>1</v>
      </c>
      <c r="Z65">
        <v>3</v>
      </c>
      <c r="AA65">
        <v>5</v>
      </c>
      <c r="AB65">
        <v>0.25</v>
      </c>
      <c r="AC65">
        <v>0.05</v>
      </c>
      <c r="AD65">
        <f t="shared" si="0"/>
        <v>7.5000000000000011E-2</v>
      </c>
      <c r="AE65">
        <f t="shared" si="5"/>
        <v>0</v>
      </c>
      <c r="AF65">
        <f t="shared" ca="1" si="6"/>
        <v>3</v>
      </c>
      <c r="AG65" t="str">
        <f t="shared" si="1"/>
        <v>Red</v>
      </c>
      <c r="AH65" t="b">
        <f t="shared" ca="1" si="2"/>
        <v>0</v>
      </c>
    </row>
    <row r="66" spans="1:34">
      <c r="A66" s="2">
        <v>44634</v>
      </c>
      <c r="B66">
        <v>4346</v>
      </c>
      <c r="C66" t="s">
        <v>347</v>
      </c>
      <c r="D66" t="s">
        <v>24</v>
      </c>
      <c r="E66" s="2">
        <v>44626</v>
      </c>
      <c r="F66" s="2">
        <v>44640</v>
      </c>
      <c r="G66" s="7">
        <f t="shared" si="3"/>
        <v>10</v>
      </c>
      <c r="H66" s="2"/>
      <c r="I66" s="4">
        <v>8</v>
      </c>
      <c r="J66" s="4">
        <v>14</v>
      </c>
      <c r="K66" s="7">
        <f t="shared" si="4"/>
        <v>0.6</v>
      </c>
      <c r="L66" t="s">
        <v>19</v>
      </c>
      <c r="M66">
        <v>7</v>
      </c>
      <c r="N66">
        <v>1</v>
      </c>
      <c r="O66" t="s">
        <v>426</v>
      </c>
      <c r="P66">
        <v>0</v>
      </c>
      <c r="Q66">
        <v>0</v>
      </c>
      <c r="R66" t="s">
        <v>426</v>
      </c>
      <c r="S66">
        <v>0</v>
      </c>
      <c r="T66">
        <v>0</v>
      </c>
      <c r="U66" t="s">
        <v>426</v>
      </c>
      <c r="V66">
        <v>0</v>
      </c>
      <c r="W66">
        <v>0</v>
      </c>
      <c r="X66" t="s">
        <v>426</v>
      </c>
      <c r="Y66">
        <v>0</v>
      </c>
      <c r="Z66">
        <v>0</v>
      </c>
      <c r="AA66">
        <v>1</v>
      </c>
      <c r="AB66">
        <v>0</v>
      </c>
      <c r="AC66">
        <v>0</v>
      </c>
      <c r="AD66">
        <f t="shared" ref="AD66:AD129" si="7">AC66/K66</f>
        <v>0</v>
      </c>
      <c r="AE66">
        <f t="shared" si="5"/>
        <v>0</v>
      </c>
      <c r="AF66">
        <f t="shared" ca="1" si="6"/>
        <v>0</v>
      </c>
      <c r="AG66" t="str">
        <f t="shared" ref="AG66:AG129" si="8">IF(    OR(AD66 &lt;= $AJ$2, K66&gt;= 1), "Red", IF(AD66 &lt;= $AJ$3, "Orange", "Green"))</f>
        <v>Red</v>
      </c>
      <c r="AH66" t="b">
        <f t="shared" ref="AH66:AH129" ca="1" si="9">IF(K66 &gt;= 1, TRUE,  RANDBETWEEN(0,100) &lt;= VLOOKUP(AG66,$AI$7:$AJ$10,2, FALSE))</f>
        <v>1</v>
      </c>
    </row>
    <row r="67" spans="1:34">
      <c r="A67" s="2">
        <v>44634</v>
      </c>
      <c r="B67">
        <v>4007</v>
      </c>
      <c r="C67" t="s">
        <v>159</v>
      </c>
      <c r="D67" t="s">
        <v>21</v>
      </c>
      <c r="E67" s="2">
        <v>44432</v>
      </c>
      <c r="F67" s="2">
        <v>44641</v>
      </c>
      <c r="G67" s="7">
        <f t="shared" ref="G67:G130" si="10">NETWORKDAYS(E67,F67,$H$2:$H$45)</f>
        <v>140</v>
      </c>
      <c r="H67" s="2"/>
      <c r="I67" s="4">
        <v>202</v>
      </c>
      <c r="J67" s="4">
        <v>209</v>
      </c>
      <c r="K67" s="7">
        <f t="shared" ref="K67:K130" si="11">NETWORKDAYS(E67,A67,$H$2:$H$45)/G67</f>
        <v>0.9642857142857143</v>
      </c>
      <c r="L67" t="s">
        <v>22</v>
      </c>
      <c r="M67">
        <v>180</v>
      </c>
      <c r="N67">
        <v>1</v>
      </c>
      <c r="O67" t="s">
        <v>26</v>
      </c>
      <c r="P67">
        <v>1</v>
      </c>
      <c r="Q67">
        <v>1</v>
      </c>
      <c r="R67" t="s">
        <v>19</v>
      </c>
      <c r="S67">
        <v>1</v>
      </c>
      <c r="T67">
        <v>21</v>
      </c>
      <c r="U67" t="s">
        <v>426</v>
      </c>
      <c r="V67">
        <v>0</v>
      </c>
      <c r="W67">
        <v>0</v>
      </c>
      <c r="X67" t="s">
        <v>426</v>
      </c>
      <c r="Y67">
        <v>0</v>
      </c>
      <c r="Z67">
        <v>0</v>
      </c>
      <c r="AA67">
        <v>3</v>
      </c>
      <c r="AB67">
        <v>1.5</v>
      </c>
      <c r="AC67">
        <v>0.5</v>
      </c>
      <c r="AD67">
        <f t="shared" si="7"/>
        <v>0.51851851851851849</v>
      </c>
      <c r="AE67">
        <f t="shared" ref="AE67:AE130" si="12">MROUND(AD67 * IF(G67&lt;100,G67/100,IF(G67&gt;=100,G67/200,IF(200,G67/400))),0.05)</f>
        <v>0.35000000000000003</v>
      </c>
      <c r="AF67">
        <f t="shared" ref="AF67:AF130" ca="1" si="13">IF(AG67="Red",RANDBETWEEN(0,3),IF(AG67="Orange",RANDBETWEEN(2,5),IF(AG67="Green",RANDBETWEEN(4,10))))</f>
        <v>0</v>
      </c>
      <c r="AG67" t="str">
        <f t="shared" si="8"/>
        <v>Red</v>
      </c>
      <c r="AH67" t="b">
        <f t="shared" ca="1" si="9"/>
        <v>1</v>
      </c>
    </row>
    <row r="68" spans="1:34">
      <c r="A68" s="2">
        <v>44634</v>
      </c>
      <c r="B68">
        <v>4043</v>
      </c>
      <c r="C68" t="s">
        <v>379</v>
      </c>
      <c r="D68" t="s">
        <v>35</v>
      </c>
      <c r="E68" s="2">
        <v>44573</v>
      </c>
      <c r="F68" s="2">
        <v>44641</v>
      </c>
      <c r="G68" s="7">
        <f t="shared" si="10"/>
        <v>46</v>
      </c>
      <c r="H68" s="2"/>
      <c r="I68" s="4">
        <v>61</v>
      </c>
      <c r="J68" s="4">
        <v>68</v>
      </c>
      <c r="K68" s="7">
        <f t="shared" si="11"/>
        <v>0.89130434782608692</v>
      </c>
      <c r="L68" t="s">
        <v>22</v>
      </c>
      <c r="M68">
        <v>60</v>
      </c>
      <c r="N68">
        <v>1</v>
      </c>
      <c r="O68" t="s">
        <v>18</v>
      </c>
      <c r="P68">
        <v>1</v>
      </c>
      <c r="Q68">
        <v>1</v>
      </c>
      <c r="R68" t="s">
        <v>426</v>
      </c>
      <c r="S68">
        <v>0</v>
      </c>
      <c r="T68">
        <v>0</v>
      </c>
      <c r="U68" t="s">
        <v>426</v>
      </c>
      <c r="V68">
        <v>0</v>
      </c>
      <c r="W68">
        <v>0</v>
      </c>
      <c r="X68" t="s">
        <v>426</v>
      </c>
      <c r="Y68">
        <v>0</v>
      </c>
      <c r="Z68">
        <v>0</v>
      </c>
      <c r="AA68">
        <v>2</v>
      </c>
      <c r="AB68">
        <v>1.25</v>
      </c>
      <c r="AC68">
        <v>0.625</v>
      </c>
      <c r="AD68">
        <f t="shared" si="7"/>
        <v>0.70121951219512202</v>
      </c>
      <c r="AE68">
        <f t="shared" si="12"/>
        <v>0.30000000000000004</v>
      </c>
      <c r="AF68">
        <f t="shared" ca="1" si="13"/>
        <v>2</v>
      </c>
      <c r="AG68" t="str">
        <f t="shared" si="8"/>
        <v>Orange</v>
      </c>
      <c r="AH68" t="b">
        <f t="shared" ca="1" si="9"/>
        <v>0</v>
      </c>
    </row>
    <row r="69" spans="1:34">
      <c r="A69" s="2">
        <v>44634</v>
      </c>
      <c r="B69">
        <v>4120</v>
      </c>
      <c r="C69" t="s">
        <v>220</v>
      </c>
      <c r="D69" t="s">
        <v>21</v>
      </c>
      <c r="E69" s="2">
        <v>44615</v>
      </c>
      <c r="F69" s="2">
        <v>44641</v>
      </c>
      <c r="G69" s="7">
        <f t="shared" si="10"/>
        <v>19</v>
      </c>
      <c r="H69" s="2"/>
      <c r="I69" s="4">
        <v>19</v>
      </c>
      <c r="J69" s="4">
        <v>26</v>
      </c>
      <c r="K69" s="7">
        <f t="shared" si="11"/>
        <v>0.73684210526315785</v>
      </c>
      <c r="L69" t="s">
        <v>22</v>
      </c>
      <c r="M69">
        <v>2</v>
      </c>
      <c r="N69">
        <v>1</v>
      </c>
      <c r="O69" t="s">
        <v>22</v>
      </c>
      <c r="P69">
        <v>1</v>
      </c>
      <c r="Q69">
        <v>3</v>
      </c>
      <c r="R69" t="s">
        <v>22</v>
      </c>
      <c r="S69">
        <v>1</v>
      </c>
      <c r="T69">
        <v>14</v>
      </c>
      <c r="U69" t="s">
        <v>426</v>
      </c>
      <c r="V69">
        <v>0</v>
      </c>
      <c r="W69">
        <v>0</v>
      </c>
      <c r="X69" t="s">
        <v>426</v>
      </c>
      <c r="Y69">
        <v>0</v>
      </c>
      <c r="Z69">
        <v>0</v>
      </c>
      <c r="AA69">
        <v>3</v>
      </c>
      <c r="AB69">
        <v>3</v>
      </c>
      <c r="AC69">
        <v>1</v>
      </c>
      <c r="AD69">
        <f t="shared" si="7"/>
        <v>1.3571428571428572</v>
      </c>
      <c r="AE69">
        <f t="shared" si="12"/>
        <v>0.25</v>
      </c>
      <c r="AF69">
        <f t="shared" ca="1" si="13"/>
        <v>8</v>
      </c>
      <c r="AG69" t="str">
        <f t="shared" si="8"/>
        <v>Green</v>
      </c>
      <c r="AH69" t="b">
        <f t="shared" ca="1" si="9"/>
        <v>0</v>
      </c>
    </row>
    <row r="70" spans="1:34">
      <c r="A70" s="2">
        <v>44634</v>
      </c>
      <c r="B70">
        <v>4126</v>
      </c>
      <c r="C70" t="s">
        <v>118</v>
      </c>
      <c r="D70" t="s">
        <v>21</v>
      </c>
      <c r="E70" s="2">
        <v>44616</v>
      </c>
      <c r="F70" s="2">
        <v>44641</v>
      </c>
      <c r="G70" s="7">
        <f t="shared" si="10"/>
        <v>18</v>
      </c>
      <c r="H70" s="2"/>
      <c r="I70" s="4">
        <v>18</v>
      </c>
      <c r="J70" s="4">
        <v>25</v>
      </c>
      <c r="K70" s="7">
        <f t="shared" si="11"/>
        <v>0.72222222222222221</v>
      </c>
      <c r="L70" t="s">
        <v>26</v>
      </c>
      <c r="M70">
        <v>4</v>
      </c>
      <c r="N70">
        <v>1</v>
      </c>
      <c r="O70" t="s">
        <v>19</v>
      </c>
      <c r="P70">
        <v>1</v>
      </c>
      <c r="Q70">
        <v>14</v>
      </c>
      <c r="R70" t="s">
        <v>426</v>
      </c>
      <c r="S70">
        <v>0</v>
      </c>
      <c r="T70">
        <v>0</v>
      </c>
      <c r="U70" t="s">
        <v>426</v>
      </c>
      <c r="V70">
        <v>0</v>
      </c>
      <c r="W70">
        <v>0</v>
      </c>
      <c r="X70" t="s">
        <v>426</v>
      </c>
      <c r="Y70">
        <v>0</v>
      </c>
      <c r="Z70">
        <v>0</v>
      </c>
      <c r="AA70">
        <v>2</v>
      </c>
      <c r="AB70">
        <v>0.5</v>
      </c>
      <c r="AC70">
        <v>0.25</v>
      </c>
      <c r="AD70">
        <f t="shared" si="7"/>
        <v>0.34615384615384615</v>
      </c>
      <c r="AE70">
        <f t="shared" si="12"/>
        <v>0.05</v>
      </c>
      <c r="AF70">
        <f t="shared" ca="1" si="13"/>
        <v>0</v>
      </c>
      <c r="AG70" t="str">
        <f t="shared" si="8"/>
        <v>Red</v>
      </c>
      <c r="AH70" t="b">
        <f t="shared" ca="1" si="9"/>
        <v>0</v>
      </c>
    </row>
    <row r="71" spans="1:34">
      <c r="A71" s="2">
        <v>44634</v>
      </c>
      <c r="B71">
        <v>4138</v>
      </c>
      <c r="C71" t="s">
        <v>175</v>
      </c>
      <c r="D71" t="s">
        <v>35</v>
      </c>
      <c r="E71" s="2">
        <v>44618</v>
      </c>
      <c r="F71" s="2">
        <v>44641</v>
      </c>
      <c r="G71" s="7">
        <f t="shared" si="10"/>
        <v>16</v>
      </c>
      <c r="H71" s="2"/>
      <c r="I71" s="4">
        <v>16</v>
      </c>
      <c r="J71" s="4">
        <v>23</v>
      </c>
      <c r="K71" s="7">
        <f t="shared" si="11"/>
        <v>0.6875</v>
      </c>
      <c r="L71" t="s">
        <v>18</v>
      </c>
      <c r="M71">
        <v>14</v>
      </c>
      <c r="N71">
        <v>1</v>
      </c>
      <c r="O71" t="s">
        <v>19</v>
      </c>
      <c r="P71">
        <v>1</v>
      </c>
      <c r="Q71">
        <v>2</v>
      </c>
      <c r="R71" t="s">
        <v>426</v>
      </c>
      <c r="S71">
        <v>0</v>
      </c>
      <c r="T71">
        <v>0</v>
      </c>
      <c r="U71" t="s">
        <v>426</v>
      </c>
      <c r="V71">
        <v>0</v>
      </c>
      <c r="W71">
        <v>0</v>
      </c>
      <c r="X71" t="s">
        <v>426</v>
      </c>
      <c r="Y71">
        <v>0</v>
      </c>
      <c r="Z71">
        <v>0</v>
      </c>
      <c r="AA71">
        <v>2</v>
      </c>
      <c r="AB71">
        <v>0.25</v>
      </c>
      <c r="AC71">
        <v>0.125</v>
      </c>
      <c r="AD71">
        <f t="shared" si="7"/>
        <v>0.18181818181818182</v>
      </c>
      <c r="AE71">
        <f t="shared" si="12"/>
        <v>0.05</v>
      </c>
      <c r="AF71">
        <f t="shared" ca="1" si="13"/>
        <v>0</v>
      </c>
      <c r="AG71" t="str">
        <f t="shared" si="8"/>
        <v>Red</v>
      </c>
      <c r="AH71" t="b">
        <f t="shared" ca="1" si="9"/>
        <v>0</v>
      </c>
    </row>
    <row r="72" spans="1:34">
      <c r="A72" s="2">
        <v>44634</v>
      </c>
      <c r="B72">
        <v>4141</v>
      </c>
      <c r="C72" t="s">
        <v>281</v>
      </c>
      <c r="D72" t="s">
        <v>24</v>
      </c>
      <c r="E72" s="2">
        <v>44618</v>
      </c>
      <c r="F72" s="2">
        <v>44641</v>
      </c>
      <c r="G72" s="7">
        <f t="shared" si="10"/>
        <v>16</v>
      </c>
      <c r="H72" s="2"/>
      <c r="I72" s="4">
        <v>16</v>
      </c>
      <c r="J72" s="4">
        <v>23</v>
      </c>
      <c r="K72" s="7">
        <f t="shared" si="11"/>
        <v>0.6875</v>
      </c>
      <c r="L72" t="s">
        <v>22</v>
      </c>
      <c r="M72">
        <v>14</v>
      </c>
      <c r="N72">
        <v>1</v>
      </c>
      <c r="O72" t="s">
        <v>18</v>
      </c>
      <c r="P72">
        <v>1</v>
      </c>
      <c r="Q72">
        <v>2</v>
      </c>
      <c r="R72" t="s">
        <v>426</v>
      </c>
      <c r="S72">
        <v>0</v>
      </c>
      <c r="T72">
        <v>0</v>
      </c>
      <c r="U72" t="s">
        <v>426</v>
      </c>
      <c r="V72">
        <v>0</v>
      </c>
      <c r="W72">
        <v>0</v>
      </c>
      <c r="X72" t="s">
        <v>426</v>
      </c>
      <c r="Y72">
        <v>0</v>
      </c>
      <c r="Z72">
        <v>0</v>
      </c>
      <c r="AA72">
        <v>2</v>
      </c>
      <c r="AB72">
        <v>1.25</v>
      </c>
      <c r="AC72">
        <v>0.625</v>
      </c>
      <c r="AD72">
        <f t="shared" si="7"/>
        <v>0.90909090909090906</v>
      </c>
      <c r="AE72">
        <f t="shared" si="12"/>
        <v>0.15000000000000002</v>
      </c>
      <c r="AF72">
        <f t="shared" ca="1" si="13"/>
        <v>5</v>
      </c>
      <c r="AG72" t="str">
        <f t="shared" si="8"/>
        <v>Orange</v>
      </c>
      <c r="AH72" t="b">
        <f t="shared" ca="1" si="9"/>
        <v>0</v>
      </c>
    </row>
    <row r="73" spans="1:34">
      <c r="A73" s="2">
        <v>44634</v>
      </c>
      <c r="B73">
        <v>4260</v>
      </c>
      <c r="C73" t="s">
        <v>77</v>
      </c>
      <c r="D73" t="s">
        <v>21</v>
      </c>
      <c r="E73" s="2">
        <v>44623</v>
      </c>
      <c r="F73" s="2">
        <v>44641</v>
      </c>
      <c r="G73" s="7">
        <f t="shared" si="10"/>
        <v>13</v>
      </c>
      <c r="H73" s="2"/>
      <c r="I73" s="4">
        <v>11</v>
      </c>
      <c r="J73" s="4">
        <v>18</v>
      </c>
      <c r="K73" s="7">
        <f t="shared" si="11"/>
        <v>0.61538461538461542</v>
      </c>
      <c r="L73" t="s">
        <v>30</v>
      </c>
      <c r="M73">
        <v>2</v>
      </c>
      <c r="N73">
        <v>1</v>
      </c>
      <c r="O73" t="s">
        <v>19</v>
      </c>
      <c r="P73">
        <v>1</v>
      </c>
      <c r="Q73">
        <v>3</v>
      </c>
      <c r="R73" t="s">
        <v>426</v>
      </c>
      <c r="S73">
        <v>0</v>
      </c>
      <c r="T73">
        <v>0</v>
      </c>
      <c r="U73" t="s">
        <v>426</v>
      </c>
      <c r="V73">
        <v>0</v>
      </c>
      <c r="W73">
        <v>0</v>
      </c>
      <c r="X73" t="s">
        <v>426</v>
      </c>
      <c r="Y73">
        <v>0</v>
      </c>
      <c r="Z73">
        <v>0</v>
      </c>
      <c r="AA73">
        <v>2</v>
      </c>
      <c r="AB73">
        <v>0.75</v>
      </c>
      <c r="AC73">
        <v>0.375</v>
      </c>
      <c r="AD73">
        <f t="shared" si="7"/>
        <v>0.609375</v>
      </c>
      <c r="AE73">
        <f t="shared" si="12"/>
        <v>0.1</v>
      </c>
      <c r="AF73">
        <f t="shared" ca="1" si="13"/>
        <v>2</v>
      </c>
      <c r="AG73" t="str">
        <f t="shared" si="8"/>
        <v>Orange</v>
      </c>
      <c r="AH73" t="b">
        <f t="shared" ca="1" si="9"/>
        <v>1</v>
      </c>
    </row>
    <row r="74" spans="1:34">
      <c r="A74" s="2">
        <v>44634</v>
      </c>
      <c r="B74">
        <v>4347</v>
      </c>
      <c r="C74" t="s">
        <v>366</v>
      </c>
      <c r="D74" t="s">
        <v>21</v>
      </c>
      <c r="E74" s="2">
        <v>44626</v>
      </c>
      <c r="F74" s="2">
        <v>44641</v>
      </c>
      <c r="G74" s="7">
        <f t="shared" si="10"/>
        <v>11</v>
      </c>
      <c r="H74" s="2"/>
      <c r="I74" s="4">
        <v>8</v>
      </c>
      <c r="J74" s="4">
        <v>15</v>
      </c>
      <c r="K74" s="7">
        <f t="shared" si="11"/>
        <v>0.54545454545454541</v>
      </c>
      <c r="L74" t="s">
        <v>22</v>
      </c>
      <c r="M74">
        <v>1</v>
      </c>
      <c r="N74">
        <v>1</v>
      </c>
      <c r="O74" t="s">
        <v>26</v>
      </c>
      <c r="P74">
        <v>1</v>
      </c>
      <c r="Q74">
        <v>7</v>
      </c>
      <c r="R74" t="s">
        <v>426</v>
      </c>
      <c r="S74">
        <v>0</v>
      </c>
      <c r="T74">
        <v>0</v>
      </c>
      <c r="U74" t="s">
        <v>426</v>
      </c>
      <c r="V74">
        <v>0</v>
      </c>
      <c r="W74">
        <v>0</v>
      </c>
      <c r="X74" t="s">
        <v>426</v>
      </c>
      <c r="Y74">
        <v>0</v>
      </c>
      <c r="Z74">
        <v>0</v>
      </c>
      <c r="AA74">
        <v>2</v>
      </c>
      <c r="AB74">
        <v>1.5</v>
      </c>
      <c r="AC74">
        <v>0.75</v>
      </c>
      <c r="AD74">
        <f t="shared" si="7"/>
        <v>1.375</v>
      </c>
      <c r="AE74">
        <f t="shared" si="12"/>
        <v>0.15000000000000002</v>
      </c>
      <c r="AF74">
        <f t="shared" ca="1" si="13"/>
        <v>9</v>
      </c>
      <c r="AG74" t="str">
        <f t="shared" si="8"/>
        <v>Green</v>
      </c>
      <c r="AH74" t="b">
        <f t="shared" ca="1" si="9"/>
        <v>0</v>
      </c>
    </row>
    <row r="75" spans="1:34">
      <c r="A75" s="2">
        <v>44634</v>
      </c>
      <c r="B75">
        <v>4079</v>
      </c>
      <c r="C75" t="s">
        <v>204</v>
      </c>
      <c r="D75" t="s">
        <v>17</v>
      </c>
      <c r="E75" s="2">
        <v>44607</v>
      </c>
      <c r="F75" s="2">
        <v>44642</v>
      </c>
      <c r="G75" s="7">
        <f t="shared" si="10"/>
        <v>25</v>
      </c>
      <c r="H75" s="2"/>
      <c r="I75" s="4">
        <v>27</v>
      </c>
      <c r="J75" s="4">
        <v>35</v>
      </c>
      <c r="K75" s="7">
        <f t="shared" si="11"/>
        <v>0.76</v>
      </c>
      <c r="L75" t="s">
        <v>22</v>
      </c>
      <c r="M75">
        <v>14</v>
      </c>
      <c r="N75">
        <v>1</v>
      </c>
      <c r="O75" t="s">
        <v>22</v>
      </c>
      <c r="P75">
        <v>1</v>
      </c>
      <c r="Q75">
        <v>14</v>
      </c>
      <c r="R75" t="s">
        <v>426</v>
      </c>
      <c r="S75">
        <v>0</v>
      </c>
      <c r="T75">
        <v>0</v>
      </c>
      <c r="U75" t="s">
        <v>426</v>
      </c>
      <c r="V75">
        <v>0</v>
      </c>
      <c r="W75">
        <v>0</v>
      </c>
      <c r="X75" t="s">
        <v>426</v>
      </c>
      <c r="Y75">
        <v>0</v>
      </c>
      <c r="Z75">
        <v>0</v>
      </c>
      <c r="AA75">
        <v>2</v>
      </c>
      <c r="AB75">
        <v>2</v>
      </c>
      <c r="AC75">
        <v>1</v>
      </c>
      <c r="AD75">
        <f t="shared" si="7"/>
        <v>1.3157894736842106</v>
      </c>
      <c r="AE75">
        <f t="shared" si="12"/>
        <v>0.35000000000000003</v>
      </c>
      <c r="AF75">
        <f t="shared" ca="1" si="13"/>
        <v>7</v>
      </c>
      <c r="AG75" t="str">
        <f t="shared" si="8"/>
        <v>Green</v>
      </c>
      <c r="AH75" t="b">
        <f t="shared" ca="1" si="9"/>
        <v>0</v>
      </c>
    </row>
    <row r="76" spans="1:34">
      <c r="A76" s="2">
        <v>44634</v>
      </c>
      <c r="B76">
        <v>4093</v>
      </c>
      <c r="C76" t="s">
        <v>355</v>
      </c>
      <c r="D76" t="s">
        <v>21</v>
      </c>
      <c r="E76" s="2">
        <v>44610</v>
      </c>
      <c r="F76" s="2">
        <v>44642</v>
      </c>
      <c r="G76" s="7">
        <f t="shared" si="10"/>
        <v>23</v>
      </c>
      <c r="H76" s="2"/>
      <c r="I76" s="4">
        <v>24</v>
      </c>
      <c r="J76" s="4">
        <v>32</v>
      </c>
      <c r="K76" s="7">
        <f t="shared" si="11"/>
        <v>0.73913043478260865</v>
      </c>
      <c r="L76" t="s">
        <v>22</v>
      </c>
      <c r="M76">
        <v>14</v>
      </c>
      <c r="N76">
        <v>1</v>
      </c>
      <c r="O76" t="s">
        <v>22</v>
      </c>
      <c r="P76">
        <v>1</v>
      </c>
      <c r="Q76">
        <v>2</v>
      </c>
      <c r="R76" t="s">
        <v>30</v>
      </c>
      <c r="S76">
        <v>1</v>
      </c>
      <c r="T76">
        <v>7</v>
      </c>
      <c r="U76" t="s">
        <v>19</v>
      </c>
      <c r="V76">
        <v>1</v>
      </c>
      <c r="W76">
        <v>2</v>
      </c>
      <c r="X76" t="s">
        <v>426</v>
      </c>
      <c r="Y76">
        <v>0</v>
      </c>
      <c r="Z76">
        <v>0</v>
      </c>
      <c r="AA76">
        <v>4</v>
      </c>
      <c r="AB76">
        <v>2.75</v>
      </c>
      <c r="AC76">
        <v>0.6875</v>
      </c>
      <c r="AD76">
        <f t="shared" si="7"/>
        <v>0.93014705882352944</v>
      </c>
      <c r="AE76">
        <f t="shared" si="12"/>
        <v>0.2</v>
      </c>
      <c r="AF76">
        <f t="shared" ca="1" si="13"/>
        <v>4</v>
      </c>
      <c r="AG76" t="str">
        <f t="shared" si="8"/>
        <v>Orange</v>
      </c>
      <c r="AH76" t="b">
        <f t="shared" ca="1" si="9"/>
        <v>1</v>
      </c>
    </row>
    <row r="77" spans="1:34">
      <c r="A77" s="2">
        <v>44634</v>
      </c>
      <c r="B77">
        <v>4109</v>
      </c>
      <c r="C77" t="s">
        <v>111</v>
      </c>
      <c r="D77" t="s">
        <v>35</v>
      </c>
      <c r="E77" s="2">
        <v>44613</v>
      </c>
      <c r="F77" s="2">
        <v>44642</v>
      </c>
      <c r="G77" s="7">
        <f t="shared" si="10"/>
        <v>22</v>
      </c>
      <c r="H77" s="2"/>
      <c r="I77" s="4">
        <v>21</v>
      </c>
      <c r="J77" s="4">
        <v>29</v>
      </c>
      <c r="K77" s="7">
        <f t="shared" si="11"/>
        <v>0.72727272727272729</v>
      </c>
      <c r="L77" t="s">
        <v>22</v>
      </c>
      <c r="M77">
        <v>7</v>
      </c>
      <c r="N77">
        <v>1</v>
      </c>
      <c r="O77" t="s">
        <v>30</v>
      </c>
      <c r="P77">
        <v>1</v>
      </c>
      <c r="Q77">
        <v>14</v>
      </c>
      <c r="R77" t="s">
        <v>19</v>
      </c>
      <c r="S77">
        <v>1</v>
      </c>
      <c r="T77">
        <v>1</v>
      </c>
      <c r="U77" t="s">
        <v>426</v>
      </c>
      <c r="V77">
        <v>0</v>
      </c>
      <c r="W77">
        <v>0</v>
      </c>
      <c r="X77" t="s">
        <v>426</v>
      </c>
      <c r="Y77">
        <v>0</v>
      </c>
      <c r="Z77">
        <v>0</v>
      </c>
      <c r="AA77">
        <v>3</v>
      </c>
      <c r="AB77">
        <v>1.75</v>
      </c>
      <c r="AC77">
        <v>0.58333333333333337</v>
      </c>
      <c r="AD77">
        <f t="shared" si="7"/>
        <v>0.80208333333333337</v>
      </c>
      <c r="AE77">
        <f t="shared" si="12"/>
        <v>0.2</v>
      </c>
      <c r="AF77">
        <f t="shared" ca="1" si="13"/>
        <v>3</v>
      </c>
      <c r="AG77" t="str">
        <f t="shared" si="8"/>
        <v>Orange</v>
      </c>
      <c r="AH77" t="b">
        <f t="shared" ca="1" si="9"/>
        <v>0</v>
      </c>
    </row>
    <row r="78" spans="1:34">
      <c r="A78" s="2">
        <v>44634</v>
      </c>
      <c r="B78">
        <v>4142</v>
      </c>
      <c r="C78" t="s">
        <v>302</v>
      </c>
      <c r="D78" t="s">
        <v>21</v>
      </c>
      <c r="E78" s="2">
        <v>44618</v>
      </c>
      <c r="F78" s="2">
        <v>44642</v>
      </c>
      <c r="G78" s="7">
        <f t="shared" si="10"/>
        <v>17</v>
      </c>
      <c r="H78" s="2"/>
      <c r="I78" s="4">
        <v>16</v>
      </c>
      <c r="J78" s="4">
        <v>24</v>
      </c>
      <c r="K78" s="7">
        <f t="shared" si="11"/>
        <v>0.6470588235294118</v>
      </c>
      <c r="L78" t="s">
        <v>18</v>
      </c>
      <c r="M78">
        <v>7</v>
      </c>
      <c r="N78">
        <v>1</v>
      </c>
      <c r="O78" t="s">
        <v>19</v>
      </c>
      <c r="P78">
        <v>1</v>
      </c>
      <c r="Q78">
        <v>7</v>
      </c>
      <c r="R78" t="s">
        <v>19</v>
      </c>
      <c r="S78">
        <v>1</v>
      </c>
      <c r="T78">
        <v>1</v>
      </c>
      <c r="U78" t="s">
        <v>19</v>
      </c>
      <c r="V78">
        <v>1</v>
      </c>
      <c r="W78">
        <v>2</v>
      </c>
      <c r="X78" t="s">
        <v>426</v>
      </c>
      <c r="Y78">
        <v>0</v>
      </c>
      <c r="Z78">
        <v>0</v>
      </c>
      <c r="AA78">
        <v>4</v>
      </c>
      <c r="AB78">
        <v>0.25</v>
      </c>
      <c r="AC78">
        <v>6.25E-2</v>
      </c>
      <c r="AD78">
        <f t="shared" si="7"/>
        <v>9.6590909090909088E-2</v>
      </c>
      <c r="AE78">
        <f t="shared" si="12"/>
        <v>0</v>
      </c>
      <c r="AF78">
        <f t="shared" ca="1" si="13"/>
        <v>3</v>
      </c>
      <c r="AG78" t="str">
        <f t="shared" si="8"/>
        <v>Red</v>
      </c>
      <c r="AH78" t="b">
        <f t="shared" ca="1" si="9"/>
        <v>1</v>
      </c>
    </row>
    <row r="79" spans="1:34">
      <c r="A79" s="2">
        <v>44634</v>
      </c>
      <c r="B79">
        <v>4167</v>
      </c>
      <c r="C79" t="s">
        <v>292</v>
      </c>
      <c r="D79" t="s">
        <v>35</v>
      </c>
      <c r="E79" s="2">
        <v>44619</v>
      </c>
      <c r="F79" s="2">
        <v>44642</v>
      </c>
      <c r="G79" s="7">
        <f t="shared" si="10"/>
        <v>17</v>
      </c>
      <c r="H79" s="2"/>
      <c r="I79" s="4">
        <v>15</v>
      </c>
      <c r="J79" s="4">
        <v>23</v>
      </c>
      <c r="K79" s="7">
        <f t="shared" si="11"/>
        <v>0.6470588235294118</v>
      </c>
      <c r="L79" t="s">
        <v>22</v>
      </c>
      <c r="M79">
        <v>14</v>
      </c>
      <c r="N79">
        <v>1</v>
      </c>
      <c r="O79" t="s">
        <v>30</v>
      </c>
      <c r="P79">
        <v>1</v>
      </c>
      <c r="Q79">
        <v>2</v>
      </c>
      <c r="R79" t="s">
        <v>426</v>
      </c>
      <c r="S79">
        <v>0</v>
      </c>
      <c r="T79">
        <v>0</v>
      </c>
      <c r="U79" t="s">
        <v>426</v>
      </c>
      <c r="V79">
        <v>0</v>
      </c>
      <c r="W79">
        <v>0</v>
      </c>
      <c r="X79" t="s">
        <v>426</v>
      </c>
      <c r="Y79">
        <v>0</v>
      </c>
      <c r="Z79">
        <v>0</v>
      </c>
      <c r="AA79">
        <v>2</v>
      </c>
      <c r="AB79">
        <v>1.75</v>
      </c>
      <c r="AC79">
        <v>0.875</v>
      </c>
      <c r="AD79">
        <f t="shared" si="7"/>
        <v>1.3522727272727273</v>
      </c>
      <c r="AE79">
        <f t="shared" si="12"/>
        <v>0.25</v>
      </c>
      <c r="AF79">
        <f t="shared" ca="1" si="13"/>
        <v>9</v>
      </c>
      <c r="AG79" t="str">
        <f t="shared" si="8"/>
        <v>Green</v>
      </c>
      <c r="AH79" t="b">
        <f t="shared" ca="1" si="9"/>
        <v>0</v>
      </c>
    </row>
    <row r="80" spans="1:34">
      <c r="A80" s="2">
        <v>44634</v>
      </c>
      <c r="B80">
        <v>4173</v>
      </c>
      <c r="C80" t="s">
        <v>388</v>
      </c>
      <c r="D80" t="s">
        <v>21</v>
      </c>
      <c r="E80" s="2">
        <v>44619</v>
      </c>
      <c r="F80" s="2">
        <v>44642</v>
      </c>
      <c r="G80" s="7">
        <f t="shared" si="10"/>
        <v>17</v>
      </c>
      <c r="H80" s="2"/>
      <c r="I80" s="4">
        <v>15</v>
      </c>
      <c r="J80" s="4">
        <v>23</v>
      </c>
      <c r="K80" s="7">
        <f t="shared" si="11"/>
        <v>0.6470588235294118</v>
      </c>
      <c r="L80" t="s">
        <v>22</v>
      </c>
      <c r="M80">
        <v>1</v>
      </c>
      <c r="N80">
        <v>1</v>
      </c>
      <c r="O80" t="s">
        <v>22</v>
      </c>
      <c r="P80">
        <v>1</v>
      </c>
      <c r="Q80">
        <v>1</v>
      </c>
      <c r="R80" t="s">
        <v>30</v>
      </c>
      <c r="S80">
        <v>1</v>
      </c>
      <c r="T80">
        <v>14</v>
      </c>
      <c r="U80" t="s">
        <v>426</v>
      </c>
      <c r="V80">
        <v>0</v>
      </c>
      <c r="W80">
        <v>0</v>
      </c>
      <c r="X80" t="s">
        <v>426</v>
      </c>
      <c r="Y80">
        <v>0</v>
      </c>
      <c r="Z80">
        <v>0</v>
      </c>
      <c r="AA80">
        <v>3</v>
      </c>
      <c r="AB80">
        <v>2.75</v>
      </c>
      <c r="AC80">
        <v>0.91666666666666663</v>
      </c>
      <c r="AD80">
        <f t="shared" si="7"/>
        <v>1.4166666666666665</v>
      </c>
      <c r="AE80">
        <f t="shared" si="12"/>
        <v>0.25</v>
      </c>
      <c r="AF80">
        <f t="shared" ca="1" si="13"/>
        <v>5</v>
      </c>
      <c r="AG80" t="str">
        <f t="shared" si="8"/>
        <v>Green</v>
      </c>
      <c r="AH80" t="b">
        <f t="shared" ca="1" si="9"/>
        <v>0</v>
      </c>
    </row>
    <row r="81" spans="1:34">
      <c r="A81" s="2">
        <v>44634</v>
      </c>
      <c r="B81">
        <v>4107</v>
      </c>
      <c r="C81" t="s">
        <v>395</v>
      </c>
      <c r="D81" t="s">
        <v>35</v>
      </c>
      <c r="E81" s="2">
        <v>44612</v>
      </c>
      <c r="F81" s="2">
        <v>44643</v>
      </c>
      <c r="G81" s="7">
        <f t="shared" si="10"/>
        <v>23</v>
      </c>
      <c r="H81" s="2"/>
      <c r="I81" s="4">
        <v>22</v>
      </c>
      <c r="J81" s="4">
        <v>31</v>
      </c>
      <c r="K81" s="7">
        <f t="shared" si="11"/>
        <v>0.69565217391304346</v>
      </c>
      <c r="L81" t="s">
        <v>26</v>
      </c>
      <c r="M81">
        <v>21</v>
      </c>
      <c r="N81">
        <v>1</v>
      </c>
      <c r="O81" t="s">
        <v>19</v>
      </c>
      <c r="P81">
        <v>1</v>
      </c>
      <c r="Q81">
        <v>2</v>
      </c>
      <c r="R81" t="s">
        <v>19</v>
      </c>
      <c r="S81">
        <v>1</v>
      </c>
      <c r="T81">
        <v>1</v>
      </c>
      <c r="U81" t="s">
        <v>426</v>
      </c>
      <c r="V81">
        <v>0</v>
      </c>
      <c r="W81">
        <v>0</v>
      </c>
      <c r="X81" t="s">
        <v>426</v>
      </c>
      <c r="Y81">
        <v>0</v>
      </c>
      <c r="Z81">
        <v>0</v>
      </c>
      <c r="AA81">
        <v>3</v>
      </c>
      <c r="AB81">
        <v>0.5</v>
      </c>
      <c r="AC81">
        <v>0.16666666666666666</v>
      </c>
      <c r="AD81">
        <f t="shared" si="7"/>
        <v>0.23958333333333331</v>
      </c>
      <c r="AE81">
        <f t="shared" si="12"/>
        <v>0.05</v>
      </c>
      <c r="AF81">
        <f t="shared" ca="1" si="13"/>
        <v>1</v>
      </c>
      <c r="AG81" t="str">
        <f t="shared" si="8"/>
        <v>Red</v>
      </c>
      <c r="AH81" t="b">
        <f t="shared" ca="1" si="9"/>
        <v>1</v>
      </c>
    </row>
    <row r="82" spans="1:34">
      <c r="A82" s="2">
        <v>44634</v>
      </c>
      <c r="B82">
        <v>4115</v>
      </c>
      <c r="C82" t="s">
        <v>382</v>
      </c>
      <c r="D82" t="s">
        <v>28</v>
      </c>
      <c r="E82" s="2">
        <v>44613</v>
      </c>
      <c r="F82" s="2">
        <v>44643</v>
      </c>
      <c r="G82" s="7">
        <f t="shared" si="10"/>
        <v>23</v>
      </c>
      <c r="H82" s="2"/>
      <c r="I82" s="4">
        <v>21</v>
      </c>
      <c r="J82" s="4">
        <v>30</v>
      </c>
      <c r="K82" s="7">
        <f t="shared" si="11"/>
        <v>0.69565217391304346</v>
      </c>
      <c r="L82" t="s">
        <v>22</v>
      </c>
      <c r="M82">
        <v>2</v>
      </c>
      <c r="N82">
        <v>1</v>
      </c>
      <c r="O82" t="s">
        <v>22</v>
      </c>
      <c r="P82">
        <v>1</v>
      </c>
      <c r="Q82">
        <v>14</v>
      </c>
      <c r="R82" t="s">
        <v>30</v>
      </c>
      <c r="S82">
        <v>1</v>
      </c>
      <c r="T82">
        <v>7</v>
      </c>
      <c r="U82" t="s">
        <v>426</v>
      </c>
      <c r="V82">
        <v>0</v>
      </c>
      <c r="W82">
        <v>0</v>
      </c>
      <c r="X82" t="s">
        <v>426</v>
      </c>
      <c r="Y82">
        <v>0</v>
      </c>
      <c r="Z82">
        <v>0</v>
      </c>
      <c r="AA82">
        <v>3</v>
      </c>
      <c r="AB82">
        <v>2.75</v>
      </c>
      <c r="AC82">
        <v>0.91666666666666663</v>
      </c>
      <c r="AD82">
        <f t="shared" si="7"/>
        <v>1.3177083333333333</v>
      </c>
      <c r="AE82">
        <f t="shared" si="12"/>
        <v>0.30000000000000004</v>
      </c>
      <c r="AF82">
        <f t="shared" ca="1" si="13"/>
        <v>7</v>
      </c>
      <c r="AG82" t="str">
        <f t="shared" si="8"/>
        <v>Green</v>
      </c>
      <c r="AH82" t="b">
        <f t="shared" ca="1" si="9"/>
        <v>0</v>
      </c>
    </row>
    <row r="83" spans="1:34">
      <c r="A83" s="2">
        <v>44634</v>
      </c>
      <c r="B83">
        <v>4143</v>
      </c>
      <c r="C83" t="s">
        <v>332</v>
      </c>
      <c r="D83" t="s">
        <v>21</v>
      </c>
      <c r="E83" s="2">
        <v>44618</v>
      </c>
      <c r="F83" s="2">
        <v>44643</v>
      </c>
      <c r="G83" s="7">
        <f t="shared" si="10"/>
        <v>18</v>
      </c>
      <c r="H83" s="2"/>
      <c r="I83" s="4">
        <v>16</v>
      </c>
      <c r="J83" s="4">
        <v>25</v>
      </c>
      <c r="K83" s="7">
        <f t="shared" si="11"/>
        <v>0.61111111111111116</v>
      </c>
      <c r="L83" t="s">
        <v>22</v>
      </c>
      <c r="M83">
        <v>14</v>
      </c>
      <c r="N83">
        <v>1</v>
      </c>
      <c r="O83" t="s">
        <v>26</v>
      </c>
      <c r="P83">
        <v>1</v>
      </c>
      <c r="Q83">
        <v>1</v>
      </c>
      <c r="R83" t="s">
        <v>19</v>
      </c>
      <c r="S83">
        <v>1</v>
      </c>
      <c r="T83">
        <v>3</v>
      </c>
      <c r="U83" t="s">
        <v>426</v>
      </c>
      <c r="V83">
        <v>0</v>
      </c>
      <c r="W83">
        <v>0</v>
      </c>
      <c r="X83" t="s">
        <v>426</v>
      </c>
      <c r="Y83">
        <v>0</v>
      </c>
      <c r="Z83">
        <v>0</v>
      </c>
      <c r="AA83">
        <v>3</v>
      </c>
      <c r="AB83">
        <v>1.5</v>
      </c>
      <c r="AC83">
        <v>0.5</v>
      </c>
      <c r="AD83">
        <f t="shared" si="7"/>
        <v>0.81818181818181812</v>
      </c>
      <c r="AE83">
        <f t="shared" si="12"/>
        <v>0.15000000000000002</v>
      </c>
      <c r="AF83">
        <f t="shared" ca="1" si="13"/>
        <v>3</v>
      </c>
      <c r="AG83" t="str">
        <f t="shared" si="8"/>
        <v>Orange</v>
      </c>
      <c r="AH83" t="b">
        <f t="shared" ca="1" si="9"/>
        <v>0</v>
      </c>
    </row>
    <row r="84" spans="1:34">
      <c r="A84" s="2">
        <v>44634</v>
      </c>
      <c r="B84">
        <v>4146</v>
      </c>
      <c r="C84" t="s">
        <v>396</v>
      </c>
      <c r="D84" t="s">
        <v>35</v>
      </c>
      <c r="E84" s="2">
        <v>44618</v>
      </c>
      <c r="F84" s="2">
        <v>44643</v>
      </c>
      <c r="G84" s="7">
        <f t="shared" si="10"/>
        <v>18</v>
      </c>
      <c r="H84" s="2"/>
      <c r="I84" s="4">
        <v>16</v>
      </c>
      <c r="J84" s="4">
        <v>25</v>
      </c>
      <c r="K84" s="7">
        <f t="shared" si="11"/>
        <v>0.61111111111111116</v>
      </c>
      <c r="L84" t="s">
        <v>30</v>
      </c>
      <c r="M84">
        <v>14</v>
      </c>
      <c r="N84">
        <v>1</v>
      </c>
      <c r="O84" t="s">
        <v>19</v>
      </c>
      <c r="P84">
        <v>1</v>
      </c>
      <c r="Q84">
        <v>1</v>
      </c>
      <c r="R84" t="s">
        <v>19</v>
      </c>
      <c r="S84">
        <v>1</v>
      </c>
      <c r="T84">
        <v>3</v>
      </c>
      <c r="U84" t="s">
        <v>426</v>
      </c>
      <c r="V84">
        <v>0</v>
      </c>
      <c r="W84">
        <v>0</v>
      </c>
      <c r="X84" t="s">
        <v>426</v>
      </c>
      <c r="Y84">
        <v>0</v>
      </c>
      <c r="Z84">
        <v>0</v>
      </c>
      <c r="AA84">
        <v>3</v>
      </c>
      <c r="AB84">
        <v>0.75</v>
      </c>
      <c r="AC84">
        <v>0.25</v>
      </c>
      <c r="AD84">
        <f t="shared" si="7"/>
        <v>0.40909090909090906</v>
      </c>
      <c r="AE84">
        <f t="shared" si="12"/>
        <v>0.05</v>
      </c>
      <c r="AF84">
        <f t="shared" ca="1" si="13"/>
        <v>2</v>
      </c>
      <c r="AG84" t="str">
        <f t="shared" si="8"/>
        <v>Red</v>
      </c>
      <c r="AH84" t="b">
        <f t="shared" ca="1" si="9"/>
        <v>1</v>
      </c>
    </row>
    <row r="85" spans="1:34">
      <c r="A85" s="2">
        <v>44634</v>
      </c>
      <c r="B85">
        <v>4180</v>
      </c>
      <c r="C85" t="s">
        <v>47</v>
      </c>
      <c r="D85" t="s">
        <v>35</v>
      </c>
      <c r="E85" s="2">
        <v>44620</v>
      </c>
      <c r="F85" s="2">
        <v>44643</v>
      </c>
      <c r="G85" s="7">
        <f t="shared" si="10"/>
        <v>18</v>
      </c>
      <c r="H85" s="2"/>
      <c r="I85" s="4">
        <v>14</v>
      </c>
      <c r="J85" s="4">
        <v>23</v>
      </c>
      <c r="K85" s="7">
        <f t="shared" si="11"/>
        <v>0.61111111111111116</v>
      </c>
      <c r="L85" t="s">
        <v>26</v>
      </c>
      <c r="M85">
        <v>14</v>
      </c>
      <c r="N85">
        <v>1</v>
      </c>
      <c r="O85" t="s">
        <v>19</v>
      </c>
      <c r="P85">
        <v>1</v>
      </c>
      <c r="Q85">
        <v>1</v>
      </c>
      <c r="R85" t="s">
        <v>19</v>
      </c>
      <c r="S85">
        <v>1</v>
      </c>
      <c r="T85">
        <v>1</v>
      </c>
      <c r="U85" t="s">
        <v>426</v>
      </c>
      <c r="V85">
        <v>0</v>
      </c>
      <c r="W85">
        <v>0</v>
      </c>
      <c r="X85" t="s">
        <v>426</v>
      </c>
      <c r="Y85">
        <v>0</v>
      </c>
      <c r="Z85">
        <v>0</v>
      </c>
      <c r="AA85">
        <v>3</v>
      </c>
      <c r="AB85">
        <v>0.5</v>
      </c>
      <c r="AC85">
        <v>0.16666666666666666</v>
      </c>
      <c r="AD85">
        <f t="shared" si="7"/>
        <v>0.27272727272727271</v>
      </c>
      <c r="AE85">
        <f t="shared" si="12"/>
        <v>0.05</v>
      </c>
      <c r="AF85">
        <f t="shared" ca="1" si="13"/>
        <v>3</v>
      </c>
      <c r="AG85" t="str">
        <f t="shared" si="8"/>
        <v>Red</v>
      </c>
      <c r="AH85" t="b">
        <f t="shared" ca="1" si="9"/>
        <v>1</v>
      </c>
    </row>
    <row r="86" spans="1:34">
      <c r="A86" s="2">
        <v>44634</v>
      </c>
      <c r="B86">
        <v>4211</v>
      </c>
      <c r="C86" t="s">
        <v>88</v>
      </c>
      <c r="D86" t="s">
        <v>21</v>
      </c>
      <c r="E86" s="2">
        <v>44621</v>
      </c>
      <c r="F86" s="2">
        <v>44643</v>
      </c>
      <c r="G86" s="7">
        <f t="shared" si="10"/>
        <v>17</v>
      </c>
      <c r="H86" s="2"/>
      <c r="I86" s="4">
        <v>13</v>
      </c>
      <c r="J86" s="4">
        <v>22</v>
      </c>
      <c r="K86" s="7">
        <f t="shared" si="11"/>
        <v>0.58823529411764708</v>
      </c>
      <c r="L86" t="s">
        <v>22</v>
      </c>
      <c r="M86">
        <v>7</v>
      </c>
      <c r="N86">
        <v>1</v>
      </c>
      <c r="O86" t="s">
        <v>18</v>
      </c>
      <c r="P86">
        <v>1</v>
      </c>
      <c r="Q86">
        <v>1</v>
      </c>
      <c r="R86" t="s">
        <v>19</v>
      </c>
      <c r="S86">
        <v>1</v>
      </c>
      <c r="T86">
        <v>3</v>
      </c>
      <c r="U86" t="s">
        <v>19</v>
      </c>
      <c r="V86">
        <v>1</v>
      </c>
      <c r="W86">
        <v>3</v>
      </c>
      <c r="X86" t="s">
        <v>19</v>
      </c>
      <c r="Y86">
        <v>1</v>
      </c>
      <c r="Z86">
        <v>1</v>
      </c>
      <c r="AA86">
        <v>5</v>
      </c>
      <c r="AB86">
        <v>1.25</v>
      </c>
      <c r="AC86">
        <v>0.25</v>
      </c>
      <c r="AD86">
        <f t="shared" si="7"/>
        <v>0.42499999999999999</v>
      </c>
      <c r="AE86">
        <f t="shared" si="12"/>
        <v>0.05</v>
      </c>
      <c r="AF86">
        <f t="shared" ca="1" si="13"/>
        <v>2</v>
      </c>
      <c r="AG86" t="str">
        <f t="shared" si="8"/>
        <v>Red</v>
      </c>
      <c r="AH86" t="b">
        <f t="shared" ca="1" si="9"/>
        <v>1</v>
      </c>
    </row>
    <row r="87" spans="1:34">
      <c r="A87" s="2">
        <v>44634</v>
      </c>
      <c r="B87">
        <v>4218</v>
      </c>
      <c r="C87" t="s">
        <v>218</v>
      </c>
      <c r="D87" t="s">
        <v>24</v>
      </c>
      <c r="E87" s="2">
        <v>44621</v>
      </c>
      <c r="F87" s="2">
        <v>44643</v>
      </c>
      <c r="G87" s="7">
        <f t="shared" si="10"/>
        <v>17</v>
      </c>
      <c r="H87" s="2"/>
      <c r="I87" s="4">
        <v>13</v>
      </c>
      <c r="J87" s="4">
        <v>22</v>
      </c>
      <c r="K87" s="7">
        <f t="shared" si="11"/>
        <v>0.58823529411764708</v>
      </c>
      <c r="L87" t="s">
        <v>30</v>
      </c>
      <c r="M87">
        <v>2</v>
      </c>
      <c r="N87">
        <v>1</v>
      </c>
      <c r="O87" t="s">
        <v>19</v>
      </c>
      <c r="P87">
        <v>1</v>
      </c>
      <c r="Q87">
        <v>2</v>
      </c>
      <c r="R87" t="s">
        <v>426</v>
      </c>
      <c r="S87">
        <v>0</v>
      </c>
      <c r="T87">
        <v>0</v>
      </c>
      <c r="U87" t="s">
        <v>426</v>
      </c>
      <c r="V87">
        <v>0</v>
      </c>
      <c r="W87">
        <v>0</v>
      </c>
      <c r="X87" t="s">
        <v>426</v>
      </c>
      <c r="Y87">
        <v>0</v>
      </c>
      <c r="Z87">
        <v>0</v>
      </c>
      <c r="AA87">
        <v>2</v>
      </c>
      <c r="AB87">
        <v>0.75</v>
      </c>
      <c r="AC87">
        <v>0.375</v>
      </c>
      <c r="AD87">
        <f t="shared" si="7"/>
        <v>0.63749999999999996</v>
      </c>
      <c r="AE87">
        <f t="shared" si="12"/>
        <v>0.1</v>
      </c>
      <c r="AF87">
        <f t="shared" ca="1" si="13"/>
        <v>4</v>
      </c>
      <c r="AG87" t="str">
        <f t="shared" si="8"/>
        <v>Orange</v>
      </c>
      <c r="AH87" t="b">
        <f t="shared" ca="1" si="9"/>
        <v>0</v>
      </c>
    </row>
    <row r="88" spans="1:34">
      <c r="A88" s="2">
        <v>44634</v>
      </c>
      <c r="B88">
        <v>4265</v>
      </c>
      <c r="C88" t="s">
        <v>131</v>
      </c>
      <c r="D88" t="s">
        <v>17</v>
      </c>
      <c r="E88" s="2">
        <v>44623</v>
      </c>
      <c r="F88" s="2">
        <v>44643</v>
      </c>
      <c r="G88" s="7">
        <f t="shared" si="10"/>
        <v>15</v>
      </c>
      <c r="H88" s="2"/>
      <c r="I88" s="4">
        <v>11</v>
      </c>
      <c r="J88" s="4">
        <v>20</v>
      </c>
      <c r="K88" s="7">
        <f t="shared" si="11"/>
        <v>0.53333333333333333</v>
      </c>
      <c r="L88" t="s">
        <v>26</v>
      </c>
      <c r="M88">
        <v>1</v>
      </c>
      <c r="N88">
        <v>1</v>
      </c>
      <c r="O88" t="s">
        <v>19</v>
      </c>
      <c r="P88">
        <v>1</v>
      </c>
      <c r="Q88">
        <v>2</v>
      </c>
      <c r="R88" t="s">
        <v>426</v>
      </c>
      <c r="S88">
        <v>0</v>
      </c>
      <c r="T88">
        <v>0</v>
      </c>
      <c r="U88" t="s">
        <v>426</v>
      </c>
      <c r="V88">
        <v>0</v>
      </c>
      <c r="W88">
        <v>0</v>
      </c>
      <c r="X88" t="s">
        <v>426</v>
      </c>
      <c r="Y88">
        <v>0</v>
      </c>
      <c r="Z88">
        <v>0</v>
      </c>
      <c r="AA88">
        <v>2</v>
      </c>
      <c r="AB88">
        <v>0.5</v>
      </c>
      <c r="AC88">
        <v>0.25</v>
      </c>
      <c r="AD88">
        <f t="shared" si="7"/>
        <v>0.46875</v>
      </c>
      <c r="AE88">
        <f t="shared" si="12"/>
        <v>0.05</v>
      </c>
      <c r="AF88">
        <f t="shared" ca="1" si="13"/>
        <v>1</v>
      </c>
      <c r="AG88" t="str">
        <f t="shared" si="8"/>
        <v>Red</v>
      </c>
      <c r="AH88" t="b">
        <f t="shared" ca="1" si="9"/>
        <v>0</v>
      </c>
    </row>
    <row r="89" spans="1:34">
      <c r="A89" s="2">
        <v>44634</v>
      </c>
      <c r="B89">
        <v>4294</v>
      </c>
      <c r="C89" t="s">
        <v>276</v>
      </c>
      <c r="D89" t="s">
        <v>35</v>
      </c>
      <c r="E89" s="2">
        <v>44624</v>
      </c>
      <c r="F89" s="2">
        <v>44643</v>
      </c>
      <c r="G89" s="7">
        <f t="shared" si="10"/>
        <v>14</v>
      </c>
      <c r="H89" s="2"/>
      <c r="I89" s="4">
        <v>10</v>
      </c>
      <c r="J89" s="4">
        <v>19</v>
      </c>
      <c r="K89" s="7">
        <f t="shared" si="11"/>
        <v>0.5</v>
      </c>
      <c r="L89" t="s">
        <v>26</v>
      </c>
      <c r="M89">
        <v>7</v>
      </c>
      <c r="N89">
        <v>1</v>
      </c>
      <c r="O89" t="s">
        <v>19</v>
      </c>
      <c r="P89">
        <v>1</v>
      </c>
      <c r="Q89">
        <v>1</v>
      </c>
      <c r="R89" t="s">
        <v>19</v>
      </c>
      <c r="S89">
        <v>1</v>
      </c>
      <c r="T89">
        <v>4</v>
      </c>
      <c r="U89" t="s">
        <v>426</v>
      </c>
      <c r="V89">
        <v>0</v>
      </c>
      <c r="W89">
        <v>0</v>
      </c>
      <c r="X89" t="s">
        <v>426</v>
      </c>
      <c r="Y89">
        <v>0</v>
      </c>
      <c r="Z89">
        <v>0</v>
      </c>
      <c r="AA89">
        <v>3</v>
      </c>
      <c r="AB89">
        <v>0.5</v>
      </c>
      <c r="AC89">
        <v>0.16666666666666666</v>
      </c>
      <c r="AD89">
        <f t="shared" si="7"/>
        <v>0.33333333333333331</v>
      </c>
      <c r="AE89">
        <f t="shared" si="12"/>
        <v>0.05</v>
      </c>
      <c r="AF89">
        <f t="shared" ca="1" si="13"/>
        <v>0</v>
      </c>
      <c r="AG89" t="str">
        <f t="shared" si="8"/>
        <v>Red</v>
      </c>
      <c r="AH89" t="b">
        <f t="shared" ca="1" si="9"/>
        <v>0</v>
      </c>
    </row>
    <row r="90" spans="1:34">
      <c r="A90" s="2">
        <v>44634</v>
      </c>
      <c r="B90">
        <v>4307</v>
      </c>
      <c r="C90" t="s">
        <v>67</v>
      </c>
      <c r="D90" t="s">
        <v>35</v>
      </c>
      <c r="E90" s="2">
        <v>44625</v>
      </c>
      <c r="F90" s="2">
        <v>44643</v>
      </c>
      <c r="G90" s="7">
        <f t="shared" si="10"/>
        <v>13</v>
      </c>
      <c r="H90" s="2"/>
      <c r="I90" s="4">
        <v>9</v>
      </c>
      <c r="J90" s="4">
        <v>18</v>
      </c>
      <c r="K90" s="7">
        <f t="shared" si="11"/>
        <v>0.46153846153846156</v>
      </c>
      <c r="L90" t="s">
        <v>30</v>
      </c>
      <c r="M90">
        <v>3</v>
      </c>
      <c r="N90">
        <v>1</v>
      </c>
      <c r="O90" t="s">
        <v>19</v>
      </c>
      <c r="P90">
        <v>1</v>
      </c>
      <c r="Q90">
        <v>1</v>
      </c>
      <c r="R90" t="s">
        <v>426</v>
      </c>
      <c r="S90">
        <v>0</v>
      </c>
      <c r="T90">
        <v>0</v>
      </c>
      <c r="U90" t="s">
        <v>426</v>
      </c>
      <c r="V90">
        <v>0</v>
      </c>
      <c r="W90">
        <v>0</v>
      </c>
      <c r="X90" t="s">
        <v>426</v>
      </c>
      <c r="Y90">
        <v>0</v>
      </c>
      <c r="Z90">
        <v>0</v>
      </c>
      <c r="AA90">
        <v>2</v>
      </c>
      <c r="AB90">
        <v>0.75</v>
      </c>
      <c r="AC90">
        <v>0.375</v>
      </c>
      <c r="AD90">
        <f t="shared" si="7"/>
        <v>0.8125</v>
      </c>
      <c r="AE90">
        <f t="shared" si="12"/>
        <v>0.1</v>
      </c>
      <c r="AF90">
        <f t="shared" ca="1" si="13"/>
        <v>5</v>
      </c>
      <c r="AG90" t="str">
        <f t="shared" si="8"/>
        <v>Orange</v>
      </c>
      <c r="AH90" t="b">
        <f t="shared" ca="1" si="9"/>
        <v>1</v>
      </c>
    </row>
    <row r="91" spans="1:34">
      <c r="A91" s="2">
        <v>44634</v>
      </c>
      <c r="B91">
        <v>4084</v>
      </c>
      <c r="C91" t="s">
        <v>264</v>
      </c>
      <c r="D91" t="s">
        <v>21</v>
      </c>
      <c r="E91" s="2">
        <v>44609</v>
      </c>
      <c r="F91" s="2">
        <v>44644</v>
      </c>
      <c r="G91" s="7">
        <f t="shared" si="10"/>
        <v>26</v>
      </c>
      <c r="H91" s="2"/>
      <c r="I91" s="4">
        <v>25</v>
      </c>
      <c r="J91" s="4">
        <v>35</v>
      </c>
      <c r="K91" s="7">
        <f t="shared" si="11"/>
        <v>0.69230769230769229</v>
      </c>
      <c r="L91" t="s">
        <v>22</v>
      </c>
      <c r="M91">
        <v>14</v>
      </c>
      <c r="N91">
        <v>1</v>
      </c>
      <c r="O91" t="s">
        <v>26</v>
      </c>
      <c r="P91">
        <v>1</v>
      </c>
      <c r="Q91">
        <v>7</v>
      </c>
      <c r="R91" t="s">
        <v>19</v>
      </c>
      <c r="S91">
        <v>1</v>
      </c>
      <c r="T91">
        <v>7</v>
      </c>
      <c r="U91" t="s">
        <v>426</v>
      </c>
      <c r="V91">
        <v>0</v>
      </c>
      <c r="W91">
        <v>0</v>
      </c>
      <c r="X91" t="s">
        <v>426</v>
      </c>
      <c r="Y91">
        <v>0</v>
      </c>
      <c r="Z91">
        <v>0</v>
      </c>
      <c r="AA91">
        <v>3</v>
      </c>
      <c r="AB91">
        <v>1.5</v>
      </c>
      <c r="AC91">
        <v>0.5</v>
      </c>
      <c r="AD91">
        <f t="shared" si="7"/>
        <v>0.72222222222222221</v>
      </c>
      <c r="AE91">
        <f t="shared" si="12"/>
        <v>0.2</v>
      </c>
      <c r="AF91">
        <f t="shared" ca="1" si="13"/>
        <v>3</v>
      </c>
      <c r="AG91" t="str">
        <f t="shared" si="8"/>
        <v>Orange</v>
      </c>
      <c r="AH91" t="b">
        <f t="shared" ca="1" si="9"/>
        <v>0</v>
      </c>
    </row>
    <row r="92" spans="1:34">
      <c r="A92" s="2">
        <v>44634</v>
      </c>
      <c r="B92">
        <v>4162</v>
      </c>
      <c r="C92" t="s">
        <v>245</v>
      </c>
      <c r="D92" t="s">
        <v>35</v>
      </c>
      <c r="E92" s="2">
        <v>44619</v>
      </c>
      <c r="F92" s="2">
        <v>44644</v>
      </c>
      <c r="G92" s="7">
        <f t="shared" si="10"/>
        <v>19</v>
      </c>
      <c r="H92" s="2"/>
      <c r="I92" s="4">
        <v>15</v>
      </c>
      <c r="J92" s="4">
        <v>25</v>
      </c>
      <c r="K92" s="7">
        <f t="shared" si="11"/>
        <v>0.57894736842105265</v>
      </c>
      <c r="L92" t="s">
        <v>26</v>
      </c>
      <c r="M92">
        <v>7</v>
      </c>
      <c r="N92">
        <v>1</v>
      </c>
      <c r="O92" t="s">
        <v>19</v>
      </c>
      <c r="P92">
        <v>1</v>
      </c>
      <c r="Q92">
        <v>7</v>
      </c>
      <c r="R92" t="s">
        <v>426</v>
      </c>
      <c r="S92">
        <v>0</v>
      </c>
      <c r="T92">
        <v>0</v>
      </c>
      <c r="U92" t="s">
        <v>426</v>
      </c>
      <c r="V92">
        <v>0</v>
      </c>
      <c r="W92">
        <v>0</v>
      </c>
      <c r="X92" t="s">
        <v>426</v>
      </c>
      <c r="Y92">
        <v>0</v>
      </c>
      <c r="Z92">
        <v>0</v>
      </c>
      <c r="AA92">
        <v>2</v>
      </c>
      <c r="AB92">
        <v>0.5</v>
      </c>
      <c r="AC92">
        <v>0.25</v>
      </c>
      <c r="AD92">
        <f t="shared" si="7"/>
        <v>0.43181818181818182</v>
      </c>
      <c r="AE92">
        <f t="shared" si="12"/>
        <v>0.1</v>
      </c>
      <c r="AF92">
        <f t="shared" ca="1" si="13"/>
        <v>1</v>
      </c>
      <c r="AG92" t="str">
        <f t="shared" si="8"/>
        <v>Red</v>
      </c>
      <c r="AH92" t="b">
        <f t="shared" ca="1" si="9"/>
        <v>1</v>
      </c>
    </row>
    <row r="93" spans="1:34">
      <c r="A93" s="2">
        <v>44634</v>
      </c>
      <c r="B93">
        <v>4185</v>
      </c>
      <c r="C93" t="s">
        <v>104</v>
      </c>
      <c r="D93" t="s">
        <v>21</v>
      </c>
      <c r="E93" s="2">
        <v>44620</v>
      </c>
      <c r="F93" s="2">
        <v>44644</v>
      </c>
      <c r="G93" s="7">
        <f t="shared" si="10"/>
        <v>19</v>
      </c>
      <c r="H93" s="2"/>
      <c r="I93" s="4">
        <v>14</v>
      </c>
      <c r="J93" s="4">
        <v>24</v>
      </c>
      <c r="K93" s="7">
        <f t="shared" si="11"/>
        <v>0.57894736842105265</v>
      </c>
      <c r="L93" t="s">
        <v>22</v>
      </c>
      <c r="M93">
        <v>1</v>
      </c>
      <c r="N93">
        <v>1</v>
      </c>
      <c r="O93" t="s">
        <v>22</v>
      </c>
      <c r="P93">
        <v>1</v>
      </c>
      <c r="Q93">
        <v>4</v>
      </c>
      <c r="R93" t="s">
        <v>22</v>
      </c>
      <c r="S93">
        <v>1</v>
      </c>
      <c r="T93">
        <v>7</v>
      </c>
      <c r="U93" t="s">
        <v>18</v>
      </c>
      <c r="V93">
        <v>1</v>
      </c>
      <c r="W93">
        <v>3</v>
      </c>
      <c r="X93" t="s">
        <v>19</v>
      </c>
      <c r="Y93">
        <v>1</v>
      </c>
      <c r="Z93">
        <v>2</v>
      </c>
      <c r="AA93">
        <v>5</v>
      </c>
      <c r="AB93">
        <v>3.25</v>
      </c>
      <c r="AC93">
        <v>0.65</v>
      </c>
      <c r="AD93">
        <f t="shared" si="7"/>
        <v>1.1227272727272728</v>
      </c>
      <c r="AE93">
        <f t="shared" si="12"/>
        <v>0.2</v>
      </c>
      <c r="AF93">
        <f t="shared" ca="1" si="13"/>
        <v>2</v>
      </c>
      <c r="AG93" t="str">
        <f t="shared" si="8"/>
        <v>Orange</v>
      </c>
      <c r="AH93" t="b">
        <f t="shared" ca="1" si="9"/>
        <v>0</v>
      </c>
    </row>
    <row r="94" spans="1:34">
      <c r="A94" s="2">
        <v>44634</v>
      </c>
      <c r="B94">
        <v>4199</v>
      </c>
      <c r="C94" t="s">
        <v>328</v>
      </c>
      <c r="D94" t="s">
        <v>17</v>
      </c>
      <c r="E94" s="2">
        <v>44620</v>
      </c>
      <c r="F94" s="2">
        <v>44644</v>
      </c>
      <c r="G94" s="7">
        <f t="shared" si="10"/>
        <v>19</v>
      </c>
      <c r="H94" s="2"/>
      <c r="I94" s="4">
        <v>14</v>
      </c>
      <c r="J94" s="4">
        <v>24</v>
      </c>
      <c r="K94" s="7">
        <f t="shared" si="11"/>
        <v>0.57894736842105265</v>
      </c>
      <c r="L94" t="s">
        <v>26</v>
      </c>
      <c r="M94">
        <v>3</v>
      </c>
      <c r="N94">
        <v>1</v>
      </c>
      <c r="O94" t="s">
        <v>19</v>
      </c>
      <c r="P94">
        <v>1</v>
      </c>
      <c r="Q94">
        <v>14</v>
      </c>
      <c r="R94" t="s">
        <v>426</v>
      </c>
      <c r="S94">
        <v>0</v>
      </c>
      <c r="T94">
        <v>0</v>
      </c>
      <c r="U94" t="s">
        <v>426</v>
      </c>
      <c r="V94">
        <v>0</v>
      </c>
      <c r="W94">
        <v>0</v>
      </c>
      <c r="X94" t="s">
        <v>426</v>
      </c>
      <c r="Y94">
        <v>0</v>
      </c>
      <c r="Z94">
        <v>0</v>
      </c>
      <c r="AA94">
        <v>2</v>
      </c>
      <c r="AB94">
        <v>0.5</v>
      </c>
      <c r="AC94">
        <v>0.25</v>
      </c>
      <c r="AD94">
        <f t="shared" si="7"/>
        <v>0.43181818181818182</v>
      </c>
      <c r="AE94">
        <f t="shared" si="12"/>
        <v>0.1</v>
      </c>
      <c r="AF94">
        <f t="shared" ca="1" si="13"/>
        <v>1</v>
      </c>
      <c r="AG94" t="str">
        <f t="shared" si="8"/>
        <v>Red</v>
      </c>
      <c r="AH94" t="b">
        <f t="shared" ca="1" si="9"/>
        <v>1</v>
      </c>
    </row>
    <row r="95" spans="1:34">
      <c r="A95" s="2">
        <v>44634</v>
      </c>
      <c r="B95">
        <v>4230</v>
      </c>
      <c r="C95" t="s">
        <v>41</v>
      </c>
      <c r="D95" t="s">
        <v>35</v>
      </c>
      <c r="E95" s="2">
        <v>44622</v>
      </c>
      <c r="F95" s="2">
        <v>44644</v>
      </c>
      <c r="G95" s="7">
        <f t="shared" si="10"/>
        <v>17</v>
      </c>
      <c r="H95" s="2"/>
      <c r="I95" s="4">
        <v>12</v>
      </c>
      <c r="J95" s="4">
        <v>22</v>
      </c>
      <c r="K95" s="7">
        <f t="shared" si="11"/>
        <v>0.52941176470588236</v>
      </c>
      <c r="L95" t="s">
        <v>30</v>
      </c>
      <c r="M95">
        <v>7</v>
      </c>
      <c r="N95">
        <v>1</v>
      </c>
      <c r="O95" t="s">
        <v>19</v>
      </c>
      <c r="P95">
        <v>1</v>
      </c>
      <c r="Q95">
        <v>2</v>
      </c>
      <c r="R95" t="s">
        <v>19</v>
      </c>
      <c r="S95">
        <v>1</v>
      </c>
      <c r="T95">
        <v>4</v>
      </c>
      <c r="U95" t="s">
        <v>426</v>
      </c>
      <c r="V95">
        <v>0</v>
      </c>
      <c r="W95">
        <v>0</v>
      </c>
      <c r="X95" t="s">
        <v>426</v>
      </c>
      <c r="Y95">
        <v>0</v>
      </c>
      <c r="Z95">
        <v>0</v>
      </c>
      <c r="AA95">
        <v>3</v>
      </c>
      <c r="AB95">
        <v>0.75</v>
      </c>
      <c r="AC95">
        <v>0.25</v>
      </c>
      <c r="AD95">
        <f t="shared" si="7"/>
        <v>0.47222222222222221</v>
      </c>
      <c r="AE95">
        <f t="shared" si="12"/>
        <v>0.1</v>
      </c>
      <c r="AF95">
        <f t="shared" ca="1" si="13"/>
        <v>3</v>
      </c>
      <c r="AG95" t="str">
        <f t="shared" si="8"/>
        <v>Red</v>
      </c>
      <c r="AH95" t="b">
        <f t="shared" ca="1" si="9"/>
        <v>1</v>
      </c>
    </row>
    <row r="96" spans="1:34">
      <c r="A96" s="2">
        <v>44634</v>
      </c>
      <c r="B96">
        <v>4281</v>
      </c>
      <c r="C96" t="s">
        <v>389</v>
      </c>
      <c r="D96" t="s">
        <v>21</v>
      </c>
      <c r="E96" s="2">
        <v>44623</v>
      </c>
      <c r="F96" s="2">
        <v>44644</v>
      </c>
      <c r="G96" s="7">
        <f t="shared" si="10"/>
        <v>16</v>
      </c>
      <c r="H96" s="2"/>
      <c r="I96" s="4">
        <v>11</v>
      </c>
      <c r="J96" s="4">
        <v>21</v>
      </c>
      <c r="K96" s="7">
        <f t="shared" si="11"/>
        <v>0.5</v>
      </c>
      <c r="L96" t="s">
        <v>22</v>
      </c>
      <c r="M96">
        <v>2</v>
      </c>
      <c r="N96">
        <v>1</v>
      </c>
      <c r="O96" t="s">
        <v>30</v>
      </c>
      <c r="P96">
        <v>1</v>
      </c>
      <c r="Q96">
        <v>7</v>
      </c>
      <c r="R96" t="s">
        <v>426</v>
      </c>
      <c r="S96">
        <v>0</v>
      </c>
      <c r="T96">
        <v>0</v>
      </c>
      <c r="U96" t="s">
        <v>426</v>
      </c>
      <c r="V96">
        <v>0</v>
      </c>
      <c r="W96">
        <v>0</v>
      </c>
      <c r="X96" t="s">
        <v>426</v>
      </c>
      <c r="Y96">
        <v>0</v>
      </c>
      <c r="Z96">
        <v>0</v>
      </c>
      <c r="AA96">
        <v>2</v>
      </c>
      <c r="AB96">
        <v>1.75</v>
      </c>
      <c r="AC96">
        <v>0.875</v>
      </c>
      <c r="AD96">
        <f t="shared" si="7"/>
        <v>1.75</v>
      </c>
      <c r="AE96">
        <f t="shared" si="12"/>
        <v>0.30000000000000004</v>
      </c>
      <c r="AF96">
        <f t="shared" ca="1" si="13"/>
        <v>9</v>
      </c>
      <c r="AG96" t="str">
        <f t="shared" si="8"/>
        <v>Green</v>
      </c>
      <c r="AH96" t="b">
        <f t="shared" ca="1" si="9"/>
        <v>0</v>
      </c>
    </row>
    <row r="97" spans="1:34">
      <c r="A97" s="2">
        <v>44634</v>
      </c>
      <c r="B97">
        <v>4338</v>
      </c>
      <c r="C97" t="s">
        <v>153</v>
      </c>
      <c r="D97" t="s">
        <v>35</v>
      </c>
      <c r="E97" s="2">
        <v>44626</v>
      </c>
      <c r="F97" s="2">
        <v>44644</v>
      </c>
      <c r="G97" s="7">
        <f t="shared" si="10"/>
        <v>14</v>
      </c>
      <c r="H97" s="2"/>
      <c r="I97" s="4">
        <v>8</v>
      </c>
      <c r="J97" s="4">
        <v>18</v>
      </c>
      <c r="K97" s="7">
        <f t="shared" si="11"/>
        <v>0.42857142857142855</v>
      </c>
      <c r="L97" t="s">
        <v>30</v>
      </c>
      <c r="M97">
        <v>3</v>
      </c>
      <c r="N97">
        <v>1</v>
      </c>
      <c r="O97" t="s">
        <v>19</v>
      </c>
      <c r="P97">
        <v>1</v>
      </c>
      <c r="Q97">
        <v>2</v>
      </c>
      <c r="R97" t="s">
        <v>19</v>
      </c>
      <c r="S97">
        <v>1</v>
      </c>
      <c r="T97">
        <v>1</v>
      </c>
      <c r="U97" t="s">
        <v>426</v>
      </c>
      <c r="V97">
        <v>0</v>
      </c>
      <c r="W97">
        <v>0</v>
      </c>
      <c r="X97" t="s">
        <v>426</v>
      </c>
      <c r="Y97">
        <v>0</v>
      </c>
      <c r="Z97">
        <v>0</v>
      </c>
      <c r="AA97">
        <v>3</v>
      </c>
      <c r="AB97">
        <v>0.75</v>
      </c>
      <c r="AC97">
        <v>0.25</v>
      </c>
      <c r="AD97">
        <f t="shared" si="7"/>
        <v>0.58333333333333337</v>
      </c>
      <c r="AE97">
        <f t="shared" si="12"/>
        <v>0.1</v>
      </c>
      <c r="AF97">
        <f t="shared" ca="1" si="13"/>
        <v>3</v>
      </c>
      <c r="AG97" t="str">
        <f t="shared" si="8"/>
        <v>Orange</v>
      </c>
      <c r="AH97" t="b">
        <f t="shared" ca="1" si="9"/>
        <v>0</v>
      </c>
    </row>
    <row r="98" spans="1:34">
      <c r="A98" s="2">
        <v>44634</v>
      </c>
      <c r="B98">
        <v>4042</v>
      </c>
      <c r="C98" t="s">
        <v>294</v>
      </c>
      <c r="D98" t="s">
        <v>17</v>
      </c>
      <c r="E98" s="2">
        <v>44571</v>
      </c>
      <c r="F98" s="2">
        <v>44645</v>
      </c>
      <c r="G98" s="7">
        <f t="shared" si="10"/>
        <v>52</v>
      </c>
      <c r="H98" s="2"/>
      <c r="I98" s="4">
        <v>63</v>
      </c>
      <c r="J98" s="4">
        <v>74</v>
      </c>
      <c r="K98" s="7">
        <f t="shared" si="11"/>
        <v>0.82692307692307687</v>
      </c>
      <c r="L98" t="s">
        <v>22</v>
      </c>
      <c r="M98">
        <v>7</v>
      </c>
      <c r="N98">
        <v>1</v>
      </c>
      <c r="O98" t="s">
        <v>22</v>
      </c>
      <c r="P98">
        <v>1</v>
      </c>
      <c r="Q98">
        <v>60</v>
      </c>
      <c r="R98" t="s">
        <v>426</v>
      </c>
      <c r="S98">
        <v>0</v>
      </c>
      <c r="T98">
        <v>0</v>
      </c>
      <c r="U98" t="s">
        <v>426</v>
      </c>
      <c r="V98">
        <v>0</v>
      </c>
      <c r="W98">
        <v>0</v>
      </c>
      <c r="X98" t="s">
        <v>426</v>
      </c>
      <c r="Y98">
        <v>0</v>
      </c>
      <c r="Z98">
        <v>0</v>
      </c>
      <c r="AA98">
        <v>2</v>
      </c>
      <c r="AB98">
        <v>2</v>
      </c>
      <c r="AC98">
        <v>1</v>
      </c>
      <c r="AD98">
        <f t="shared" si="7"/>
        <v>1.2093023255813955</v>
      </c>
      <c r="AE98">
        <f t="shared" si="12"/>
        <v>0.65</v>
      </c>
      <c r="AF98">
        <f t="shared" ca="1" si="13"/>
        <v>7</v>
      </c>
      <c r="AG98" t="str">
        <f t="shared" si="8"/>
        <v>Green</v>
      </c>
      <c r="AH98" t="b">
        <f t="shared" ca="1" si="9"/>
        <v>0</v>
      </c>
    </row>
    <row r="99" spans="1:34">
      <c r="A99" s="2">
        <v>44634</v>
      </c>
      <c r="B99">
        <v>4095</v>
      </c>
      <c r="C99" t="s">
        <v>409</v>
      </c>
      <c r="D99" t="s">
        <v>17</v>
      </c>
      <c r="E99" s="2">
        <v>44610</v>
      </c>
      <c r="F99" s="2">
        <v>44645</v>
      </c>
      <c r="G99" s="7">
        <f t="shared" si="10"/>
        <v>26</v>
      </c>
      <c r="H99" s="2"/>
      <c r="I99" s="4">
        <v>24</v>
      </c>
      <c r="J99" s="4">
        <v>35</v>
      </c>
      <c r="K99" s="7">
        <f t="shared" si="11"/>
        <v>0.65384615384615385</v>
      </c>
      <c r="L99" t="s">
        <v>30</v>
      </c>
      <c r="M99">
        <v>14</v>
      </c>
      <c r="N99">
        <v>1</v>
      </c>
      <c r="O99" t="s">
        <v>19</v>
      </c>
      <c r="P99">
        <v>1</v>
      </c>
      <c r="Q99">
        <v>14</v>
      </c>
      <c r="R99" t="s">
        <v>426</v>
      </c>
      <c r="S99">
        <v>0</v>
      </c>
      <c r="T99">
        <v>0</v>
      </c>
      <c r="U99" t="s">
        <v>426</v>
      </c>
      <c r="V99">
        <v>0</v>
      </c>
      <c r="W99">
        <v>0</v>
      </c>
      <c r="X99" t="s">
        <v>426</v>
      </c>
      <c r="Y99">
        <v>0</v>
      </c>
      <c r="Z99">
        <v>0</v>
      </c>
      <c r="AA99">
        <v>2</v>
      </c>
      <c r="AB99">
        <v>0.75</v>
      </c>
      <c r="AC99">
        <v>0.375</v>
      </c>
      <c r="AD99">
        <f t="shared" si="7"/>
        <v>0.57352941176470584</v>
      </c>
      <c r="AE99">
        <f t="shared" si="12"/>
        <v>0.15000000000000002</v>
      </c>
      <c r="AF99">
        <f t="shared" ca="1" si="13"/>
        <v>3</v>
      </c>
      <c r="AG99" t="str">
        <f t="shared" si="8"/>
        <v>Orange</v>
      </c>
      <c r="AH99" t="b">
        <f t="shared" ca="1" si="9"/>
        <v>1</v>
      </c>
    </row>
    <row r="100" spans="1:34">
      <c r="A100" s="2">
        <v>44634</v>
      </c>
      <c r="B100">
        <v>4110</v>
      </c>
      <c r="C100" t="s">
        <v>150</v>
      </c>
      <c r="D100" t="s">
        <v>35</v>
      </c>
      <c r="E100" s="2">
        <v>44613</v>
      </c>
      <c r="F100" s="2">
        <v>44645</v>
      </c>
      <c r="G100" s="7">
        <f t="shared" si="10"/>
        <v>25</v>
      </c>
      <c r="H100" s="2"/>
      <c r="I100" s="4">
        <v>21</v>
      </c>
      <c r="J100" s="4">
        <v>32</v>
      </c>
      <c r="K100" s="7">
        <f t="shared" si="11"/>
        <v>0.64</v>
      </c>
      <c r="L100" t="s">
        <v>30</v>
      </c>
      <c r="M100">
        <v>14</v>
      </c>
      <c r="N100">
        <v>1</v>
      </c>
      <c r="O100" t="s">
        <v>19</v>
      </c>
      <c r="P100">
        <v>1</v>
      </c>
      <c r="Q100">
        <v>1</v>
      </c>
      <c r="R100" t="s">
        <v>19</v>
      </c>
      <c r="S100">
        <v>1</v>
      </c>
      <c r="T100">
        <v>3</v>
      </c>
      <c r="U100" t="s">
        <v>19</v>
      </c>
      <c r="V100">
        <v>1</v>
      </c>
      <c r="W100">
        <v>7</v>
      </c>
      <c r="X100" t="s">
        <v>426</v>
      </c>
      <c r="Y100">
        <v>0</v>
      </c>
      <c r="Z100">
        <v>0</v>
      </c>
      <c r="AA100">
        <v>4</v>
      </c>
      <c r="AB100">
        <v>0.75</v>
      </c>
      <c r="AC100">
        <v>0.1875</v>
      </c>
      <c r="AD100">
        <f t="shared" si="7"/>
        <v>0.29296875</v>
      </c>
      <c r="AE100">
        <f t="shared" si="12"/>
        <v>0.05</v>
      </c>
      <c r="AF100">
        <f t="shared" ca="1" si="13"/>
        <v>1</v>
      </c>
      <c r="AG100" t="str">
        <f t="shared" si="8"/>
        <v>Red</v>
      </c>
      <c r="AH100" t="b">
        <f t="shared" ca="1" si="9"/>
        <v>1</v>
      </c>
    </row>
    <row r="101" spans="1:34">
      <c r="A101" s="2">
        <v>44634</v>
      </c>
      <c r="B101">
        <v>4164</v>
      </c>
      <c r="C101" t="s">
        <v>261</v>
      </c>
      <c r="D101" t="s">
        <v>21</v>
      </c>
      <c r="E101" s="2">
        <v>44619</v>
      </c>
      <c r="F101" s="2">
        <v>44645</v>
      </c>
      <c r="G101" s="7">
        <f t="shared" si="10"/>
        <v>20</v>
      </c>
      <c r="H101" s="2"/>
      <c r="I101" s="4">
        <v>15</v>
      </c>
      <c r="J101" s="4">
        <v>26</v>
      </c>
      <c r="K101" s="7">
        <f t="shared" si="11"/>
        <v>0.55000000000000004</v>
      </c>
      <c r="L101" t="s">
        <v>22</v>
      </c>
      <c r="M101">
        <v>3</v>
      </c>
      <c r="N101">
        <v>1</v>
      </c>
      <c r="O101" t="s">
        <v>26</v>
      </c>
      <c r="P101">
        <v>1</v>
      </c>
      <c r="Q101">
        <v>3</v>
      </c>
      <c r="R101" t="s">
        <v>426</v>
      </c>
      <c r="S101">
        <v>0</v>
      </c>
      <c r="T101">
        <v>0</v>
      </c>
      <c r="U101" t="s">
        <v>426</v>
      </c>
      <c r="V101">
        <v>0</v>
      </c>
      <c r="W101">
        <v>0</v>
      </c>
      <c r="X101" t="s">
        <v>426</v>
      </c>
      <c r="Y101">
        <v>0</v>
      </c>
      <c r="Z101">
        <v>0</v>
      </c>
      <c r="AA101">
        <v>2</v>
      </c>
      <c r="AB101">
        <v>1.5</v>
      </c>
      <c r="AC101">
        <v>0.75</v>
      </c>
      <c r="AD101">
        <f t="shared" si="7"/>
        <v>1.3636363636363635</v>
      </c>
      <c r="AE101">
        <f t="shared" si="12"/>
        <v>0.25</v>
      </c>
      <c r="AF101">
        <f t="shared" ca="1" si="13"/>
        <v>9</v>
      </c>
      <c r="AG101" t="str">
        <f t="shared" si="8"/>
        <v>Green</v>
      </c>
      <c r="AH101" t="b">
        <f t="shared" ca="1" si="9"/>
        <v>0</v>
      </c>
    </row>
    <row r="102" spans="1:34">
      <c r="A102" s="2">
        <v>44634</v>
      </c>
      <c r="B102">
        <v>4177</v>
      </c>
      <c r="C102" t="s">
        <v>411</v>
      </c>
      <c r="D102" t="s">
        <v>21</v>
      </c>
      <c r="E102" s="2">
        <v>44619</v>
      </c>
      <c r="F102" s="2">
        <v>44645</v>
      </c>
      <c r="G102" s="7">
        <f t="shared" si="10"/>
        <v>20</v>
      </c>
      <c r="H102" s="2"/>
      <c r="I102" s="4">
        <v>15</v>
      </c>
      <c r="J102" s="4">
        <v>26</v>
      </c>
      <c r="K102" s="7">
        <f t="shared" si="11"/>
        <v>0.55000000000000004</v>
      </c>
      <c r="L102" t="s">
        <v>22</v>
      </c>
      <c r="M102">
        <v>7</v>
      </c>
      <c r="N102">
        <v>1</v>
      </c>
      <c r="O102" t="s">
        <v>26</v>
      </c>
      <c r="P102">
        <v>1</v>
      </c>
      <c r="Q102">
        <v>4</v>
      </c>
      <c r="R102" t="s">
        <v>19</v>
      </c>
      <c r="S102">
        <v>1</v>
      </c>
      <c r="T102">
        <v>7</v>
      </c>
      <c r="U102" t="s">
        <v>426</v>
      </c>
      <c r="V102">
        <v>0</v>
      </c>
      <c r="W102">
        <v>0</v>
      </c>
      <c r="X102" t="s">
        <v>426</v>
      </c>
      <c r="Y102">
        <v>0</v>
      </c>
      <c r="Z102">
        <v>0</v>
      </c>
      <c r="AA102">
        <v>3</v>
      </c>
      <c r="AB102">
        <v>1.5</v>
      </c>
      <c r="AC102">
        <v>0.5</v>
      </c>
      <c r="AD102">
        <f t="shared" si="7"/>
        <v>0.90909090909090906</v>
      </c>
      <c r="AE102">
        <f t="shared" si="12"/>
        <v>0.2</v>
      </c>
      <c r="AF102">
        <f t="shared" ca="1" si="13"/>
        <v>3</v>
      </c>
      <c r="AG102" t="str">
        <f t="shared" si="8"/>
        <v>Orange</v>
      </c>
      <c r="AH102" t="b">
        <f t="shared" ca="1" si="9"/>
        <v>1</v>
      </c>
    </row>
    <row r="103" spans="1:34">
      <c r="A103" s="2">
        <v>44634</v>
      </c>
      <c r="B103">
        <v>4203</v>
      </c>
      <c r="C103" t="s">
        <v>417</v>
      </c>
      <c r="D103" t="s">
        <v>17</v>
      </c>
      <c r="E103" s="2">
        <v>44620</v>
      </c>
      <c r="F103" s="2">
        <v>44645</v>
      </c>
      <c r="G103" s="7">
        <f t="shared" si="10"/>
        <v>20</v>
      </c>
      <c r="H103" s="2"/>
      <c r="I103" s="4">
        <v>14</v>
      </c>
      <c r="J103" s="4">
        <v>25</v>
      </c>
      <c r="K103" s="7">
        <f t="shared" si="11"/>
        <v>0.55000000000000004</v>
      </c>
      <c r="L103" t="s">
        <v>22</v>
      </c>
      <c r="M103">
        <v>2</v>
      </c>
      <c r="N103">
        <v>1</v>
      </c>
      <c r="O103" t="s">
        <v>26</v>
      </c>
      <c r="P103">
        <v>1</v>
      </c>
      <c r="Q103">
        <v>2</v>
      </c>
      <c r="R103" t="s">
        <v>426</v>
      </c>
      <c r="S103">
        <v>0</v>
      </c>
      <c r="T103">
        <v>0</v>
      </c>
      <c r="U103" t="s">
        <v>426</v>
      </c>
      <c r="V103">
        <v>0</v>
      </c>
      <c r="W103">
        <v>0</v>
      </c>
      <c r="X103" t="s">
        <v>426</v>
      </c>
      <c r="Y103">
        <v>0</v>
      </c>
      <c r="Z103">
        <v>0</v>
      </c>
      <c r="AA103">
        <v>2</v>
      </c>
      <c r="AB103">
        <v>1.5</v>
      </c>
      <c r="AC103">
        <v>0.75</v>
      </c>
      <c r="AD103">
        <f t="shared" si="7"/>
        <v>1.3636363636363635</v>
      </c>
      <c r="AE103">
        <f t="shared" si="12"/>
        <v>0.25</v>
      </c>
      <c r="AF103">
        <f t="shared" ca="1" si="13"/>
        <v>4</v>
      </c>
      <c r="AG103" t="str">
        <f t="shared" si="8"/>
        <v>Green</v>
      </c>
      <c r="AH103" t="b">
        <f t="shared" ca="1" si="9"/>
        <v>0</v>
      </c>
    </row>
    <row r="104" spans="1:34">
      <c r="A104" s="2">
        <v>44634</v>
      </c>
      <c r="B104">
        <v>4283</v>
      </c>
      <c r="C104" t="s">
        <v>33</v>
      </c>
      <c r="D104" t="s">
        <v>21</v>
      </c>
      <c r="E104" s="2">
        <v>44624</v>
      </c>
      <c r="F104" s="2">
        <v>44645</v>
      </c>
      <c r="G104" s="7">
        <f t="shared" si="10"/>
        <v>16</v>
      </c>
      <c r="H104" s="2"/>
      <c r="I104" s="4">
        <v>10</v>
      </c>
      <c r="J104" s="4">
        <v>21</v>
      </c>
      <c r="K104" s="7">
        <f t="shared" si="11"/>
        <v>0.4375</v>
      </c>
      <c r="L104" t="s">
        <v>19</v>
      </c>
      <c r="M104">
        <v>2</v>
      </c>
      <c r="N104">
        <v>1</v>
      </c>
      <c r="O104" t="s">
        <v>19</v>
      </c>
      <c r="P104">
        <v>1</v>
      </c>
      <c r="Q104">
        <v>3</v>
      </c>
      <c r="R104" t="s">
        <v>426</v>
      </c>
      <c r="S104">
        <v>0</v>
      </c>
      <c r="T104">
        <v>0</v>
      </c>
      <c r="U104" t="s">
        <v>426</v>
      </c>
      <c r="V104">
        <v>0</v>
      </c>
      <c r="W104">
        <v>0</v>
      </c>
      <c r="X104" t="s">
        <v>426</v>
      </c>
      <c r="Y104">
        <v>0</v>
      </c>
      <c r="Z104">
        <v>0</v>
      </c>
      <c r="AA104">
        <v>2</v>
      </c>
      <c r="AB104">
        <v>0</v>
      </c>
      <c r="AC104">
        <v>0</v>
      </c>
      <c r="AD104">
        <f t="shared" si="7"/>
        <v>0</v>
      </c>
      <c r="AE104">
        <f t="shared" si="12"/>
        <v>0</v>
      </c>
      <c r="AF104">
        <f t="shared" ca="1" si="13"/>
        <v>3</v>
      </c>
      <c r="AG104" t="str">
        <f t="shared" si="8"/>
        <v>Red</v>
      </c>
      <c r="AH104" t="b">
        <f t="shared" ca="1" si="9"/>
        <v>1</v>
      </c>
    </row>
    <row r="105" spans="1:34">
      <c r="A105" s="2">
        <v>44634</v>
      </c>
      <c r="B105">
        <v>4291</v>
      </c>
      <c r="C105" t="s">
        <v>221</v>
      </c>
      <c r="D105" t="s">
        <v>35</v>
      </c>
      <c r="E105" s="2">
        <v>44624</v>
      </c>
      <c r="F105" s="2">
        <v>44645</v>
      </c>
      <c r="G105" s="7">
        <f t="shared" si="10"/>
        <v>16</v>
      </c>
      <c r="H105" s="2"/>
      <c r="I105" s="4">
        <v>10</v>
      </c>
      <c r="J105" s="4">
        <v>21</v>
      </c>
      <c r="K105" s="7">
        <f t="shared" si="11"/>
        <v>0.4375</v>
      </c>
      <c r="L105" t="s">
        <v>22</v>
      </c>
      <c r="M105">
        <v>2</v>
      </c>
      <c r="N105">
        <v>1</v>
      </c>
      <c r="O105" t="s">
        <v>22</v>
      </c>
      <c r="P105">
        <v>1</v>
      </c>
      <c r="Q105">
        <v>7</v>
      </c>
      <c r="R105" t="s">
        <v>426</v>
      </c>
      <c r="S105">
        <v>0</v>
      </c>
      <c r="T105">
        <v>0</v>
      </c>
      <c r="U105" t="s">
        <v>426</v>
      </c>
      <c r="V105">
        <v>0</v>
      </c>
      <c r="W105">
        <v>0</v>
      </c>
      <c r="X105" t="s">
        <v>426</v>
      </c>
      <c r="Y105">
        <v>0</v>
      </c>
      <c r="Z105">
        <v>0</v>
      </c>
      <c r="AA105">
        <v>2</v>
      </c>
      <c r="AB105">
        <v>2</v>
      </c>
      <c r="AC105">
        <v>1</v>
      </c>
      <c r="AD105">
        <f t="shared" si="7"/>
        <v>2.2857142857142856</v>
      </c>
      <c r="AE105">
        <f t="shared" si="12"/>
        <v>0.35000000000000003</v>
      </c>
      <c r="AF105">
        <f t="shared" ca="1" si="13"/>
        <v>9</v>
      </c>
      <c r="AG105" t="str">
        <f t="shared" si="8"/>
        <v>Green</v>
      </c>
      <c r="AH105" t="b">
        <f t="shared" ca="1" si="9"/>
        <v>0</v>
      </c>
    </row>
    <row r="106" spans="1:34">
      <c r="A106" s="2">
        <v>44634</v>
      </c>
      <c r="B106">
        <v>4319</v>
      </c>
      <c r="C106" t="s">
        <v>265</v>
      </c>
      <c r="D106" t="s">
        <v>35</v>
      </c>
      <c r="E106" s="2">
        <v>44625</v>
      </c>
      <c r="F106" s="2">
        <v>44645</v>
      </c>
      <c r="G106" s="7">
        <f t="shared" si="10"/>
        <v>15</v>
      </c>
      <c r="H106" s="2"/>
      <c r="I106" s="4">
        <v>9</v>
      </c>
      <c r="J106" s="4">
        <v>20</v>
      </c>
      <c r="K106" s="7">
        <f t="shared" si="11"/>
        <v>0.4</v>
      </c>
      <c r="L106" t="s">
        <v>26</v>
      </c>
      <c r="M106">
        <v>2</v>
      </c>
      <c r="N106">
        <v>1</v>
      </c>
      <c r="O106" t="s">
        <v>19</v>
      </c>
      <c r="P106">
        <v>1</v>
      </c>
      <c r="Q106">
        <v>7</v>
      </c>
      <c r="R106" t="s">
        <v>426</v>
      </c>
      <c r="S106">
        <v>0</v>
      </c>
      <c r="T106">
        <v>0</v>
      </c>
      <c r="U106" t="s">
        <v>426</v>
      </c>
      <c r="V106">
        <v>0</v>
      </c>
      <c r="W106">
        <v>0</v>
      </c>
      <c r="X106" t="s">
        <v>426</v>
      </c>
      <c r="Y106">
        <v>0</v>
      </c>
      <c r="Z106">
        <v>0</v>
      </c>
      <c r="AA106">
        <v>2</v>
      </c>
      <c r="AB106">
        <v>0.5</v>
      </c>
      <c r="AC106">
        <v>0.25</v>
      </c>
      <c r="AD106">
        <f t="shared" si="7"/>
        <v>0.625</v>
      </c>
      <c r="AE106">
        <f t="shared" si="12"/>
        <v>0.1</v>
      </c>
      <c r="AF106">
        <f t="shared" ca="1" si="13"/>
        <v>3</v>
      </c>
      <c r="AG106" t="str">
        <f t="shared" si="8"/>
        <v>Orange</v>
      </c>
      <c r="AH106" t="b">
        <f t="shared" ca="1" si="9"/>
        <v>1</v>
      </c>
    </row>
    <row r="107" spans="1:34">
      <c r="A107" s="2">
        <v>44634</v>
      </c>
      <c r="B107">
        <v>4082</v>
      </c>
      <c r="C107" t="s">
        <v>244</v>
      </c>
      <c r="D107" t="s">
        <v>21</v>
      </c>
      <c r="E107" s="2">
        <v>44608</v>
      </c>
      <c r="F107" s="2">
        <v>44646</v>
      </c>
      <c r="G107" s="7">
        <f t="shared" si="10"/>
        <v>28</v>
      </c>
      <c r="H107" s="2"/>
      <c r="I107" s="4">
        <v>26</v>
      </c>
      <c r="J107" s="4">
        <v>38</v>
      </c>
      <c r="K107" s="7">
        <f t="shared" si="11"/>
        <v>0.6785714285714286</v>
      </c>
      <c r="L107" t="s">
        <v>22</v>
      </c>
      <c r="M107">
        <v>3</v>
      </c>
      <c r="N107">
        <v>1</v>
      </c>
      <c r="O107" t="s">
        <v>30</v>
      </c>
      <c r="P107">
        <v>1</v>
      </c>
      <c r="Q107">
        <v>7</v>
      </c>
      <c r="R107" t="s">
        <v>19</v>
      </c>
      <c r="S107">
        <v>1</v>
      </c>
      <c r="T107">
        <v>14</v>
      </c>
      <c r="U107" t="s">
        <v>19</v>
      </c>
      <c r="V107">
        <v>1</v>
      </c>
      <c r="W107">
        <v>7</v>
      </c>
      <c r="X107" t="s">
        <v>426</v>
      </c>
      <c r="Y107">
        <v>0</v>
      </c>
      <c r="Z107">
        <v>0</v>
      </c>
      <c r="AA107">
        <v>4</v>
      </c>
      <c r="AB107">
        <v>1.75</v>
      </c>
      <c r="AC107">
        <v>0.4375</v>
      </c>
      <c r="AD107">
        <f t="shared" si="7"/>
        <v>0.64473684210526316</v>
      </c>
      <c r="AE107">
        <f t="shared" si="12"/>
        <v>0.2</v>
      </c>
      <c r="AF107">
        <f t="shared" ca="1" si="13"/>
        <v>2</v>
      </c>
      <c r="AG107" t="str">
        <f t="shared" si="8"/>
        <v>Orange</v>
      </c>
      <c r="AH107" t="b">
        <f t="shared" ca="1" si="9"/>
        <v>0</v>
      </c>
    </row>
    <row r="108" spans="1:34">
      <c r="A108" s="2">
        <v>44634</v>
      </c>
      <c r="B108">
        <v>4222</v>
      </c>
      <c r="C108" t="s">
        <v>287</v>
      </c>
      <c r="D108" t="s">
        <v>21</v>
      </c>
      <c r="E108" s="2">
        <v>44621</v>
      </c>
      <c r="F108" s="2">
        <v>44646</v>
      </c>
      <c r="G108" s="7">
        <f t="shared" si="10"/>
        <v>19</v>
      </c>
      <c r="H108" s="2"/>
      <c r="I108" s="4">
        <v>13</v>
      </c>
      <c r="J108" s="4">
        <v>25</v>
      </c>
      <c r="K108" s="7">
        <f t="shared" si="11"/>
        <v>0.52631578947368418</v>
      </c>
      <c r="L108" t="s">
        <v>22</v>
      </c>
      <c r="M108">
        <v>14</v>
      </c>
      <c r="N108">
        <v>1</v>
      </c>
      <c r="O108" t="s">
        <v>22</v>
      </c>
      <c r="P108">
        <v>1</v>
      </c>
      <c r="Q108">
        <v>3</v>
      </c>
      <c r="R108" t="s">
        <v>18</v>
      </c>
      <c r="S108">
        <v>1</v>
      </c>
      <c r="T108">
        <v>1</v>
      </c>
      <c r="U108" t="s">
        <v>426</v>
      </c>
      <c r="V108">
        <v>0</v>
      </c>
      <c r="W108">
        <v>0</v>
      </c>
      <c r="X108" t="s">
        <v>426</v>
      </c>
      <c r="Y108">
        <v>0</v>
      </c>
      <c r="Z108">
        <v>0</v>
      </c>
      <c r="AA108">
        <v>3</v>
      </c>
      <c r="AB108">
        <v>2.25</v>
      </c>
      <c r="AC108">
        <v>0.75</v>
      </c>
      <c r="AD108">
        <f t="shared" si="7"/>
        <v>1.425</v>
      </c>
      <c r="AE108">
        <f t="shared" si="12"/>
        <v>0.25</v>
      </c>
      <c r="AF108">
        <f t="shared" ca="1" si="13"/>
        <v>6</v>
      </c>
      <c r="AG108" t="str">
        <f t="shared" si="8"/>
        <v>Green</v>
      </c>
      <c r="AH108" t="b">
        <f t="shared" ca="1" si="9"/>
        <v>0</v>
      </c>
    </row>
    <row r="109" spans="1:34">
      <c r="A109" s="2">
        <v>44634</v>
      </c>
      <c r="B109">
        <v>4257</v>
      </c>
      <c r="C109" t="s">
        <v>405</v>
      </c>
      <c r="D109" t="s">
        <v>35</v>
      </c>
      <c r="E109" s="2">
        <v>44622</v>
      </c>
      <c r="F109" s="2">
        <v>44646</v>
      </c>
      <c r="G109" s="7">
        <f t="shared" si="10"/>
        <v>18</v>
      </c>
      <c r="H109" s="2"/>
      <c r="I109" s="4">
        <v>12</v>
      </c>
      <c r="J109" s="4">
        <v>24</v>
      </c>
      <c r="K109" s="7">
        <f t="shared" si="11"/>
        <v>0.5</v>
      </c>
      <c r="L109" t="s">
        <v>22</v>
      </c>
      <c r="M109">
        <v>7</v>
      </c>
      <c r="N109">
        <v>1</v>
      </c>
      <c r="O109" t="s">
        <v>30</v>
      </c>
      <c r="P109">
        <v>1</v>
      </c>
      <c r="Q109">
        <v>1</v>
      </c>
      <c r="R109" t="s">
        <v>19</v>
      </c>
      <c r="S109">
        <v>1</v>
      </c>
      <c r="T109">
        <v>2</v>
      </c>
      <c r="U109" t="s">
        <v>426</v>
      </c>
      <c r="V109">
        <v>0</v>
      </c>
      <c r="W109">
        <v>0</v>
      </c>
      <c r="X109" t="s">
        <v>426</v>
      </c>
      <c r="Y109">
        <v>0</v>
      </c>
      <c r="Z109">
        <v>0</v>
      </c>
      <c r="AA109">
        <v>3</v>
      </c>
      <c r="AB109">
        <v>1.75</v>
      </c>
      <c r="AC109">
        <v>0.58333333333333337</v>
      </c>
      <c r="AD109">
        <f t="shared" si="7"/>
        <v>1.1666666666666667</v>
      </c>
      <c r="AE109">
        <f t="shared" si="12"/>
        <v>0.2</v>
      </c>
      <c r="AF109">
        <f t="shared" ca="1" si="13"/>
        <v>9</v>
      </c>
      <c r="AG109" t="str">
        <f t="shared" si="8"/>
        <v>Green</v>
      </c>
      <c r="AH109" t="b">
        <f t="shared" ca="1" si="9"/>
        <v>0</v>
      </c>
    </row>
    <row r="110" spans="1:34">
      <c r="A110" s="2">
        <v>44634</v>
      </c>
      <c r="B110">
        <v>4269</v>
      </c>
      <c r="C110" t="s">
        <v>187</v>
      </c>
      <c r="D110" t="s">
        <v>21</v>
      </c>
      <c r="E110" s="2">
        <v>44623</v>
      </c>
      <c r="F110" s="2">
        <v>44646</v>
      </c>
      <c r="G110" s="7">
        <f t="shared" si="10"/>
        <v>17</v>
      </c>
      <c r="H110" s="2"/>
      <c r="I110" s="4">
        <v>11</v>
      </c>
      <c r="J110" s="4">
        <v>23</v>
      </c>
      <c r="K110" s="7">
        <f t="shared" si="11"/>
        <v>0.47058823529411764</v>
      </c>
      <c r="L110" t="s">
        <v>30</v>
      </c>
      <c r="M110">
        <v>4</v>
      </c>
      <c r="N110">
        <v>1</v>
      </c>
      <c r="O110" t="s">
        <v>19</v>
      </c>
      <c r="P110">
        <v>1</v>
      </c>
      <c r="Q110">
        <v>7</v>
      </c>
      <c r="R110" t="s">
        <v>19</v>
      </c>
      <c r="S110">
        <v>1</v>
      </c>
      <c r="T110">
        <v>1</v>
      </c>
      <c r="U110" t="s">
        <v>426</v>
      </c>
      <c r="V110">
        <v>0</v>
      </c>
      <c r="W110">
        <v>0</v>
      </c>
      <c r="X110" t="s">
        <v>426</v>
      </c>
      <c r="Y110">
        <v>0</v>
      </c>
      <c r="Z110">
        <v>0</v>
      </c>
      <c r="AA110">
        <v>3</v>
      </c>
      <c r="AB110">
        <v>0.75</v>
      </c>
      <c r="AC110">
        <v>0.25</v>
      </c>
      <c r="AD110">
        <f t="shared" si="7"/>
        <v>0.53125</v>
      </c>
      <c r="AE110">
        <f t="shared" si="12"/>
        <v>0.1</v>
      </c>
      <c r="AF110">
        <f t="shared" ca="1" si="13"/>
        <v>3</v>
      </c>
      <c r="AG110" t="str">
        <f t="shared" si="8"/>
        <v>Red</v>
      </c>
      <c r="AH110" t="b">
        <f t="shared" ca="1" si="9"/>
        <v>0</v>
      </c>
    </row>
    <row r="111" spans="1:34">
      <c r="A111" s="2">
        <v>44634</v>
      </c>
      <c r="B111">
        <v>4280</v>
      </c>
      <c r="C111" t="s">
        <v>291</v>
      </c>
      <c r="D111" t="s">
        <v>21</v>
      </c>
      <c r="E111" s="2">
        <v>44623</v>
      </c>
      <c r="F111" s="2">
        <v>44646</v>
      </c>
      <c r="G111" s="7">
        <f t="shared" si="10"/>
        <v>17</v>
      </c>
      <c r="H111" s="2"/>
      <c r="I111" s="4">
        <v>11</v>
      </c>
      <c r="J111" s="4">
        <v>23</v>
      </c>
      <c r="K111" s="7">
        <f t="shared" si="11"/>
        <v>0.47058823529411764</v>
      </c>
      <c r="L111" t="s">
        <v>18</v>
      </c>
      <c r="M111">
        <v>2</v>
      </c>
      <c r="N111">
        <v>1</v>
      </c>
      <c r="O111" t="s">
        <v>19</v>
      </c>
      <c r="P111">
        <v>1</v>
      </c>
      <c r="Q111">
        <v>14</v>
      </c>
      <c r="R111" t="s">
        <v>426</v>
      </c>
      <c r="S111">
        <v>0</v>
      </c>
      <c r="T111">
        <v>0</v>
      </c>
      <c r="U111" t="s">
        <v>426</v>
      </c>
      <c r="V111">
        <v>0</v>
      </c>
      <c r="W111">
        <v>0</v>
      </c>
      <c r="X111" t="s">
        <v>426</v>
      </c>
      <c r="Y111">
        <v>0</v>
      </c>
      <c r="Z111">
        <v>0</v>
      </c>
      <c r="AA111">
        <v>2</v>
      </c>
      <c r="AB111">
        <v>0.25</v>
      </c>
      <c r="AC111">
        <v>0.125</v>
      </c>
      <c r="AD111">
        <f t="shared" si="7"/>
        <v>0.265625</v>
      </c>
      <c r="AE111">
        <f t="shared" si="12"/>
        <v>0.05</v>
      </c>
      <c r="AF111">
        <f t="shared" ca="1" si="13"/>
        <v>0</v>
      </c>
      <c r="AG111" t="str">
        <f t="shared" si="8"/>
        <v>Red</v>
      </c>
      <c r="AH111" t="b">
        <f t="shared" ca="1" si="9"/>
        <v>0</v>
      </c>
    </row>
    <row r="112" spans="1:34">
      <c r="A112" s="2">
        <v>44634</v>
      </c>
      <c r="B112">
        <v>4344</v>
      </c>
      <c r="C112" t="s">
        <v>311</v>
      </c>
      <c r="D112" t="s">
        <v>21</v>
      </c>
      <c r="E112" s="2">
        <v>44626</v>
      </c>
      <c r="F112" s="2">
        <v>44646</v>
      </c>
      <c r="G112" s="7">
        <f t="shared" si="10"/>
        <v>15</v>
      </c>
      <c r="H112" s="2"/>
      <c r="I112" s="4">
        <v>8</v>
      </c>
      <c r="J112" s="4">
        <v>20</v>
      </c>
      <c r="K112" s="7">
        <f t="shared" si="11"/>
        <v>0.4</v>
      </c>
      <c r="L112" t="s">
        <v>18</v>
      </c>
      <c r="M112">
        <v>1</v>
      </c>
      <c r="N112">
        <v>1</v>
      </c>
      <c r="O112" t="s">
        <v>426</v>
      </c>
      <c r="P112">
        <v>0</v>
      </c>
      <c r="Q112">
        <v>0</v>
      </c>
      <c r="R112" t="s">
        <v>426</v>
      </c>
      <c r="S112">
        <v>0</v>
      </c>
      <c r="T112">
        <v>0</v>
      </c>
      <c r="U112" t="s">
        <v>426</v>
      </c>
      <c r="V112">
        <v>0</v>
      </c>
      <c r="W112">
        <v>0</v>
      </c>
      <c r="X112" t="s">
        <v>426</v>
      </c>
      <c r="Y112">
        <v>0</v>
      </c>
      <c r="Z112">
        <v>0</v>
      </c>
      <c r="AA112">
        <v>1</v>
      </c>
      <c r="AB112">
        <v>0.25</v>
      </c>
      <c r="AC112">
        <v>0.25</v>
      </c>
      <c r="AD112">
        <f t="shared" si="7"/>
        <v>0.625</v>
      </c>
      <c r="AE112">
        <f t="shared" si="12"/>
        <v>0.1</v>
      </c>
      <c r="AF112">
        <f t="shared" ca="1" si="13"/>
        <v>4</v>
      </c>
      <c r="AG112" t="str">
        <f t="shared" si="8"/>
        <v>Orange</v>
      </c>
      <c r="AH112" t="b">
        <f t="shared" ca="1" si="9"/>
        <v>0</v>
      </c>
    </row>
    <row r="113" spans="1:34">
      <c r="A113" s="2">
        <v>44634</v>
      </c>
      <c r="B113">
        <v>4361</v>
      </c>
      <c r="C113" t="s">
        <v>184</v>
      </c>
      <c r="D113" t="s">
        <v>35</v>
      </c>
      <c r="E113" s="2">
        <v>44627</v>
      </c>
      <c r="F113" s="2">
        <v>44646</v>
      </c>
      <c r="G113" s="7">
        <f t="shared" si="10"/>
        <v>15</v>
      </c>
      <c r="H113" s="2"/>
      <c r="I113" s="4">
        <v>7</v>
      </c>
      <c r="J113" s="4">
        <v>19</v>
      </c>
      <c r="K113" s="7">
        <f t="shared" si="11"/>
        <v>0.4</v>
      </c>
      <c r="L113" t="s">
        <v>22</v>
      </c>
      <c r="M113">
        <v>4</v>
      </c>
      <c r="N113">
        <v>1</v>
      </c>
      <c r="O113" t="s">
        <v>30</v>
      </c>
      <c r="P113">
        <v>1</v>
      </c>
      <c r="Q113">
        <v>4</v>
      </c>
      <c r="R113" t="s">
        <v>19</v>
      </c>
      <c r="S113">
        <v>1</v>
      </c>
      <c r="T113">
        <v>1</v>
      </c>
      <c r="U113" t="s">
        <v>426</v>
      </c>
      <c r="V113">
        <v>0</v>
      </c>
      <c r="W113">
        <v>0</v>
      </c>
      <c r="X113" t="s">
        <v>426</v>
      </c>
      <c r="Y113">
        <v>0</v>
      </c>
      <c r="Z113">
        <v>0</v>
      </c>
      <c r="AA113">
        <v>3</v>
      </c>
      <c r="AB113">
        <v>1.75</v>
      </c>
      <c r="AC113">
        <v>0.58333333333333337</v>
      </c>
      <c r="AD113">
        <f t="shared" si="7"/>
        <v>1.4583333333333333</v>
      </c>
      <c r="AE113">
        <f t="shared" si="12"/>
        <v>0.2</v>
      </c>
      <c r="AF113">
        <f t="shared" ca="1" si="13"/>
        <v>8</v>
      </c>
      <c r="AG113" t="str">
        <f t="shared" si="8"/>
        <v>Green</v>
      </c>
      <c r="AH113" t="b">
        <f t="shared" ca="1" si="9"/>
        <v>0</v>
      </c>
    </row>
    <row r="114" spans="1:34">
      <c r="A114" s="2">
        <v>44634</v>
      </c>
      <c r="B114">
        <v>4026</v>
      </c>
      <c r="C114" t="s">
        <v>113</v>
      </c>
      <c r="D114" t="s">
        <v>21</v>
      </c>
      <c r="E114" s="2">
        <v>44547</v>
      </c>
      <c r="F114" s="2">
        <v>44647</v>
      </c>
      <c r="G114" s="7">
        <f t="shared" si="10"/>
        <v>66</v>
      </c>
      <c r="H114" s="2"/>
      <c r="I114" s="4">
        <v>87</v>
      </c>
      <c r="J114" s="4">
        <v>100</v>
      </c>
      <c r="K114" s="7">
        <f t="shared" si="11"/>
        <v>0.86363636363636365</v>
      </c>
      <c r="L114" t="s">
        <v>22</v>
      </c>
      <c r="M114">
        <v>90</v>
      </c>
      <c r="N114">
        <v>1</v>
      </c>
      <c r="O114" t="s">
        <v>18</v>
      </c>
      <c r="P114">
        <v>1</v>
      </c>
      <c r="Q114">
        <v>1</v>
      </c>
      <c r="R114" t="s">
        <v>19</v>
      </c>
      <c r="S114">
        <v>1</v>
      </c>
      <c r="T114">
        <v>2</v>
      </c>
      <c r="U114" t="s">
        <v>426</v>
      </c>
      <c r="V114">
        <v>0</v>
      </c>
      <c r="W114">
        <v>0</v>
      </c>
      <c r="X114" t="s">
        <v>426</v>
      </c>
      <c r="Y114">
        <v>0</v>
      </c>
      <c r="Z114">
        <v>0</v>
      </c>
      <c r="AA114">
        <v>3</v>
      </c>
      <c r="AB114">
        <v>1.25</v>
      </c>
      <c r="AC114">
        <v>0.41666666666666669</v>
      </c>
      <c r="AD114">
        <f t="shared" si="7"/>
        <v>0.48245614035087719</v>
      </c>
      <c r="AE114">
        <f t="shared" si="12"/>
        <v>0.30000000000000004</v>
      </c>
      <c r="AF114">
        <f t="shared" ca="1" si="13"/>
        <v>2</v>
      </c>
      <c r="AG114" t="str">
        <f t="shared" si="8"/>
        <v>Red</v>
      </c>
      <c r="AH114" t="b">
        <f t="shared" ca="1" si="9"/>
        <v>1</v>
      </c>
    </row>
    <row r="115" spans="1:34">
      <c r="A115" s="2">
        <v>44634</v>
      </c>
      <c r="B115">
        <v>4089</v>
      </c>
      <c r="C115" t="s">
        <v>303</v>
      </c>
      <c r="D115" t="s">
        <v>21</v>
      </c>
      <c r="E115" s="2">
        <v>44610</v>
      </c>
      <c r="F115" s="2">
        <v>44647</v>
      </c>
      <c r="G115" s="7">
        <f t="shared" si="10"/>
        <v>26</v>
      </c>
      <c r="H115" s="2"/>
      <c r="I115" s="4">
        <v>24</v>
      </c>
      <c r="J115" s="4">
        <v>37</v>
      </c>
      <c r="K115" s="7">
        <f t="shared" si="11"/>
        <v>0.65384615384615385</v>
      </c>
      <c r="L115" t="s">
        <v>30</v>
      </c>
      <c r="M115">
        <v>30</v>
      </c>
      <c r="N115">
        <v>1</v>
      </c>
      <c r="O115" t="s">
        <v>426</v>
      </c>
      <c r="P115">
        <v>0</v>
      </c>
      <c r="Q115">
        <v>0</v>
      </c>
      <c r="R115" t="s">
        <v>426</v>
      </c>
      <c r="S115">
        <v>0</v>
      </c>
      <c r="T115">
        <v>0</v>
      </c>
      <c r="U115" t="s">
        <v>426</v>
      </c>
      <c r="V115">
        <v>0</v>
      </c>
      <c r="W115">
        <v>0</v>
      </c>
      <c r="X115" t="s">
        <v>426</v>
      </c>
      <c r="Y115">
        <v>0</v>
      </c>
      <c r="Z115">
        <v>0</v>
      </c>
      <c r="AA115">
        <v>1</v>
      </c>
      <c r="AB115">
        <v>0.75</v>
      </c>
      <c r="AC115">
        <v>0.75</v>
      </c>
      <c r="AD115">
        <f t="shared" si="7"/>
        <v>1.1470588235294117</v>
      </c>
      <c r="AE115">
        <f t="shared" si="12"/>
        <v>0.30000000000000004</v>
      </c>
      <c r="AF115">
        <f t="shared" ca="1" si="13"/>
        <v>2</v>
      </c>
      <c r="AG115" t="str">
        <f t="shared" si="8"/>
        <v>Orange</v>
      </c>
      <c r="AH115" t="b">
        <f t="shared" ca="1" si="9"/>
        <v>1</v>
      </c>
    </row>
    <row r="116" spans="1:34">
      <c r="A116" s="2">
        <v>44634</v>
      </c>
      <c r="B116">
        <v>4096</v>
      </c>
      <c r="C116" t="s">
        <v>423</v>
      </c>
      <c r="D116" t="s">
        <v>24</v>
      </c>
      <c r="E116" s="2">
        <v>44610</v>
      </c>
      <c r="F116" s="2">
        <v>44647</v>
      </c>
      <c r="G116" s="7">
        <f t="shared" si="10"/>
        <v>26</v>
      </c>
      <c r="H116" s="2"/>
      <c r="I116" s="4">
        <v>24</v>
      </c>
      <c r="J116" s="4">
        <v>37</v>
      </c>
      <c r="K116" s="7">
        <f t="shared" si="11"/>
        <v>0.65384615384615385</v>
      </c>
      <c r="L116" t="s">
        <v>22</v>
      </c>
      <c r="M116">
        <v>21</v>
      </c>
      <c r="N116">
        <v>1</v>
      </c>
      <c r="O116" t="s">
        <v>22</v>
      </c>
      <c r="P116">
        <v>1</v>
      </c>
      <c r="Q116">
        <v>2</v>
      </c>
      <c r="R116" t="s">
        <v>18</v>
      </c>
      <c r="S116">
        <v>1</v>
      </c>
      <c r="T116">
        <v>7</v>
      </c>
      <c r="U116" t="s">
        <v>426</v>
      </c>
      <c r="V116">
        <v>0</v>
      </c>
      <c r="W116">
        <v>0</v>
      </c>
      <c r="X116" t="s">
        <v>426</v>
      </c>
      <c r="Y116">
        <v>0</v>
      </c>
      <c r="Z116">
        <v>0</v>
      </c>
      <c r="AA116">
        <v>3</v>
      </c>
      <c r="AB116">
        <v>2.25</v>
      </c>
      <c r="AC116">
        <v>0.75</v>
      </c>
      <c r="AD116">
        <f t="shared" si="7"/>
        <v>1.1470588235294117</v>
      </c>
      <c r="AE116">
        <f t="shared" si="12"/>
        <v>0.30000000000000004</v>
      </c>
      <c r="AF116">
        <f t="shared" ca="1" si="13"/>
        <v>5</v>
      </c>
      <c r="AG116" t="str">
        <f t="shared" si="8"/>
        <v>Orange</v>
      </c>
      <c r="AH116" t="b">
        <f t="shared" ca="1" si="9"/>
        <v>0</v>
      </c>
    </row>
    <row r="117" spans="1:34">
      <c r="A117" s="2">
        <v>44634</v>
      </c>
      <c r="B117">
        <v>4251</v>
      </c>
      <c r="C117" t="s">
        <v>316</v>
      </c>
      <c r="D117" t="s">
        <v>21</v>
      </c>
      <c r="E117" s="2">
        <v>44622</v>
      </c>
      <c r="F117" s="2">
        <v>44647</v>
      </c>
      <c r="G117" s="7">
        <f t="shared" si="10"/>
        <v>18</v>
      </c>
      <c r="H117" s="2"/>
      <c r="I117" s="4">
        <v>12</v>
      </c>
      <c r="J117" s="4">
        <v>25</v>
      </c>
      <c r="K117" s="7">
        <f t="shared" si="11"/>
        <v>0.5</v>
      </c>
      <c r="L117" t="s">
        <v>26</v>
      </c>
      <c r="M117">
        <v>14</v>
      </c>
      <c r="N117">
        <v>1</v>
      </c>
      <c r="O117" t="s">
        <v>19</v>
      </c>
      <c r="P117">
        <v>1</v>
      </c>
      <c r="Q117">
        <v>2</v>
      </c>
      <c r="R117" t="s">
        <v>426</v>
      </c>
      <c r="S117">
        <v>0</v>
      </c>
      <c r="T117">
        <v>0</v>
      </c>
      <c r="U117" t="s">
        <v>426</v>
      </c>
      <c r="V117">
        <v>0</v>
      </c>
      <c r="W117">
        <v>0</v>
      </c>
      <c r="X117" t="s">
        <v>426</v>
      </c>
      <c r="Y117">
        <v>0</v>
      </c>
      <c r="Z117">
        <v>0</v>
      </c>
      <c r="AA117">
        <v>2</v>
      </c>
      <c r="AB117">
        <v>0.5</v>
      </c>
      <c r="AC117">
        <v>0.25</v>
      </c>
      <c r="AD117">
        <f t="shared" si="7"/>
        <v>0.5</v>
      </c>
      <c r="AE117">
        <f t="shared" si="12"/>
        <v>0.1</v>
      </c>
      <c r="AF117">
        <f t="shared" ca="1" si="13"/>
        <v>1</v>
      </c>
      <c r="AG117" t="str">
        <f t="shared" si="8"/>
        <v>Red</v>
      </c>
      <c r="AH117" t="b">
        <f t="shared" ca="1" si="9"/>
        <v>1</v>
      </c>
    </row>
    <row r="118" spans="1:34">
      <c r="A118" s="2">
        <v>44634</v>
      </c>
      <c r="B118">
        <v>4290</v>
      </c>
      <c r="C118" t="s">
        <v>105</v>
      </c>
      <c r="D118" t="s">
        <v>24</v>
      </c>
      <c r="E118" s="2">
        <v>44624</v>
      </c>
      <c r="F118" s="2">
        <v>44647</v>
      </c>
      <c r="G118" s="7">
        <f t="shared" si="10"/>
        <v>16</v>
      </c>
      <c r="H118" s="2"/>
      <c r="I118" s="4">
        <v>10</v>
      </c>
      <c r="J118" s="4">
        <v>23</v>
      </c>
      <c r="K118" s="7">
        <f t="shared" si="11"/>
        <v>0.4375</v>
      </c>
      <c r="L118" t="s">
        <v>18</v>
      </c>
      <c r="M118">
        <v>2</v>
      </c>
      <c r="N118">
        <v>1</v>
      </c>
      <c r="O118" t="s">
        <v>19</v>
      </c>
      <c r="P118">
        <v>1</v>
      </c>
      <c r="Q118">
        <v>14</v>
      </c>
      <c r="R118" t="s">
        <v>426</v>
      </c>
      <c r="S118">
        <v>0</v>
      </c>
      <c r="T118">
        <v>0</v>
      </c>
      <c r="U118" t="s">
        <v>426</v>
      </c>
      <c r="V118">
        <v>0</v>
      </c>
      <c r="W118">
        <v>0</v>
      </c>
      <c r="X118" t="s">
        <v>426</v>
      </c>
      <c r="Y118">
        <v>0</v>
      </c>
      <c r="Z118">
        <v>0</v>
      </c>
      <c r="AA118">
        <v>2</v>
      </c>
      <c r="AB118">
        <v>0.25</v>
      </c>
      <c r="AC118">
        <v>0.125</v>
      </c>
      <c r="AD118">
        <f t="shared" si="7"/>
        <v>0.2857142857142857</v>
      </c>
      <c r="AE118">
        <f t="shared" si="12"/>
        <v>0.05</v>
      </c>
      <c r="AF118">
        <f t="shared" ca="1" si="13"/>
        <v>0</v>
      </c>
      <c r="AG118" t="str">
        <f t="shared" si="8"/>
        <v>Red</v>
      </c>
      <c r="AH118" t="b">
        <f t="shared" ca="1" si="9"/>
        <v>1</v>
      </c>
    </row>
    <row r="119" spans="1:34">
      <c r="A119" s="2">
        <v>44634</v>
      </c>
      <c r="B119">
        <v>4299</v>
      </c>
      <c r="C119" t="s">
        <v>364</v>
      </c>
      <c r="D119" t="s">
        <v>35</v>
      </c>
      <c r="E119" s="2">
        <v>44624</v>
      </c>
      <c r="F119" s="2">
        <v>44647</v>
      </c>
      <c r="G119" s="7">
        <f t="shared" si="10"/>
        <v>16</v>
      </c>
      <c r="H119" s="2"/>
      <c r="I119" s="4">
        <v>10</v>
      </c>
      <c r="J119" s="4">
        <v>23</v>
      </c>
      <c r="K119" s="7">
        <f t="shared" si="11"/>
        <v>0.4375</v>
      </c>
      <c r="L119" t="s">
        <v>22</v>
      </c>
      <c r="M119">
        <v>2</v>
      </c>
      <c r="N119">
        <v>1</v>
      </c>
      <c r="O119" t="s">
        <v>18</v>
      </c>
      <c r="P119">
        <v>1</v>
      </c>
      <c r="Q119">
        <v>14</v>
      </c>
      <c r="R119" t="s">
        <v>426</v>
      </c>
      <c r="S119">
        <v>0</v>
      </c>
      <c r="T119">
        <v>0</v>
      </c>
      <c r="U119" t="s">
        <v>426</v>
      </c>
      <c r="V119">
        <v>0</v>
      </c>
      <c r="W119">
        <v>0</v>
      </c>
      <c r="X119" t="s">
        <v>426</v>
      </c>
      <c r="Y119">
        <v>0</v>
      </c>
      <c r="Z119">
        <v>0</v>
      </c>
      <c r="AA119">
        <v>2</v>
      </c>
      <c r="AB119">
        <v>1.25</v>
      </c>
      <c r="AC119">
        <v>0.625</v>
      </c>
      <c r="AD119">
        <f t="shared" si="7"/>
        <v>1.4285714285714286</v>
      </c>
      <c r="AE119">
        <f t="shared" si="12"/>
        <v>0.25</v>
      </c>
      <c r="AF119">
        <f t="shared" ca="1" si="13"/>
        <v>9</v>
      </c>
      <c r="AG119" t="str">
        <f t="shared" si="8"/>
        <v>Green</v>
      </c>
      <c r="AH119" t="b">
        <f t="shared" ca="1" si="9"/>
        <v>0</v>
      </c>
    </row>
    <row r="120" spans="1:34">
      <c r="A120" s="2">
        <v>44634</v>
      </c>
      <c r="B120">
        <v>4325</v>
      </c>
      <c r="C120" t="s">
        <v>377</v>
      </c>
      <c r="D120" t="s">
        <v>35</v>
      </c>
      <c r="E120" s="2">
        <v>44625</v>
      </c>
      <c r="F120" s="2">
        <v>44647</v>
      </c>
      <c r="G120" s="7">
        <f t="shared" si="10"/>
        <v>15</v>
      </c>
      <c r="H120" s="2"/>
      <c r="I120" s="4">
        <v>9</v>
      </c>
      <c r="J120" s="4">
        <v>22</v>
      </c>
      <c r="K120" s="7">
        <f t="shared" si="11"/>
        <v>0.4</v>
      </c>
      <c r="L120" t="s">
        <v>22</v>
      </c>
      <c r="M120">
        <v>1</v>
      </c>
      <c r="N120">
        <v>1</v>
      </c>
      <c r="O120" t="s">
        <v>30</v>
      </c>
      <c r="P120">
        <v>1</v>
      </c>
      <c r="Q120">
        <v>7</v>
      </c>
      <c r="R120" t="s">
        <v>426</v>
      </c>
      <c r="S120">
        <v>0</v>
      </c>
      <c r="T120">
        <v>0</v>
      </c>
      <c r="U120" t="s">
        <v>426</v>
      </c>
      <c r="V120">
        <v>0</v>
      </c>
      <c r="W120">
        <v>0</v>
      </c>
      <c r="X120" t="s">
        <v>426</v>
      </c>
      <c r="Y120">
        <v>0</v>
      </c>
      <c r="Z120">
        <v>0</v>
      </c>
      <c r="AA120">
        <v>2</v>
      </c>
      <c r="AB120">
        <v>1.75</v>
      </c>
      <c r="AC120">
        <v>0.875</v>
      </c>
      <c r="AD120">
        <f t="shared" si="7"/>
        <v>2.1875</v>
      </c>
      <c r="AE120">
        <f t="shared" si="12"/>
        <v>0.35000000000000003</v>
      </c>
      <c r="AF120">
        <f t="shared" ca="1" si="13"/>
        <v>4</v>
      </c>
      <c r="AG120" t="str">
        <f t="shared" si="8"/>
        <v>Green</v>
      </c>
      <c r="AH120" t="b">
        <f t="shared" ca="1" si="9"/>
        <v>1</v>
      </c>
    </row>
    <row r="121" spans="1:34">
      <c r="A121" s="2">
        <v>44634</v>
      </c>
      <c r="B121">
        <v>4349</v>
      </c>
      <c r="C121" t="s">
        <v>394</v>
      </c>
      <c r="D121" t="s">
        <v>24</v>
      </c>
      <c r="E121" s="2">
        <v>44626</v>
      </c>
      <c r="F121" s="2">
        <v>44647</v>
      </c>
      <c r="G121" s="7">
        <f t="shared" si="10"/>
        <v>15</v>
      </c>
      <c r="H121" s="2"/>
      <c r="I121" s="4">
        <v>8</v>
      </c>
      <c r="J121" s="4">
        <v>21</v>
      </c>
      <c r="K121" s="7">
        <f t="shared" si="11"/>
        <v>0.4</v>
      </c>
      <c r="L121" t="s">
        <v>22</v>
      </c>
      <c r="M121">
        <v>4</v>
      </c>
      <c r="N121">
        <v>1</v>
      </c>
      <c r="O121" t="s">
        <v>18</v>
      </c>
      <c r="P121">
        <v>1</v>
      </c>
      <c r="Q121">
        <v>1</v>
      </c>
      <c r="R121" t="s">
        <v>19</v>
      </c>
      <c r="S121">
        <v>1</v>
      </c>
      <c r="T121">
        <v>1</v>
      </c>
      <c r="U121" t="s">
        <v>426</v>
      </c>
      <c r="V121">
        <v>0</v>
      </c>
      <c r="W121">
        <v>0</v>
      </c>
      <c r="X121" t="s">
        <v>426</v>
      </c>
      <c r="Y121">
        <v>0</v>
      </c>
      <c r="Z121">
        <v>0</v>
      </c>
      <c r="AA121">
        <v>3</v>
      </c>
      <c r="AB121">
        <v>1.25</v>
      </c>
      <c r="AC121">
        <v>0.41666666666666669</v>
      </c>
      <c r="AD121">
        <f t="shared" si="7"/>
        <v>1.0416666666666667</v>
      </c>
      <c r="AE121">
        <f t="shared" si="12"/>
        <v>0.15000000000000002</v>
      </c>
      <c r="AF121">
        <f t="shared" ca="1" si="13"/>
        <v>2</v>
      </c>
      <c r="AG121" t="str">
        <f t="shared" si="8"/>
        <v>Orange</v>
      </c>
      <c r="AH121" t="b">
        <f t="shared" ca="1" si="9"/>
        <v>0</v>
      </c>
    </row>
    <row r="122" spans="1:34">
      <c r="A122" s="2">
        <v>44634</v>
      </c>
      <c r="B122">
        <v>4353</v>
      </c>
      <c r="C122" t="s">
        <v>36</v>
      </c>
      <c r="D122" t="s">
        <v>35</v>
      </c>
      <c r="E122" s="2">
        <v>44627</v>
      </c>
      <c r="F122" s="2">
        <v>44647</v>
      </c>
      <c r="G122" s="7">
        <f t="shared" si="10"/>
        <v>15</v>
      </c>
      <c r="H122" s="2"/>
      <c r="I122" s="4">
        <v>7</v>
      </c>
      <c r="J122" s="4">
        <v>20</v>
      </c>
      <c r="K122" s="7">
        <f t="shared" si="11"/>
        <v>0.4</v>
      </c>
      <c r="L122" t="s">
        <v>22</v>
      </c>
      <c r="M122">
        <v>1</v>
      </c>
      <c r="N122">
        <v>1</v>
      </c>
      <c r="O122" t="s">
        <v>30</v>
      </c>
      <c r="P122">
        <v>1</v>
      </c>
      <c r="Q122">
        <v>7</v>
      </c>
      <c r="R122" t="s">
        <v>426</v>
      </c>
      <c r="S122">
        <v>0</v>
      </c>
      <c r="T122">
        <v>0</v>
      </c>
      <c r="U122" t="s">
        <v>426</v>
      </c>
      <c r="V122">
        <v>0</v>
      </c>
      <c r="W122">
        <v>0</v>
      </c>
      <c r="X122" t="s">
        <v>426</v>
      </c>
      <c r="Y122">
        <v>0</v>
      </c>
      <c r="Z122">
        <v>0</v>
      </c>
      <c r="AA122">
        <v>2</v>
      </c>
      <c r="AB122">
        <v>1.75</v>
      </c>
      <c r="AC122">
        <v>0.875</v>
      </c>
      <c r="AD122">
        <f t="shared" si="7"/>
        <v>2.1875</v>
      </c>
      <c r="AE122">
        <f t="shared" si="12"/>
        <v>0.35000000000000003</v>
      </c>
      <c r="AF122">
        <f t="shared" ca="1" si="13"/>
        <v>9</v>
      </c>
      <c r="AG122" t="str">
        <f t="shared" si="8"/>
        <v>Green</v>
      </c>
      <c r="AH122" t="b">
        <f t="shared" ca="1" si="9"/>
        <v>0</v>
      </c>
    </row>
    <row r="123" spans="1:34">
      <c r="A123" s="2">
        <v>44634</v>
      </c>
      <c r="B123">
        <v>4376</v>
      </c>
      <c r="C123" t="s">
        <v>414</v>
      </c>
      <c r="D123" t="s">
        <v>21</v>
      </c>
      <c r="E123" s="2">
        <v>44627</v>
      </c>
      <c r="F123" s="2">
        <v>44647</v>
      </c>
      <c r="G123" s="7">
        <f t="shared" si="10"/>
        <v>15</v>
      </c>
      <c r="H123" s="2"/>
      <c r="I123" s="4">
        <v>7</v>
      </c>
      <c r="J123" s="4">
        <v>20</v>
      </c>
      <c r="K123" s="7">
        <f t="shared" si="11"/>
        <v>0.4</v>
      </c>
      <c r="L123" t="s">
        <v>22</v>
      </c>
      <c r="M123">
        <v>1</v>
      </c>
      <c r="N123">
        <v>1</v>
      </c>
      <c r="O123" t="s">
        <v>30</v>
      </c>
      <c r="P123">
        <v>1</v>
      </c>
      <c r="Q123">
        <v>3</v>
      </c>
      <c r="R123" t="s">
        <v>19</v>
      </c>
      <c r="S123">
        <v>1</v>
      </c>
      <c r="T123">
        <v>2</v>
      </c>
      <c r="U123" t="s">
        <v>426</v>
      </c>
      <c r="V123">
        <v>0</v>
      </c>
      <c r="W123">
        <v>0</v>
      </c>
      <c r="X123" t="s">
        <v>426</v>
      </c>
      <c r="Y123">
        <v>0</v>
      </c>
      <c r="Z123">
        <v>0</v>
      </c>
      <c r="AA123">
        <v>3</v>
      </c>
      <c r="AB123">
        <v>1.75</v>
      </c>
      <c r="AC123">
        <v>0.58333333333333337</v>
      </c>
      <c r="AD123">
        <f t="shared" si="7"/>
        <v>1.4583333333333333</v>
      </c>
      <c r="AE123">
        <f t="shared" si="12"/>
        <v>0.2</v>
      </c>
      <c r="AF123">
        <f t="shared" ca="1" si="13"/>
        <v>8</v>
      </c>
      <c r="AG123" t="str">
        <f t="shared" si="8"/>
        <v>Green</v>
      </c>
      <c r="AH123" t="b">
        <f t="shared" ca="1" si="9"/>
        <v>0</v>
      </c>
    </row>
    <row r="124" spans="1:34">
      <c r="A124" s="2">
        <v>44634</v>
      </c>
      <c r="B124">
        <v>4381</v>
      </c>
      <c r="C124" t="s">
        <v>163</v>
      </c>
      <c r="D124" t="s">
        <v>21</v>
      </c>
      <c r="E124" s="2">
        <v>44628</v>
      </c>
      <c r="F124" s="2">
        <v>44647</v>
      </c>
      <c r="G124" s="7">
        <f t="shared" si="10"/>
        <v>14</v>
      </c>
      <c r="H124" s="2"/>
      <c r="I124" s="4">
        <v>6</v>
      </c>
      <c r="J124" s="4">
        <v>19</v>
      </c>
      <c r="K124" s="7">
        <f t="shared" si="11"/>
        <v>0.35714285714285715</v>
      </c>
      <c r="L124" t="s">
        <v>18</v>
      </c>
      <c r="M124">
        <v>2</v>
      </c>
      <c r="N124">
        <v>1</v>
      </c>
      <c r="O124" t="s">
        <v>19</v>
      </c>
      <c r="P124">
        <v>1</v>
      </c>
      <c r="Q124">
        <v>7</v>
      </c>
      <c r="R124" t="s">
        <v>19</v>
      </c>
      <c r="S124">
        <v>1</v>
      </c>
      <c r="T124">
        <v>1</v>
      </c>
      <c r="U124" t="s">
        <v>426</v>
      </c>
      <c r="V124">
        <v>0</v>
      </c>
      <c r="W124">
        <v>0</v>
      </c>
      <c r="X124" t="s">
        <v>426</v>
      </c>
      <c r="Y124">
        <v>0</v>
      </c>
      <c r="Z124">
        <v>0</v>
      </c>
      <c r="AA124">
        <v>3</v>
      </c>
      <c r="AB124">
        <v>0.25</v>
      </c>
      <c r="AC124">
        <v>8.3333333333333329E-2</v>
      </c>
      <c r="AD124">
        <f t="shared" si="7"/>
        <v>0.23333333333333331</v>
      </c>
      <c r="AE124">
        <f t="shared" si="12"/>
        <v>0.05</v>
      </c>
      <c r="AF124">
        <f t="shared" ca="1" si="13"/>
        <v>0</v>
      </c>
      <c r="AG124" t="str">
        <f t="shared" si="8"/>
        <v>Red</v>
      </c>
      <c r="AH124" t="b">
        <f t="shared" ca="1" si="9"/>
        <v>1</v>
      </c>
    </row>
    <row r="125" spans="1:34">
      <c r="A125" s="2">
        <v>44634</v>
      </c>
      <c r="B125">
        <v>4067</v>
      </c>
      <c r="C125" t="s">
        <v>325</v>
      </c>
      <c r="D125" t="s">
        <v>24</v>
      </c>
      <c r="E125" s="2">
        <v>44600</v>
      </c>
      <c r="F125" s="2">
        <v>44648</v>
      </c>
      <c r="G125" s="7">
        <f t="shared" si="10"/>
        <v>33</v>
      </c>
      <c r="H125" s="2"/>
      <c r="I125" s="4">
        <v>34</v>
      </c>
      <c r="J125" s="4">
        <v>48</v>
      </c>
      <c r="K125" s="7">
        <f t="shared" si="11"/>
        <v>0.69696969696969702</v>
      </c>
      <c r="L125" t="s">
        <v>30</v>
      </c>
      <c r="M125">
        <v>30</v>
      </c>
      <c r="N125">
        <v>1</v>
      </c>
      <c r="O125" t="s">
        <v>19</v>
      </c>
      <c r="P125">
        <v>1</v>
      </c>
      <c r="Q125">
        <v>1</v>
      </c>
      <c r="R125" t="s">
        <v>19</v>
      </c>
      <c r="S125">
        <v>1</v>
      </c>
      <c r="T125">
        <v>7</v>
      </c>
      <c r="U125" t="s">
        <v>19</v>
      </c>
      <c r="V125">
        <v>1</v>
      </c>
      <c r="W125">
        <v>3</v>
      </c>
      <c r="X125" t="s">
        <v>426</v>
      </c>
      <c r="Y125">
        <v>0</v>
      </c>
      <c r="Z125">
        <v>0</v>
      </c>
      <c r="AA125">
        <v>4</v>
      </c>
      <c r="AB125">
        <v>0.75</v>
      </c>
      <c r="AC125">
        <v>0.1875</v>
      </c>
      <c r="AD125">
        <f t="shared" si="7"/>
        <v>0.26902173913043476</v>
      </c>
      <c r="AE125">
        <f t="shared" si="12"/>
        <v>0.1</v>
      </c>
      <c r="AF125">
        <f t="shared" ca="1" si="13"/>
        <v>2</v>
      </c>
      <c r="AG125" t="str">
        <f t="shared" si="8"/>
        <v>Red</v>
      </c>
      <c r="AH125" t="b">
        <f t="shared" ca="1" si="9"/>
        <v>1</v>
      </c>
    </row>
    <row r="126" spans="1:34">
      <c r="A126" s="2">
        <v>44634</v>
      </c>
      <c r="B126">
        <v>4171</v>
      </c>
      <c r="C126" t="s">
        <v>354</v>
      </c>
      <c r="D126" t="s">
        <v>21</v>
      </c>
      <c r="E126" s="2">
        <v>44619</v>
      </c>
      <c r="F126" s="2">
        <v>44648</v>
      </c>
      <c r="G126" s="7">
        <f t="shared" si="10"/>
        <v>21</v>
      </c>
      <c r="H126" s="2"/>
      <c r="I126" s="4">
        <v>15</v>
      </c>
      <c r="J126" s="4">
        <v>29</v>
      </c>
      <c r="K126" s="7">
        <f t="shared" si="11"/>
        <v>0.52380952380952384</v>
      </c>
      <c r="L126" t="s">
        <v>22</v>
      </c>
      <c r="M126">
        <v>4</v>
      </c>
      <c r="N126">
        <v>1</v>
      </c>
      <c r="O126" t="s">
        <v>18</v>
      </c>
      <c r="P126">
        <v>1</v>
      </c>
      <c r="Q126">
        <v>2</v>
      </c>
      <c r="R126" t="s">
        <v>19</v>
      </c>
      <c r="S126">
        <v>1</v>
      </c>
      <c r="T126">
        <v>2</v>
      </c>
      <c r="U126" t="s">
        <v>19</v>
      </c>
      <c r="V126">
        <v>1</v>
      </c>
      <c r="W126">
        <v>14</v>
      </c>
      <c r="X126" t="s">
        <v>426</v>
      </c>
      <c r="Y126">
        <v>0</v>
      </c>
      <c r="Z126">
        <v>0</v>
      </c>
      <c r="AA126">
        <v>4</v>
      </c>
      <c r="AB126">
        <v>1.25</v>
      </c>
      <c r="AC126">
        <v>0.3125</v>
      </c>
      <c r="AD126">
        <f t="shared" si="7"/>
        <v>0.59659090909090906</v>
      </c>
      <c r="AE126">
        <f t="shared" si="12"/>
        <v>0.15000000000000002</v>
      </c>
      <c r="AF126">
        <f t="shared" ca="1" si="13"/>
        <v>3</v>
      </c>
      <c r="AG126" t="str">
        <f t="shared" si="8"/>
        <v>Orange</v>
      </c>
      <c r="AH126" t="b">
        <f t="shared" ca="1" si="9"/>
        <v>0</v>
      </c>
    </row>
    <row r="127" spans="1:34">
      <c r="A127" s="2">
        <v>44634</v>
      </c>
      <c r="B127">
        <v>4200</v>
      </c>
      <c r="C127" t="s">
        <v>359</v>
      </c>
      <c r="D127" t="s">
        <v>35</v>
      </c>
      <c r="E127" s="2">
        <v>44620</v>
      </c>
      <c r="F127" s="2">
        <v>44648</v>
      </c>
      <c r="G127" s="7">
        <f t="shared" si="10"/>
        <v>21</v>
      </c>
      <c r="H127" s="2"/>
      <c r="I127" s="4">
        <v>14</v>
      </c>
      <c r="J127" s="4">
        <v>28</v>
      </c>
      <c r="K127" s="7">
        <f t="shared" si="11"/>
        <v>0.52380952380952384</v>
      </c>
      <c r="L127" t="s">
        <v>18</v>
      </c>
      <c r="M127">
        <v>1</v>
      </c>
      <c r="N127">
        <v>1</v>
      </c>
      <c r="O127" t="s">
        <v>19</v>
      </c>
      <c r="P127">
        <v>1</v>
      </c>
      <c r="Q127">
        <v>4</v>
      </c>
      <c r="R127" t="s">
        <v>19</v>
      </c>
      <c r="S127">
        <v>1</v>
      </c>
      <c r="T127">
        <v>2</v>
      </c>
      <c r="U127" t="s">
        <v>426</v>
      </c>
      <c r="V127">
        <v>0</v>
      </c>
      <c r="W127">
        <v>0</v>
      </c>
      <c r="X127" t="s">
        <v>426</v>
      </c>
      <c r="Y127">
        <v>0</v>
      </c>
      <c r="Z127">
        <v>0</v>
      </c>
      <c r="AA127">
        <v>3</v>
      </c>
      <c r="AB127">
        <v>0.25</v>
      </c>
      <c r="AC127">
        <v>8.3333333333333329E-2</v>
      </c>
      <c r="AD127">
        <f t="shared" si="7"/>
        <v>0.15909090909090906</v>
      </c>
      <c r="AE127">
        <f t="shared" si="12"/>
        <v>0.05</v>
      </c>
      <c r="AF127">
        <f t="shared" ca="1" si="13"/>
        <v>3</v>
      </c>
      <c r="AG127" t="str">
        <f t="shared" si="8"/>
        <v>Red</v>
      </c>
      <c r="AH127" t="b">
        <f t="shared" ca="1" si="9"/>
        <v>1</v>
      </c>
    </row>
    <row r="128" spans="1:34">
      <c r="A128" s="2">
        <v>44634</v>
      </c>
      <c r="B128">
        <v>4206</v>
      </c>
      <c r="C128" t="s">
        <v>51</v>
      </c>
      <c r="D128" t="s">
        <v>17</v>
      </c>
      <c r="E128" s="2">
        <v>44621</v>
      </c>
      <c r="F128" s="2">
        <v>44648</v>
      </c>
      <c r="G128" s="7">
        <f t="shared" si="10"/>
        <v>20</v>
      </c>
      <c r="H128" s="2"/>
      <c r="I128" s="4">
        <v>13</v>
      </c>
      <c r="J128" s="4">
        <v>27</v>
      </c>
      <c r="K128" s="7">
        <f t="shared" si="11"/>
        <v>0.5</v>
      </c>
      <c r="L128" t="s">
        <v>22</v>
      </c>
      <c r="M128">
        <v>14</v>
      </c>
      <c r="N128">
        <v>1</v>
      </c>
      <c r="O128" t="s">
        <v>26</v>
      </c>
      <c r="P128">
        <v>1</v>
      </c>
      <c r="Q128">
        <v>2</v>
      </c>
      <c r="R128" t="s">
        <v>426</v>
      </c>
      <c r="S128">
        <v>0</v>
      </c>
      <c r="T128">
        <v>0</v>
      </c>
      <c r="U128" t="s">
        <v>426</v>
      </c>
      <c r="V128">
        <v>0</v>
      </c>
      <c r="W128">
        <v>0</v>
      </c>
      <c r="X128" t="s">
        <v>426</v>
      </c>
      <c r="Y128">
        <v>0</v>
      </c>
      <c r="Z128">
        <v>0</v>
      </c>
      <c r="AA128">
        <v>2</v>
      </c>
      <c r="AB128">
        <v>1.5</v>
      </c>
      <c r="AC128">
        <v>0.75</v>
      </c>
      <c r="AD128">
        <f t="shared" si="7"/>
        <v>1.5</v>
      </c>
      <c r="AE128">
        <f t="shared" si="12"/>
        <v>0.30000000000000004</v>
      </c>
      <c r="AF128">
        <f t="shared" ca="1" si="13"/>
        <v>8</v>
      </c>
      <c r="AG128" t="str">
        <f t="shared" si="8"/>
        <v>Green</v>
      </c>
      <c r="AH128" t="b">
        <f t="shared" ca="1" si="9"/>
        <v>0</v>
      </c>
    </row>
    <row r="129" spans="1:34">
      <c r="A129" s="2">
        <v>44634</v>
      </c>
      <c r="B129">
        <v>4238</v>
      </c>
      <c r="C129" t="s">
        <v>137</v>
      </c>
      <c r="D129" t="s">
        <v>24</v>
      </c>
      <c r="E129" s="2">
        <v>44622</v>
      </c>
      <c r="F129" s="2">
        <v>44648</v>
      </c>
      <c r="G129" s="7">
        <f t="shared" si="10"/>
        <v>19</v>
      </c>
      <c r="H129" s="2"/>
      <c r="I129" s="4">
        <v>12</v>
      </c>
      <c r="J129" s="4">
        <v>26</v>
      </c>
      <c r="K129" s="7">
        <f t="shared" si="11"/>
        <v>0.47368421052631576</v>
      </c>
      <c r="L129" t="s">
        <v>26</v>
      </c>
      <c r="M129">
        <v>1</v>
      </c>
      <c r="N129">
        <v>1</v>
      </c>
      <c r="O129" t="s">
        <v>19</v>
      </c>
      <c r="P129">
        <v>1</v>
      </c>
      <c r="Q129">
        <v>1</v>
      </c>
      <c r="R129" t="s">
        <v>19</v>
      </c>
      <c r="S129">
        <v>1</v>
      </c>
      <c r="T129">
        <v>1</v>
      </c>
      <c r="U129" t="s">
        <v>426</v>
      </c>
      <c r="V129">
        <v>0</v>
      </c>
      <c r="W129">
        <v>0</v>
      </c>
      <c r="X129" t="s">
        <v>426</v>
      </c>
      <c r="Y129">
        <v>0</v>
      </c>
      <c r="Z129">
        <v>0</v>
      </c>
      <c r="AA129">
        <v>3</v>
      </c>
      <c r="AB129">
        <v>0.5</v>
      </c>
      <c r="AC129">
        <v>0.16666666666666666</v>
      </c>
      <c r="AD129">
        <f t="shared" si="7"/>
        <v>0.35185185185185186</v>
      </c>
      <c r="AE129">
        <f t="shared" si="12"/>
        <v>0.05</v>
      </c>
      <c r="AF129">
        <f t="shared" ca="1" si="13"/>
        <v>1</v>
      </c>
      <c r="AG129" t="str">
        <f t="shared" si="8"/>
        <v>Red</v>
      </c>
      <c r="AH129" t="b">
        <f t="shared" ca="1" si="9"/>
        <v>1</v>
      </c>
    </row>
    <row r="130" spans="1:34">
      <c r="A130" s="2">
        <v>44634</v>
      </c>
      <c r="B130">
        <v>4247</v>
      </c>
      <c r="C130" t="s">
        <v>282</v>
      </c>
      <c r="D130" t="s">
        <v>17</v>
      </c>
      <c r="E130" s="2">
        <v>44622</v>
      </c>
      <c r="F130" s="2">
        <v>44648</v>
      </c>
      <c r="G130" s="7">
        <f t="shared" si="10"/>
        <v>19</v>
      </c>
      <c r="H130" s="2"/>
      <c r="I130" s="4">
        <v>12</v>
      </c>
      <c r="J130" s="4">
        <v>26</v>
      </c>
      <c r="K130" s="7">
        <f t="shared" si="11"/>
        <v>0.47368421052631576</v>
      </c>
      <c r="L130" t="s">
        <v>26</v>
      </c>
      <c r="M130">
        <v>3</v>
      </c>
      <c r="N130">
        <v>1</v>
      </c>
      <c r="O130" t="s">
        <v>19</v>
      </c>
      <c r="P130">
        <v>1</v>
      </c>
      <c r="Q130">
        <v>14</v>
      </c>
      <c r="R130" t="s">
        <v>426</v>
      </c>
      <c r="S130">
        <v>0</v>
      </c>
      <c r="T130">
        <v>0</v>
      </c>
      <c r="U130" t="s">
        <v>426</v>
      </c>
      <c r="V130">
        <v>0</v>
      </c>
      <c r="W130">
        <v>0</v>
      </c>
      <c r="X130" t="s">
        <v>426</v>
      </c>
      <c r="Y130">
        <v>0</v>
      </c>
      <c r="Z130">
        <v>0</v>
      </c>
      <c r="AA130">
        <v>2</v>
      </c>
      <c r="AB130">
        <v>0.5</v>
      </c>
      <c r="AC130">
        <v>0.25</v>
      </c>
      <c r="AD130">
        <f t="shared" ref="AD130:AD193" si="14">AC130/K130</f>
        <v>0.52777777777777779</v>
      </c>
      <c r="AE130">
        <f t="shared" si="12"/>
        <v>0.1</v>
      </c>
      <c r="AF130">
        <f t="shared" ca="1" si="13"/>
        <v>2</v>
      </c>
      <c r="AG130" t="str">
        <f t="shared" ref="AG130:AG193" si="15">IF(    OR(AD130 &lt;= $AJ$2, K130&gt;= 1), "Red", IF(AD130 &lt;= $AJ$3, "Orange", "Green"))</f>
        <v>Red</v>
      </c>
      <c r="AH130" t="b">
        <f t="shared" ref="AH130:AH193" ca="1" si="16">IF(K130 &gt;= 1, TRUE,  RANDBETWEEN(0,100) &lt;= VLOOKUP(AG130,$AI$7:$AJ$10,2, FALSE))</f>
        <v>0</v>
      </c>
    </row>
    <row r="131" spans="1:34">
      <c r="A131" s="2">
        <v>44634</v>
      </c>
      <c r="B131">
        <v>4387</v>
      </c>
      <c r="C131" t="s">
        <v>369</v>
      </c>
      <c r="D131" t="s">
        <v>35</v>
      </c>
      <c r="E131" s="2">
        <v>44628</v>
      </c>
      <c r="F131" s="2">
        <v>44648</v>
      </c>
      <c r="G131" s="7">
        <f t="shared" ref="G131:G194" si="17">NETWORKDAYS(E131,F131,$H$2:$H$45)</f>
        <v>15</v>
      </c>
      <c r="H131" s="2"/>
      <c r="I131" s="4">
        <v>6</v>
      </c>
      <c r="J131" s="4">
        <v>20</v>
      </c>
      <c r="K131" s="7">
        <f t="shared" ref="K131:K194" si="18">NETWORKDAYS(E131,A131,$H$2:$H$45)/G131</f>
        <v>0.33333333333333331</v>
      </c>
      <c r="L131" t="s">
        <v>26</v>
      </c>
      <c r="M131">
        <v>3</v>
      </c>
      <c r="N131">
        <v>1</v>
      </c>
      <c r="O131" t="s">
        <v>19</v>
      </c>
      <c r="P131">
        <v>1</v>
      </c>
      <c r="Q131">
        <v>7</v>
      </c>
      <c r="R131" t="s">
        <v>426</v>
      </c>
      <c r="S131">
        <v>0</v>
      </c>
      <c r="T131">
        <v>0</v>
      </c>
      <c r="U131" t="s">
        <v>426</v>
      </c>
      <c r="V131">
        <v>0</v>
      </c>
      <c r="W131">
        <v>0</v>
      </c>
      <c r="X131" t="s">
        <v>426</v>
      </c>
      <c r="Y131">
        <v>0</v>
      </c>
      <c r="Z131">
        <v>0</v>
      </c>
      <c r="AA131">
        <v>2</v>
      </c>
      <c r="AB131">
        <v>0.5</v>
      </c>
      <c r="AC131">
        <v>0.25</v>
      </c>
      <c r="AD131">
        <f t="shared" si="14"/>
        <v>0.75</v>
      </c>
      <c r="AE131">
        <f t="shared" ref="AE131:AE194" si="19">MROUND(AD131 * IF(G131&lt;100,G131/100,IF(G131&gt;=100,G131/200,IF(200,G131/400))),0.05)</f>
        <v>0.1</v>
      </c>
      <c r="AF131">
        <f t="shared" ref="AF131:AF194" ca="1" si="20">IF(AG131="Red",RANDBETWEEN(0,3),IF(AG131="Orange",RANDBETWEEN(2,5),IF(AG131="Green",RANDBETWEEN(4,10))))</f>
        <v>3</v>
      </c>
      <c r="AG131" t="str">
        <f t="shared" si="15"/>
        <v>Orange</v>
      </c>
      <c r="AH131" t="b">
        <f t="shared" ca="1" si="16"/>
        <v>0</v>
      </c>
    </row>
    <row r="132" spans="1:34">
      <c r="A132" s="2">
        <v>44634</v>
      </c>
      <c r="B132">
        <v>4394</v>
      </c>
      <c r="C132" t="s">
        <v>224</v>
      </c>
      <c r="D132" t="s">
        <v>35</v>
      </c>
      <c r="E132" s="2">
        <v>44629</v>
      </c>
      <c r="F132" s="2">
        <v>44648</v>
      </c>
      <c r="G132" s="7">
        <f t="shared" si="17"/>
        <v>14</v>
      </c>
      <c r="H132" s="2"/>
      <c r="I132" s="4">
        <v>5</v>
      </c>
      <c r="J132" s="4">
        <v>19</v>
      </c>
      <c r="K132" s="7">
        <f t="shared" si="18"/>
        <v>0.2857142857142857</v>
      </c>
      <c r="L132" t="s">
        <v>30</v>
      </c>
      <c r="M132">
        <v>3</v>
      </c>
      <c r="N132">
        <v>1</v>
      </c>
      <c r="O132" t="s">
        <v>19</v>
      </c>
      <c r="P132">
        <v>1</v>
      </c>
      <c r="Q132">
        <v>7</v>
      </c>
      <c r="R132" t="s">
        <v>426</v>
      </c>
      <c r="S132">
        <v>0</v>
      </c>
      <c r="T132">
        <v>0</v>
      </c>
      <c r="U132" t="s">
        <v>426</v>
      </c>
      <c r="V132">
        <v>0</v>
      </c>
      <c r="W132">
        <v>0</v>
      </c>
      <c r="X132" t="s">
        <v>426</v>
      </c>
      <c r="Y132">
        <v>0</v>
      </c>
      <c r="Z132">
        <v>0</v>
      </c>
      <c r="AA132">
        <v>2</v>
      </c>
      <c r="AB132">
        <v>0.75</v>
      </c>
      <c r="AC132">
        <v>0.375</v>
      </c>
      <c r="AD132">
        <f t="shared" si="14"/>
        <v>1.3125</v>
      </c>
      <c r="AE132">
        <f t="shared" si="19"/>
        <v>0.2</v>
      </c>
      <c r="AF132">
        <f t="shared" ca="1" si="20"/>
        <v>9</v>
      </c>
      <c r="AG132" t="str">
        <f t="shared" si="15"/>
        <v>Green</v>
      </c>
      <c r="AH132" t="b">
        <f t="shared" ca="1" si="16"/>
        <v>0</v>
      </c>
    </row>
    <row r="133" spans="1:34">
      <c r="A133" s="2">
        <v>44634</v>
      </c>
      <c r="B133">
        <v>4024</v>
      </c>
      <c r="C133" t="s">
        <v>154</v>
      </c>
      <c r="D133" t="s">
        <v>21</v>
      </c>
      <c r="E133" s="2">
        <v>44543</v>
      </c>
      <c r="F133" s="2">
        <v>44649</v>
      </c>
      <c r="G133" s="7">
        <f t="shared" si="17"/>
        <v>72</v>
      </c>
      <c r="H133" s="2"/>
      <c r="I133" s="4">
        <v>91</v>
      </c>
      <c r="J133" s="4">
        <v>106</v>
      </c>
      <c r="K133" s="7">
        <f t="shared" si="18"/>
        <v>0.84722222222222221</v>
      </c>
      <c r="L133" t="s">
        <v>22</v>
      </c>
      <c r="M133">
        <v>90</v>
      </c>
      <c r="N133">
        <v>1</v>
      </c>
      <c r="O133" t="s">
        <v>18</v>
      </c>
      <c r="P133">
        <v>1</v>
      </c>
      <c r="Q133">
        <v>7</v>
      </c>
      <c r="R133" t="s">
        <v>19</v>
      </c>
      <c r="S133">
        <v>1</v>
      </c>
      <c r="T133">
        <v>2</v>
      </c>
      <c r="U133" t="s">
        <v>426</v>
      </c>
      <c r="V133">
        <v>0</v>
      </c>
      <c r="W133">
        <v>0</v>
      </c>
      <c r="X133" t="s">
        <v>426</v>
      </c>
      <c r="Y133">
        <v>0</v>
      </c>
      <c r="Z133">
        <v>0</v>
      </c>
      <c r="AA133">
        <v>3</v>
      </c>
      <c r="AB133">
        <v>1.25</v>
      </c>
      <c r="AC133">
        <v>0.41666666666666669</v>
      </c>
      <c r="AD133">
        <f t="shared" si="14"/>
        <v>0.49180327868852464</v>
      </c>
      <c r="AE133">
        <f t="shared" si="19"/>
        <v>0.35000000000000003</v>
      </c>
      <c r="AF133">
        <f t="shared" ca="1" si="20"/>
        <v>0</v>
      </c>
      <c r="AG133" t="str">
        <f t="shared" si="15"/>
        <v>Red</v>
      </c>
      <c r="AH133" t="b">
        <f t="shared" ca="1" si="16"/>
        <v>1</v>
      </c>
    </row>
    <row r="134" spans="1:34">
      <c r="A134" s="2">
        <v>44634</v>
      </c>
      <c r="B134">
        <v>4116</v>
      </c>
      <c r="C134" t="s">
        <v>52</v>
      </c>
      <c r="D134" t="s">
        <v>35</v>
      </c>
      <c r="E134" s="2">
        <v>44614</v>
      </c>
      <c r="F134" s="2">
        <v>44649</v>
      </c>
      <c r="G134" s="7">
        <f t="shared" si="17"/>
        <v>26</v>
      </c>
      <c r="H134" s="2"/>
      <c r="I134" s="4">
        <v>20</v>
      </c>
      <c r="J134" s="4">
        <v>35</v>
      </c>
      <c r="K134" s="7">
        <f t="shared" si="18"/>
        <v>0.57692307692307687</v>
      </c>
      <c r="L134" t="s">
        <v>22</v>
      </c>
      <c r="M134">
        <v>14</v>
      </c>
      <c r="N134">
        <v>1</v>
      </c>
      <c r="O134" t="s">
        <v>18</v>
      </c>
      <c r="P134">
        <v>1</v>
      </c>
      <c r="Q134">
        <v>14</v>
      </c>
      <c r="R134" t="s">
        <v>426</v>
      </c>
      <c r="S134">
        <v>0</v>
      </c>
      <c r="T134">
        <v>0</v>
      </c>
      <c r="U134" t="s">
        <v>426</v>
      </c>
      <c r="V134">
        <v>0</v>
      </c>
      <c r="W134">
        <v>0</v>
      </c>
      <c r="X134" t="s">
        <v>426</v>
      </c>
      <c r="Y134">
        <v>0</v>
      </c>
      <c r="Z134">
        <v>0</v>
      </c>
      <c r="AA134">
        <v>2</v>
      </c>
      <c r="AB134">
        <v>1.25</v>
      </c>
      <c r="AC134">
        <v>0.625</v>
      </c>
      <c r="AD134">
        <f t="shared" si="14"/>
        <v>1.0833333333333335</v>
      </c>
      <c r="AE134">
        <f t="shared" si="19"/>
        <v>0.30000000000000004</v>
      </c>
      <c r="AF134">
        <f t="shared" ca="1" si="20"/>
        <v>2</v>
      </c>
      <c r="AG134" t="str">
        <f t="shared" si="15"/>
        <v>Orange</v>
      </c>
      <c r="AH134" t="b">
        <f t="shared" ca="1" si="16"/>
        <v>1</v>
      </c>
    </row>
    <row r="135" spans="1:34">
      <c r="A135" s="2">
        <v>44634</v>
      </c>
      <c r="B135">
        <v>4144</v>
      </c>
      <c r="C135" t="s">
        <v>360</v>
      </c>
      <c r="D135" t="s">
        <v>28</v>
      </c>
      <c r="E135" s="2">
        <v>44618</v>
      </c>
      <c r="F135" s="2">
        <v>44649</v>
      </c>
      <c r="G135" s="7">
        <f t="shared" si="17"/>
        <v>22</v>
      </c>
      <c r="H135" s="2"/>
      <c r="I135" s="4">
        <v>16</v>
      </c>
      <c r="J135" s="4">
        <v>31</v>
      </c>
      <c r="K135" s="7">
        <f t="shared" si="18"/>
        <v>0.5</v>
      </c>
      <c r="L135" t="s">
        <v>22</v>
      </c>
      <c r="M135">
        <v>14</v>
      </c>
      <c r="N135">
        <v>1</v>
      </c>
      <c r="O135" t="s">
        <v>30</v>
      </c>
      <c r="P135">
        <v>1</v>
      </c>
      <c r="Q135">
        <v>3</v>
      </c>
      <c r="R135" t="s">
        <v>19</v>
      </c>
      <c r="S135">
        <v>1</v>
      </c>
      <c r="T135">
        <v>7</v>
      </c>
      <c r="U135" t="s">
        <v>426</v>
      </c>
      <c r="V135">
        <v>0</v>
      </c>
      <c r="W135">
        <v>0</v>
      </c>
      <c r="X135" t="s">
        <v>426</v>
      </c>
      <c r="Y135">
        <v>0</v>
      </c>
      <c r="Z135">
        <v>0</v>
      </c>
      <c r="AA135">
        <v>3</v>
      </c>
      <c r="AB135">
        <v>1.75</v>
      </c>
      <c r="AC135">
        <v>0.58333333333333337</v>
      </c>
      <c r="AD135">
        <f t="shared" si="14"/>
        <v>1.1666666666666667</v>
      </c>
      <c r="AE135">
        <f t="shared" si="19"/>
        <v>0.25</v>
      </c>
      <c r="AF135">
        <f t="shared" ca="1" si="20"/>
        <v>7</v>
      </c>
      <c r="AG135" t="str">
        <f t="shared" si="15"/>
        <v>Green</v>
      </c>
      <c r="AH135" t="b">
        <f t="shared" ca="1" si="16"/>
        <v>0</v>
      </c>
    </row>
    <row r="136" spans="1:34">
      <c r="A136" s="2">
        <v>44634</v>
      </c>
      <c r="B136">
        <v>4176</v>
      </c>
      <c r="C136" t="s">
        <v>410</v>
      </c>
      <c r="D136" t="s">
        <v>21</v>
      </c>
      <c r="E136" s="2">
        <v>44619</v>
      </c>
      <c r="F136" s="2">
        <v>44649</v>
      </c>
      <c r="G136" s="7">
        <f t="shared" si="17"/>
        <v>22</v>
      </c>
      <c r="H136" s="2"/>
      <c r="I136" s="4">
        <v>15</v>
      </c>
      <c r="J136" s="4">
        <v>30</v>
      </c>
      <c r="K136" s="7">
        <f t="shared" si="18"/>
        <v>0.5</v>
      </c>
      <c r="L136" t="s">
        <v>18</v>
      </c>
      <c r="M136">
        <v>7</v>
      </c>
      <c r="N136">
        <v>1</v>
      </c>
      <c r="O136" t="s">
        <v>19</v>
      </c>
      <c r="P136">
        <v>1</v>
      </c>
      <c r="Q136">
        <v>4</v>
      </c>
      <c r="R136" t="s">
        <v>426</v>
      </c>
      <c r="S136">
        <v>0</v>
      </c>
      <c r="T136">
        <v>0</v>
      </c>
      <c r="U136" t="s">
        <v>426</v>
      </c>
      <c r="V136">
        <v>0</v>
      </c>
      <c r="W136">
        <v>0</v>
      </c>
      <c r="X136" t="s">
        <v>426</v>
      </c>
      <c r="Y136">
        <v>0</v>
      </c>
      <c r="Z136">
        <v>0</v>
      </c>
      <c r="AA136">
        <v>2</v>
      </c>
      <c r="AB136">
        <v>0.25</v>
      </c>
      <c r="AC136">
        <v>0.125</v>
      </c>
      <c r="AD136">
        <f t="shared" si="14"/>
        <v>0.25</v>
      </c>
      <c r="AE136">
        <f t="shared" si="19"/>
        <v>0.05</v>
      </c>
      <c r="AF136">
        <f t="shared" ca="1" si="20"/>
        <v>1</v>
      </c>
      <c r="AG136" t="str">
        <f t="shared" si="15"/>
        <v>Red</v>
      </c>
      <c r="AH136" t="b">
        <f t="shared" ca="1" si="16"/>
        <v>1</v>
      </c>
    </row>
    <row r="137" spans="1:34">
      <c r="A137" s="2">
        <v>44634</v>
      </c>
      <c r="B137">
        <v>4229</v>
      </c>
      <c r="C137" t="s">
        <v>415</v>
      </c>
      <c r="D137" t="s">
        <v>35</v>
      </c>
      <c r="E137" s="2">
        <v>44621</v>
      </c>
      <c r="F137" s="2">
        <v>44649</v>
      </c>
      <c r="G137" s="7">
        <f t="shared" si="17"/>
        <v>21</v>
      </c>
      <c r="H137" s="2"/>
      <c r="I137" s="4">
        <v>13</v>
      </c>
      <c r="J137" s="4">
        <v>28</v>
      </c>
      <c r="K137" s="7">
        <f t="shared" si="18"/>
        <v>0.47619047619047616</v>
      </c>
      <c r="L137" t="s">
        <v>30</v>
      </c>
      <c r="M137">
        <v>14</v>
      </c>
      <c r="N137">
        <v>1</v>
      </c>
      <c r="O137" t="s">
        <v>19</v>
      </c>
      <c r="P137">
        <v>1</v>
      </c>
      <c r="Q137">
        <v>1</v>
      </c>
      <c r="R137" t="s">
        <v>426</v>
      </c>
      <c r="S137">
        <v>0</v>
      </c>
      <c r="T137">
        <v>0</v>
      </c>
      <c r="U137" t="s">
        <v>426</v>
      </c>
      <c r="V137">
        <v>0</v>
      </c>
      <c r="W137">
        <v>0</v>
      </c>
      <c r="X137" t="s">
        <v>426</v>
      </c>
      <c r="Y137">
        <v>0</v>
      </c>
      <c r="Z137">
        <v>0</v>
      </c>
      <c r="AA137">
        <v>2</v>
      </c>
      <c r="AB137">
        <v>0.75</v>
      </c>
      <c r="AC137">
        <v>0.375</v>
      </c>
      <c r="AD137">
        <f t="shared" si="14"/>
        <v>0.78750000000000009</v>
      </c>
      <c r="AE137">
        <f t="shared" si="19"/>
        <v>0.15000000000000002</v>
      </c>
      <c r="AF137">
        <f t="shared" ca="1" si="20"/>
        <v>4</v>
      </c>
      <c r="AG137" t="str">
        <f t="shared" si="15"/>
        <v>Orange</v>
      </c>
      <c r="AH137" t="b">
        <f t="shared" ca="1" si="16"/>
        <v>0</v>
      </c>
    </row>
    <row r="138" spans="1:34">
      <c r="A138" s="2">
        <v>44634</v>
      </c>
      <c r="B138">
        <v>4256</v>
      </c>
      <c r="C138" t="s">
        <v>371</v>
      </c>
      <c r="D138" t="s">
        <v>24</v>
      </c>
      <c r="E138" s="2">
        <v>44622</v>
      </c>
      <c r="F138" s="2">
        <v>44649</v>
      </c>
      <c r="G138" s="7">
        <f t="shared" si="17"/>
        <v>20</v>
      </c>
      <c r="H138" s="2"/>
      <c r="I138" s="4">
        <v>12</v>
      </c>
      <c r="J138" s="4">
        <v>27</v>
      </c>
      <c r="K138" s="7">
        <f t="shared" si="18"/>
        <v>0.45</v>
      </c>
      <c r="L138" t="s">
        <v>18</v>
      </c>
      <c r="M138">
        <v>2</v>
      </c>
      <c r="N138">
        <v>1</v>
      </c>
      <c r="O138" t="s">
        <v>19</v>
      </c>
      <c r="P138">
        <v>1</v>
      </c>
      <c r="Q138">
        <v>2</v>
      </c>
      <c r="R138" t="s">
        <v>426</v>
      </c>
      <c r="S138">
        <v>0</v>
      </c>
      <c r="T138">
        <v>0</v>
      </c>
      <c r="U138" t="s">
        <v>426</v>
      </c>
      <c r="V138">
        <v>0</v>
      </c>
      <c r="W138">
        <v>0</v>
      </c>
      <c r="X138" t="s">
        <v>426</v>
      </c>
      <c r="Y138">
        <v>0</v>
      </c>
      <c r="Z138">
        <v>0</v>
      </c>
      <c r="AA138">
        <v>2</v>
      </c>
      <c r="AB138">
        <v>0.25</v>
      </c>
      <c r="AC138">
        <v>0.125</v>
      </c>
      <c r="AD138">
        <f t="shared" si="14"/>
        <v>0.27777777777777779</v>
      </c>
      <c r="AE138">
        <f t="shared" si="19"/>
        <v>0.05</v>
      </c>
      <c r="AF138">
        <f t="shared" ca="1" si="20"/>
        <v>0</v>
      </c>
      <c r="AG138" t="str">
        <f t="shared" si="15"/>
        <v>Red</v>
      </c>
      <c r="AH138" t="b">
        <f t="shared" ca="1" si="16"/>
        <v>1</v>
      </c>
    </row>
    <row r="139" spans="1:34">
      <c r="A139" s="2">
        <v>44634</v>
      </c>
      <c r="B139">
        <v>4001</v>
      </c>
      <c r="C139" t="s">
        <v>346</v>
      </c>
      <c r="D139" t="s">
        <v>35</v>
      </c>
      <c r="E139" s="2">
        <v>44243</v>
      </c>
      <c r="F139" s="2">
        <v>44650</v>
      </c>
      <c r="G139" s="7">
        <f t="shared" si="17"/>
        <v>278</v>
      </c>
      <c r="H139" s="2"/>
      <c r="I139" s="4">
        <v>391</v>
      </c>
      <c r="J139" s="4">
        <v>407</v>
      </c>
      <c r="K139" s="7">
        <f t="shared" si="18"/>
        <v>0.95683453237410077</v>
      </c>
      <c r="L139" t="s">
        <v>22</v>
      </c>
      <c r="M139">
        <v>3</v>
      </c>
      <c r="N139">
        <v>1</v>
      </c>
      <c r="O139" t="s">
        <v>22</v>
      </c>
      <c r="P139">
        <v>1</v>
      </c>
      <c r="Q139">
        <v>30</v>
      </c>
      <c r="R139" t="s">
        <v>22</v>
      </c>
      <c r="S139">
        <v>1</v>
      </c>
      <c r="T139">
        <v>360</v>
      </c>
      <c r="U139" t="s">
        <v>18</v>
      </c>
      <c r="V139">
        <v>1</v>
      </c>
      <c r="W139">
        <v>7</v>
      </c>
      <c r="X139" t="s">
        <v>426</v>
      </c>
      <c r="Y139">
        <v>0</v>
      </c>
      <c r="Z139">
        <v>0</v>
      </c>
      <c r="AA139">
        <v>4</v>
      </c>
      <c r="AB139">
        <v>3.25</v>
      </c>
      <c r="AC139">
        <v>0.8125</v>
      </c>
      <c r="AD139">
        <f t="shared" si="14"/>
        <v>0.84915413533834583</v>
      </c>
      <c r="AE139">
        <f t="shared" si="19"/>
        <v>1.2000000000000002</v>
      </c>
      <c r="AF139">
        <f t="shared" ca="1" si="20"/>
        <v>2</v>
      </c>
      <c r="AG139" t="str">
        <f t="shared" si="15"/>
        <v>Orange</v>
      </c>
      <c r="AH139" t="b">
        <f t="shared" ca="1" si="16"/>
        <v>0</v>
      </c>
    </row>
    <row r="140" spans="1:34">
      <c r="A140" s="2">
        <v>44634</v>
      </c>
      <c r="B140">
        <v>4114</v>
      </c>
      <c r="C140" t="s">
        <v>313</v>
      </c>
      <c r="D140" t="s">
        <v>35</v>
      </c>
      <c r="E140" s="2">
        <v>44613</v>
      </c>
      <c r="F140" s="2">
        <v>44650</v>
      </c>
      <c r="G140" s="7">
        <f t="shared" si="17"/>
        <v>28</v>
      </c>
      <c r="H140" s="2"/>
      <c r="I140" s="4">
        <v>21</v>
      </c>
      <c r="J140" s="4">
        <v>37</v>
      </c>
      <c r="K140" s="7">
        <f t="shared" si="18"/>
        <v>0.5714285714285714</v>
      </c>
      <c r="L140" t="s">
        <v>30</v>
      </c>
      <c r="M140">
        <v>14</v>
      </c>
      <c r="N140">
        <v>1</v>
      </c>
      <c r="O140" t="s">
        <v>19</v>
      </c>
      <c r="P140">
        <v>1</v>
      </c>
      <c r="Q140">
        <v>1</v>
      </c>
      <c r="R140" t="s">
        <v>19</v>
      </c>
      <c r="S140">
        <v>1</v>
      </c>
      <c r="T140">
        <v>1</v>
      </c>
      <c r="U140" t="s">
        <v>19</v>
      </c>
      <c r="V140">
        <v>1</v>
      </c>
      <c r="W140">
        <v>14</v>
      </c>
      <c r="X140" t="s">
        <v>426</v>
      </c>
      <c r="Y140">
        <v>0</v>
      </c>
      <c r="Z140">
        <v>0</v>
      </c>
      <c r="AA140">
        <v>4</v>
      </c>
      <c r="AB140">
        <v>0.75</v>
      </c>
      <c r="AC140">
        <v>0.1875</v>
      </c>
      <c r="AD140">
        <f t="shared" si="14"/>
        <v>0.328125</v>
      </c>
      <c r="AE140">
        <f t="shared" si="19"/>
        <v>0.1</v>
      </c>
      <c r="AF140">
        <f t="shared" ca="1" si="20"/>
        <v>0</v>
      </c>
      <c r="AG140" t="str">
        <f t="shared" si="15"/>
        <v>Red</v>
      </c>
      <c r="AH140" t="b">
        <f t="shared" ca="1" si="16"/>
        <v>1</v>
      </c>
    </row>
    <row r="141" spans="1:34">
      <c r="A141" s="2">
        <v>44634</v>
      </c>
      <c r="B141">
        <v>4210</v>
      </c>
      <c r="C141" t="s">
        <v>74</v>
      </c>
      <c r="D141" t="s">
        <v>21</v>
      </c>
      <c r="E141" s="2">
        <v>44621</v>
      </c>
      <c r="F141" s="2">
        <v>44650</v>
      </c>
      <c r="G141" s="7">
        <f t="shared" si="17"/>
        <v>22</v>
      </c>
      <c r="H141" s="2"/>
      <c r="I141" s="4">
        <v>13</v>
      </c>
      <c r="J141" s="4">
        <v>29</v>
      </c>
      <c r="K141" s="7">
        <f t="shared" si="18"/>
        <v>0.45454545454545453</v>
      </c>
      <c r="L141" t="s">
        <v>30</v>
      </c>
      <c r="M141">
        <v>1</v>
      </c>
      <c r="N141">
        <v>1</v>
      </c>
      <c r="O141" t="s">
        <v>19</v>
      </c>
      <c r="P141">
        <v>1</v>
      </c>
      <c r="Q141">
        <v>14</v>
      </c>
      <c r="R141" t="s">
        <v>19</v>
      </c>
      <c r="S141">
        <v>1</v>
      </c>
      <c r="T141">
        <v>2</v>
      </c>
      <c r="U141" t="s">
        <v>426</v>
      </c>
      <c r="V141">
        <v>0</v>
      </c>
      <c r="W141">
        <v>0</v>
      </c>
      <c r="X141" t="s">
        <v>426</v>
      </c>
      <c r="Y141">
        <v>0</v>
      </c>
      <c r="Z141">
        <v>0</v>
      </c>
      <c r="AA141">
        <v>3</v>
      </c>
      <c r="AB141">
        <v>0.75</v>
      </c>
      <c r="AC141">
        <v>0.25</v>
      </c>
      <c r="AD141">
        <f t="shared" si="14"/>
        <v>0.55000000000000004</v>
      </c>
      <c r="AE141">
        <f t="shared" si="19"/>
        <v>0.1</v>
      </c>
      <c r="AF141">
        <f t="shared" ca="1" si="20"/>
        <v>3</v>
      </c>
      <c r="AG141" t="str">
        <f t="shared" si="15"/>
        <v>Red</v>
      </c>
      <c r="AH141" t="b">
        <f t="shared" ca="1" si="16"/>
        <v>1</v>
      </c>
    </row>
    <row r="142" spans="1:34">
      <c r="A142" s="2">
        <v>44634</v>
      </c>
      <c r="B142">
        <v>4246</v>
      </c>
      <c r="C142" t="s">
        <v>268</v>
      </c>
      <c r="D142" t="s">
        <v>24</v>
      </c>
      <c r="E142" s="2">
        <v>44622</v>
      </c>
      <c r="F142" s="2">
        <v>44650</v>
      </c>
      <c r="G142" s="7">
        <f t="shared" si="17"/>
        <v>21</v>
      </c>
      <c r="H142" s="2"/>
      <c r="I142" s="4">
        <v>12</v>
      </c>
      <c r="J142" s="4">
        <v>28</v>
      </c>
      <c r="K142" s="7">
        <f t="shared" si="18"/>
        <v>0.42857142857142855</v>
      </c>
      <c r="L142" t="s">
        <v>26</v>
      </c>
      <c r="M142">
        <v>14</v>
      </c>
      <c r="N142">
        <v>1</v>
      </c>
      <c r="O142" t="s">
        <v>19</v>
      </c>
      <c r="P142">
        <v>1</v>
      </c>
      <c r="Q142">
        <v>1</v>
      </c>
      <c r="R142" t="s">
        <v>19</v>
      </c>
      <c r="S142">
        <v>1</v>
      </c>
      <c r="T142">
        <v>2</v>
      </c>
      <c r="U142" t="s">
        <v>426</v>
      </c>
      <c r="V142">
        <v>0</v>
      </c>
      <c r="W142">
        <v>0</v>
      </c>
      <c r="X142" t="s">
        <v>426</v>
      </c>
      <c r="Y142">
        <v>0</v>
      </c>
      <c r="Z142">
        <v>0</v>
      </c>
      <c r="AA142">
        <v>3</v>
      </c>
      <c r="AB142">
        <v>0.5</v>
      </c>
      <c r="AC142">
        <v>0.16666666666666666</v>
      </c>
      <c r="AD142">
        <f t="shared" si="14"/>
        <v>0.3888888888888889</v>
      </c>
      <c r="AE142">
        <f t="shared" si="19"/>
        <v>0.1</v>
      </c>
      <c r="AF142">
        <f t="shared" ca="1" si="20"/>
        <v>2</v>
      </c>
      <c r="AG142" t="str">
        <f t="shared" si="15"/>
        <v>Red</v>
      </c>
      <c r="AH142" t="b">
        <f t="shared" ca="1" si="16"/>
        <v>1</v>
      </c>
    </row>
    <row r="143" spans="1:34">
      <c r="A143" s="2">
        <v>44634</v>
      </c>
      <c r="B143">
        <v>4298</v>
      </c>
      <c r="C143" t="s">
        <v>361</v>
      </c>
      <c r="D143" t="s">
        <v>21</v>
      </c>
      <c r="E143" s="2">
        <v>44624</v>
      </c>
      <c r="F143" s="2">
        <v>44650</v>
      </c>
      <c r="G143" s="7">
        <f t="shared" si="17"/>
        <v>19</v>
      </c>
      <c r="H143" s="2"/>
      <c r="I143" s="4">
        <v>10</v>
      </c>
      <c r="J143" s="4">
        <v>26</v>
      </c>
      <c r="K143" s="7">
        <f t="shared" si="18"/>
        <v>0.36842105263157893</v>
      </c>
      <c r="L143" t="s">
        <v>26</v>
      </c>
      <c r="M143">
        <v>14</v>
      </c>
      <c r="N143">
        <v>1</v>
      </c>
      <c r="O143" t="s">
        <v>19</v>
      </c>
      <c r="P143">
        <v>1</v>
      </c>
      <c r="Q143">
        <v>3</v>
      </c>
      <c r="R143" t="s">
        <v>19</v>
      </c>
      <c r="S143">
        <v>1</v>
      </c>
      <c r="T143">
        <v>2</v>
      </c>
      <c r="U143" t="s">
        <v>426</v>
      </c>
      <c r="V143">
        <v>0</v>
      </c>
      <c r="W143">
        <v>0</v>
      </c>
      <c r="X143" t="s">
        <v>426</v>
      </c>
      <c r="Y143">
        <v>0</v>
      </c>
      <c r="Z143">
        <v>0</v>
      </c>
      <c r="AA143">
        <v>3</v>
      </c>
      <c r="AB143">
        <v>0.5</v>
      </c>
      <c r="AC143">
        <v>0.16666666666666666</v>
      </c>
      <c r="AD143">
        <f t="shared" si="14"/>
        <v>0.45238095238095238</v>
      </c>
      <c r="AE143">
        <f t="shared" si="19"/>
        <v>0.1</v>
      </c>
      <c r="AF143">
        <f t="shared" ca="1" si="20"/>
        <v>1</v>
      </c>
      <c r="AG143" t="str">
        <f t="shared" si="15"/>
        <v>Red</v>
      </c>
      <c r="AH143" t="b">
        <f t="shared" ca="1" si="16"/>
        <v>1</v>
      </c>
    </row>
    <row r="144" spans="1:34">
      <c r="A144" s="2">
        <v>44634</v>
      </c>
      <c r="B144">
        <v>4336</v>
      </c>
      <c r="C144" t="s">
        <v>134</v>
      </c>
      <c r="D144" t="s">
        <v>17</v>
      </c>
      <c r="E144" s="2">
        <v>44626</v>
      </c>
      <c r="F144" s="2">
        <v>44650</v>
      </c>
      <c r="G144" s="7">
        <f t="shared" si="17"/>
        <v>18</v>
      </c>
      <c r="H144" s="2"/>
      <c r="I144" s="4">
        <v>8</v>
      </c>
      <c r="J144" s="4">
        <v>24</v>
      </c>
      <c r="K144" s="7">
        <f t="shared" si="18"/>
        <v>0.33333333333333331</v>
      </c>
      <c r="L144" t="s">
        <v>22</v>
      </c>
      <c r="M144">
        <v>1</v>
      </c>
      <c r="N144">
        <v>1</v>
      </c>
      <c r="O144" t="s">
        <v>22</v>
      </c>
      <c r="P144">
        <v>1</v>
      </c>
      <c r="Q144">
        <v>1</v>
      </c>
      <c r="R144" t="s">
        <v>30</v>
      </c>
      <c r="S144">
        <v>1</v>
      </c>
      <c r="T144">
        <v>1</v>
      </c>
      <c r="U144" t="s">
        <v>426</v>
      </c>
      <c r="V144">
        <v>0</v>
      </c>
      <c r="W144">
        <v>0</v>
      </c>
      <c r="X144" t="s">
        <v>426</v>
      </c>
      <c r="Y144">
        <v>0</v>
      </c>
      <c r="Z144">
        <v>0</v>
      </c>
      <c r="AA144">
        <v>3</v>
      </c>
      <c r="AB144">
        <v>2.75</v>
      </c>
      <c r="AC144">
        <v>0.91666666666666663</v>
      </c>
      <c r="AD144">
        <f t="shared" si="14"/>
        <v>2.75</v>
      </c>
      <c r="AE144">
        <f t="shared" si="19"/>
        <v>0.5</v>
      </c>
      <c r="AF144">
        <f t="shared" ca="1" si="20"/>
        <v>9</v>
      </c>
      <c r="AG144" t="str">
        <f t="shared" si="15"/>
        <v>Green</v>
      </c>
      <c r="AH144" t="b">
        <f t="shared" ca="1" si="16"/>
        <v>0</v>
      </c>
    </row>
    <row r="145" spans="1:34">
      <c r="A145" s="2">
        <v>44634</v>
      </c>
      <c r="B145">
        <v>4046</v>
      </c>
      <c r="C145" t="s">
        <v>236</v>
      </c>
      <c r="D145" t="s">
        <v>35</v>
      </c>
      <c r="E145" s="2">
        <v>44575</v>
      </c>
      <c r="F145" s="2">
        <v>44651</v>
      </c>
      <c r="G145" s="7">
        <f t="shared" si="17"/>
        <v>52</v>
      </c>
      <c r="H145" s="2"/>
      <c r="I145" s="4">
        <v>59</v>
      </c>
      <c r="J145" s="4">
        <v>76</v>
      </c>
      <c r="K145" s="7">
        <f t="shared" si="18"/>
        <v>0.75</v>
      </c>
      <c r="L145" t="s">
        <v>22</v>
      </c>
      <c r="M145">
        <v>60</v>
      </c>
      <c r="N145">
        <v>1</v>
      </c>
      <c r="O145" t="s">
        <v>18</v>
      </c>
      <c r="P145">
        <v>1</v>
      </c>
      <c r="Q145">
        <v>7</v>
      </c>
      <c r="R145" t="s">
        <v>19</v>
      </c>
      <c r="S145">
        <v>1</v>
      </c>
      <c r="T145">
        <v>2</v>
      </c>
      <c r="U145" t="s">
        <v>426</v>
      </c>
      <c r="V145">
        <v>0</v>
      </c>
      <c r="W145">
        <v>0</v>
      </c>
      <c r="X145" t="s">
        <v>426</v>
      </c>
      <c r="Y145">
        <v>0</v>
      </c>
      <c r="Z145">
        <v>0</v>
      </c>
      <c r="AA145">
        <v>3</v>
      </c>
      <c r="AB145">
        <v>1.25</v>
      </c>
      <c r="AC145">
        <v>0.41666666666666669</v>
      </c>
      <c r="AD145">
        <f t="shared" si="14"/>
        <v>0.55555555555555558</v>
      </c>
      <c r="AE145">
        <f t="shared" si="19"/>
        <v>0.30000000000000004</v>
      </c>
      <c r="AF145">
        <f t="shared" ca="1" si="20"/>
        <v>3</v>
      </c>
      <c r="AG145" t="str">
        <f t="shared" si="15"/>
        <v>Orange</v>
      </c>
      <c r="AH145" t="b">
        <f t="shared" ca="1" si="16"/>
        <v>0</v>
      </c>
    </row>
    <row r="146" spans="1:34">
      <c r="A146" s="2">
        <v>44634</v>
      </c>
      <c r="B146">
        <v>4366</v>
      </c>
      <c r="C146" t="s">
        <v>225</v>
      </c>
      <c r="D146" t="s">
        <v>21</v>
      </c>
      <c r="E146" s="2">
        <v>44627</v>
      </c>
      <c r="F146" s="2">
        <v>44651</v>
      </c>
      <c r="G146" s="7">
        <f t="shared" si="17"/>
        <v>19</v>
      </c>
      <c r="H146" s="2"/>
      <c r="I146" s="4">
        <v>7</v>
      </c>
      <c r="J146" s="4">
        <v>24</v>
      </c>
      <c r="K146" s="7">
        <f t="shared" si="18"/>
        <v>0.31578947368421051</v>
      </c>
      <c r="L146" t="s">
        <v>22</v>
      </c>
      <c r="M146">
        <v>14</v>
      </c>
      <c r="N146">
        <v>1</v>
      </c>
      <c r="O146" t="s">
        <v>22</v>
      </c>
      <c r="P146">
        <v>1</v>
      </c>
      <c r="Q146">
        <v>2</v>
      </c>
      <c r="R146" t="s">
        <v>26</v>
      </c>
      <c r="S146">
        <v>1</v>
      </c>
      <c r="T146">
        <v>1</v>
      </c>
      <c r="U146" t="s">
        <v>426</v>
      </c>
      <c r="V146">
        <v>0</v>
      </c>
      <c r="W146">
        <v>0</v>
      </c>
      <c r="X146" t="s">
        <v>426</v>
      </c>
      <c r="Y146">
        <v>0</v>
      </c>
      <c r="Z146">
        <v>0</v>
      </c>
      <c r="AA146">
        <v>3</v>
      </c>
      <c r="AB146">
        <v>2.5</v>
      </c>
      <c r="AC146">
        <v>0.83333333333333337</v>
      </c>
      <c r="AD146">
        <f t="shared" si="14"/>
        <v>2.6388888888888893</v>
      </c>
      <c r="AE146">
        <f t="shared" si="19"/>
        <v>0.5</v>
      </c>
      <c r="AF146">
        <f t="shared" ca="1" si="20"/>
        <v>6</v>
      </c>
      <c r="AG146" t="str">
        <f t="shared" si="15"/>
        <v>Green</v>
      </c>
      <c r="AH146" t="b">
        <f t="shared" ca="1" si="16"/>
        <v>0</v>
      </c>
    </row>
    <row r="147" spans="1:34">
      <c r="A147" s="2">
        <v>44634</v>
      </c>
      <c r="B147">
        <v>4367</v>
      </c>
      <c r="C147" t="s">
        <v>229</v>
      </c>
      <c r="D147" t="s">
        <v>24</v>
      </c>
      <c r="E147" s="2">
        <v>44627</v>
      </c>
      <c r="F147" s="2">
        <v>44651</v>
      </c>
      <c r="G147" s="7">
        <f t="shared" si="17"/>
        <v>19</v>
      </c>
      <c r="H147" s="2"/>
      <c r="I147" s="4">
        <v>7</v>
      </c>
      <c r="J147" s="4">
        <v>24</v>
      </c>
      <c r="K147" s="7">
        <f t="shared" si="18"/>
        <v>0.31578947368421051</v>
      </c>
      <c r="L147" t="s">
        <v>30</v>
      </c>
      <c r="M147">
        <v>7</v>
      </c>
      <c r="N147">
        <v>1</v>
      </c>
      <c r="O147" t="s">
        <v>19</v>
      </c>
      <c r="P147">
        <v>1</v>
      </c>
      <c r="Q147">
        <v>7</v>
      </c>
      <c r="R147" t="s">
        <v>426</v>
      </c>
      <c r="S147">
        <v>0</v>
      </c>
      <c r="T147">
        <v>0</v>
      </c>
      <c r="U147" t="s">
        <v>426</v>
      </c>
      <c r="V147">
        <v>0</v>
      </c>
      <c r="W147">
        <v>0</v>
      </c>
      <c r="X147" t="s">
        <v>426</v>
      </c>
      <c r="Y147">
        <v>0</v>
      </c>
      <c r="Z147">
        <v>0</v>
      </c>
      <c r="AA147">
        <v>2</v>
      </c>
      <c r="AB147">
        <v>0.75</v>
      </c>
      <c r="AC147">
        <v>0.375</v>
      </c>
      <c r="AD147">
        <f t="shared" si="14"/>
        <v>1.1875</v>
      </c>
      <c r="AE147">
        <f t="shared" si="19"/>
        <v>0.25</v>
      </c>
      <c r="AF147">
        <f t="shared" ca="1" si="20"/>
        <v>5</v>
      </c>
      <c r="AG147" t="str">
        <f t="shared" si="15"/>
        <v>Green</v>
      </c>
      <c r="AH147" t="b">
        <f t="shared" ca="1" si="16"/>
        <v>0</v>
      </c>
    </row>
    <row r="148" spans="1:34">
      <c r="A148" s="2">
        <v>44634</v>
      </c>
      <c r="B148">
        <v>4044</v>
      </c>
      <c r="C148" t="s">
        <v>424</v>
      </c>
      <c r="D148" t="s">
        <v>21</v>
      </c>
      <c r="E148" s="2">
        <v>44573</v>
      </c>
      <c r="F148" s="2">
        <v>44652</v>
      </c>
      <c r="G148" s="7">
        <f t="shared" si="17"/>
        <v>55</v>
      </c>
      <c r="H148" s="2"/>
      <c r="I148" s="4">
        <v>61</v>
      </c>
      <c r="J148" s="4">
        <v>79</v>
      </c>
      <c r="K148" s="7">
        <f t="shared" si="18"/>
        <v>0.74545454545454548</v>
      </c>
      <c r="L148" t="s">
        <v>22</v>
      </c>
      <c r="M148">
        <v>14</v>
      </c>
      <c r="N148">
        <v>1</v>
      </c>
      <c r="O148" t="s">
        <v>22</v>
      </c>
      <c r="P148">
        <v>1</v>
      </c>
      <c r="Q148">
        <v>14</v>
      </c>
      <c r="R148" t="s">
        <v>22</v>
      </c>
      <c r="S148">
        <v>1</v>
      </c>
      <c r="T148">
        <v>7</v>
      </c>
      <c r="U148" t="s">
        <v>26</v>
      </c>
      <c r="V148">
        <v>1</v>
      </c>
      <c r="W148">
        <v>30</v>
      </c>
      <c r="X148" t="s">
        <v>19</v>
      </c>
      <c r="Y148">
        <v>1</v>
      </c>
      <c r="Z148">
        <v>7</v>
      </c>
      <c r="AA148">
        <v>5</v>
      </c>
      <c r="AB148">
        <v>3.5</v>
      </c>
      <c r="AC148">
        <v>0.7</v>
      </c>
      <c r="AD148">
        <f t="shared" si="14"/>
        <v>0.93902439024390238</v>
      </c>
      <c r="AE148">
        <f t="shared" si="19"/>
        <v>0.5</v>
      </c>
      <c r="AF148">
        <f t="shared" ca="1" si="20"/>
        <v>3</v>
      </c>
      <c r="AG148" t="str">
        <f t="shared" si="15"/>
        <v>Orange</v>
      </c>
      <c r="AH148" t="b">
        <f t="shared" ca="1" si="16"/>
        <v>0</v>
      </c>
    </row>
    <row r="149" spans="1:34">
      <c r="A149" s="2">
        <v>44634</v>
      </c>
      <c r="B149">
        <v>4108</v>
      </c>
      <c r="C149" t="s">
        <v>75</v>
      </c>
      <c r="D149" t="s">
        <v>21</v>
      </c>
      <c r="E149" s="2">
        <v>44613</v>
      </c>
      <c r="F149" s="2">
        <v>44652</v>
      </c>
      <c r="G149" s="7">
        <f t="shared" si="17"/>
        <v>30</v>
      </c>
      <c r="H149" s="2"/>
      <c r="I149" s="4">
        <v>21</v>
      </c>
      <c r="J149" s="4">
        <v>39</v>
      </c>
      <c r="K149" s="7">
        <f t="shared" si="18"/>
        <v>0.53333333333333333</v>
      </c>
      <c r="L149" t="s">
        <v>22</v>
      </c>
      <c r="M149">
        <v>4</v>
      </c>
      <c r="N149">
        <v>1</v>
      </c>
      <c r="O149" t="s">
        <v>18</v>
      </c>
      <c r="P149">
        <v>1</v>
      </c>
      <c r="Q149">
        <v>7</v>
      </c>
      <c r="R149" t="s">
        <v>19</v>
      </c>
      <c r="S149">
        <v>1</v>
      </c>
      <c r="T149">
        <v>14</v>
      </c>
      <c r="U149" t="s">
        <v>19</v>
      </c>
      <c r="V149">
        <v>1</v>
      </c>
      <c r="W149">
        <v>7</v>
      </c>
      <c r="X149" t="s">
        <v>426</v>
      </c>
      <c r="Y149">
        <v>0</v>
      </c>
      <c r="Z149">
        <v>0</v>
      </c>
      <c r="AA149">
        <v>4</v>
      </c>
      <c r="AB149">
        <v>1.25</v>
      </c>
      <c r="AC149">
        <v>0.3125</v>
      </c>
      <c r="AD149">
        <f t="shared" si="14"/>
        <v>0.5859375</v>
      </c>
      <c r="AE149">
        <f t="shared" si="19"/>
        <v>0.2</v>
      </c>
      <c r="AF149">
        <f t="shared" ca="1" si="20"/>
        <v>4</v>
      </c>
      <c r="AG149" t="str">
        <f t="shared" si="15"/>
        <v>Orange</v>
      </c>
      <c r="AH149" t="b">
        <f t="shared" ca="1" si="16"/>
        <v>0</v>
      </c>
    </row>
    <row r="150" spans="1:34">
      <c r="A150" s="2">
        <v>44634</v>
      </c>
      <c r="B150">
        <v>4125</v>
      </c>
      <c r="C150" t="s">
        <v>116</v>
      </c>
      <c r="D150" t="s">
        <v>21</v>
      </c>
      <c r="E150" s="2">
        <v>44616</v>
      </c>
      <c r="F150" s="2">
        <v>44652</v>
      </c>
      <c r="G150" s="7">
        <f t="shared" si="17"/>
        <v>27</v>
      </c>
      <c r="H150" s="2"/>
      <c r="I150" s="4">
        <v>18</v>
      </c>
      <c r="J150" s="4">
        <v>36</v>
      </c>
      <c r="K150" s="7">
        <f t="shared" si="18"/>
        <v>0.48148148148148145</v>
      </c>
      <c r="L150" t="s">
        <v>22</v>
      </c>
      <c r="M150">
        <v>14</v>
      </c>
      <c r="N150">
        <v>1</v>
      </c>
      <c r="O150" t="s">
        <v>18</v>
      </c>
      <c r="P150">
        <v>1</v>
      </c>
      <c r="Q150">
        <v>1</v>
      </c>
      <c r="R150" t="s">
        <v>19</v>
      </c>
      <c r="S150">
        <v>1</v>
      </c>
      <c r="T150">
        <v>14</v>
      </c>
      <c r="U150" t="s">
        <v>426</v>
      </c>
      <c r="V150">
        <v>0</v>
      </c>
      <c r="W150">
        <v>0</v>
      </c>
      <c r="X150" t="s">
        <v>426</v>
      </c>
      <c r="Y150">
        <v>0</v>
      </c>
      <c r="Z150">
        <v>0</v>
      </c>
      <c r="AA150">
        <v>3</v>
      </c>
      <c r="AB150">
        <v>1.25</v>
      </c>
      <c r="AC150">
        <v>0.41666666666666669</v>
      </c>
      <c r="AD150">
        <f t="shared" si="14"/>
        <v>0.86538461538461542</v>
      </c>
      <c r="AE150">
        <f t="shared" si="19"/>
        <v>0.25</v>
      </c>
      <c r="AF150">
        <f t="shared" ca="1" si="20"/>
        <v>3</v>
      </c>
      <c r="AG150" t="str">
        <f t="shared" si="15"/>
        <v>Orange</v>
      </c>
      <c r="AH150" t="b">
        <f t="shared" ca="1" si="16"/>
        <v>1</v>
      </c>
    </row>
    <row r="151" spans="1:34">
      <c r="A151" s="2">
        <v>44634</v>
      </c>
      <c r="B151">
        <v>4183</v>
      </c>
      <c r="C151" t="s">
        <v>72</v>
      </c>
      <c r="D151" t="s">
        <v>35</v>
      </c>
      <c r="E151" s="2">
        <v>44620</v>
      </c>
      <c r="F151" s="2">
        <v>44652</v>
      </c>
      <c r="G151" s="7">
        <f t="shared" si="17"/>
        <v>25</v>
      </c>
      <c r="H151" s="2"/>
      <c r="I151" s="4">
        <v>14</v>
      </c>
      <c r="J151" s="4">
        <v>32</v>
      </c>
      <c r="K151" s="7">
        <f t="shared" si="18"/>
        <v>0.44</v>
      </c>
      <c r="L151" t="s">
        <v>22</v>
      </c>
      <c r="M151">
        <v>1</v>
      </c>
      <c r="N151">
        <v>1</v>
      </c>
      <c r="O151" t="s">
        <v>18</v>
      </c>
      <c r="P151">
        <v>1</v>
      </c>
      <c r="Q151">
        <v>3</v>
      </c>
      <c r="R151" t="s">
        <v>19</v>
      </c>
      <c r="S151">
        <v>1</v>
      </c>
      <c r="T151">
        <v>1</v>
      </c>
      <c r="U151" t="s">
        <v>426</v>
      </c>
      <c r="V151">
        <v>0</v>
      </c>
      <c r="W151">
        <v>0</v>
      </c>
      <c r="X151" t="s">
        <v>426</v>
      </c>
      <c r="Y151">
        <v>0</v>
      </c>
      <c r="Z151">
        <v>0</v>
      </c>
      <c r="AA151">
        <v>3</v>
      </c>
      <c r="AB151">
        <v>1.25</v>
      </c>
      <c r="AC151">
        <v>0.41666666666666669</v>
      </c>
      <c r="AD151">
        <f t="shared" si="14"/>
        <v>0.94696969696969702</v>
      </c>
      <c r="AE151">
        <f t="shared" si="19"/>
        <v>0.25</v>
      </c>
      <c r="AF151">
        <f t="shared" ca="1" si="20"/>
        <v>4</v>
      </c>
      <c r="AG151" t="str">
        <f t="shared" si="15"/>
        <v>Orange</v>
      </c>
      <c r="AH151" t="b">
        <f t="shared" ca="1" si="16"/>
        <v>0</v>
      </c>
    </row>
    <row r="152" spans="1:34">
      <c r="A152" s="2">
        <v>44634</v>
      </c>
      <c r="B152">
        <v>4258</v>
      </c>
      <c r="C152" t="s">
        <v>413</v>
      </c>
      <c r="D152" t="s">
        <v>35</v>
      </c>
      <c r="E152" s="2">
        <v>44622</v>
      </c>
      <c r="F152" s="2">
        <v>44652</v>
      </c>
      <c r="G152" s="7">
        <f t="shared" si="17"/>
        <v>23</v>
      </c>
      <c r="H152" s="2"/>
      <c r="I152" s="4">
        <v>12</v>
      </c>
      <c r="J152" s="4">
        <v>30</v>
      </c>
      <c r="K152" s="7">
        <f t="shared" si="18"/>
        <v>0.39130434782608697</v>
      </c>
      <c r="L152" t="s">
        <v>22</v>
      </c>
      <c r="M152">
        <v>1</v>
      </c>
      <c r="N152">
        <v>1</v>
      </c>
      <c r="O152" t="s">
        <v>22</v>
      </c>
      <c r="P152">
        <v>1</v>
      </c>
      <c r="Q152">
        <v>7</v>
      </c>
      <c r="R152" t="s">
        <v>26</v>
      </c>
      <c r="S152">
        <v>1</v>
      </c>
      <c r="T152">
        <v>1</v>
      </c>
      <c r="U152" t="s">
        <v>19</v>
      </c>
      <c r="V152">
        <v>1</v>
      </c>
      <c r="W152">
        <v>7</v>
      </c>
      <c r="X152" t="s">
        <v>426</v>
      </c>
      <c r="Y152">
        <v>0</v>
      </c>
      <c r="Z152">
        <v>0</v>
      </c>
      <c r="AA152">
        <v>4</v>
      </c>
      <c r="AB152">
        <v>2.5</v>
      </c>
      <c r="AC152">
        <v>0.625</v>
      </c>
      <c r="AD152">
        <f t="shared" si="14"/>
        <v>1.5972222222222221</v>
      </c>
      <c r="AE152">
        <f t="shared" si="19"/>
        <v>0.35000000000000003</v>
      </c>
      <c r="AF152">
        <f t="shared" ca="1" si="20"/>
        <v>8</v>
      </c>
      <c r="AG152" t="str">
        <f t="shared" si="15"/>
        <v>Green</v>
      </c>
      <c r="AH152" t="b">
        <f t="shared" ca="1" si="16"/>
        <v>1</v>
      </c>
    </row>
    <row r="153" spans="1:34">
      <c r="A153" s="2">
        <v>44634</v>
      </c>
      <c r="B153">
        <v>4304</v>
      </c>
      <c r="C153" t="s">
        <v>416</v>
      </c>
      <c r="D153" t="s">
        <v>35</v>
      </c>
      <c r="E153" s="2">
        <v>44624</v>
      </c>
      <c r="F153" s="2">
        <v>44652</v>
      </c>
      <c r="G153" s="7">
        <f t="shared" si="17"/>
        <v>21</v>
      </c>
      <c r="H153" s="2"/>
      <c r="I153" s="4">
        <v>10</v>
      </c>
      <c r="J153" s="4">
        <v>28</v>
      </c>
      <c r="K153" s="7">
        <f t="shared" si="18"/>
        <v>0.33333333333333331</v>
      </c>
      <c r="L153" t="s">
        <v>18</v>
      </c>
      <c r="M153">
        <v>1</v>
      </c>
      <c r="N153">
        <v>1</v>
      </c>
      <c r="O153" t="s">
        <v>19</v>
      </c>
      <c r="P153">
        <v>1</v>
      </c>
      <c r="Q153">
        <v>3</v>
      </c>
      <c r="R153" t="s">
        <v>19</v>
      </c>
      <c r="S153">
        <v>1</v>
      </c>
      <c r="T153">
        <v>2</v>
      </c>
      <c r="U153" t="s">
        <v>426</v>
      </c>
      <c r="V153">
        <v>0</v>
      </c>
      <c r="W153">
        <v>0</v>
      </c>
      <c r="X153" t="s">
        <v>426</v>
      </c>
      <c r="Y153">
        <v>0</v>
      </c>
      <c r="Z153">
        <v>0</v>
      </c>
      <c r="AA153">
        <v>3</v>
      </c>
      <c r="AB153">
        <v>0.25</v>
      </c>
      <c r="AC153">
        <v>8.3333333333333329E-2</v>
      </c>
      <c r="AD153">
        <f t="shared" si="14"/>
        <v>0.25</v>
      </c>
      <c r="AE153">
        <f t="shared" si="19"/>
        <v>0.05</v>
      </c>
      <c r="AF153">
        <f t="shared" ca="1" si="20"/>
        <v>1</v>
      </c>
      <c r="AG153" t="str">
        <f t="shared" si="15"/>
        <v>Red</v>
      </c>
      <c r="AH153" t="b">
        <f t="shared" ca="1" si="16"/>
        <v>1</v>
      </c>
    </row>
    <row r="154" spans="1:34">
      <c r="A154" s="2">
        <v>44634</v>
      </c>
      <c r="B154">
        <v>4041</v>
      </c>
      <c r="C154" t="s">
        <v>108</v>
      </c>
      <c r="D154" t="s">
        <v>21</v>
      </c>
      <c r="E154" s="2">
        <v>44567</v>
      </c>
      <c r="F154" s="2">
        <v>44653</v>
      </c>
      <c r="G154" s="7">
        <f t="shared" si="17"/>
        <v>59</v>
      </c>
      <c r="H154" s="2"/>
      <c r="I154" s="4">
        <v>67</v>
      </c>
      <c r="J154" s="4">
        <v>86</v>
      </c>
      <c r="K154" s="7">
        <f t="shared" si="18"/>
        <v>0.76271186440677963</v>
      </c>
      <c r="L154" t="s">
        <v>22</v>
      </c>
      <c r="M154">
        <v>60</v>
      </c>
      <c r="N154">
        <v>1</v>
      </c>
      <c r="O154" t="s">
        <v>30</v>
      </c>
      <c r="P154">
        <v>1</v>
      </c>
      <c r="Q154">
        <v>14</v>
      </c>
      <c r="R154" t="s">
        <v>19</v>
      </c>
      <c r="S154">
        <v>1</v>
      </c>
      <c r="T154">
        <v>2</v>
      </c>
      <c r="U154" t="s">
        <v>19</v>
      </c>
      <c r="V154">
        <v>1</v>
      </c>
      <c r="W154">
        <v>3</v>
      </c>
      <c r="X154" t="s">
        <v>426</v>
      </c>
      <c r="Y154">
        <v>0</v>
      </c>
      <c r="Z154">
        <v>0</v>
      </c>
      <c r="AA154">
        <v>4</v>
      </c>
      <c r="AB154">
        <v>1.75</v>
      </c>
      <c r="AC154">
        <v>0.4375</v>
      </c>
      <c r="AD154">
        <f t="shared" si="14"/>
        <v>0.57361111111111118</v>
      </c>
      <c r="AE154">
        <f t="shared" si="19"/>
        <v>0.35000000000000003</v>
      </c>
      <c r="AF154">
        <f t="shared" ca="1" si="20"/>
        <v>2</v>
      </c>
      <c r="AG154" t="str">
        <f t="shared" si="15"/>
        <v>Orange</v>
      </c>
      <c r="AH154" t="b">
        <f t="shared" ca="1" si="16"/>
        <v>1</v>
      </c>
    </row>
    <row r="155" spans="1:34">
      <c r="A155" s="2">
        <v>44634</v>
      </c>
      <c r="B155">
        <v>4249</v>
      </c>
      <c r="C155" t="s">
        <v>297</v>
      </c>
      <c r="D155" t="s">
        <v>17</v>
      </c>
      <c r="E155" s="2">
        <v>44622</v>
      </c>
      <c r="F155" s="2">
        <v>44653</v>
      </c>
      <c r="G155" s="7">
        <f t="shared" si="17"/>
        <v>23</v>
      </c>
      <c r="H155" s="2"/>
      <c r="I155" s="4">
        <v>12</v>
      </c>
      <c r="J155" s="4">
        <v>31</v>
      </c>
      <c r="K155" s="7">
        <f t="shared" si="18"/>
        <v>0.39130434782608697</v>
      </c>
      <c r="L155" t="s">
        <v>22</v>
      </c>
      <c r="M155">
        <v>14</v>
      </c>
      <c r="N155">
        <v>1</v>
      </c>
      <c r="O155" t="s">
        <v>30</v>
      </c>
      <c r="P155">
        <v>1</v>
      </c>
      <c r="Q155">
        <v>4</v>
      </c>
      <c r="R155" t="s">
        <v>19</v>
      </c>
      <c r="S155">
        <v>1</v>
      </c>
      <c r="T155">
        <v>3</v>
      </c>
      <c r="U155" t="s">
        <v>426</v>
      </c>
      <c r="V155">
        <v>0</v>
      </c>
      <c r="W155">
        <v>0</v>
      </c>
      <c r="X155" t="s">
        <v>426</v>
      </c>
      <c r="Y155">
        <v>0</v>
      </c>
      <c r="Z155">
        <v>0</v>
      </c>
      <c r="AA155">
        <v>3</v>
      </c>
      <c r="AB155">
        <v>1.75</v>
      </c>
      <c r="AC155">
        <v>0.58333333333333337</v>
      </c>
      <c r="AD155">
        <f t="shared" si="14"/>
        <v>1.4907407407407407</v>
      </c>
      <c r="AE155">
        <f t="shared" si="19"/>
        <v>0.35000000000000003</v>
      </c>
      <c r="AF155">
        <f t="shared" ca="1" si="20"/>
        <v>5</v>
      </c>
      <c r="AG155" t="str">
        <f t="shared" si="15"/>
        <v>Green</v>
      </c>
      <c r="AH155" t="b">
        <f t="shared" ca="1" si="16"/>
        <v>0</v>
      </c>
    </row>
    <row r="156" spans="1:34">
      <c r="A156" s="2">
        <v>44634</v>
      </c>
      <c r="B156">
        <v>4308</v>
      </c>
      <c r="C156" t="s">
        <v>79</v>
      </c>
      <c r="D156" t="s">
        <v>24</v>
      </c>
      <c r="E156" s="2">
        <v>44625</v>
      </c>
      <c r="F156" s="2">
        <v>44653</v>
      </c>
      <c r="G156" s="7">
        <f t="shared" si="17"/>
        <v>20</v>
      </c>
      <c r="H156" s="2"/>
      <c r="I156" s="4">
        <v>9</v>
      </c>
      <c r="J156" s="4">
        <v>28</v>
      </c>
      <c r="K156" s="7">
        <f t="shared" si="18"/>
        <v>0.3</v>
      </c>
      <c r="L156" t="s">
        <v>22</v>
      </c>
      <c r="M156">
        <v>3</v>
      </c>
      <c r="N156">
        <v>1</v>
      </c>
      <c r="O156" t="s">
        <v>26</v>
      </c>
      <c r="P156">
        <v>1</v>
      </c>
      <c r="Q156">
        <v>14</v>
      </c>
      <c r="R156" t="s">
        <v>426</v>
      </c>
      <c r="S156">
        <v>0</v>
      </c>
      <c r="T156">
        <v>0</v>
      </c>
      <c r="U156" t="s">
        <v>426</v>
      </c>
      <c r="V156">
        <v>0</v>
      </c>
      <c r="W156">
        <v>0</v>
      </c>
      <c r="X156" t="s">
        <v>426</v>
      </c>
      <c r="Y156">
        <v>0</v>
      </c>
      <c r="Z156">
        <v>0</v>
      </c>
      <c r="AA156">
        <v>2</v>
      </c>
      <c r="AB156">
        <v>1.5</v>
      </c>
      <c r="AC156">
        <v>0.75</v>
      </c>
      <c r="AD156">
        <f t="shared" si="14"/>
        <v>2.5</v>
      </c>
      <c r="AE156">
        <f t="shared" si="19"/>
        <v>0.5</v>
      </c>
      <c r="AF156">
        <f t="shared" ca="1" si="20"/>
        <v>5</v>
      </c>
      <c r="AG156" t="str">
        <f t="shared" si="15"/>
        <v>Green</v>
      </c>
      <c r="AH156" t="b">
        <f t="shared" ca="1" si="16"/>
        <v>1</v>
      </c>
    </row>
    <row r="157" spans="1:34">
      <c r="A157" s="2">
        <v>44634</v>
      </c>
      <c r="B157">
        <v>4311</v>
      </c>
      <c r="C157" t="s">
        <v>120</v>
      </c>
      <c r="D157" t="s">
        <v>21</v>
      </c>
      <c r="E157" s="2">
        <v>44625</v>
      </c>
      <c r="F157" s="2">
        <v>44653</v>
      </c>
      <c r="G157" s="7">
        <f t="shared" si="17"/>
        <v>20</v>
      </c>
      <c r="H157" s="2"/>
      <c r="I157" s="4">
        <v>9</v>
      </c>
      <c r="J157" s="4">
        <v>28</v>
      </c>
      <c r="K157" s="7">
        <f t="shared" si="18"/>
        <v>0.3</v>
      </c>
      <c r="L157" t="s">
        <v>22</v>
      </c>
      <c r="M157">
        <v>14</v>
      </c>
      <c r="N157">
        <v>1</v>
      </c>
      <c r="O157" t="s">
        <v>26</v>
      </c>
      <c r="P157">
        <v>1</v>
      </c>
      <c r="Q157">
        <v>1</v>
      </c>
      <c r="R157" t="s">
        <v>426</v>
      </c>
      <c r="S157">
        <v>0</v>
      </c>
      <c r="T157">
        <v>0</v>
      </c>
      <c r="U157" t="s">
        <v>426</v>
      </c>
      <c r="V157">
        <v>0</v>
      </c>
      <c r="W157">
        <v>0</v>
      </c>
      <c r="X157" t="s">
        <v>426</v>
      </c>
      <c r="Y157">
        <v>0</v>
      </c>
      <c r="Z157">
        <v>0</v>
      </c>
      <c r="AA157">
        <v>2</v>
      </c>
      <c r="AB157">
        <v>1.5</v>
      </c>
      <c r="AC157">
        <v>0.75</v>
      </c>
      <c r="AD157">
        <f t="shared" si="14"/>
        <v>2.5</v>
      </c>
      <c r="AE157">
        <f t="shared" si="19"/>
        <v>0.5</v>
      </c>
      <c r="AF157">
        <f t="shared" ca="1" si="20"/>
        <v>5</v>
      </c>
      <c r="AG157" t="str">
        <f t="shared" si="15"/>
        <v>Green</v>
      </c>
      <c r="AH157" t="b">
        <f t="shared" ca="1" si="16"/>
        <v>0</v>
      </c>
    </row>
    <row r="158" spans="1:34">
      <c r="A158" s="2">
        <v>44634</v>
      </c>
      <c r="B158">
        <v>4324</v>
      </c>
      <c r="C158" t="s">
        <v>376</v>
      </c>
      <c r="D158" t="s">
        <v>21</v>
      </c>
      <c r="E158" s="2">
        <v>44625</v>
      </c>
      <c r="F158" s="2">
        <v>44653</v>
      </c>
      <c r="G158" s="7">
        <f t="shared" si="17"/>
        <v>20</v>
      </c>
      <c r="H158" s="2"/>
      <c r="I158" s="4">
        <v>9</v>
      </c>
      <c r="J158" s="4">
        <v>28</v>
      </c>
      <c r="K158" s="7">
        <f t="shared" si="18"/>
        <v>0.3</v>
      </c>
      <c r="L158" t="s">
        <v>30</v>
      </c>
      <c r="M158">
        <v>7</v>
      </c>
      <c r="N158">
        <v>1</v>
      </c>
      <c r="O158" t="s">
        <v>19</v>
      </c>
      <c r="P158">
        <v>1</v>
      </c>
      <c r="Q158">
        <v>7</v>
      </c>
      <c r="R158" t="s">
        <v>426</v>
      </c>
      <c r="S158">
        <v>0</v>
      </c>
      <c r="T158">
        <v>0</v>
      </c>
      <c r="U158" t="s">
        <v>426</v>
      </c>
      <c r="V158">
        <v>0</v>
      </c>
      <c r="W158">
        <v>0</v>
      </c>
      <c r="X158" t="s">
        <v>426</v>
      </c>
      <c r="Y158">
        <v>0</v>
      </c>
      <c r="Z158">
        <v>0</v>
      </c>
      <c r="AA158">
        <v>2</v>
      </c>
      <c r="AB158">
        <v>0.75</v>
      </c>
      <c r="AC158">
        <v>0.375</v>
      </c>
      <c r="AD158">
        <f t="shared" si="14"/>
        <v>1.25</v>
      </c>
      <c r="AE158">
        <f t="shared" si="19"/>
        <v>0.25</v>
      </c>
      <c r="AF158">
        <f t="shared" ca="1" si="20"/>
        <v>9</v>
      </c>
      <c r="AG158" t="str">
        <f t="shared" si="15"/>
        <v>Green</v>
      </c>
      <c r="AH158" t="b">
        <f t="shared" ca="1" si="16"/>
        <v>0</v>
      </c>
    </row>
    <row r="159" spans="1:34">
      <c r="A159" s="2">
        <v>44634</v>
      </c>
      <c r="B159">
        <v>4334</v>
      </c>
      <c r="C159" t="s">
        <v>94</v>
      </c>
      <c r="D159" t="s">
        <v>21</v>
      </c>
      <c r="E159" s="2">
        <v>44626</v>
      </c>
      <c r="F159" s="2">
        <v>44653</v>
      </c>
      <c r="G159" s="7">
        <f t="shared" si="17"/>
        <v>20</v>
      </c>
      <c r="H159" s="2"/>
      <c r="I159" s="4">
        <v>8</v>
      </c>
      <c r="J159" s="4">
        <v>27</v>
      </c>
      <c r="K159" s="7">
        <f t="shared" si="18"/>
        <v>0.3</v>
      </c>
      <c r="L159" t="s">
        <v>22</v>
      </c>
      <c r="M159">
        <v>1</v>
      </c>
      <c r="N159">
        <v>1</v>
      </c>
      <c r="O159" t="s">
        <v>22</v>
      </c>
      <c r="P159">
        <v>1</v>
      </c>
      <c r="Q159">
        <v>7</v>
      </c>
      <c r="R159" t="s">
        <v>26</v>
      </c>
      <c r="S159">
        <v>1</v>
      </c>
      <c r="T159">
        <v>2</v>
      </c>
      <c r="U159" t="s">
        <v>426</v>
      </c>
      <c r="V159">
        <v>0</v>
      </c>
      <c r="W159">
        <v>0</v>
      </c>
      <c r="X159" t="s">
        <v>426</v>
      </c>
      <c r="Y159">
        <v>0</v>
      </c>
      <c r="Z159">
        <v>0</v>
      </c>
      <c r="AA159">
        <v>3</v>
      </c>
      <c r="AB159">
        <v>2.5</v>
      </c>
      <c r="AC159">
        <v>0.83333333333333337</v>
      </c>
      <c r="AD159">
        <f t="shared" si="14"/>
        <v>2.7777777777777781</v>
      </c>
      <c r="AE159">
        <f t="shared" si="19"/>
        <v>0.55000000000000004</v>
      </c>
      <c r="AF159">
        <f t="shared" ca="1" si="20"/>
        <v>8</v>
      </c>
      <c r="AG159" t="str">
        <f t="shared" si="15"/>
        <v>Green</v>
      </c>
      <c r="AH159" t="b">
        <f t="shared" ca="1" si="16"/>
        <v>0</v>
      </c>
    </row>
    <row r="160" spans="1:34">
      <c r="A160" s="2">
        <v>44634</v>
      </c>
      <c r="B160">
        <v>4337</v>
      </c>
      <c r="C160" t="s">
        <v>145</v>
      </c>
      <c r="D160" t="s">
        <v>21</v>
      </c>
      <c r="E160" s="2">
        <v>44626</v>
      </c>
      <c r="F160" s="2">
        <v>44653</v>
      </c>
      <c r="G160" s="7">
        <f t="shared" si="17"/>
        <v>20</v>
      </c>
      <c r="H160" s="2"/>
      <c r="I160" s="4">
        <v>8</v>
      </c>
      <c r="J160" s="4">
        <v>27</v>
      </c>
      <c r="K160" s="7">
        <f t="shared" si="18"/>
        <v>0.3</v>
      </c>
      <c r="L160" t="s">
        <v>26</v>
      </c>
      <c r="M160">
        <v>7</v>
      </c>
      <c r="N160">
        <v>1</v>
      </c>
      <c r="O160" t="s">
        <v>19</v>
      </c>
      <c r="P160">
        <v>1</v>
      </c>
      <c r="Q160">
        <v>7</v>
      </c>
      <c r="R160" t="s">
        <v>19</v>
      </c>
      <c r="S160">
        <v>1</v>
      </c>
      <c r="T160">
        <v>2</v>
      </c>
      <c r="U160" t="s">
        <v>426</v>
      </c>
      <c r="V160">
        <v>0</v>
      </c>
      <c r="W160">
        <v>0</v>
      </c>
      <c r="X160" t="s">
        <v>426</v>
      </c>
      <c r="Y160">
        <v>0</v>
      </c>
      <c r="Z160">
        <v>0</v>
      </c>
      <c r="AA160">
        <v>3</v>
      </c>
      <c r="AB160">
        <v>0.5</v>
      </c>
      <c r="AC160">
        <v>0.16666666666666666</v>
      </c>
      <c r="AD160">
        <f t="shared" si="14"/>
        <v>0.55555555555555558</v>
      </c>
      <c r="AE160">
        <f t="shared" si="19"/>
        <v>0.1</v>
      </c>
      <c r="AF160">
        <f t="shared" ca="1" si="20"/>
        <v>5</v>
      </c>
      <c r="AG160" t="str">
        <f t="shared" si="15"/>
        <v>Orange</v>
      </c>
      <c r="AH160" t="b">
        <f t="shared" ca="1" si="16"/>
        <v>0</v>
      </c>
    </row>
    <row r="161" spans="1:34">
      <c r="A161" s="2">
        <v>44634</v>
      </c>
      <c r="B161">
        <v>4373</v>
      </c>
      <c r="C161" t="s">
        <v>362</v>
      </c>
      <c r="D161" t="s">
        <v>21</v>
      </c>
      <c r="E161" s="2">
        <v>44627</v>
      </c>
      <c r="F161" s="2">
        <v>44653</v>
      </c>
      <c r="G161" s="7">
        <f t="shared" si="17"/>
        <v>20</v>
      </c>
      <c r="H161" s="2"/>
      <c r="I161" s="4">
        <v>7</v>
      </c>
      <c r="J161" s="4">
        <v>26</v>
      </c>
      <c r="K161" s="7">
        <f t="shared" si="18"/>
        <v>0.3</v>
      </c>
      <c r="L161" t="s">
        <v>22</v>
      </c>
      <c r="M161">
        <v>2</v>
      </c>
      <c r="N161">
        <v>1</v>
      </c>
      <c r="O161" t="s">
        <v>22</v>
      </c>
      <c r="P161">
        <v>1</v>
      </c>
      <c r="Q161">
        <v>4</v>
      </c>
      <c r="R161" t="s">
        <v>22</v>
      </c>
      <c r="S161">
        <v>1</v>
      </c>
      <c r="T161">
        <v>3</v>
      </c>
      <c r="U161" t="s">
        <v>426</v>
      </c>
      <c r="V161">
        <v>0</v>
      </c>
      <c r="W161">
        <v>0</v>
      </c>
      <c r="X161" t="s">
        <v>426</v>
      </c>
      <c r="Y161">
        <v>0</v>
      </c>
      <c r="Z161">
        <v>0</v>
      </c>
      <c r="AA161">
        <v>3</v>
      </c>
      <c r="AB161">
        <v>3</v>
      </c>
      <c r="AC161">
        <v>1</v>
      </c>
      <c r="AD161">
        <f t="shared" si="14"/>
        <v>3.3333333333333335</v>
      </c>
      <c r="AE161">
        <f t="shared" si="19"/>
        <v>0.65</v>
      </c>
      <c r="AF161">
        <f t="shared" ca="1" si="20"/>
        <v>8</v>
      </c>
      <c r="AG161" t="str">
        <f t="shared" si="15"/>
        <v>Green</v>
      </c>
      <c r="AH161" t="b">
        <f t="shared" ca="1" si="16"/>
        <v>0</v>
      </c>
    </row>
    <row r="162" spans="1:34">
      <c r="A162" s="2">
        <v>44634</v>
      </c>
      <c r="B162">
        <v>4378</v>
      </c>
      <c r="C162" t="s">
        <v>65</v>
      </c>
      <c r="D162" t="s">
        <v>21</v>
      </c>
      <c r="E162" s="2">
        <v>44628</v>
      </c>
      <c r="F162" s="2">
        <v>44653</v>
      </c>
      <c r="G162" s="7">
        <f t="shared" si="17"/>
        <v>19</v>
      </c>
      <c r="H162" s="2"/>
      <c r="I162" s="4">
        <v>6</v>
      </c>
      <c r="J162" s="4">
        <v>25</v>
      </c>
      <c r="K162" s="7">
        <f t="shared" si="18"/>
        <v>0.26315789473684209</v>
      </c>
      <c r="L162" t="s">
        <v>22</v>
      </c>
      <c r="M162">
        <v>4</v>
      </c>
      <c r="N162">
        <v>1</v>
      </c>
      <c r="O162" t="s">
        <v>26</v>
      </c>
      <c r="P162">
        <v>1</v>
      </c>
      <c r="Q162">
        <v>3</v>
      </c>
      <c r="R162" t="s">
        <v>426</v>
      </c>
      <c r="S162">
        <v>0</v>
      </c>
      <c r="T162">
        <v>0</v>
      </c>
      <c r="U162" t="s">
        <v>426</v>
      </c>
      <c r="V162">
        <v>0</v>
      </c>
      <c r="W162">
        <v>0</v>
      </c>
      <c r="X162" t="s">
        <v>426</v>
      </c>
      <c r="Y162">
        <v>0</v>
      </c>
      <c r="Z162">
        <v>0</v>
      </c>
      <c r="AA162">
        <v>2</v>
      </c>
      <c r="AB162">
        <v>1.5</v>
      </c>
      <c r="AC162">
        <v>0.75</v>
      </c>
      <c r="AD162">
        <f t="shared" si="14"/>
        <v>2.85</v>
      </c>
      <c r="AE162">
        <f t="shared" si="19"/>
        <v>0.55000000000000004</v>
      </c>
      <c r="AF162">
        <f t="shared" ca="1" si="20"/>
        <v>10</v>
      </c>
      <c r="AG162" t="str">
        <f t="shared" si="15"/>
        <v>Green</v>
      </c>
      <c r="AH162" t="b">
        <f t="shared" ca="1" si="16"/>
        <v>0</v>
      </c>
    </row>
    <row r="163" spans="1:34">
      <c r="A163" s="2">
        <v>44634</v>
      </c>
      <c r="B163">
        <v>4027</v>
      </c>
      <c r="C163" t="s">
        <v>340</v>
      </c>
      <c r="D163" t="s">
        <v>28</v>
      </c>
      <c r="E163" s="2">
        <v>44550</v>
      </c>
      <c r="F163" s="2">
        <v>44654</v>
      </c>
      <c r="G163" s="7">
        <f t="shared" si="17"/>
        <v>70</v>
      </c>
      <c r="H163" s="2"/>
      <c r="I163" s="4">
        <v>84</v>
      </c>
      <c r="J163" s="4">
        <v>104</v>
      </c>
      <c r="K163" s="7">
        <f t="shared" si="18"/>
        <v>0.8</v>
      </c>
      <c r="L163" t="s">
        <v>22</v>
      </c>
      <c r="M163">
        <v>60</v>
      </c>
      <c r="N163">
        <v>1</v>
      </c>
      <c r="O163" t="s">
        <v>22</v>
      </c>
      <c r="P163">
        <v>1</v>
      </c>
      <c r="Q163">
        <v>14</v>
      </c>
      <c r="R163" t="s">
        <v>26</v>
      </c>
      <c r="S163">
        <v>1</v>
      </c>
      <c r="T163">
        <v>21</v>
      </c>
      <c r="U163" t="s">
        <v>19</v>
      </c>
      <c r="V163">
        <v>1</v>
      </c>
      <c r="W163">
        <v>2</v>
      </c>
      <c r="X163" t="s">
        <v>426</v>
      </c>
      <c r="Y163">
        <v>0</v>
      </c>
      <c r="Z163">
        <v>0</v>
      </c>
      <c r="AA163">
        <v>4</v>
      </c>
      <c r="AB163">
        <v>2.5</v>
      </c>
      <c r="AC163">
        <v>0.625</v>
      </c>
      <c r="AD163">
        <f t="shared" si="14"/>
        <v>0.78125</v>
      </c>
      <c r="AE163">
        <f t="shared" si="19"/>
        <v>0.55000000000000004</v>
      </c>
      <c r="AF163">
        <f t="shared" ca="1" si="20"/>
        <v>4</v>
      </c>
      <c r="AG163" t="str">
        <f t="shared" si="15"/>
        <v>Orange</v>
      </c>
      <c r="AH163" t="b">
        <f t="shared" ca="1" si="16"/>
        <v>1</v>
      </c>
    </row>
    <row r="164" spans="1:34">
      <c r="A164" s="2">
        <v>44634</v>
      </c>
      <c r="B164">
        <v>4128</v>
      </c>
      <c r="C164" t="s">
        <v>166</v>
      </c>
      <c r="D164" t="s">
        <v>21</v>
      </c>
      <c r="E164" s="2">
        <v>44616</v>
      </c>
      <c r="F164" s="2">
        <v>44654</v>
      </c>
      <c r="G164" s="7">
        <f t="shared" si="17"/>
        <v>27</v>
      </c>
      <c r="H164" s="2"/>
      <c r="I164" s="4">
        <v>18</v>
      </c>
      <c r="J164" s="4">
        <v>38</v>
      </c>
      <c r="K164" s="7">
        <f t="shared" si="18"/>
        <v>0.48148148148148145</v>
      </c>
      <c r="L164" t="s">
        <v>18</v>
      </c>
      <c r="M164">
        <v>2</v>
      </c>
      <c r="N164">
        <v>1</v>
      </c>
      <c r="O164" t="s">
        <v>19</v>
      </c>
      <c r="P164">
        <v>1</v>
      </c>
      <c r="Q164">
        <v>14</v>
      </c>
      <c r="R164" t="s">
        <v>19</v>
      </c>
      <c r="S164">
        <v>1</v>
      </c>
      <c r="T164">
        <v>1</v>
      </c>
      <c r="U164" t="s">
        <v>19</v>
      </c>
      <c r="V164">
        <v>1</v>
      </c>
      <c r="W164">
        <v>14</v>
      </c>
      <c r="X164" t="s">
        <v>426</v>
      </c>
      <c r="Y164">
        <v>0</v>
      </c>
      <c r="Z164">
        <v>0</v>
      </c>
      <c r="AA164">
        <v>4</v>
      </c>
      <c r="AB164">
        <v>0.25</v>
      </c>
      <c r="AC164">
        <v>6.25E-2</v>
      </c>
      <c r="AD164">
        <f t="shared" si="14"/>
        <v>0.12980769230769232</v>
      </c>
      <c r="AE164">
        <f t="shared" si="19"/>
        <v>0.05</v>
      </c>
      <c r="AF164">
        <f t="shared" ca="1" si="20"/>
        <v>1</v>
      </c>
      <c r="AG164" t="str">
        <f t="shared" si="15"/>
        <v>Red</v>
      </c>
      <c r="AH164" t="b">
        <f t="shared" ca="1" si="16"/>
        <v>1</v>
      </c>
    </row>
    <row r="165" spans="1:34">
      <c r="A165" s="2">
        <v>44634</v>
      </c>
      <c r="B165">
        <v>4214</v>
      </c>
      <c r="C165" t="s">
        <v>162</v>
      </c>
      <c r="D165" t="s">
        <v>21</v>
      </c>
      <c r="E165" s="2">
        <v>44621</v>
      </c>
      <c r="F165" s="2">
        <v>44654</v>
      </c>
      <c r="G165" s="7">
        <f t="shared" si="17"/>
        <v>24</v>
      </c>
      <c r="H165" s="2"/>
      <c r="I165" s="4">
        <v>13</v>
      </c>
      <c r="J165" s="4">
        <v>33</v>
      </c>
      <c r="K165" s="7">
        <f t="shared" si="18"/>
        <v>0.41666666666666669</v>
      </c>
      <c r="L165" t="s">
        <v>26</v>
      </c>
      <c r="M165">
        <v>2</v>
      </c>
      <c r="N165">
        <v>1</v>
      </c>
      <c r="O165" t="s">
        <v>19</v>
      </c>
      <c r="P165">
        <v>1</v>
      </c>
      <c r="Q165">
        <v>7</v>
      </c>
      <c r="R165" t="s">
        <v>19</v>
      </c>
      <c r="S165">
        <v>1</v>
      </c>
      <c r="T165">
        <v>2</v>
      </c>
      <c r="U165" t="s">
        <v>19</v>
      </c>
      <c r="V165">
        <v>1</v>
      </c>
      <c r="W165">
        <v>1</v>
      </c>
      <c r="X165" t="s">
        <v>19</v>
      </c>
      <c r="Y165">
        <v>1</v>
      </c>
      <c r="Z165">
        <v>7</v>
      </c>
      <c r="AA165">
        <v>5</v>
      </c>
      <c r="AB165">
        <v>0.5</v>
      </c>
      <c r="AC165">
        <v>0.1</v>
      </c>
      <c r="AD165">
        <f t="shared" si="14"/>
        <v>0.24</v>
      </c>
      <c r="AE165">
        <f t="shared" si="19"/>
        <v>0.05</v>
      </c>
      <c r="AF165">
        <f t="shared" ca="1" si="20"/>
        <v>1</v>
      </c>
      <c r="AG165" t="str">
        <f t="shared" si="15"/>
        <v>Red</v>
      </c>
      <c r="AH165" t="b">
        <f t="shared" ca="1" si="16"/>
        <v>1</v>
      </c>
    </row>
    <row r="166" spans="1:34">
      <c r="A166" s="2">
        <v>44634</v>
      </c>
      <c r="B166">
        <v>4225</v>
      </c>
      <c r="C166" t="s">
        <v>358</v>
      </c>
      <c r="D166" t="s">
        <v>24</v>
      </c>
      <c r="E166" s="2">
        <v>44621</v>
      </c>
      <c r="F166" s="2">
        <v>44654</v>
      </c>
      <c r="G166" s="7">
        <f t="shared" si="17"/>
        <v>24</v>
      </c>
      <c r="H166" s="2"/>
      <c r="I166" s="4">
        <v>13</v>
      </c>
      <c r="J166" s="4">
        <v>33</v>
      </c>
      <c r="K166" s="7">
        <f t="shared" si="18"/>
        <v>0.41666666666666669</v>
      </c>
      <c r="L166" t="s">
        <v>22</v>
      </c>
      <c r="M166">
        <v>4</v>
      </c>
      <c r="N166">
        <v>1</v>
      </c>
      <c r="O166" t="s">
        <v>22</v>
      </c>
      <c r="P166">
        <v>1</v>
      </c>
      <c r="Q166">
        <v>2</v>
      </c>
      <c r="R166" t="s">
        <v>18</v>
      </c>
      <c r="S166">
        <v>1</v>
      </c>
      <c r="T166">
        <v>3</v>
      </c>
      <c r="U166" t="s">
        <v>19</v>
      </c>
      <c r="V166">
        <v>1</v>
      </c>
      <c r="W166">
        <v>1</v>
      </c>
      <c r="X166" t="s">
        <v>426</v>
      </c>
      <c r="Y166">
        <v>0</v>
      </c>
      <c r="Z166">
        <v>0</v>
      </c>
      <c r="AA166">
        <v>4</v>
      </c>
      <c r="AB166">
        <v>2.25</v>
      </c>
      <c r="AC166">
        <v>0.5625</v>
      </c>
      <c r="AD166">
        <f t="shared" si="14"/>
        <v>1.3499999999999999</v>
      </c>
      <c r="AE166">
        <f t="shared" si="19"/>
        <v>0.30000000000000004</v>
      </c>
      <c r="AF166">
        <f t="shared" ca="1" si="20"/>
        <v>4</v>
      </c>
      <c r="AG166" t="str">
        <f t="shared" si="15"/>
        <v>Green</v>
      </c>
      <c r="AH166" t="b">
        <f t="shared" ca="1" si="16"/>
        <v>0</v>
      </c>
    </row>
    <row r="167" spans="1:34">
      <c r="A167" s="2">
        <v>44634</v>
      </c>
      <c r="B167">
        <v>4351</v>
      </c>
      <c r="C167" t="s">
        <v>402</v>
      </c>
      <c r="D167" t="s">
        <v>21</v>
      </c>
      <c r="E167" s="2">
        <v>44626</v>
      </c>
      <c r="F167" s="2">
        <v>44654</v>
      </c>
      <c r="G167" s="7">
        <f t="shared" si="17"/>
        <v>20</v>
      </c>
      <c r="H167" s="2"/>
      <c r="I167" s="4">
        <v>8</v>
      </c>
      <c r="J167" s="4">
        <v>28</v>
      </c>
      <c r="K167" s="7">
        <f t="shared" si="18"/>
        <v>0.3</v>
      </c>
      <c r="L167" t="s">
        <v>22</v>
      </c>
      <c r="M167">
        <v>7</v>
      </c>
      <c r="N167">
        <v>1</v>
      </c>
      <c r="O167" t="s">
        <v>18</v>
      </c>
      <c r="P167">
        <v>1</v>
      </c>
      <c r="Q167">
        <v>3</v>
      </c>
      <c r="R167" t="s">
        <v>19</v>
      </c>
      <c r="S167">
        <v>1</v>
      </c>
      <c r="T167">
        <v>3</v>
      </c>
      <c r="U167" t="s">
        <v>19</v>
      </c>
      <c r="V167">
        <v>1</v>
      </c>
      <c r="W167">
        <v>3</v>
      </c>
      <c r="X167" t="s">
        <v>426</v>
      </c>
      <c r="Y167">
        <v>0</v>
      </c>
      <c r="Z167">
        <v>0</v>
      </c>
      <c r="AA167">
        <v>4</v>
      </c>
      <c r="AB167">
        <v>1.25</v>
      </c>
      <c r="AC167">
        <v>0.3125</v>
      </c>
      <c r="AD167">
        <f t="shared" si="14"/>
        <v>1.0416666666666667</v>
      </c>
      <c r="AE167">
        <f t="shared" si="19"/>
        <v>0.2</v>
      </c>
      <c r="AF167">
        <f t="shared" ca="1" si="20"/>
        <v>3</v>
      </c>
      <c r="AG167" t="str">
        <f t="shared" si="15"/>
        <v>Orange</v>
      </c>
      <c r="AH167" t="b">
        <f t="shared" ca="1" si="16"/>
        <v>1</v>
      </c>
    </row>
    <row r="168" spans="1:34">
      <c r="A168" s="2">
        <v>44634</v>
      </c>
      <c r="B168">
        <v>4354</v>
      </c>
      <c r="C168" t="s">
        <v>80</v>
      </c>
      <c r="D168" t="s">
        <v>21</v>
      </c>
      <c r="E168" s="2">
        <v>44627</v>
      </c>
      <c r="F168" s="2">
        <v>44654</v>
      </c>
      <c r="G168" s="7">
        <f t="shared" si="17"/>
        <v>20</v>
      </c>
      <c r="H168" s="2"/>
      <c r="I168" s="4">
        <v>7</v>
      </c>
      <c r="J168" s="4">
        <v>27</v>
      </c>
      <c r="K168" s="7">
        <f t="shared" si="18"/>
        <v>0.3</v>
      </c>
      <c r="L168" t="s">
        <v>26</v>
      </c>
      <c r="M168">
        <v>14</v>
      </c>
      <c r="N168">
        <v>1</v>
      </c>
      <c r="O168" t="s">
        <v>19</v>
      </c>
      <c r="P168">
        <v>1</v>
      </c>
      <c r="Q168">
        <v>1</v>
      </c>
      <c r="R168" t="s">
        <v>426</v>
      </c>
      <c r="S168">
        <v>0</v>
      </c>
      <c r="T168">
        <v>0</v>
      </c>
      <c r="U168" t="s">
        <v>426</v>
      </c>
      <c r="V168">
        <v>0</v>
      </c>
      <c r="W168">
        <v>0</v>
      </c>
      <c r="X168" t="s">
        <v>426</v>
      </c>
      <c r="Y168">
        <v>0</v>
      </c>
      <c r="Z168">
        <v>0</v>
      </c>
      <c r="AA168">
        <v>2</v>
      </c>
      <c r="AB168">
        <v>0.5</v>
      </c>
      <c r="AC168">
        <v>0.25</v>
      </c>
      <c r="AD168">
        <f t="shared" si="14"/>
        <v>0.83333333333333337</v>
      </c>
      <c r="AE168">
        <f t="shared" si="19"/>
        <v>0.15000000000000002</v>
      </c>
      <c r="AF168">
        <f t="shared" ca="1" si="20"/>
        <v>4</v>
      </c>
      <c r="AG168" t="str">
        <f t="shared" si="15"/>
        <v>Orange</v>
      </c>
      <c r="AH168" t="b">
        <f t="shared" ca="1" si="16"/>
        <v>1</v>
      </c>
    </row>
    <row r="169" spans="1:34">
      <c r="A169" s="2">
        <v>44634</v>
      </c>
      <c r="B169">
        <v>4356</v>
      </c>
      <c r="C169" t="s">
        <v>103</v>
      </c>
      <c r="D169" t="s">
        <v>21</v>
      </c>
      <c r="E169" s="2">
        <v>44627</v>
      </c>
      <c r="F169" s="2">
        <v>44654</v>
      </c>
      <c r="G169" s="7">
        <f t="shared" si="17"/>
        <v>20</v>
      </c>
      <c r="H169" s="2"/>
      <c r="I169" s="4">
        <v>7</v>
      </c>
      <c r="J169" s="4">
        <v>27</v>
      </c>
      <c r="K169" s="7">
        <f t="shared" si="18"/>
        <v>0.3</v>
      </c>
      <c r="L169" t="s">
        <v>30</v>
      </c>
      <c r="M169">
        <v>14</v>
      </c>
      <c r="N169">
        <v>1</v>
      </c>
      <c r="O169" t="s">
        <v>19</v>
      </c>
      <c r="P169">
        <v>1</v>
      </c>
      <c r="Q169">
        <v>2</v>
      </c>
      <c r="R169" t="s">
        <v>426</v>
      </c>
      <c r="S169">
        <v>0</v>
      </c>
      <c r="T169">
        <v>0</v>
      </c>
      <c r="U169" t="s">
        <v>426</v>
      </c>
      <c r="V169">
        <v>0</v>
      </c>
      <c r="W169">
        <v>0</v>
      </c>
      <c r="X169" t="s">
        <v>426</v>
      </c>
      <c r="Y169">
        <v>0</v>
      </c>
      <c r="Z169">
        <v>0</v>
      </c>
      <c r="AA169">
        <v>2</v>
      </c>
      <c r="AB169">
        <v>0.75</v>
      </c>
      <c r="AC169">
        <v>0.375</v>
      </c>
      <c r="AD169">
        <f t="shared" si="14"/>
        <v>1.25</v>
      </c>
      <c r="AE169">
        <f t="shared" si="19"/>
        <v>0.25</v>
      </c>
      <c r="AF169">
        <f t="shared" ca="1" si="20"/>
        <v>9</v>
      </c>
      <c r="AG169" t="str">
        <f t="shared" si="15"/>
        <v>Green</v>
      </c>
      <c r="AH169" t="b">
        <f t="shared" ca="1" si="16"/>
        <v>0</v>
      </c>
    </row>
    <row r="170" spans="1:34">
      <c r="A170" s="2">
        <v>44634</v>
      </c>
      <c r="B170">
        <v>4030</v>
      </c>
      <c r="C170" t="s">
        <v>190</v>
      </c>
      <c r="D170" t="s">
        <v>35</v>
      </c>
      <c r="E170" s="2">
        <v>44553</v>
      </c>
      <c r="F170" s="2">
        <v>44655</v>
      </c>
      <c r="G170" s="7">
        <f t="shared" si="17"/>
        <v>68</v>
      </c>
      <c r="H170" s="2"/>
      <c r="I170" s="4">
        <v>81</v>
      </c>
      <c r="J170" s="4">
        <v>102</v>
      </c>
      <c r="K170" s="7">
        <f t="shared" si="18"/>
        <v>0.77941176470588236</v>
      </c>
      <c r="L170" t="s">
        <v>22</v>
      </c>
      <c r="M170">
        <v>21</v>
      </c>
      <c r="N170">
        <v>1</v>
      </c>
      <c r="O170" t="s">
        <v>22</v>
      </c>
      <c r="P170">
        <v>1</v>
      </c>
      <c r="Q170">
        <v>14</v>
      </c>
      <c r="R170" t="s">
        <v>22</v>
      </c>
      <c r="S170">
        <v>1</v>
      </c>
      <c r="T170">
        <v>60</v>
      </c>
      <c r="U170" t="s">
        <v>426</v>
      </c>
      <c r="V170">
        <v>0</v>
      </c>
      <c r="W170">
        <v>0</v>
      </c>
      <c r="X170" t="s">
        <v>426</v>
      </c>
      <c r="Y170">
        <v>0</v>
      </c>
      <c r="Z170">
        <v>0</v>
      </c>
      <c r="AA170">
        <v>3</v>
      </c>
      <c r="AB170">
        <v>3</v>
      </c>
      <c r="AC170">
        <v>1</v>
      </c>
      <c r="AD170">
        <f t="shared" si="14"/>
        <v>1.2830188679245282</v>
      </c>
      <c r="AE170">
        <f t="shared" si="19"/>
        <v>0.85000000000000009</v>
      </c>
      <c r="AF170">
        <f t="shared" ca="1" si="20"/>
        <v>8</v>
      </c>
      <c r="AG170" t="str">
        <f t="shared" si="15"/>
        <v>Green</v>
      </c>
      <c r="AH170" t="b">
        <f t="shared" ca="1" si="16"/>
        <v>0</v>
      </c>
    </row>
    <row r="171" spans="1:34">
      <c r="A171" s="2">
        <v>44634</v>
      </c>
      <c r="B171">
        <v>4033</v>
      </c>
      <c r="C171" t="s">
        <v>69</v>
      </c>
      <c r="D171" t="s">
        <v>17</v>
      </c>
      <c r="E171" s="2">
        <v>44556</v>
      </c>
      <c r="F171" s="2">
        <v>44655</v>
      </c>
      <c r="G171" s="7">
        <f t="shared" si="17"/>
        <v>67</v>
      </c>
      <c r="H171" s="2"/>
      <c r="I171" s="4">
        <v>78</v>
      </c>
      <c r="J171" s="4">
        <v>99</v>
      </c>
      <c r="K171" s="7">
        <f t="shared" si="18"/>
        <v>0.77611940298507465</v>
      </c>
      <c r="L171" t="s">
        <v>22</v>
      </c>
      <c r="M171">
        <v>2</v>
      </c>
      <c r="N171">
        <v>1</v>
      </c>
      <c r="O171" t="s">
        <v>22</v>
      </c>
      <c r="P171">
        <v>1</v>
      </c>
      <c r="Q171">
        <v>30</v>
      </c>
      <c r="R171" t="s">
        <v>30</v>
      </c>
      <c r="S171">
        <v>1</v>
      </c>
      <c r="T171">
        <v>60</v>
      </c>
      <c r="U171" t="s">
        <v>426</v>
      </c>
      <c r="V171">
        <v>0</v>
      </c>
      <c r="W171">
        <v>0</v>
      </c>
      <c r="X171" t="s">
        <v>426</v>
      </c>
      <c r="Y171">
        <v>0</v>
      </c>
      <c r="Z171">
        <v>0</v>
      </c>
      <c r="AA171">
        <v>3</v>
      </c>
      <c r="AB171">
        <v>2.75</v>
      </c>
      <c r="AC171">
        <v>0.91666666666666663</v>
      </c>
      <c r="AD171">
        <f t="shared" si="14"/>
        <v>1.1810897435897436</v>
      </c>
      <c r="AE171">
        <f t="shared" si="19"/>
        <v>0.8</v>
      </c>
      <c r="AF171">
        <f t="shared" ca="1" si="20"/>
        <v>7</v>
      </c>
      <c r="AG171" t="str">
        <f t="shared" si="15"/>
        <v>Green</v>
      </c>
      <c r="AH171" t="b">
        <f t="shared" ca="1" si="16"/>
        <v>0</v>
      </c>
    </row>
    <row r="172" spans="1:34">
      <c r="A172" s="2">
        <v>44634</v>
      </c>
      <c r="B172">
        <v>4036</v>
      </c>
      <c r="C172" t="s">
        <v>295</v>
      </c>
      <c r="D172" t="s">
        <v>24</v>
      </c>
      <c r="E172" s="2">
        <v>44558</v>
      </c>
      <c r="F172" s="2">
        <v>44655</v>
      </c>
      <c r="G172" s="7">
        <f t="shared" si="17"/>
        <v>66</v>
      </c>
      <c r="H172" s="2"/>
      <c r="I172" s="4">
        <v>76</v>
      </c>
      <c r="J172" s="4">
        <v>97</v>
      </c>
      <c r="K172" s="7">
        <f t="shared" si="18"/>
        <v>0.77272727272727271</v>
      </c>
      <c r="L172" t="s">
        <v>30</v>
      </c>
      <c r="M172">
        <v>90</v>
      </c>
      <c r="N172">
        <v>1</v>
      </c>
      <c r="O172" t="s">
        <v>426</v>
      </c>
      <c r="P172">
        <v>0</v>
      </c>
      <c r="Q172">
        <v>0</v>
      </c>
      <c r="R172" t="s">
        <v>426</v>
      </c>
      <c r="S172">
        <v>0</v>
      </c>
      <c r="T172">
        <v>0</v>
      </c>
      <c r="U172" t="s">
        <v>426</v>
      </c>
      <c r="V172">
        <v>0</v>
      </c>
      <c r="W172">
        <v>0</v>
      </c>
      <c r="X172" t="s">
        <v>426</v>
      </c>
      <c r="Y172">
        <v>0</v>
      </c>
      <c r="Z172">
        <v>0</v>
      </c>
      <c r="AA172">
        <v>1</v>
      </c>
      <c r="AB172">
        <v>0.75</v>
      </c>
      <c r="AC172">
        <v>0.75</v>
      </c>
      <c r="AD172">
        <f t="shared" si="14"/>
        <v>0.97058823529411764</v>
      </c>
      <c r="AE172">
        <f t="shared" si="19"/>
        <v>0.65</v>
      </c>
      <c r="AF172">
        <f t="shared" ca="1" si="20"/>
        <v>4</v>
      </c>
      <c r="AG172" t="str">
        <f t="shared" si="15"/>
        <v>Orange</v>
      </c>
      <c r="AH172" t="b">
        <f t="shared" ca="1" si="16"/>
        <v>1</v>
      </c>
    </row>
    <row r="173" spans="1:34">
      <c r="A173" s="2">
        <v>44634</v>
      </c>
      <c r="B173">
        <v>4075</v>
      </c>
      <c r="C173" t="s">
        <v>425</v>
      </c>
      <c r="D173" t="s">
        <v>24</v>
      </c>
      <c r="E173" s="2">
        <v>44604</v>
      </c>
      <c r="F173" s="2">
        <v>44655</v>
      </c>
      <c r="G173" s="7">
        <f t="shared" si="17"/>
        <v>34</v>
      </c>
      <c r="H173" s="2"/>
      <c r="I173" s="4">
        <v>30</v>
      </c>
      <c r="J173" s="4">
        <v>51</v>
      </c>
      <c r="K173" s="7">
        <f t="shared" si="18"/>
        <v>0.55882352941176472</v>
      </c>
      <c r="L173" t="s">
        <v>22</v>
      </c>
      <c r="M173">
        <v>30</v>
      </c>
      <c r="N173">
        <v>1</v>
      </c>
      <c r="O173" t="s">
        <v>22</v>
      </c>
      <c r="P173">
        <v>1</v>
      </c>
      <c r="Q173">
        <v>14</v>
      </c>
      <c r="R173" t="s">
        <v>426</v>
      </c>
      <c r="S173">
        <v>0</v>
      </c>
      <c r="T173">
        <v>0</v>
      </c>
      <c r="U173" t="s">
        <v>426</v>
      </c>
      <c r="V173">
        <v>0</v>
      </c>
      <c r="W173">
        <v>0</v>
      </c>
      <c r="X173" t="s">
        <v>426</v>
      </c>
      <c r="Y173">
        <v>0</v>
      </c>
      <c r="Z173">
        <v>0</v>
      </c>
      <c r="AA173">
        <v>2</v>
      </c>
      <c r="AB173">
        <v>2</v>
      </c>
      <c r="AC173">
        <v>1</v>
      </c>
      <c r="AD173">
        <f t="shared" si="14"/>
        <v>1.7894736842105263</v>
      </c>
      <c r="AE173">
        <f t="shared" si="19"/>
        <v>0.60000000000000009</v>
      </c>
      <c r="AF173">
        <f t="shared" ca="1" si="20"/>
        <v>8</v>
      </c>
      <c r="AG173" t="str">
        <f t="shared" si="15"/>
        <v>Green</v>
      </c>
      <c r="AH173" t="b">
        <f t="shared" ca="1" si="16"/>
        <v>0</v>
      </c>
    </row>
    <row r="174" spans="1:34">
      <c r="A174" s="2">
        <v>44634</v>
      </c>
      <c r="B174">
        <v>4195</v>
      </c>
      <c r="C174" t="s">
        <v>307</v>
      </c>
      <c r="D174" t="s">
        <v>24</v>
      </c>
      <c r="E174" s="2">
        <v>44620</v>
      </c>
      <c r="F174" s="2">
        <v>44655</v>
      </c>
      <c r="G174" s="7">
        <f t="shared" si="17"/>
        <v>26</v>
      </c>
      <c r="H174" s="2"/>
      <c r="I174" s="4">
        <v>14</v>
      </c>
      <c r="J174" s="4">
        <v>35</v>
      </c>
      <c r="K174" s="7">
        <f t="shared" si="18"/>
        <v>0.42307692307692307</v>
      </c>
      <c r="L174" t="s">
        <v>22</v>
      </c>
      <c r="M174">
        <v>4</v>
      </c>
      <c r="N174">
        <v>1</v>
      </c>
      <c r="O174" t="s">
        <v>26</v>
      </c>
      <c r="P174">
        <v>1</v>
      </c>
      <c r="Q174">
        <v>7</v>
      </c>
      <c r="R174" t="s">
        <v>19</v>
      </c>
      <c r="S174">
        <v>1</v>
      </c>
      <c r="T174">
        <v>14</v>
      </c>
      <c r="U174" t="s">
        <v>426</v>
      </c>
      <c r="V174">
        <v>0</v>
      </c>
      <c r="W174">
        <v>0</v>
      </c>
      <c r="X174" t="s">
        <v>426</v>
      </c>
      <c r="Y174">
        <v>0</v>
      </c>
      <c r="Z174">
        <v>0</v>
      </c>
      <c r="AA174">
        <v>3</v>
      </c>
      <c r="AB174">
        <v>1.5</v>
      </c>
      <c r="AC174">
        <v>0.5</v>
      </c>
      <c r="AD174">
        <f t="shared" si="14"/>
        <v>1.1818181818181819</v>
      </c>
      <c r="AE174">
        <f t="shared" si="19"/>
        <v>0.30000000000000004</v>
      </c>
      <c r="AF174">
        <f t="shared" ca="1" si="20"/>
        <v>6</v>
      </c>
      <c r="AG174" t="str">
        <f t="shared" si="15"/>
        <v>Green</v>
      </c>
      <c r="AH174" t="b">
        <f t="shared" ca="1" si="16"/>
        <v>0</v>
      </c>
    </row>
    <row r="175" spans="1:34">
      <c r="A175" s="2">
        <v>44634</v>
      </c>
      <c r="B175">
        <v>4224</v>
      </c>
      <c r="C175" t="s">
        <v>344</v>
      </c>
      <c r="D175" t="s">
        <v>21</v>
      </c>
      <c r="E175" s="2">
        <v>44621</v>
      </c>
      <c r="F175" s="2">
        <v>44655</v>
      </c>
      <c r="G175" s="7">
        <f t="shared" si="17"/>
        <v>25</v>
      </c>
      <c r="H175" s="2"/>
      <c r="I175" s="4">
        <v>13</v>
      </c>
      <c r="J175" s="4">
        <v>34</v>
      </c>
      <c r="K175" s="7">
        <f t="shared" si="18"/>
        <v>0.4</v>
      </c>
      <c r="L175" t="s">
        <v>30</v>
      </c>
      <c r="M175">
        <v>14</v>
      </c>
      <c r="N175">
        <v>1</v>
      </c>
      <c r="O175" t="s">
        <v>19</v>
      </c>
      <c r="P175">
        <v>1</v>
      </c>
      <c r="Q175">
        <v>3</v>
      </c>
      <c r="R175" t="s">
        <v>426</v>
      </c>
      <c r="S175">
        <v>0</v>
      </c>
      <c r="T175">
        <v>0</v>
      </c>
      <c r="U175" t="s">
        <v>426</v>
      </c>
      <c r="V175">
        <v>0</v>
      </c>
      <c r="W175">
        <v>0</v>
      </c>
      <c r="X175" t="s">
        <v>426</v>
      </c>
      <c r="Y175">
        <v>0</v>
      </c>
      <c r="Z175">
        <v>0</v>
      </c>
      <c r="AA175">
        <v>2</v>
      </c>
      <c r="AB175">
        <v>0.75</v>
      </c>
      <c r="AC175">
        <v>0.375</v>
      </c>
      <c r="AD175">
        <f t="shared" si="14"/>
        <v>0.9375</v>
      </c>
      <c r="AE175">
        <f t="shared" si="19"/>
        <v>0.25</v>
      </c>
      <c r="AF175">
        <f t="shared" ca="1" si="20"/>
        <v>2</v>
      </c>
      <c r="AG175" t="str">
        <f t="shared" si="15"/>
        <v>Orange</v>
      </c>
      <c r="AH175" t="b">
        <f t="shared" ca="1" si="16"/>
        <v>0</v>
      </c>
    </row>
    <row r="176" spans="1:34">
      <c r="A176" s="2">
        <v>44634</v>
      </c>
      <c r="B176">
        <v>4254</v>
      </c>
      <c r="C176" t="s">
        <v>348</v>
      </c>
      <c r="D176" t="s">
        <v>17</v>
      </c>
      <c r="E176" s="2">
        <v>44622</v>
      </c>
      <c r="F176" s="2">
        <v>44655</v>
      </c>
      <c r="G176" s="7">
        <f t="shared" si="17"/>
        <v>24</v>
      </c>
      <c r="H176" s="2"/>
      <c r="I176" s="4">
        <v>12</v>
      </c>
      <c r="J176" s="4">
        <v>33</v>
      </c>
      <c r="K176" s="7">
        <f t="shared" si="18"/>
        <v>0.375</v>
      </c>
      <c r="L176" t="s">
        <v>18</v>
      </c>
      <c r="M176">
        <v>3</v>
      </c>
      <c r="N176">
        <v>1</v>
      </c>
      <c r="O176" t="s">
        <v>19</v>
      </c>
      <c r="P176">
        <v>1</v>
      </c>
      <c r="Q176">
        <v>7</v>
      </c>
      <c r="R176" t="s">
        <v>426</v>
      </c>
      <c r="S176">
        <v>0</v>
      </c>
      <c r="T176">
        <v>0</v>
      </c>
      <c r="U176" t="s">
        <v>426</v>
      </c>
      <c r="V176">
        <v>0</v>
      </c>
      <c r="W176">
        <v>0</v>
      </c>
      <c r="X176" t="s">
        <v>426</v>
      </c>
      <c r="Y176">
        <v>0</v>
      </c>
      <c r="Z176">
        <v>0</v>
      </c>
      <c r="AA176">
        <v>2</v>
      </c>
      <c r="AB176">
        <v>0.25</v>
      </c>
      <c r="AC176">
        <v>0.125</v>
      </c>
      <c r="AD176">
        <f t="shared" si="14"/>
        <v>0.33333333333333331</v>
      </c>
      <c r="AE176">
        <f t="shared" si="19"/>
        <v>0.1</v>
      </c>
      <c r="AF176">
        <f t="shared" ca="1" si="20"/>
        <v>1</v>
      </c>
      <c r="AG176" t="str">
        <f t="shared" si="15"/>
        <v>Red</v>
      </c>
      <c r="AH176" t="b">
        <f t="shared" ca="1" si="16"/>
        <v>0</v>
      </c>
    </row>
    <row r="177" spans="1:34">
      <c r="A177" s="2">
        <v>44634</v>
      </c>
      <c r="B177">
        <v>4309</v>
      </c>
      <c r="C177" t="s">
        <v>97</v>
      </c>
      <c r="D177" t="s">
        <v>21</v>
      </c>
      <c r="E177" s="2">
        <v>44625</v>
      </c>
      <c r="F177" s="2">
        <v>44655</v>
      </c>
      <c r="G177" s="7">
        <f t="shared" si="17"/>
        <v>21</v>
      </c>
      <c r="H177" s="2"/>
      <c r="I177" s="4">
        <v>9</v>
      </c>
      <c r="J177" s="4">
        <v>30</v>
      </c>
      <c r="K177" s="7">
        <f t="shared" si="18"/>
        <v>0.2857142857142857</v>
      </c>
      <c r="L177" t="s">
        <v>22</v>
      </c>
      <c r="M177">
        <v>2</v>
      </c>
      <c r="N177">
        <v>1</v>
      </c>
      <c r="O177" t="s">
        <v>18</v>
      </c>
      <c r="P177">
        <v>1</v>
      </c>
      <c r="Q177">
        <v>14</v>
      </c>
      <c r="R177" t="s">
        <v>19</v>
      </c>
      <c r="S177">
        <v>1</v>
      </c>
      <c r="T177">
        <v>2</v>
      </c>
      <c r="U177" t="s">
        <v>426</v>
      </c>
      <c r="V177">
        <v>0</v>
      </c>
      <c r="W177">
        <v>0</v>
      </c>
      <c r="X177" t="s">
        <v>426</v>
      </c>
      <c r="Y177">
        <v>0</v>
      </c>
      <c r="Z177">
        <v>0</v>
      </c>
      <c r="AA177">
        <v>3</v>
      </c>
      <c r="AB177">
        <v>1.25</v>
      </c>
      <c r="AC177">
        <v>0.41666666666666669</v>
      </c>
      <c r="AD177">
        <f t="shared" si="14"/>
        <v>1.4583333333333335</v>
      </c>
      <c r="AE177">
        <f t="shared" si="19"/>
        <v>0.30000000000000004</v>
      </c>
      <c r="AF177">
        <f t="shared" ca="1" si="20"/>
        <v>10</v>
      </c>
      <c r="AG177" t="str">
        <f t="shared" si="15"/>
        <v>Green</v>
      </c>
      <c r="AH177" t="b">
        <f t="shared" ca="1" si="16"/>
        <v>1</v>
      </c>
    </row>
    <row r="178" spans="1:34">
      <c r="A178" s="2">
        <v>44634</v>
      </c>
      <c r="B178">
        <v>4357</v>
      </c>
      <c r="C178" t="s">
        <v>106</v>
      </c>
      <c r="D178" t="s">
        <v>17</v>
      </c>
      <c r="E178" s="2">
        <v>44627</v>
      </c>
      <c r="F178" s="2">
        <v>44655</v>
      </c>
      <c r="G178" s="7">
        <f t="shared" si="17"/>
        <v>21</v>
      </c>
      <c r="H178" s="2"/>
      <c r="I178" s="4">
        <v>7</v>
      </c>
      <c r="J178" s="4">
        <v>28</v>
      </c>
      <c r="K178" s="7">
        <f t="shared" si="18"/>
        <v>0.2857142857142857</v>
      </c>
      <c r="L178" t="s">
        <v>18</v>
      </c>
      <c r="M178">
        <v>1</v>
      </c>
      <c r="N178">
        <v>1</v>
      </c>
      <c r="O178" t="s">
        <v>426</v>
      </c>
      <c r="P178">
        <v>0</v>
      </c>
      <c r="Q178">
        <v>0</v>
      </c>
      <c r="R178" t="s">
        <v>426</v>
      </c>
      <c r="S178">
        <v>0</v>
      </c>
      <c r="T178">
        <v>0</v>
      </c>
      <c r="U178" t="s">
        <v>426</v>
      </c>
      <c r="V178">
        <v>0</v>
      </c>
      <c r="W178">
        <v>0</v>
      </c>
      <c r="X178" t="s">
        <v>426</v>
      </c>
      <c r="Y178">
        <v>0</v>
      </c>
      <c r="Z178">
        <v>0</v>
      </c>
      <c r="AA178">
        <v>1</v>
      </c>
      <c r="AB178">
        <v>0.25</v>
      </c>
      <c r="AC178">
        <v>0.25</v>
      </c>
      <c r="AD178">
        <f t="shared" si="14"/>
        <v>0.875</v>
      </c>
      <c r="AE178">
        <f t="shared" si="19"/>
        <v>0.2</v>
      </c>
      <c r="AF178">
        <f t="shared" ca="1" si="20"/>
        <v>3</v>
      </c>
      <c r="AG178" t="str">
        <f t="shared" si="15"/>
        <v>Orange</v>
      </c>
      <c r="AH178" t="b">
        <f t="shared" ca="1" si="16"/>
        <v>0</v>
      </c>
    </row>
    <row r="179" spans="1:34">
      <c r="A179" s="2">
        <v>44634</v>
      </c>
      <c r="B179">
        <v>4393</v>
      </c>
      <c r="C179" t="s">
        <v>173</v>
      </c>
      <c r="D179" t="s">
        <v>17</v>
      </c>
      <c r="E179" s="2">
        <v>44629</v>
      </c>
      <c r="F179" s="2">
        <v>44655</v>
      </c>
      <c r="G179" s="7">
        <f t="shared" si="17"/>
        <v>19</v>
      </c>
      <c r="H179" s="2"/>
      <c r="I179" s="4">
        <v>5</v>
      </c>
      <c r="J179" s="4">
        <v>26</v>
      </c>
      <c r="K179" s="7">
        <f t="shared" si="18"/>
        <v>0.21052631578947367</v>
      </c>
      <c r="L179" t="s">
        <v>19</v>
      </c>
      <c r="M179">
        <v>2</v>
      </c>
      <c r="N179">
        <v>1</v>
      </c>
      <c r="O179" t="s">
        <v>19</v>
      </c>
      <c r="P179">
        <v>1</v>
      </c>
      <c r="Q179">
        <v>7</v>
      </c>
      <c r="R179" t="s">
        <v>19</v>
      </c>
      <c r="S179">
        <v>1</v>
      </c>
      <c r="T179">
        <v>3</v>
      </c>
      <c r="U179" t="s">
        <v>426</v>
      </c>
      <c r="V179">
        <v>0</v>
      </c>
      <c r="W179">
        <v>0</v>
      </c>
      <c r="X179" t="s">
        <v>426</v>
      </c>
      <c r="Y179">
        <v>0</v>
      </c>
      <c r="Z179">
        <v>0</v>
      </c>
      <c r="AA179">
        <v>3</v>
      </c>
      <c r="AB179">
        <v>0</v>
      </c>
      <c r="AC179">
        <v>0</v>
      </c>
      <c r="AD179">
        <f t="shared" si="14"/>
        <v>0</v>
      </c>
      <c r="AE179">
        <f t="shared" si="19"/>
        <v>0</v>
      </c>
      <c r="AF179">
        <f t="shared" ca="1" si="20"/>
        <v>2</v>
      </c>
      <c r="AG179" t="str">
        <f t="shared" si="15"/>
        <v>Red</v>
      </c>
      <c r="AH179" t="b">
        <f t="shared" ca="1" si="16"/>
        <v>1</v>
      </c>
    </row>
    <row r="180" spans="1:34">
      <c r="A180" s="2">
        <v>44634</v>
      </c>
      <c r="B180">
        <v>4112</v>
      </c>
      <c r="C180" t="s">
        <v>234</v>
      </c>
      <c r="D180" t="s">
        <v>21</v>
      </c>
      <c r="E180" s="2">
        <v>44613</v>
      </c>
      <c r="F180" s="2">
        <v>44656</v>
      </c>
      <c r="G180" s="7">
        <f t="shared" si="17"/>
        <v>32</v>
      </c>
      <c r="H180" s="2"/>
      <c r="I180" s="4">
        <v>21</v>
      </c>
      <c r="J180" s="4">
        <v>43</v>
      </c>
      <c r="K180" s="7">
        <f t="shared" si="18"/>
        <v>0.5</v>
      </c>
      <c r="L180" t="s">
        <v>22</v>
      </c>
      <c r="M180">
        <v>14</v>
      </c>
      <c r="N180">
        <v>1</v>
      </c>
      <c r="O180" t="s">
        <v>26</v>
      </c>
      <c r="P180">
        <v>1</v>
      </c>
      <c r="Q180">
        <v>14</v>
      </c>
      <c r="R180" t="s">
        <v>19</v>
      </c>
      <c r="S180">
        <v>1</v>
      </c>
      <c r="T180">
        <v>7</v>
      </c>
      <c r="U180" t="s">
        <v>19</v>
      </c>
      <c r="V180">
        <v>1</v>
      </c>
      <c r="W180">
        <v>1</v>
      </c>
      <c r="X180" t="s">
        <v>426</v>
      </c>
      <c r="Y180">
        <v>0</v>
      </c>
      <c r="Z180">
        <v>0</v>
      </c>
      <c r="AA180">
        <v>4</v>
      </c>
      <c r="AB180">
        <v>1.5</v>
      </c>
      <c r="AC180">
        <v>0.375</v>
      </c>
      <c r="AD180">
        <f t="shared" si="14"/>
        <v>0.75</v>
      </c>
      <c r="AE180">
        <f t="shared" si="19"/>
        <v>0.25</v>
      </c>
      <c r="AF180">
        <f t="shared" ca="1" si="20"/>
        <v>4</v>
      </c>
      <c r="AG180" t="str">
        <f t="shared" si="15"/>
        <v>Orange</v>
      </c>
      <c r="AH180" t="b">
        <f t="shared" ca="1" si="16"/>
        <v>1</v>
      </c>
    </row>
    <row r="181" spans="1:34">
      <c r="A181" s="2">
        <v>44634</v>
      </c>
      <c r="B181">
        <v>4226</v>
      </c>
      <c r="C181" t="s">
        <v>374</v>
      </c>
      <c r="D181" t="s">
        <v>24</v>
      </c>
      <c r="E181" s="2">
        <v>44621</v>
      </c>
      <c r="F181" s="2">
        <v>44656</v>
      </c>
      <c r="G181" s="7">
        <f t="shared" si="17"/>
        <v>26</v>
      </c>
      <c r="H181" s="2"/>
      <c r="I181" s="4">
        <v>13</v>
      </c>
      <c r="J181" s="4">
        <v>35</v>
      </c>
      <c r="K181" s="7">
        <f t="shared" si="18"/>
        <v>0.38461538461538464</v>
      </c>
      <c r="L181" t="s">
        <v>22</v>
      </c>
      <c r="M181">
        <v>3</v>
      </c>
      <c r="N181">
        <v>1</v>
      </c>
      <c r="O181" t="s">
        <v>26</v>
      </c>
      <c r="P181">
        <v>1</v>
      </c>
      <c r="Q181">
        <v>3</v>
      </c>
      <c r="R181" t="s">
        <v>426</v>
      </c>
      <c r="S181">
        <v>0</v>
      </c>
      <c r="T181">
        <v>0</v>
      </c>
      <c r="U181" t="s">
        <v>426</v>
      </c>
      <c r="V181">
        <v>0</v>
      </c>
      <c r="W181">
        <v>0</v>
      </c>
      <c r="X181" t="s">
        <v>426</v>
      </c>
      <c r="Y181">
        <v>0</v>
      </c>
      <c r="Z181">
        <v>0</v>
      </c>
      <c r="AA181">
        <v>2</v>
      </c>
      <c r="AB181">
        <v>1.5</v>
      </c>
      <c r="AC181">
        <v>0.75</v>
      </c>
      <c r="AD181">
        <f t="shared" si="14"/>
        <v>1.95</v>
      </c>
      <c r="AE181">
        <f t="shared" si="19"/>
        <v>0.5</v>
      </c>
      <c r="AF181">
        <f t="shared" ca="1" si="20"/>
        <v>5</v>
      </c>
      <c r="AG181" t="str">
        <f t="shared" si="15"/>
        <v>Green</v>
      </c>
      <c r="AH181" t="b">
        <f t="shared" ca="1" si="16"/>
        <v>0</v>
      </c>
    </row>
    <row r="182" spans="1:34">
      <c r="A182" s="2">
        <v>44634</v>
      </c>
      <c r="B182">
        <v>4278</v>
      </c>
      <c r="C182" t="s">
        <v>272</v>
      </c>
      <c r="D182" t="s">
        <v>24</v>
      </c>
      <c r="E182" s="2">
        <v>44623</v>
      </c>
      <c r="F182" s="2">
        <v>44656</v>
      </c>
      <c r="G182" s="7">
        <f t="shared" si="17"/>
        <v>24</v>
      </c>
      <c r="H182" s="2"/>
      <c r="I182" s="4">
        <v>11</v>
      </c>
      <c r="J182" s="4">
        <v>33</v>
      </c>
      <c r="K182" s="7">
        <f t="shared" si="18"/>
        <v>0.33333333333333331</v>
      </c>
      <c r="L182" t="s">
        <v>30</v>
      </c>
      <c r="M182">
        <v>2</v>
      </c>
      <c r="N182">
        <v>1</v>
      </c>
      <c r="O182" t="s">
        <v>426</v>
      </c>
      <c r="P182">
        <v>0</v>
      </c>
      <c r="Q182">
        <v>0</v>
      </c>
      <c r="R182" t="s">
        <v>426</v>
      </c>
      <c r="S182">
        <v>0</v>
      </c>
      <c r="T182">
        <v>0</v>
      </c>
      <c r="U182" t="s">
        <v>426</v>
      </c>
      <c r="V182">
        <v>0</v>
      </c>
      <c r="W182">
        <v>0</v>
      </c>
      <c r="X182" t="s">
        <v>426</v>
      </c>
      <c r="Y182">
        <v>0</v>
      </c>
      <c r="Z182">
        <v>0</v>
      </c>
      <c r="AA182">
        <v>1</v>
      </c>
      <c r="AB182">
        <v>0.75</v>
      </c>
      <c r="AC182">
        <v>0.75</v>
      </c>
      <c r="AD182">
        <f t="shared" si="14"/>
        <v>2.25</v>
      </c>
      <c r="AE182">
        <f t="shared" si="19"/>
        <v>0.55000000000000004</v>
      </c>
      <c r="AF182">
        <f t="shared" ca="1" si="20"/>
        <v>8</v>
      </c>
      <c r="AG182" t="str">
        <f t="shared" si="15"/>
        <v>Green</v>
      </c>
      <c r="AH182" t="b">
        <f t="shared" ca="1" si="16"/>
        <v>1</v>
      </c>
    </row>
    <row r="183" spans="1:34">
      <c r="A183" s="2">
        <v>44634</v>
      </c>
      <c r="B183">
        <v>4350</v>
      </c>
      <c r="C183" t="s">
        <v>399</v>
      </c>
      <c r="D183" t="s">
        <v>21</v>
      </c>
      <c r="E183" s="2">
        <v>44626</v>
      </c>
      <c r="F183" s="2">
        <v>44656</v>
      </c>
      <c r="G183" s="7">
        <f t="shared" si="17"/>
        <v>22</v>
      </c>
      <c r="H183" s="2"/>
      <c r="I183" s="4">
        <v>8</v>
      </c>
      <c r="J183" s="4">
        <v>30</v>
      </c>
      <c r="K183" s="7">
        <f t="shared" si="18"/>
        <v>0.27272727272727271</v>
      </c>
      <c r="L183" t="s">
        <v>30</v>
      </c>
      <c r="M183">
        <v>14</v>
      </c>
      <c r="N183">
        <v>1</v>
      </c>
      <c r="O183" t="s">
        <v>19</v>
      </c>
      <c r="P183">
        <v>1</v>
      </c>
      <c r="Q183">
        <v>7</v>
      </c>
      <c r="R183" t="s">
        <v>426</v>
      </c>
      <c r="S183">
        <v>0</v>
      </c>
      <c r="T183">
        <v>0</v>
      </c>
      <c r="U183" t="s">
        <v>426</v>
      </c>
      <c r="V183">
        <v>0</v>
      </c>
      <c r="W183">
        <v>0</v>
      </c>
      <c r="X183" t="s">
        <v>426</v>
      </c>
      <c r="Y183">
        <v>0</v>
      </c>
      <c r="Z183">
        <v>0</v>
      </c>
      <c r="AA183">
        <v>2</v>
      </c>
      <c r="AB183">
        <v>0.75</v>
      </c>
      <c r="AC183">
        <v>0.375</v>
      </c>
      <c r="AD183">
        <f t="shared" si="14"/>
        <v>1.375</v>
      </c>
      <c r="AE183">
        <f t="shared" si="19"/>
        <v>0.30000000000000004</v>
      </c>
      <c r="AF183">
        <f t="shared" ca="1" si="20"/>
        <v>9</v>
      </c>
      <c r="AG183" t="str">
        <f t="shared" si="15"/>
        <v>Green</v>
      </c>
      <c r="AH183" t="b">
        <f t="shared" ca="1" si="16"/>
        <v>0</v>
      </c>
    </row>
    <row r="184" spans="1:34">
      <c r="A184" s="2">
        <v>44634</v>
      </c>
      <c r="B184">
        <v>4392</v>
      </c>
      <c r="C184" t="s">
        <v>158</v>
      </c>
      <c r="D184" t="s">
        <v>21</v>
      </c>
      <c r="E184" s="2">
        <v>44629</v>
      </c>
      <c r="F184" s="2">
        <v>44656</v>
      </c>
      <c r="G184" s="7">
        <f t="shared" si="17"/>
        <v>20</v>
      </c>
      <c r="H184" s="2"/>
      <c r="I184" s="4">
        <v>5</v>
      </c>
      <c r="J184" s="4">
        <v>27</v>
      </c>
      <c r="K184" s="7">
        <f t="shared" si="18"/>
        <v>0.2</v>
      </c>
      <c r="L184" t="s">
        <v>22</v>
      </c>
      <c r="M184">
        <v>7</v>
      </c>
      <c r="N184">
        <v>1</v>
      </c>
      <c r="O184" t="s">
        <v>30</v>
      </c>
      <c r="P184">
        <v>1</v>
      </c>
      <c r="Q184">
        <v>7</v>
      </c>
      <c r="R184" t="s">
        <v>426</v>
      </c>
      <c r="S184">
        <v>0</v>
      </c>
      <c r="T184">
        <v>0</v>
      </c>
      <c r="U184" t="s">
        <v>426</v>
      </c>
      <c r="V184">
        <v>0</v>
      </c>
      <c r="W184">
        <v>0</v>
      </c>
      <c r="X184" t="s">
        <v>426</v>
      </c>
      <c r="Y184">
        <v>0</v>
      </c>
      <c r="Z184">
        <v>0</v>
      </c>
      <c r="AA184">
        <v>2</v>
      </c>
      <c r="AB184">
        <v>1.75</v>
      </c>
      <c r="AC184">
        <v>0.875</v>
      </c>
      <c r="AD184">
        <f t="shared" si="14"/>
        <v>4.375</v>
      </c>
      <c r="AE184">
        <f t="shared" si="19"/>
        <v>0.9</v>
      </c>
      <c r="AF184">
        <f t="shared" ca="1" si="20"/>
        <v>7</v>
      </c>
      <c r="AG184" t="str">
        <f t="shared" si="15"/>
        <v>Green</v>
      </c>
      <c r="AH184" t="b">
        <f t="shared" ca="1" si="16"/>
        <v>0</v>
      </c>
    </row>
    <row r="185" spans="1:34">
      <c r="A185" s="2">
        <v>44634</v>
      </c>
      <c r="B185">
        <v>4086</v>
      </c>
      <c r="C185" t="s">
        <v>143</v>
      </c>
      <c r="D185" t="s">
        <v>21</v>
      </c>
      <c r="E185" s="2">
        <v>44610</v>
      </c>
      <c r="F185" s="2">
        <v>44657</v>
      </c>
      <c r="G185" s="7">
        <f t="shared" si="17"/>
        <v>34</v>
      </c>
      <c r="H185" s="2"/>
      <c r="I185" s="4">
        <v>24</v>
      </c>
      <c r="J185" s="4">
        <v>47</v>
      </c>
      <c r="K185" s="7">
        <f t="shared" si="18"/>
        <v>0.5</v>
      </c>
      <c r="L185" t="s">
        <v>22</v>
      </c>
      <c r="M185">
        <v>3</v>
      </c>
      <c r="N185">
        <v>1</v>
      </c>
      <c r="O185" t="s">
        <v>30</v>
      </c>
      <c r="P185">
        <v>1</v>
      </c>
      <c r="Q185">
        <v>21</v>
      </c>
      <c r="R185" t="s">
        <v>19</v>
      </c>
      <c r="S185">
        <v>1</v>
      </c>
      <c r="T185">
        <v>14</v>
      </c>
      <c r="U185" t="s">
        <v>19</v>
      </c>
      <c r="V185">
        <v>1</v>
      </c>
      <c r="W185">
        <v>2</v>
      </c>
      <c r="X185" t="s">
        <v>426</v>
      </c>
      <c r="Y185">
        <v>0</v>
      </c>
      <c r="Z185">
        <v>0</v>
      </c>
      <c r="AA185">
        <v>4</v>
      </c>
      <c r="AB185">
        <v>1.75</v>
      </c>
      <c r="AC185">
        <v>0.4375</v>
      </c>
      <c r="AD185">
        <f t="shared" si="14"/>
        <v>0.875</v>
      </c>
      <c r="AE185">
        <f t="shared" si="19"/>
        <v>0.30000000000000004</v>
      </c>
      <c r="AF185">
        <f t="shared" ca="1" si="20"/>
        <v>5</v>
      </c>
      <c r="AG185" t="str">
        <f t="shared" si="15"/>
        <v>Orange</v>
      </c>
      <c r="AH185" t="b">
        <f t="shared" ca="1" si="16"/>
        <v>1</v>
      </c>
    </row>
    <row r="186" spans="1:34">
      <c r="A186" s="2">
        <v>44634</v>
      </c>
      <c r="B186">
        <v>4160</v>
      </c>
      <c r="C186" t="s">
        <v>207</v>
      </c>
      <c r="D186" t="s">
        <v>17</v>
      </c>
      <c r="E186" s="2">
        <v>44619</v>
      </c>
      <c r="F186" s="2">
        <v>44657</v>
      </c>
      <c r="G186" s="7">
        <f t="shared" si="17"/>
        <v>28</v>
      </c>
      <c r="H186" s="2"/>
      <c r="I186" s="4">
        <v>15</v>
      </c>
      <c r="J186" s="4">
        <v>38</v>
      </c>
      <c r="K186" s="7">
        <f t="shared" si="18"/>
        <v>0.39285714285714285</v>
      </c>
      <c r="L186" t="s">
        <v>22</v>
      </c>
      <c r="M186">
        <v>2</v>
      </c>
      <c r="N186">
        <v>1</v>
      </c>
      <c r="O186" t="s">
        <v>22</v>
      </c>
      <c r="P186">
        <v>1</v>
      </c>
      <c r="Q186">
        <v>14</v>
      </c>
      <c r="R186" t="s">
        <v>26</v>
      </c>
      <c r="S186">
        <v>1</v>
      </c>
      <c r="T186">
        <v>14</v>
      </c>
      <c r="U186" t="s">
        <v>426</v>
      </c>
      <c r="V186">
        <v>0</v>
      </c>
      <c r="W186">
        <v>0</v>
      </c>
      <c r="X186" t="s">
        <v>426</v>
      </c>
      <c r="Y186">
        <v>0</v>
      </c>
      <c r="Z186">
        <v>0</v>
      </c>
      <c r="AA186">
        <v>3</v>
      </c>
      <c r="AB186">
        <v>2.5</v>
      </c>
      <c r="AC186">
        <v>0.83333333333333337</v>
      </c>
      <c r="AD186">
        <f t="shared" si="14"/>
        <v>2.1212121212121215</v>
      </c>
      <c r="AE186">
        <f t="shared" si="19"/>
        <v>0.60000000000000009</v>
      </c>
      <c r="AF186">
        <f t="shared" ca="1" si="20"/>
        <v>8</v>
      </c>
      <c r="AG186" t="str">
        <f t="shared" si="15"/>
        <v>Green</v>
      </c>
      <c r="AH186" t="b">
        <f t="shared" ca="1" si="16"/>
        <v>0</v>
      </c>
    </row>
    <row r="187" spans="1:34">
      <c r="A187" s="2">
        <v>44634</v>
      </c>
      <c r="B187">
        <v>4208</v>
      </c>
      <c r="C187" t="s">
        <v>66</v>
      </c>
      <c r="D187" t="s">
        <v>21</v>
      </c>
      <c r="E187" s="2">
        <v>44621</v>
      </c>
      <c r="F187" s="2">
        <v>44657</v>
      </c>
      <c r="G187" s="7">
        <f t="shared" si="17"/>
        <v>27</v>
      </c>
      <c r="H187" s="2"/>
      <c r="I187" s="4">
        <v>13</v>
      </c>
      <c r="J187" s="4">
        <v>36</v>
      </c>
      <c r="K187" s="7">
        <f t="shared" si="18"/>
        <v>0.37037037037037035</v>
      </c>
      <c r="L187" t="s">
        <v>22</v>
      </c>
      <c r="M187">
        <v>14</v>
      </c>
      <c r="N187">
        <v>1</v>
      </c>
      <c r="O187" t="s">
        <v>30</v>
      </c>
      <c r="P187">
        <v>1</v>
      </c>
      <c r="Q187">
        <v>3</v>
      </c>
      <c r="R187" t="s">
        <v>19</v>
      </c>
      <c r="S187">
        <v>1</v>
      </c>
      <c r="T187">
        <v>3</v>
      </c>
      <c r="U187" t="s">
        <v>426</v>
      </c>
      <c r="V187">
        <v>0</v>
      </c>
      <c r="W187">
        <v>0</v>
      </c>
      <c r="X187" t="s">
        <v>426</v>
      </c>
      <c r="Y187">
        <v>0</v>
      </c>
      <c r="Z187">
        <v>0</v>
      </c>
      <c r="AA187">
        <v>3</v>
      </c>
      <c r="AB187">
        <v>1.75</v>
      </c>
      <c r="AC187">
        <v>0.58333333333333337</v>
      </c>
      <c r="AD187">
        <f t="shared" si="14"/>
        <v>1.5750000000000002</v>
      </c>
      <c r="AE187">
        <f t="shared" si="19"/>
        <v>0.45</v>
      </c>
      <c r="AF187">
        <f t="shared" ca="1" si="20"/>
        <v>5</v>
      </c>
      <c r="AG187" t="str">
        <f t="shared" si="15"/>
        <v>Green</v>
      </c>
      <c r="AH187" t="b">
        <f t="shared" ca="1" si="16"/>
        <v>1</v>
      </c>
    </row>
    <row r="188" spans="1:34">
      <c r="A188" s="2">
        <v>44634</v>
      </c>
      <c r="B188">
        <v>4279</v>
      </c>
      <c r="C188" t="s">
        <v>285</v>
      </c>
      <c r="D188" t="s">
        <v>21</v>
      </c>
      <c r="E188" s="2">
        <v>44623</v>
      </c>
      <c r="F188" s="2">
        <v>44657</v>
      </c>
      <c r="G188" s="7">
        <f t="shared" si="17"/>
        <v>25</v>
      </c>
      <c r="H188" s="2"/>
      <c r="I188" s="4">
        <v>11</v>
      </c>
      <c r="J188" s="4">
        <v>34</v>
      </c>
      <c r="K188" s="7">
        <f t="shared" si="18"/>
        <v>0.32</v>
      </c>
      <c r="L188" t="s">
        <v>19</v>
      </c>
      <c r="M188">
        <v>1</v>
      </c>
      <c r="N188">
        <v>1</v>
      </c>
      <c r="O188" t="s">
        <v>19</v>
      </c>
      <c r="P188">
        <v>1</v>
      </c>
      <c r="Q188">
        <v>4</v>
      </c>
      <c r="R188" t="s">
        <v>19</v>
      </c>
      <c r="S188">
        <v>1</v>
      </c>
      <c r="T188">
        <v>1</v>
      </c>
      <c r="U188" t="s">
        <v>19</v>
      </c>
      <c r="V188">
        <v>1</v>
      </c>
      <c r="W188">
        <v>14</v>
      </c>
      <c r="X188" t="s">
        <v>426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f t="shared" si="14"/>
        <v>0</v>
      </c>
      <c r="AE188">
        <f t="shared" si="19"/>
        <v>0</v>
      </c>
      <c r="AF188">
        <f t="shared" ca="1" si="20"/>
        <v>3</v>
      </c>
      <c r="AG188" t="str">
        <f t="shared" si="15"/>
        <v>Red</v>
      </c>
      <c r="AH188" t="b">
        <f t="shared" ca="1" si="16"/>
        <v>0</v>
      </c>
    </row>
    <row r="189" spans="1:34">
      <c r="A189" s="2">
        <v>44634</v>
      </c>
      <c r="B189">
        <v>4371</v>
      </c>
      <c r="C189" t="s">
        <v>323</v>
      </c>
      <c r="D189" t="s">
        <v>17</v>
      </c>
      <c r="E189" s="2">
        <v>44627</v>
      </c>
      <c r="F189" s="2">
        <v>44657</v>
      </c>
      <c r="G189" s="7">
        <f t="shared" si="17"/>
        <v>23</v>
      </c>
      <c r="H189" s="2"/>
      <c r="I189" s="4">
        <v>7</v>
      </c>
      <c r="J189" s="4">
        <v>30</v>
      </c>
      <c r="K189" s="7">
        <f t="shared" si="18"/>
        <v>0.2608695652173913</v>
      </c>
      <c r="L189" t="s">
        <v>30</v>
      </c>
      <c r="M189">
        <v>4</v>
      </c>
      <c r="N189">
        <v>1</v>
      </c>
      <c r="O189" t="s">
        <v>19</v>
      </c>
      <c r="P189">
        <v>1</v>
      </c>
      <c r="Q189">
        <v>7</v>
      </c>
      <c r="R189" t="s">
        <v>19</v>
      </c>
      <c r="S189">
        <v>1</v>
      </c>
      <c r="T189">
        <v>7</v>
      </c>
      <c r="U189" t="s">
        <v>426</v>
      </c>
      <c r="V189">
        <v>0</v>
      </c>
      <c r="W189">
        <v>0</v>
      </c>
      <c r="X189" t="s">
        <v>426</v>
      </c>
      <c r="Y189">
        <v>0</v>
      </c>
      <c r="Z189">
        <v>0</v>
      </c>
      <c r="AA189">
        <v>3</v>
      </c>
      <c r="AB189">
        <v>0.75</v>
      </c>
      <c r="AC189">
        <v>0.25</v>
      </c>
      <c r="AD189">
        <f t="shared" si="14"/>
        <v>0.95833333333333337</v>
      </c>
      <c r="AE189">
        <f t="shared" si="19"/>
        <v>0.2</v>
      </c>
      <c r="AF189">
        <f t="shared" ca="1" si="20"/>
        <v>5</v>
      </c>
      <c r="AG189" t="str">
        <f t="shared" si="15"/>
        <v>Orange</v>
      </c>
      <c r="AH189" t="b">
        <f t="shared" ca="1" si="16"/>
        <v>1</v>
      </c>
    </row>
    <row r="190" spans="1:34">
      <c r="A190" s="2">
        <v>44634</v>
      </c>
      <c r="B190">
        <v>4395</v>
      </c>
      <c r="C190" t="s">
        <v>250</v>
      </c>
      <c r="D190" t="s">
        <v>17</v>
      </c>
      <c r="E190" s="2">
        <v>44629</v>
      </c>
      <c r="F190" s="2">
        <v>44657</v>
      </c>
      <c r="G190" s="7">
        <f t="shared" si="17"/>
        <v>21</v>
      </c>
      <c r="H190" s="2"/>
      <c r="I190" s="4">
        <v>5</v>
      </c>
      <c r="J190" s="4">
        <v>28</v>
      </c>
      <c r="K190" s="7">
        <f t="shared" si="18"/>
        <v>0.19047619047619047</v>
      </c>
      <c r="L190" t="s">
        <v>22</v>
      </c>
      <c r="M190">
        <v>2</v>
      </c>
      <c r="N190">
        <v>1</v>
      </c>
      <c r="O190" t="s">
        <v>22</v>
      </c>
      <c r="P190">
        <v>1</v>
      </c>
      <c r="Q190">
        <v>3</v>
      </c>
      <c r="R190" t="s">
        <v>18</v>
      </c>
      <c r="S190">
        <v>1</v>
      </c>
      <c r="T190">
        <v>1</v>
      </c>
      <c r="U190" t="s">
        <v>426</v>
      </c>
      <c r="V190">
        <v>0</v>
      </c>
      <c r="W190">
        <v>0</v>
      </c>
      <c r="X190" t="s">
        <v>426</v>
      </c>
      <c r="Y190">
        <v>0</v>
      </c>
      <c r="Z190">
        <v>0</v>
      </c>
      <c r="AA190">
        <v>3</v>
      </c>
      <c r="AB190">
        <v>2.25</v>
      </c>
      <c r="AC190">
        <v>0.75</v>
      </c>
      <c r="AD190">
        <f t="shared" si="14"/>
        <v>3.9375</v>
      </c>
      <c r="AE190">
        <f t="shared" si="19"/>
        <v>0.85000000000000009</v>
      </c>
      <c r="AF190">
        <f t="shared" ca="1" si="20"/>
        <v>10</v>
      </c>
      <c r="AG190" t="str">
        <f t="shared" si="15"/>
        <v>Green</v>
      </c>
      <c r="AH190" t="b">
        <f t="shared" ca="1" si="16"/>
        <v>1</v>
      </c>
    </row>
    <row r="191" spans="1:34">
      <c r="A191" s="2">
        <v>44634</v>
      </c>
      <c r="B191">
        <v>4012</v>
      </c>
      <c r="C191" t="s">
        <v>318</v>
      </c>
      <c r="D191" t="s">
        <v>24</v>
      </c>
      <c r="E191" s="2">
        <v>44464</v>
      </c>
      <c r="F191" s="2">
        <v>44658</v>
      </c>
      <c r="G191" s="7">
        <f t="shared" si="17"/>
        <v>130</v>
      </c>
      <c r="H191" s="2"/>
      <c r="I191" s="4">
        <v>170</v>
      </c>
      <c r="J191" s="4">
        <v>194</v>
      </c>
      <c r="K191" s="7">
        <f t="shared" si="18"/>
        <v>0.86153846153846159</v>
      </c>
      <c r="L191" t="s">
        <v>22</v>
      </c>
      <c r="M191">
        <v>180</v>
      </c>
      <c r="N191">
        <v>1</v>
      </c>
      <c r="O191" t="s">
        <v>18</v>
      </c>
      <c r="P191">
        <v>1</v>
      </c>
      <c r="Q191">
        <v>1</v>
      </c>
      <c r="R191" t="s">
        <v>19</v>
      </c>
      <c r="S191">
        <v>1</v>
      </c>
      <c r="T191">
        <v>3</v>
      </c>
      <c r="U191" t="s">
        <v>19</v>
      </c>
      <c r="V191">
        <v>1</v>
      </c>
      <c r="W191">
        <v>3</v>
      </c>
      <c r="X191" t="s">
        <v>426</v>
      </c>
      <c r="Y191">
        <v>0</v>
      </c>
      <c r="Z191">
        <v>0</v>
      </c>
      <c r="AA191">
        <v>4</v>
      </c>
      <c r="AB191">
        <v>1.25</v>
      </c>
      <c r="AC191">
        <v>0.3125</v>
      </c>
      <c r="AD191">
        <f t="shared" si="14"/>
        <v>0.36272321428571425</v>
      </c>
      <c r="AE191">
        <f t="shared" si="19"/>
        <v>0.25</v>
      </c>
      <c r="AF191">
        <f t="shared" ca="1" si="20"/>
        <v>0</v>
      </c>
      <c r="AG191" t="str">
        <f t="shared" si="15"/>
        <v>Red</v>
      </c>
      <c r="AH191" t="b">
        <f t="shared" ca="1" si="16"/>
        <v>1</v>
      </c>
    </row>
    <row r="192" spans="1:34">
      <c r="A192" s="2">
        <v>44634</v>
      </c>
      <c r="B192">
        <v>4080</v>
      </c>
      <c r="C192" t="s">
        <v>239</v>
      </c>
      <c r="D192" t="s">
        <v>24</v>
      </c>
      <c r="E192" s="2">
        <v>44607</v>
      </c>
      <c r="F192" s="2">
        <v>44658</v>
      </c>
      <c r="G192" s="7">
        <f t="shared" si="17"/>
        <v>37</v>
      </c>
      <c r="H192" s="2"/>
      <c r="I192" s="4">
        <v>27</v>
      </c>
      <c r="J192" s="4">
        <v>51</v>
      </c>
      <c r="K192" s="7">
        <f t="shared" si="18"/>
        <v>0.51351351351351349</v>
      </c>
      <c r="L192" t="s">
        <v>22</v>
      </c>
      <c r="M192">
        <v>14</v>
      </c>
      <c r="N192">
        <v>1</v>
      </c>
      <c r="O192" t="s">
        <v>18</v>
      </c>
      <c r="P192">
        <v>1</v>
      </c>
      <c r="Q192">
        <v>14</v>
      </c>
      <c r="R192" t="s">
        <v>19</v>
      </c>
      <c r="S192">
        <v>1</v>
      </c>
      <c r="T192">
        <v>2</v>
      </c>
      <c r="U192" t="s">
        <v>19</v>
      </c>
      <c r="V192">
        <v>1</v>
      </c>
      <c r="W192">
        <v>14</v>
      </c>
      <c r="X192" t="s">
        <v>426</v>
      </c>
      <c r="Y192">
        <v>0</v>
      </c>
      <c r="Z192">
        <v>0</v>
      </c>
      <c r="AA192">
        <v>4</v>
      </c>
      <c r="AB192">
        <v>1.25</v>
      </c>
      <c r="AC192">
        <v>0.3125</v>
      </c>
      <c r="AD192">
        <f t="shared" si="14"/>
        <v>0.60855263157894735</v>
      </c>
      <c r="AE192">
        <f t="shared" si="19"/>
        <v>0.25</v>
      </c>
      <c r="AF192">
        <f t="shared" ca="1" si="20"/>
        <v>5</v>
      </c>
      <c r="AG192" t="str">
        <f t="shared" si="15"/>
        <v>Orange</v>
      </c>
      <c r="AH192" t="b">
        <f t="shared" ca="1" si="16"/>
        <v>1</v>
      </c>
    </row>
    <row r="193" spans="1:34">
      <c r="A193" s="2">
        <v>44634</v>
      </c>
      <c r="B193">
        <v>4235</v>
      </c>
      <c r="C193" t="s">
        <v>96</v>
      </c>
      <c r="D193" t="s">
        <v>21</v>
      </c>
      <c r="E193" s="2">
        <v>44622</v>
      </c>
      <c r="F193" s="2">
        <v>44658</v>
      </c>
      <c r="G193" s="7">
        <f t="shared" si="17"/>
        <v>27</v>
      </c>
      <c r="H193" s="2"/>
      <c r="I193" s="4">
        <v>12</v>
      </c>
      <c r="J193" s="4">
        <v>36</v>
      </c>
      <c r="K193" s="7">
        <f t="shared" si="18"/>
        <v>0.33333333333333331</v>
      </c>
      <c r="L193" t="s">
        <v>18</v>
      </c>
      <c r="M193">
        <v>7</v>
      </c>
      <c r="N193">
        <v>1</v>
      </c>
      <c r="O193" t="s">
        <v>19</v>
      </c>
      <c r="P193">
        <v>1</v>
      </c>
      <c r="Q193">
        <v>3</v>
      </c>
      <c r="R193" t="s">
        <v>19</v>
      </c>
      <c r="S193">
        <v>1</v>
      </c>
      <c r="T193">
        <v>14</v>
      </c>
      <c r="U193" t="s">
        <v>426</v>
      </c>
      <c r="V193">
        <v>0</v>
      </c>
      <c r="W193">
        <v>0</v>
      </c>
      <c r="X193" t="s">
        <v>426</v>
      </c>
      <c r="Y193">
        <v>0</v>
      </c>
      <c r="Z193">
        <v>0</v>
      </c>
      <c r="AA193">
        <v>3</v>
      </c>
      <c r="AB193">
        <v>0.25</v>
      </c>
      <c r="AC193">
        <v>8.3333333333333329E-2</v>
      </c>
      <c r="AD193">
        <f t="shared" si="14"/>
        <v>0.25</v>
      </c>
      <c r="AE193">
        <f t="shared" si="19"/>
        <v>0.05</v>
      </c>
      <c r="AF193">
        <f t="shared" ca="1" si="20"/>
        <v>2</v>
      </c>
      <c r="AG193" t="str">
        <f t="shared" si="15"/>
        <v>Red</v>
      </c>
      <c r="AH193" t="b">
        <f t="shared" ca="1" si="16"/>
        <v>1</v>
      </c>
    </row>
    <row r="194" spans="1:34">
      <c r="A194" s="2">
        <v>44634</v>
      </c>
      <c r="B194">
        <v>4295</v>
      </c>
      <c r="C194" t="s">
        <v>289</v>
      </c>
      <c r="D194" t="s">
        <v>17</v>
      </c>
      <c r="E194" s="2">
        <v>44624</v>
      </c>
      <c r="F194" s="2">
        <v>44658</v>
      </c>
      <c r="G194" s="7">
        <f t="shared" si="17"/>
        <v>25</v>
      </c>
      <c r="H194" s="2"/>
      <c r="I194" s="4">
        <v>10</v>
      </c>
      <c r="J194" s="4">
        <v>34</v>
      </c>
      <c r="K194" s="7">
        <f t="shared" si="18"/>
        <v>0.28000000000000003</v>
      </c>
      <c r="L194" t="s">
        <v>30</v>
      </c>
      <c r="M194">
        <v>2</v>
      </c>
      <c r="N194">
        <v>1</v>
      </c>
      <c r="O194" t="s">
        <v>19</v>
      </c>
      <c r="P194">
        <v>1</v>
      </c>
      <c r="Q194">
        <v>1</v>
      </c>
      <c r="R194" t="s">
        <v>19</v>
      </c>
      <c r="S194">
        <v>1</v>
      </c>
      <c r="T194">
        <v>2</v>
      </c>
      <c r="U194" t="s">
        <v>426</v>
      </c>
      <c r="V194">
        <v>0</v>
      </c>
      <c r="W194">
        <v>0</v>
      </c>
      <c r="X194" t="s">
        <v>426</v>
      </c>
      <c r="Y194">
        <v>0</v>
      </c>
      <c r="Z194">
        <v>0</v>
      </c>
      <c r="AA194">
        <v>3</v>
      </c>
      <c r="AB194">
        <v>0.75</v>
      </c>
      <c r="AC194">
        <v>0.25</v>
      </c>
      <c r="AD194">
        <f t="shared" ref="AD194:AD257" si="21">AC194/K194</f>
        <v>0.89285714285714279</v>
      </c>
      <c r="AE194">
        <f t="shared" si="19"/>
        <v>0.2</v>
      </c>
      <c r="AF194">
        <f t="shared" ca="1" si="20"/>
        <v>4</v>
      </c>
      <c r="AG194" t="str">
        <f t="shared" ref="AG194:AG257" si="22">IF(    OR(AD194 &lt;= $AJ$2, K194&gt;= 1), "Red", IF(AD194 &lt;= $AJ$3, "Orange", "Green"))</f>
        <v>Orange</v>
      </c>
      <c r="AH194" t="b">
        <f t="shared" ref="AH194:AH257" ca="1" si="23">IF(K194 &gt;= 1, TRUE,  RANDBETWEEN(0,100) &lt;= VLOOKUP(AG194,$AI$7:$AJ$10,2, FALSE))</f>
        <v>1</v>
      </c>
    </row>
    <row r="195" spans="1:34">
      <c r="A195" s="2">
        <v>44634</v>
      </c>
      <c r="B195">
        <v>4399</v>
      </c>
      <c r="C195" t="s">
        <v>380</v>
      </c>
      <c r="D195" t="s">
        <v>24</v>
      </c>
      <c r="E195" s="2">
        <v>44629</v>
      </c>
      <c r="F195" s="2">
        <v>44658</v>
      </c>
      <c r="G195" s="7">
        <f t="shared" ref="G195:G258" si="24">NETWORKDAYS(E195,F195,$H$2:$H$45)</f>
        <v>22</v>
      </c>
      <c r="H195" s="2"/>
      <c r="I195" s="4">
        <v>5</v>
      </c>
      <c r="J195" s="4">
        <v>29</v>
      </c>
      <c r="K195" s="7">
        <f t="shared" ref="K195:K258" si="25">NETWORKDAYS(E195,A195,$H$2:$H$45)/G195</f>
        <v>0.18181818181818182</v>
      </c>
      <c r="L195" t="s">
        <v>22</v>
      </c>
      <c r="M195">
        <v>1</v>
      </c>
      <c r="N195">
        <v>1</v>
      </c>
      <c r="O195" t="s">
        <v>30</v>
      </c>
      <c r="P195">
        <v>1</v>
      </c>
      <c r="Q195">
        <v>1</v>
      </c>
      <c r="R195" t="s">
        <v>19</v>
      </c>
      <c r="S195">
        <v>1</v>
      </c>
      <c r="T195">
        <v>7</v>
      </c>
      <c r="U195" t="s">
        <v>426</v>
      </c>
      <c r="V195">
        <v>0</v>
      </c>
      <c r="W195">
        <v>0</v>
      </c>
      <c r="X195" t="s">
        <v>426</v>
      </c>
      <c r="Y195">
        <v>0</v>
      </c>
      <c r="Z195">
        <v>0</v>
      </c>
      <c r="AA195">
        <v>3</v>
      </c>
      <c r="AB195">
        <v>1.75</v>
      </c>
      <c r="AC195">
        <v>0.58333333333333337</v>
      </c>
      <c r="AD195">
        <f t="shared" si="21"/>
        <v>3.2083333333333335</v>
      </c>
      <c r="AE195">
        <f t="shared" ref="AE195:AE258" si="26">MROUND(AD195 * IF(G195&lt;100,G195/100,IF(G195&gt;=100,G195/200,IF(200,G195/400))),0.05)</f>
        <v>0.70000000000000007</v>
      </c>
      <c r="AF195">
        <f t="shared" ref="AF195:AF258" ca="1" si="27">IF(AG195="Red",RANDBETWEEN(0,3),IF(AG195="Orange",RANDBETWEEN(2,5),IF(AG195="Green",RANDBETWEEN(4,10))))</f>
        <v>8</v>
      </c>
      <c r="AG195" t="str">
        <f t="shared" si="22"/>
        <v>Green</v>
      </c>
      <c r="AH195" t="b">
        <f t="shared" ca="1" si="23"/>
        <v>0</v>
      </c>
    </row>
    <row r="196" spans="1:34">
      <c r="A196" s="2">
        <v>44634</v>
      </c>
      <c r="B196">
        <v>4166</v>
      </c>
      <c r="C196" t="s">
        <v>284</v>
      </c>
      <c r="D196" t="s">
        <v>35</v>
      </c>
      <c r="E196" s="2">
        <v>44619</v>
      </c>
      <c r="F196" s="2">
        <v>44659</v>
      </c>
      <c r="G196" s="7">
        <f t="shared" si="24"/>
        <v>30</v>
      </c>
      <c r="H196" s="2"/>
      <c r="I196" s="4">
        <v>15</v>
      </c>
      <c r="J196" s="4">
        <v>40</v>
      </c>
      <c r="K196" s="7">
        <f t="shared" si="25"/>
        <v>0.36666666666666664</v>
      </c>
      <c r="L196" t="s">
        <v>19</v>
      </c>
      <c r="M196">
        <v>3</v>
      </c>
      <c r="N196">
        <v>1</v>
      </c>
      <c r="O196" t="s">
        <v>19</v>
      </c>
      <c r="P196">
        <v>1</v>
      </c>
      <c r="Q196">
        <v>1</v>
      </c>
      <c r="R196" t="s">
        <v>426</v>
      </c>
      <c r="S196">
        <v>0</v>
      </c>
      <c r="T196">
        <v>0</v>
      </c>
      <c r="U196" t="s">
        <v>426</v>
      </c>
      <c r="V196">
        <v>0</v>
      </c>
      <c r="W196">
        <v>0</v>
      </c>
      <c r="X196" t="s">
        <v>426</v>
      </c>
      <c r="Y196">
        <v>0</v>
      </c>
      <c r="Z196">
        <v>0</v>
      </c>
      <c r="AA196">
        <v>2</v>
      </c>
      <c r="AB196">
        <v>0</v>
      </c>
      <c r="AC196">
        <v>0</v>
      </c>
      <c r="AD196">
        <f t="shared" si="21"/>
        <v>0</v>
      </c>
      <c r="AE196">
        <f t="shared" si="26"/>
        <v>0</v>
      </c>
      <c r="AF196">
        <f t="shared" ca="1" si="27"/>
        <v>3</v>
      </c>
      <c r="AG196" t="str">
        <f t="shared" si="22"/>
        <v>Red</v>
      </c>
      <c r="AH196" t="b">
        <f t="shared" ca="1" si="23"/>
        <v>1</v>
      </c>
    </row>
    <row r="197" spans="1:34">
      <c r="A197" s="2">
        <v>44634</v>
      </c>
      <c r="B197">
        <v>4169</v>
      </c>
      <c r="C197" t="s">
        <v>321</v>
      </c>
      <c r="D197" t="s">
        <v>35</v>
      </c>
      <c r="E197" s="2">
        <v>44619</v>
      </c>
      <c r="F197" s="2">
        <v>44659</v>
      </c>
      <c r="G197" s="7">
        <f t="shared" si="24"/>
        <v>30</v>
      </c>
      <c r="H197" s="2"/>
      <c r="I197" s="4">
        <v>15</v>
      </c>
      <c r="J197" s="4">
        <v>40</v>
      </c>
      <c r="K197" s="7">
        <f t="shared" si="25"/>
        <v>0.36666666666666664</v>
      </c>
      <c r="L197" t="s">
        <v>18</v>
      </c>
      <c r="M197">
        <v>7</v>
      </c>
      <c r="N197">
        <v>1</v>
      </c>
      <c r="O197" t="s">
        <v>19</v>
      </c>
      <c r="P197">
        <v>1</v>
      </c>
      <c r="Q197">
        <v>14</v>
      </c>
      <c r="R197" t="s">
        <v>426</v>
      </c>
      <c r="S197">
        <v>0</v>
      </c>
      <c r="T197">
        <v>0</v>
      </c>
      <c r="U197" t="s">
        <v>426</v>
      </c>
      <c r="V197">
        <v>0</v>
      </c>
      <c r="W197">
        <v>0</v>
      </c>
      <c r="X197" t="s">
        <v>426</v>
      </c>
      <c r="Y197">
        <v>0</v>
      </c>
      <c r="Z197">
        <v>0</v>
      </c>
      <c r="AA197">
        <v>2</v>
      </c>
      <c r="AB197">
        <v>0.25</v>
      </c>
      <c r="AC197">
        <v>0.125</v>
      </c>
      <c r="AD197">
        <f t="shared" si="21"/>
        <v>0.34090909090909094</v>
      </c>
      <c r="AE197">
        <f t="shared" si="26"/>
        <v>0.1</v>
      </c>
      <c r="AF197">
        <f t="shared" ca="1" si="27"/>
        <v>3</v>
      </c>
      <c r="AG197" t="str">
        <f t="shared" si="22"/>
        <v>Red</v>
      </c>
      <c r="AH197" t="b">
        <f t="shared" ca="1" si="23"/>
        <v>1</v>
      </c>
    </row>
    <row r="198" spans="1:34">
      <c r="A198" s="2">
        <v>44634</v>
      </c>
      <c r="B198">
        <v>4288</v>
      </c>
      <c r="C198" t="s">
        <v>68</v>
      </c>
      <c r="D198" t="s">
        <v>21</v>
      </c>
      <c r="E198" s="2">
        <v>44624</v>
      </c>
      <c r="F198" s="2">
        <v>44659</v>
      </c>
      <c r="G198" s="7">
        <f t="shared" si="24"/>
        <v>26</v>
      </c>
      <c r="H198" s="2"/>
      <c r="I198" s="4">
        <v>10</v>
      </c>
      <c r="J198" s="4">
        <v>35</v>
      </c>
      <c r="K198" s="7">
        <f t="shared" si="25"/>
        <v>0.26923076923076922</v>
      </c>
      <c r="L198" t="s">
        <v>30</v>
      </c>
      <c r="M198">
        <v>7</v>
      </c>
      <c r="N198">
        <v>1</v>
      </c>
      <c r="O198" t="s">
        <v>19</v>
      </c>
      <c r="P198">
        <v>1</v>
      </c>
      <c r="Q198">
        <v>1</v>
      </c>
      <c r="R198" t="s">
        <v>19</v>
      </c>
      <c r="S198">
        <v>1</v>
      </c>
      <c r="T198">
        <v>4</v>
      </c>
      <c r="U198" t="s">
        <v>426</v>
      </c>
      <c r="V198">
        <v>0</v>
      </c>
      <c r="W198">
        <v>0</v>
      </c>
      <c r="X198" t="s">
        <v>426</v>
      </c>
      <c r="Y198">
        <v>0</v>
      </c>
      <c r="Z198">
        <v>0</v>
      </c>
      <c r="AA198">
        <v>3</v>
      </c>
      <c r="AB198">
        <v>0.75</v>
      </c>
      <c r="AC198">
        <v>0.25</v>
      </c>
      <c r="AD198">
        <f t="shared" si="21"/>
        <v>0.9285714285714286</v>
      </c>
      <c r="AE198">
        <f t="shared" si="26"/>
        <v>0.25</v>
      </c>
      <c r="AF198">
        <f t="shared" ca="1" si="27"/>
        <v>4</v>
      </c>
      <c r="AG198" t="str">
        <f t="shared" si="22"/>
        <v>Orange</v>
      </c>
      <c r="AH198" t="b">
        <f t="shared" ca="1" si="23"/>
        <v>0</v>
      </c>
    </row>
    <row r="199" spans="1:34">
      <c r="A199" s="2">
        <v>44634</v>
      </c>
      <c r="B199">
        <v>4327</v>
      </c>
      <c r="C199" t="s">
        <v>421</v>
      </c>
      <c r="D199" t="s">
        <v>17</v>
      </c>
      <c r="E199" s="2">
        <v>44625</v>
      </c>
      <c r="F199" s="2">
        <v>44659</v>
      </c>
      <c r="G199" s="7">
        <f t="shared" si="24"/>
        <v>25</v>
      </c>
      <c r="H199" s="2"/>
      <c r="I199" s="4">
        <v>9</v>
      </c>
      <c r="J199" s="4">
        <v>34</v>
      </c>
      <c r="K199" s="7">
        <f t="shared" si="25"/>
        <v>0.24</v>
      </c>
      <c r="L199" t="s">
        <v>18</v>
      </c>
      <c r="M199">
        <v>7</v>
      </c>
      <c r="N199">
        <v>1</v>
      </c>
      <c r="O199" t="s">
        <v>426</v>
      </c>
      <c r="P199">
        <v>0</v>
      </c>
      <c r="Q199">
        <v>0</v>
      </c>
      <c r="R199" t="s">
        <v>426</v>
      </c>
      <c r="S199">
        <v>0</v>
      </c>
      <c r="T199">
        <v>0</v>
      </c>
      <c r="U199" t="s">
        <v>426</v>
      </c>
      <c r="V199">
        <v>0</v>
      </c>
      <c r="W199">
        <v>0</v>
      </c>
      <c r="X199" t="s">
        <v>426</v>
      </c>
      <c r="Y199">
        <v>0</v>
      </c>
      <c r="Z199">
        <v>0</v>
      </c>
      <c r="AA199">
        <v>1</v>
      </c>
      <c r="AB199">
        <v>0.25</v>
      </c>
      <c r="AC199">
        <v>0.25</v>
      </c>
      <c r="AD199">
        <f t="shared" si="21"/>
        <v>1.0416666666666667</v>
      </c>
      <c r="AE199">
        <f t="shared" si="26"/>
        <v>0.25</v>
      </c>
      <c r="AF199">
        <f t="shared" ca="1" si="27"/>
        <v>3</v>
      </c>
      <c r="AG199" t="str">
        <f t="shared" si="22"/>
        <v>Orange</v>
      </c>
      <c r="AH199" t="b">
        <f t="shared" ca="1" si="23"/>
        <v>1</v>
      </c>
    </row>
    <row r="200" spans="1:34">
      <c r="A200" s="2">
        <v>44634</v>
      </c>
      <c r="B200">
        <v>4383</v>
      </c>
      <c r="C200" t="s">
        <v>262</v>
      </c>
      <c r="D200" t="s">
        <v>24</v>
      </c>
      <c r="E200" s="2">
        <v>44628</v>
      </c>
      <c r="F200" s="2">
        <v>44659</v>
      </c>
      <c r="G200" s="7">
        <f t="shared" si="24"/>
        <v>24</v>
      </c>
      <c r="H200" s="2"/>
      <c r="I200" s="4">
        <v>6</v>
      </c>
      <c r="J200" s="4">
        <v>31</v>
      </c>
      <c r="K200" s="7">
        <f t="shared" si="25"/>
        <v>0.20833333333333334</v>
      </c>
      <c r="L200" t="s">
        <v>22</v>
      </c>
      <c r="M200">
        <v>7</v>
      </c>
      <c r="N200">
        <v>1</v>
      </c>
      <c r="O200" t="s">
        <v>18</v>
      </c>
      <c r="P200">
        <v>1</v>
      </c>
      <c r="Q200">
        <v>1</v>
      </c>
      <c r="R200" t="s">
        <v>19</v>
      </c>
      <c r="S200">
        <v>1</v>
      </c>
      <c r="T200">
        <v>7</v>
      </c>
      <c r="U200" t="s">
        <v>426</v>
      </c>
      <c r="V200">
        <v>0</v>
      </c>
      <c r="W200">
        <v>0</v>
      </c>
      <c r="X200" t="s">
        <v>426</v>
      </c>
      <c r="Y200">
        <v>0</v>
      </c>
      <c r="Z200">
        <v>0</v>
      </c>
      <c r="AA200">
        <v>3</v>
      </c>
      <c r="AB200">
        <v>1.25</v>
      </c>
      <c r="AC200">
        <v>0.41666666666666669</v>
      </c>
      <c r="AD200">
        <f t="shared" si="21"/>
        <v>2</v>
      </c>
      <c r="AE200">
        <f t="shared" si="26"/>
        <v>0.5</v>
      </c>
      <c r="AF200">
        <f t="shared" ca="1" si="27"/>
        <v>5</v>
      </c>
      <c r="AG200" t="str">
        <f t="shared" si="22"/>
        <v>Green</v>
      </c>
      <c r="AH200" t="b">
        <f t="shared" ca="1" si="23"/>
        <v>0</v>
      </c>
    </row>
    <row r="201" spans="1:34">
      <c r="A201" s="2">
        <v>44634</v>
      </c>
      <c r="B201">
        <v>4011</v>
      </c>
      <c r="C201" t="s">
        <v>58</v>
      </c>
      <c r="D201" t="s">
        <v>28</v>
      </c>
      <c r="E201" s="2">
        <v>44463</v>
      </c>
      <c r="F201" s="2">
        <v>44660</v>
      </c>
      <c r="G201" s="7">
        <f t="shared" si="24"/>
        <v>132</v>
      </c>
      <c r="H201" s="2"/>
      <c r="I201" s="4">
        <v>171</v>
      </c>
      <c r="J201" s="4">
        <v>197</v>
      </c>
      <c r="K201" s="7">
        <f t="shared" si="25"/>
        <v>0.85606060606060608</v>
      </c>
      <c r="L201" t="s">
        <v>22</v>
      </c>
      <c r="M201">
        <v>180</v>
      </c>
      <c r="N201">
        <v>1</v>
      </c>
      <c r="O201" t="s">
        <v>26</v>
      </c>
      <c r="P201">
        <v>1</v>
      </c>
      <c r="Q201">
        <v>7</v>
      </c>
      <c r="R201" t="s">
        <v>19</v>
      </c>
      <c r="S201">
        <v>1</v>
      </c>
      <c r="T201">
        <v>3</v>
      </c>
      <c r="U201" t="s">
        <v>426</v>
      </c>
      <c r="V201">
        <v>0</v>
      </c>
      <c r="W201">
        <v>0</v>
      </c>
      <c r="X201" t="s">
        <v>426</v>
      </c>
      <c r="Y201">
        <v>0</v>
      </c>
      <c r="Z201">
        <v>0</v>
      </c>
      <c r="AA201">
        <v>3</v>
      </c>
      <c r="AB201">
        <v>1.5</v>
      </c>
      <c r="AC201">
        <v>0.5</v>
      </c>
      <c r="AD201">
        <f t="shared" si="21"/>
        <v>0.58407079646017701</v>
      </c>
      <c r="AE201">
        <f t="shared" si="26"/>
        <v>0.4</v>
      </c>
      <c r="AF201">
        <f t="shared" ca="1" si="27"/>
        <v>5</v>
      </c>
      <c r="AG201" t="str">
        <f t="shared" si="22"/>
        <v>Orange</v>
      </c>
      <c r="AH201" t="b">
        <f t="shared" ca="1" si="23"/>
        <v>1</v>
      </c>
    </row>
    <row r="202" spans="1:34">
      <c r="A202" s="2">
        <v>44634</v>
      </c>
      <c r="B202">
        <v>4083</v>
      </c>
      <c r="C202" t="s">
        <v>202</v>
      </c>
      <c r="D202" t="s">
        <v>21</v>
      </c>
      <c r="E202" s="2">
        <v>44609</v>
      </c>
      <c r="F202" s="2">
        <v>44660</v>
      </c>
      <c r="G202" s="7">
        <f t="shared" si="24"/>
        <v>37</v>
      </c>
      <c r="H202" s="2"/>
      <c r="I202" s="4">
        <v>25</v>
      </c>
      <c r="J202" s="4">
        <v>51</v>
      </c>
      <c r="K202" s="7">
        <f t="shared" si="25"/>
        <v>0.48648648648648651</v>
      </c>
      <c r="L202" t="s">
        <v>26</v>
      </c>
      <c r="M202">
        <v>30</v>
      </c>
      <c r="N202">
        <v>1</v>
      </c>
      <c r="O202" t="s">
        <v>19</v>
      </c>
      <c r="P202">
        <v>1</v>
      </c>
      <c r="Q202">
        <v>14</v>
      </c>
      <c r="R202" t="s">
        <v>426</v>
      </c>
      <c r="S202">
        <v>0</v>
      </c>
      <c r="T202">
        <v>0</v>
      </c>
      <c r="U202" t="s">
        <v>426</v>
      </c>
      <c r="V202">
        <v>0</v>
      </c>
      <c r="W202">
        <v>0</v>
      </c>
      <c r="X202" t="s">
        <v>426</v>
      </c>
      <c r="Y202">
        <v>0</v>
      </c>
      <c r="Z202">
        <v>0</v>
      </c>
      <c r="AA202">
        <v>2</v>
      </c>
      <c r="AB202">
        <v>0.5</v>
      </c>
      <c r="AC202">
        <v>0.25</v>
      </c>
      <c r="AD202">
        <f t="shared" si="21"/>
        <v>0.51388888888888884</v>
      </c>
      <c r="AE202">
        <f t="shared" si="26"/>
        <v>0.2</v>
      </c>
      <c r="AF202">
        <f t="shared" ca="1" si="27"/>
        <v>3</v>
      </c>
      <c r="AG202" t="str">
        <f t="shared" si="22"/>
        <v>Red</v>
      </c>
      <c r="AH202" t="b">
        <f t="shared" ca="1" si="23"/>
        <v>0</v>
      </c>
    </row>
    <row r="203" spans="1:34">
      <c r="A203" s="2">
        <v>44634</v>
      </c>
      <c r="B203">
        <v>4100</v>
      </c>
      <c r="C203" t="s">
        <v>168</v>
      </c>
      <c r="D203" t="s">
        <v>35</v>
      </c>
      <c r="E203" s="2">
        <v>44611</v>
      </c>
      <c r="F203" s="2">
        <v>44660</v>
      </c>
      <c r="G203" s="7">
        <f t="shared" si="24"/>
        <v>35</v>
      </c>
      <c r="H203" s="2"/>
      <c r="I203" s="4">
        <v>23</v>
      </c>
      <c r="J203" s="4">
        <v>49</v>
      </c>
      <c r="K203" s="7">
        <f t="shared" si="25"/>
        <v>0.45714285714285713</v>
      </c>
      <c r="L203" t="s">
        <v>22</v>
      </c>
      <c r="M203">
        <v>14</v>
      </c>
      <c r="N203">
        <v>1</v>
      </c>
      <c r="O203" t="s">
        <v>30</v>
      </c>
      <c r="P203">
        <v>1</v>
      </c>
      <c r="Q203">
        <v>14</v>
      </c>
      <c r="R203" t="s">
        <v>19</v>
      </c>
      <c r="S203">
        <v>1</v>
      </c>
      <c r="T203">
        <v>14</v>
      </c>
      <c r="U203" t="s">
        <v>426</v>
      </c>
      <c r="V203">
        <v>0</v>
      </c>
      <c r="W203">
        <v>0</v>
      </c>
      <c r="X203" t="s">
        <v>426</v>
      </c>
      <c r="Y203">
        <v>0</v>
      </c>
      <c r="Z203">
        <v>0</v>
      </c>
      <c r="AA203">
        <v>3</v>
      </c>
      <c r="AB203">
        <v>1.75</v>
      </c>
      <c r="AC203">
        <v>0.58333333333333337</v>
      </c>
      <c r="AD203">
        <f t="shared" si="21"/>
        <v>1.2760416666666667</v>
      </c>
      <c r="AE203">
        <f t="shared" si="26"/>
        <v>0.45</v>
      </c>
      <c r="AF203">
        <f t="shared" ca="1" si="27"/>
        <v>8</v>
      </c>
      <c r="AG203" t="str">
        <f t="shared" si="22"/>
        <v>Green</v>
      </c>
      <c r="AH203" t="b">
        <f t="shared" ca="1" si="23"/>
        <v>0</v>
      </c>
    </row>
    <row r="204" spans="1:34">
      <c r="A204" s="2">
        <v>44634</v>
      </c>
      <c r="B204">
        <v>4129</v>
      </c>
      <c r="C204" t="s">
        <v>199</v>
      </c>
      <c r="D204" t="s">
        <v>24</v>
      </c>
      <c r="E204" s="2">
        <v>44616</v>
      </c>
      <c r="F204" s="2">
        <v>44660</v>
      </c>
      <c r="G204" s="7">
        <f t="shared" si="24"/>
        <v>32</v>
      </c>
      <c r="H204" s="2"/>
      <c r="I204" s="4">
        <v>18</v>
      </c>
      <c r="J204" s="4">
        <v>44</v>
      </c>
      <c r="K204" s="7">
        <f t="shared" si="25"/>
        <v>0.40625</v>
      </c>
      <c r="L204" t="s">
        <v>18</v>
      </c>
      <c r="M204">
        <v>2</v>
      </c>
      <c r="N204">
        <v>1</v>
      </c>
      <c r="O204" t="s">
        <v>19</v>
      </c>
      <c r="P204">
        <v>1</v>
      </c>
      <c r="Q204">
        <v>21</v>
      </c>
      <c r="R204" t="s">
        <v>19</v>
      </c>
      <c r="S204">
        <v>1</v>
      </c>
      <c r="T204">
        <v>14</v>
      </c>
      <c r="U204" t="s">
        <v>426</v>
      </c>
      <c r="V204">
        <v>0</v>
      </c>
      <c r="W204">
        <v>0</v>
      </c>
      <c r="X204" t="s">
        <v>426</v>
      </c>
      <c r="Y204">
        <v>0</v>
      </c>
      <c r="Z204">
        <v>0</v>
      </c>
      <c r="AA204">
        <v>3</v>
      </c>
      <c r="AB204">
        <v>0.25</v>
      </c>
      <c r="AC204">
        <v>8.3333333333333329E-2</v>
      </c>
      <c r="AD204">
        <f t="shared" si="21"/>
        <v>0.20512820512820512</v>
      </c>
      <c r="AE204">
        <f t="shared" si="26"/>
        <v>0.05</v>
      </c>
      <c r="AF204">
        <f t="shared" ca="1" si="27"/>
        <v>2</v>
      </c>
      <c r="AG204" t="str">
        <f t="shared" si="22"/>
        <v>Red</v>
      </c>
      <c r="AH204" t="b">
        <f t="shared" ca="1" si="23"/>
        <v>1</v>
      </c>
    </row>
    <row r="205" spans="1:34">
      <c r="A205" s="2">
        <v>44634</v>
      </c>
      <c r="B205">
        <v>4153</v>
      </c>
      <c r="C205" t="s">
        <v>83</v>
      </c>
      <c r="D205" t="s">
        <v>21</v>
      </c>
      <c r="E205" s="2">
        <v>44619</v>
      </c>
      <c r="F205" s="2">
        <v>44660</v>
      </c>
      <c r="G205" s="7">
        <f t="shared" si="24"/>
        <v>30</v>
      </c>
      <c r="H205" s="2"/>
      <c r="I205" s="4">
        <v>15</v>
      </c>
      <c r="J205" s="4">
        <v>41</v>
      </c>
      <c r="K205" s="7">
        <f t="shared" si="25"/>
        <v>0.36666666666666664</v>
      </c>
      <c r="L205" t="s">
        <v>22</v>
      </c>
      <c r="M205">
        <v>3</v>
      </c>
      <c r="N205">
        <v>1</v>
      </c>
      <c r="O205" t="s">
        <v>26</v>
      </c>
      <c r="P205">
        <v>1</v>
      </c>
      <c r="Q205">
        <v>14</v>
      </c>
      <c r="R205" t="s">
        <v>19</v>
      </c>
      <c r="S205">
        <v>1</v>
      </c>
      <c r="T205">
        <v>3</v>
      </c>
      <c r="U205" t="s">
        <v>426</v>
      </c>
      <c r="V205">
        <v>0</v>
      </c>
      <c r="W205">
        <v>0</v>
      </c>
      <c r="X205" t="s">
        <v>426</v>
      </c>
      <c r="Y205">
        <v>0</v>
      </c>
      <c r="Z205">
        <v>0</v>
      </c>
      <c r="AA205">
        <v>3</v>
      </c>
      <c r="AB205">
        <v>1.5</v>
      </c>
      <c r="AC205">
        <v>0.5</v>
      </c>
      <c r="AD205">
        <f t="shared" si="21"/>
        <v>1.3636363636363638</v>
      </c>
      <c r="AE205">
        <f t="shared" si="26"/>
        <v>0.4</v>
      </c>
      <c r="AF205">
        <f t="shared" ca="1" si="27"/>
        <v>9</v>
      </c>
      <c r="AG205" t="str">
        <f t="shared" si="22"/>
        <v>Green</v>
      </c>
      <c r="AH205" t="b">
        <f t="shared" ca="1" si="23"/>
        <v>0</v>
      </c>
    </row>
    <row r="206" spans="1:34">
      <c r="A206" s="2">
        <v>44634</v>
      </c>
      <c r="B206">
        <v>4154</v>
      </c>
      <c r="C206" t="s">
        <v>93</v>
      </c>
      <c r="D206" t="s">
        <v>21</v>
      </c>
      <c r="E206" s="2">
        <v>44619</v>
      </c>
      <c r="F206" s="2">
        <v>44660</v>
      </c>
      <c r="G206" s="7">
        <f t="shared" si="24"/>
        <v>30</v>
      </c>
      <c r="H206" s="2"/>
      <c r="I206" s="4">
        <v>15</v>
      </c>
      <c r="J206" s="4">
        <v>41</v>
      </c>
      <c r="K206" s="7">
        <f t="shared" si="25"/>
        <v>0.36666666666666664</v>
      </c>
      <c r="L206" t="s">
        <v>18</v>
      </c>
      <c r="M206">
        <v>2</v>
      </c>
      <c r="N206">
        <v>1</v>
      </c>
      <c r="O206" t="s">
        <v>19</v>
      </c>
      <c r="P206">
        <v>1</v>
      </c>
      <c r="Q206">
        <v>2</v>
      </c>
      <c r="R206" t="s">
        <v>19</v>
      </c>
      <c r="S206">
        <v>1</v>
      </c>
      <c r="T206">
        <v>2</v>
      </c>
      <c r="U206" t="s">
        <v>426</v>
      </c>
      <c r="V206">
        <v>0</v>
      </c>
      <c r="W206">
        <v>0</v>
      </c>
      <c r="X206" t="s">
        <v>426</v>
      </c>
      <c r="Y206">
        <v>0</v>
      </c>
      <c r="Z206">
        <v>0</v>
      </c>
      <c r="AA206">
        <v>3</v>
      </c>
      <c r="AB206">
        <v>0.25</v>
      </c>
      <c r="AC206">
        <v>8.3333333333333329E-2</v>
      </c>
      <c r="AD206">
        <f t="shared" si="21"/>
        <v>0.22727272727272727</v>
      </c>
      <c r="AE206">
        <f t="shared" si="26"/>
        <v>0.05</v>
      </c>
      <c r="AF206">
        <f t="shared" ca="1" si="27"/>
        <v>0</v>
      </c>
      <c r="AG206" t="str">
        <f t="shared" si="22"/>
        <v>Red</v>
      </c>
      <c r="AH206" t="b">
        <f t="shared" ca="1" si="23"/>
        <v>1</v>
      </c>
    </row>
    <row r="207" spans="1:34">
      <c r="A207" s="2">
        <v>44634</v>
      </c>
      <c r="B207">
        <v>4174</v>
      </c>
      <c r="C207" t="s">
        <v>401</v>
      </c>
      <c r="D207" t="s">
        <v>21</v>
      </c>
      <c r="E207" s="2">
        <v>44619</v>
      </c>
      <c r="F207" s="2">
        <v>44660</v>
      </c>
      <c r="G207" s="7">
        <f t="shared" si="24"/>
        <v>30</v>
      </c>
      <c r="H207" s="2"/>
      <c r="I207" s="4">
        <v>15</v>
      </c>
      <c r="J207" s="4">
        <v>41</v>
      </c>
      <c r="K207" s="7">
        <f t="shared" si="25"/>
        <v>0.36666666666666664</v>
      </c>
      <c r="L207" t="s">
        <v>22</v>
      </c>
      <c r="M207">
        <v>2</v>
      </c>
      <c r="N207">
        <v>1</v>
      </c>
      <c r="O207" t="s">
        <v>22</v>
      </c>
      <c r="P207">
        <v>1</v>
      </c>
      <c r="Q207">
        <v>7</v>
      </c>
      <c r="R207" t="s">
        <v>26</v>
      </c>
      <c r="S207">
        <v>1</v>
      </c>
      <c r="T207">
        <v>7</v>
      </c>
      <c r="U207" t="s">
        <v>19</v>
      </c>
      <c r="V207">
        <v>1</v>
      </c>
      <c r="W207">
        <v>14</v>
      </c>
      <c r="X207" t="s">
        <v>426</v>
      </c>
      <c r="Y207">
        <v>0</v>
      </c>
      <c r="Z207">
        <v>0</v>
      </c>
      <c r="AA207">
        <v>4</v>
      </c>
      <c r="AB207">
        <v>2.5</v>
      </c>
      <c r="AC207">
        <v>0.625</v>
      </c>
      <c r="AD207">
        <f t="shared" si="21"/>
        <v>1.7045454545454546</v>
      </c>
      <c r="AE207">
        <f t="shared" si="26"/>
        <v>0.5</v>
      </c>
      <c r="AF207">
        <f t="shared" ca="1" si="27"/>
        <v>4</v>
      </c>
      <c r="AG207" t="str">
        <f t="shared" si="22"/>
        <v>Green</v>
      </c>
      <c r="AH207" t="b">
        <f t="shared" ca="1" si="23"/>
        <v>0</v>
      </c>
    </row>
    <row r="208" spans="1:34">
      <c r="A208" s="2">
        <v>44634</v>
      </c>
      <c r="B208">
        <v>4213</v>
      </c>
      <c r="C208" t="s">
        <v>148</v>
      </c>
      <c r="D208" t="s">
        <v>35</v>
      </c>
      <c r="E208" s="2">
        <v>44621</v>
      </c>
      <c r="F208" s="2">
        <v>44660</v>
      </c>
      <c r="G208" s="7">
        <f t="shared" si="24"/>
        <v>29</v>
      </c>
      <c r="H208" s="2"/>
      <c r="I208" s="4">
        <v>13</v>
      </c>
      <c r="J208" s="4">
        <v>39</v>
      </c>
      <c r="K208" s="7">
        <f t="shared" si="25"/>
        <v>0.34482758620689657</v>
      </c>
      <c r="L208" t="s">
        <v>19</v>
      </c>
      <c r="M208">
        <v>2</v>
      </c>
      <c r="N208">
        <v>1</v>
      </c>
      <c r="O208" t="s">
        <v>19</v>
      </c>
      <c r="P208">
        <v>1</v>
      </c>
      <c r="Q208">
        <v>14</v>
      </c>
      <c r="R208" t="s">
        <v>426</v>
      </c>
      <c r="S208">
        <v>0</v>
      </c>
      <c r="T208">
        <v>0</v>
      </c>
      <c r="U208" t="s">
        <v>426</v>
      </c>
      <c r="V208">
        <v>0</v>
      </c>
      <c r="W208">
        <v>0</v>
      </c>
      <c r="X208" t="s">
        <v>426</v>
      </c>
      <c r="Y208">
        <v>0</v>
      </c>
      <c r="Z208">
        <v>0</v>
      </c>
      <c r="AA208">
        <v>2</v>
      </c>
      <c r="AB208">
        <v>0</v>
      </c>
      <c r="AC208">
        <v>0</v>
      </c>
      <c r="AD208">
        <f t="shared" si="21"/>
        <v>0</v>
      </c>
      <c r="AE208">
        <f t="shared" si="26"/>
        <v>0</v>
      </c>
      <c r="AF208">
        <f t="shared" ca="1" si="27"/>
        <v>3</v>
      </c>
      <c r="AG208" t="str">
        <f t="shared" si="22"/>
        <v>Red</v>
      </c>
      <c r="AH208" t="b">
        <f t="shared" ca="1" si="23"/>
        <v>1</v>
      </c>
    </row>
    <row r="209" spans="1:34">
      <c r="A209" s="2">
        <v>44634</v>
      </c>
      <c r="B209">
        <v>4274</v>
      </c>
      <c r="C209" t="s">
        <v>230</v>
      </c>
      <c r="D209" t="s">
        <v>21</v>
      </c>
      <c r="E209" s="2">
        <v>44623</v>
      </c>
      <c r="F209" s="2">
        <v>44660</v>
      </c>
      <c r="G209" s="7">
        <f t="shared" si="24"/>
        <v>27</v>
      </c>
      <c r="H209" s="2"/>
      <c r="I209" s="4">
        <v>11</v>
      </c>
      <c r="J209" s="4">
        <v>37</v>
      </c>
      <c r="K209" s="7">
        <f t="shared" si="25"/>
        <v>0.29629629629629628</v>
      </c>
      <c r="L209" t="s">
        <v>18</v>
      </c>
      <c r="M209">
        <v>14</v>
      </c>
      <c r="N209">
        <v>1</v>
      </c>
      <c r="O209" t="s">
        <v>19</v>
      </c>
      <c r="P209">
        <v>1</v>
      </c>
      <c r="Q209">
        <v>2</v>
      </c>
      <c r="R209" t="s">
        <v>19</v>
      </c>
      <c r="S209">
        <v>1</v>
      </c>
      <c r="T209">
        <v>14</v>
      </c>
      <c r="U209" t="s">
        <v>426</v>
      </c>
      <c r="V209">
        <v>0</v>
      </c>
      <c r="W209">
        <v>0</v>
      </c>
      <c r="X209" t="s">
        <v>426</v>
      </c>
      <c r="Y209">
        <v>0</v>
      </c>
      <c r="Z209">
        <v>0</v>
      </c>
      <c r="AA209">
        <v>3</v>
      </c>
      <c r="AB209">
        <v>0.25</v>
      </c>
      <c r="AC209">
        <v>8.3333333333333329E-2</v>
      </c>
      <c r="AD209">
        <f t="shared" si="21"/>
        <v>0.28125</v>
      </c>
      <c r="AE209">
        <f t="shared" si="26"/>
        <v>0.1</v>
      </c>
      <c r="AF209">
        <f t="shared" ca="1" si="27"/>
        <v>0</v>
      </c>
      <c r="AG209" t="str">
        <f t="shared" si="22"/>
        <v>Red</v>
      </c>
      <c r="AH209" t="b">
        <f t="shared" ca="1" si="23"/>
        <v>0</v>
      </c>
    </row>
    <row r="210" spans="1:34">
      <c r="A210" s="2">
        <v>44634</v>
      </c>
      <c r="B210">
        <v>4314</v>
      </c>
      <c r="C210" t="s">
        <v>198</v>
      </c>
      <c r="D210" t="s">
        <v>17</v>
      </c>
      <c r="E210" s="2">
        <v>44625</v>
      </c>
      <c r="F210" s="2">
        <v>44660</v>
      </c>
      <c r="G210" s="7">
        <f t="shared" si="24"/>
        <v>25</v>
      </c>
      <c r="H210" s="2"/>
      <c r="I210" s="4">
        <v>9</v>
      </c>
      <c r="J210" s="4">
        <v>35</v>
      </c>
      <c r="K210" s="7">
        <f t="shared" si="25"/>
        <v>0.24</v>
      </c>
      <c r="L210" t="s">
        <v>22</v>
      </c>
      <c r="M210">
        <v>14</v>
      </c>
      <c r="N210">
        <v>1</v>
      </c>
      <c r="O210" t="s">
        <v>18</v>
      </c>
      <c r="P210">
        <v>1</v>
      </c>
      <c r="Q210">
        <v>7</v>
      </c>
      <c r="R210" t="s">
        <v>426</v>
      </c>
      <c r="S210">
        <v>0</v>
      </c>
      <c r="T210">
        <v>0</v>
      </c>
      <c r="U210" t="s">
        <v>426</v>
      </c>
      <c r="V210">
        <v>0</v>
      </c>
      <c r="W210">
        <v>0</v>
      </c>
      <c r="X210" t="s">
        <v>426</v>
      </c>
      <c r="Y210">
        <v>0</v>
      </c>
      <c r="Z210">
        <v>0</v>
      </c>
      <c r="AA210">
        <v>2</v>
      </c>
      <c r="AB210">
        <v>1.25</v>
      </c>
      <c r="AC210">
        <v>0.625</v>
      </c>
      <c r="AD210">
        <f t="shared" si="21"/>
        <v>2.604166666666667</v>
      </c>
      <c r="AE210">
        <f t="shared" si="26"/>
        <v>0.65</v>
      </c>
      <c r="AF210">
        <f t="shared" ca="1" si="27"/>
        <v>8</v>
      </c>
      <c r="AG210" t="str">
        <f t="shared" si="22"/>
        <v>Green</v>
      </c>
      <c r="AH210" t="b">
        <f t="shared" ca="1" si="23"/>
        <v>0</v>
      </c>
    </row>
    <row r="211" spans="1:34">
      <c r="A211" s="2">
        <v>44634</v>
      </c>
      <c r="B211">
        <v>4317</v>
      </c>
      <c r="C211" t="s">
        <v>235</v>
      </c>
      <c r="D211" t="s">
        <v>17</v>
      </c>
      <c r="E211" s="2">
        <v>44625</v>
      </c>
      <c r="F211" s="2">
        <v>44660</v>
      </c>
      <c r="G211" s="7">
        <f t="shared" si="24"/>
        <v>25</v>
      </c>
      <c r="H211" s="2"/>
      <c r="I211" s="4">
        <v>9</v>
      </c>
      <c r="J211" s="4">
        <v>35</v>
      </c>
      <c r="K211" s="7">
        <f t="shared" si="25"/>
        <v>0.24</v>
      </c>
      <c r="L211" t="s">
        <v>19</v>
      </c>
      <c r="M211">
        <v>4</v>
      </c>
      <c r="N211">
        <v>1</v>
      </c>
      <c r="O211" t="s">
        <v>19</v>
      </c>
      <c r="P211">
        <v>1</v>
      </c>
      <c r="Q211">
        <v>14</v>
      </c>
      <c r="R211" t="s">
        <v>19</v>
      </c>
      <c r="S211">
        <v>1</v>
      </c>
      <c r="T211">
        <v>2</v>
      </c>
      <c r="U211" t="s">
        <v>426</v>
      </c>
      <c r="V211">
        <v>0</v>
      </c>
      <c r="W211">
        <v>0</v>
      </c>
      <c r="X211" t="s">
        <v>426</v>
      </c>
      <c r="Y211">
        <v>0</v>
      </c>
      <c r="Z211">
        <v>0</v>
      </c>
      <c r="AA211">
        <v>3</v>
      </c>
      <c r="AB211">
        <v>0</v>
      </c>
      <c r="AC211">
        <v>0</v>
      </c>
      <c r="AD211">
        <f t="shared" si="21"/>
        <v>0</v>
      </c>
      <c r="AE211">
        <f t="shared" si="26"/>
        <v>0</v>
      </c>
      <c r="AF211">
        <f t="shared" ca="1" si="27"/>
        <v>0</v>
      </c>
      <c r="AG211" t="str">
        <f t="shared" si="22"/>
        <v>Red</v>
      </c>
      <c r="AH211" t="b">
        <f t="shared" ca="1" si="23"/>
        <v>0</v>
      </c>
    </row>
    <row r="212" spans="1:34">
      <c r="A212" s="2">
        <v>44634</v>
      </c>
      <c r="B212">
        <v>4360</v>
      </c>
      <c r="C212" t="s">
        <v>170</v>
      </c>
      <c r="D212" t="s">
        <v>21</v>
      </c>
      <c r="E212" s="2">
        <v>44627</v>
      </c>
      <c r="F212" s="2">
        <v>44660</v>
      </c>
      <c r="G212" s="7">
        <f t="shared" si="24"/>
        <v>25</v>
      </c>
      <c r="H212" s="2"/>
      <c r="I212" s="4">
        <v>7</v>
      </c>
      <c r="J212" s="4">
        <v>33</v>
      </c>
      <c r="K212" s="7">
        <f t="shared" si="25"/>
        <v>0.24</v>
      </c>
      <c r="L212" t="s">
        <v>22</v>
      </c>
      <c r="M212">
        <v>3</v>
      </c>
      <c r="N212">
        <v>1</v>
      </c>
      <c r="O212" t="s">
        <v>18</v>
      </c>
      <c r="P212">
        <v>1</v>
      </c>
      <c r="Q212">
        <v>1</v>
      </c>
      <c r="R212" t="s">
        <v>19</v>
      </c>
      <c r="S212">
        <v>1</v>
      </c>
      <c r="T212">
        <v>1</v>
      </c>
      <c r="U212" t="s">
        <v>426</v>
      </c>
      <c r="V212">
        <v>0</v>
      </c>
      <c r="W212">
        <v>0</v>
      </c>
      <c r="X212" t="s">
        <v>426</v>
      </c>
      <c r="Y212">
        <v>0</v>
      </c>
      <c r="Z212">
        <v>0</v>
      </c>
      <c r="AA212">
        <v>3</v>
      </c>
      <c r="AB212">
        <v>1.25</v>
      </c>
      <c r="AC212">
        <v>0.41666666666666669</v>
      </c>
      <c r="AD212">
        <f t="shared" si="21"/>
        <v>1.7361111111111112</v>
      </c>
      <c r="AE212">
        <f t="shared" si="26"/>
        <v>0.45</v>
      </c>
      <c r="AF212">
        <f t="shared" ca="1" si="27"/>
        <v>6</v>
      </c>
      <c r="AG212" t="str">
        <f t="shared" si="22"/>
        <v>Green</v>
      </c>
      <c r="AH212" t="b">
        <f t="shared" ca="1" si="23"/>
        <v>0</v>
      </c>
    </row>
    <row r="213" spans="1:34">
      <c r="A213" s="2">
        <v>44634</v>
      </c>
      <c r="B213">
        <v>4101</v>
      </c>
      <c r="C213" t="s">
        <v>174</v>
      </c>
      <c r="D213" t="s">
        <v>21</v>
      </c>
      <c r="E213" s="2">
        <v>44611</v>
      </c>
      <c r="F213" s="2">
        <v>44661</v>
      </c>
      <c r="G213" s="7">
        <f t="shared" si="24"/>
        <v>35</v>
      </c>
      <c r="H213" s="2"/>
      <c r="I213" s="4">
        <v>23</v>
      </c>
      <c r="J213" s="4">
        <v>50</v>
      </c>
      <c r="K213" s="7">
        <f t="shared" si="25"/>
        <v>0.45714285714285713</v>
      </c>
      <c r="L213" t="s">
        <v>22</v>
      </c>
      <c r="M213">
        <v>4</v>
      </c>
      <c r="N213">
        <v>1</v>
      </c>
      <c r="O213" t="s">
        <v>18</v>
      </c>
      <c r="P213">
        <v>1</v>
      </c>
      <c r="Q213">
        <v>4</v>
      </c>
      <c r="R213" t="s">
        <v>19</v>
      </c>
      <c r="S213">
        <v>1</v>
      </c>
      <c r="T213">
        <v>14</v>
      </c>
      <c r="U213" t="s">
        <v>19</v>
      </c>
      <c r="V213">
        <v>1</v>
      </c>
      <c r="W213">
        <v>21</v>
      </c>
      <c r="X213" t="s">
        <v>426</v>
      </c>
      <c r="Y213">
        <v>0</v>
      </c>
      <c r="Z213">
        <v>0</v>
      </c>
      <c r="AA213">
        <v>4</v>
      </c>
      <c r="AB213">
        <v>1.25</v>
      </c>
      <c r="AC213">
        <v>0.3125</v>
      </c>
      <c r="AD213">
        <f t="shared" si="21"/>
        <v>0.68359375</v>
      </c>
      <c r="AE213">
        <f t="shared" si="26"/>
        <v>0.25</v>
      </c>
      <c r="AF213">
        <f t="shared" ca="1" si="27"/>
        <v>4</v>
      </c>
      <c r="AG213" t="str">
        <f t="shared" si="22"/>
        <v>Orange</v>
      </c>
      <c r="AH213" t="b">
        <f t="shared" ca="1" si="23"/>
        <v>1</v>
      </c>
    </row>
    <row r="214" spans="1:34">
      <c r="A214" s="2">
        <v>44634</v>
      </c>
      <c r="B214">
        <v>4121</v>
      </c>
      <c r="C214" t="s">
        <v>290</v>
      </c>
      <c r="D214" t="s">
        <v>21</v>
      </c>
      <c r="E214" s="2">
        <v>44615</v>
      </c>
      <c r="F214" s="2">
        <v>44661</v>
      </c>
      <c r="G214" s="7">
        <f t="shared" si="24"/>
        <v>33</v>
      </c>
      <c r="H214" s="2"/>
      <c r="I214" s="4">
        <v>19</v>
      </c>
      <c r="J214" s="4">
        <v>46</v>
      </c>
      <c r="K214" s="7">
        <f t="shared" si="25"/>
        <v>0.42424242424242425</v>
      </c>
      <c r="L214" t="s">
        <v>22</v>
      </c>
      <c r="M214">
        <v>3</v>
      </c>
      <c r="N214">
        <v>1</v>
      </c>
      <c r="O214" t="s">
        <v>22</v>
      </c>
      <c r="P214">
        <v>1</v>
      </c>
      <c r="Q214">
        <v>30</v>
      </c>
      <c r="R214" t="s">
        <v>18</v>
      </c>
      <c r="S214">
        <v>1</v>
      </c>
      <c r="T214">
        <v>3</v>
      </c>
      <c r="U214" t="s">
        <v>19</v>
      </c>
      <c r="V214">
        <v>1</v>
      </c>
      <c r="W214">
        <v>3</v>
      </c>
      <c r="X214" t="s">
        <v>426</v>
      </c>
      <c r="Y214">
        <v>0</v>
      </c>
      <c r="Z214">
        <v>0</v>
      </c>
      <c r="AA214">
        <v>4</v>
      </c>
      <c r="AB214">
        <v>2.25</v>
      </c>
      <c r="AC214">
        <v>0.5625</v>
      </c>
      <c r="AD214">
        <f t="shared" si="21"/>
        <v>1.3258928571428572</v>
      </c>
      <c r="AE214">
        <f t="shared" si="26"/>
        <v>0.45</v>
      </c>
      <c r="AF214">
        <f t="shared" ca="1" si="27"/>
        <v>5</v>
      </c>
      <c r="AG214" t="str">
        <f t="shared" si="22"/>
        <v>Green</v>
      </c>
      <c r="AH214" t="b">
        <f t="shared" ca="1" si="23"/>
        <v>1</v>
      </c>
    </row>
    <row r="215" spans="1:34">
      <c r="A215" s="2">
        <v>44634</v>
      </c>
      <c r="B215">
        <v>4168</v>
      </c>
      <c r="C215" t="s">
        <v>296</v>
      </c>
      <c r="D215" t="s">
        <v>35</v>
      </c>
      <c r="E215" s="2">
        <v>44619</v>
      </c>
      <c r="F215" s="2">
        <v>44661</v>
      </c>
      <c r="G215" s="7">
        <f t="shared" si="24"/>
        <v>30</v>
      </c>
      <c r="H215" s="2"/>
      <c r="I215" s="4">
        <v>15</v>
      </c>
      <c r="J215" s="4">
        <v>42</v>
      </c>
      <c r="K215" s="7">
        <f t="shared" si="25"/>
        <v>0.36666666666666664</v>
      </c>
      <c r="L215" t="s">
        <v>22</v>
      </c>
      <c r="M215">
        <v>7</v>
      </c>
      <c r="N215">
        <v>1</v>
      </c>
      <c r="O215" t="s">
        <v>26</v>
      </c>
      <c r="P215">
        <v>1</v>
      </c>
      <c r="Q215">
        <v>2</v>
      </c>
      <c r="R215" t="s">
        <v>19</v>
      </c>
      <c r="S215">
        <v>1</v>
      </c>
      <c r="T215">
        <v>7</v>
      </c>
      <c r="U215" t="s">
        <v>19</v>
      </c>
      <c r="V215">
        <v>1</v>
      </c>
      <c r="W215">
        <v>1</v>
      </c>
      <c r="X215" t="s">
        <v>426</v>
      </c>
      <c r="Y215">
        <v>0</v>
      </c>
      <c r="Z215">
        <v>0</v>
      </c>
      <c r="AA215">
        <v>4</v>
      </c>
      <c r="AB215">
        <v>1.5</v>
      </c>
      <c r="AC215">
        <v>0.375</v>
      </c>
      <c r="AD215">
        <f t="shared" si="21"/>
        <v>1.0227272727272727</v>
      </c>
      <c r="AE215">
        <f t="shared" si="26"/>
        <v>0.30000000000000004</v>
      </c>
      <c r="AF215">
        <f t="shared" ca="1" si="27"/>
        <v>5</v>
      </c>
      <c r="AG215" t="str">
        <f t="shared" si="22"/>
        <v>Orange</v>
      </c>
      <c r="AH215" t="b">
        <f t="shared" ca="1" si="23"/>
        <v>1</v>
      </c>
    </row>
    <row r="216" spans="1:34">
      <c r="A216" s="2">
        <v>44634</v>
      </c>
      <c r="B216">
        <v>4239</v>
      </c>
      <c r="C216" t="s">
        <v>155</v>
      </c>
      <c r="D216" t="s">
        <v>17</v>
      </c>
      <c r="E216" s="2">
        <v>44622</v>
      </c>
      <c r="F216" s="2">
        <v>44661</v>
      </c>
      <c r="G216" s="7">
        <f t="shared" si="24"/>
        <v>28</v>
      </c>
      <c r="H216" s="2"/>
      <c r="I216" s="4">
        <v>12</v>
      </c>
      <c r="J216" s="4">
        <v>39</v>
      </c>
      <c r="K216" s="7">
        <f t="shared" si="25"/>
        <v>0.32142857142857145</v>
      </c>
      <c r="L216" t="s">
        <v>30</v>
      </c>
      <c r="M216">
        <v>1</v>
      </c>
      <c r="N216">
        <v>1</v>
      </c>
      <c r="O216" t="s">
        <v>19</v>
      </c>
      <c r="P216">
        <v>1</v>
      </c>
      <c r="Q216">
        <v>14</v>
      </c>
      <c r="R216" t="s">
        <v>19</v>
      </c>
      <c r="S216">
        <v>1</v>
      </c>
      <c r="T216">
        <v>7</v>
      </c>
      <c r="U216" t="s">
        <v>19</v>
      </c>
      <c r="V216">
        <v>1</v>
      </c>
      <c r="W216">
        <v>7</v>
      </c>
      <c r="X216" t="s">
        <v>426</v>
      </c>
      <c r="Y216">
        <v>0</v>
      </c>
      <c r="Z216">
        <v>0</v>
      </c>
      <c r="AA216">
        <v>4</v>
      </c>
      <c r="AB216">
        <v>0.75</v>
      </c>
      <c r="AC216">
        <v>0.1875</v>
      </c>
      <c r="AD216">
        <f t="shared" si="21"/>
        <v>0.58333333333333326</v>
      </c>
      <c r="AE216">
        <f t="shared" si="26"/>
        <v>0.15000000000000002</v>
      </c>
      <c r="AF216">
        <f t="shared" ca="1" si="27"/>
        <v>5</v>
      </c>
      <c r="AG216" t="str">
        <f t="shared" si="22"/>
        <v>Orange</v>
      </c>
      <c r="AH216" t="b">
        <f t="shared" ca="1" si="23"/>
        <v>1</v>
      </c>
    </row>
    <row r="217" spans="1:34">
      <c r="A217" s="2">
        <v>44634</v>
      </c>
      <c r="B217">
        <v>4273</v>
      </c>
      <c r="C217" t="s">
        <v>228</v>
      </c>
      <c r="D217" t="s">
        <v>35</v>
      </c>
      <c r="E217" s="2">
        <v>44623</v>
      </c>
      <c r="F217" s="2">
        <v>44661</v>
      </c>
      <c r="G217" s="7">
        <f t="shared" si="24"/>
        <v>27</v>
      </c>
      <c r="H217" s="2"/>
      <c r="I217" s="4">
        <v>11</v>
      </c>
      <c r="J217" s="4">
        <v>38</v>
      </c>
      <c r="K217" s="7">
        <f t="shared" si="25"/>
        <v>0.29629629629629628</v>
      </c>
      <c r="L217" t="s">
        <v>22</v>
      </c>
      <c r="M217">
        <v>2</v>
      </c>
      <c r="N217">
        <v>1</v>
      </c>
      <c r="O217" t="s">
        <v>30</v>
      </c>
      <c r="P217">
        <v>1</v>
      </c>
      <c r="Q217">
        <v>1</v>
      </c>
      <c r="R217" t="s">
        <v>19</v>
      </c>
      <c r="S217">
        <v>1</v>
      </c>
      <c r="T217">
        <v>14</v>
      </c>
      <c r="U217" t="s">
        <v>426</v>
      </c>
      <c r="V217">
        <v>0</v>
      </c>
      <c r="W217">
        <v>0</v>
      </c>
      <c r="X217" t="s">
        <v>426</v>
      </c>
      <c r="Y217">
        <v>0</v>
      </c>
      <c r="Z217">
        <v>0</v>
      </c>
      <c r="AA217">
        <v>3</v>
      </c>
      <c r="AB217">
        <v>1.75</v>
      </c>
      <c r="AC217">
        <v>0.58333333333333337</v>
      </c>
      <c r="AD217">
        <f t="shared" si="21"/>
        <v>1.9687500000000002</v>
      </c>
      <c r="AE217">
        <f t="shared" si="26"/>
        <v>0.55000000000000004</v>
      </c>
      <c r="AF217">
        <f t="shared" ca="1" si="27"/>
        <v>6</v>
      </c>
      <c r="AG217" t="str">
        <f t="shared" si="22"/>
        <v>Green</v>
      </c>
      <c r="AH217" t="b">
        <f t="shared" ca="1" si="23"/>
        <v>0</v>
      </c>
    </row>
    <row r="218" spans="1:34">
      <c r="A218" s="2">
        <v>44634</v>
      </c>
      <c r="B218">
        <v>4297</v>
      </c>
      <c r="C218" t="s">
        <v>350</v>
      </c>
      <c r="D218" t="s">
        <v>24</v>
      </c>
      <c r="E218" s="2">
        <v>44624</v>
      </c>
      <c r="F218" s="2">
        <v>44661</v>
      </c>
      <c r="G218" s="7">
        <f t="shared" si="24"/>
        <v>26</v>
      </c>
      <c r="H218" s="2"/>
      <c r="I218" s="4">
        <v>10</v>
      </c>
      <c r="J218" s="4">
        <v>37</v>
      </c>
      <c r="K218" s="7">
        <f t="shared" si="25"/>
        <v>0.26923076923076922</v>
      </c>
      <c r="L218" t="s">
        <v>19</v>
      </c>
      <c r="M218">
        <v>1</v>
      </c>
      <c r="N218">
        <v>1</v>
      </c>
      <c r="O218" t="s">
        <v>19</v>
      </c>
      <c r="P218">
        <v>1</v>
      </c>
      <c r="Q218">
        <v>14</v>
      </c>
      <c r="R218" t="s">
        <v>19</v>
      </c>
      <c r="S218">
        <v>1</v>
      </c>
      <c r="T218">
        <v>3</v>
      </c>
      <c r="U218" t="s">
        <v>426</v>
      </c>
      <c r="V218">
        <v>0</v>
      </c>
      <c r="W218">
        <v>0</v>
      </c>
      <c r="X218" t="s">
        <v>426</v>
      </c>
      <c r="Y218">
        <v>0</v>
      </c>
      <c r="Z218">
        <v>0</v>
      </c>
      <c r="AA218">
        <v>3</v>
      </c>
      <c r="AB218">
        <v>0</v>
      </c>
      <c r="AC218">
        <v>0</v>
      </c>
      <c r="AD218">
        <f t="shared" si="21"/>
        <v>0</v>
      </c>
      <c r="AE218">
        <f t="shared" si="26"/>
        <v>0</v>
      </c>
      <c r="AF218">
        <f t="shared" ca="1" si="27"/>
        <v>2</v>
      </c>
      <c r="AG218" t="str">
        <f t="shared" si="22"/>
        <v>Red</v>
      </c>
      <c r="AH218" t="b">
        <f t="shared" ca="1" si="23"/>
        <v>1</v>
      </c>
    </row>
    <row r="219" spans="1:34">
      <c r="A219" s="2">
        <v>44634</v>
      </c>
      <c r="B219">
        <v>4302</v>
      </c>
      <c r="C219" t="s">
        <v>400</v>
      </c>
      <c r="D219" t="s">
        <v>21</v>
      </c>
      <c r="E219" s="2">
        <v>44624</v>
      </c>
      <c r="F219" s="2">
        <v>44661</v>
      </c>
      <c r="G219" s="7">
        <f t="shared" si="24"/>
        <v>26</v>
      </c>
      <c r="H219" s="2"/>
      <c r="I219" s="4">
        <v>10</v>
      </c>
      <c r="J219" s="4">
        <v>37</v>
      </c>
      <c r="K219" s="7">
        <f t="shared" si="25"/>
        <v>0.26923076923076922</v>
      </c>
      <c r="L219" t="s">
        <v>22</v>
      </c>
      <c r="M219">
        <v>4</v>
      </c>
      <c r="N219">
        <v>1</v>
      </c>
      <c r="O219" t="s">
        <v>26</v>
      </c>
      <c r="P219">
        <v>1</v>
      </c>
      <c r="Q219">
        <v>3</v>
      </c>
      <c r="R219" t="s">
        <v>19</v>
      </c>
      <c r="S219">
        <v>1</v>
      </c>
      <c r="T219">
        <v>14</v>
      </c>
      <c r="U219" t="s">
        <v>426</v>
      </c>
      <c r="V219">
        <v>0</v>
      </c>
      <c r="W219">
        <v>0</v>
      </c>
      <c r="X219" t="s">
        <v>426</v>
      </c>
      <c r="Y219">
        <v>0</v>
      </c>
      <c r="Z219">
        <v>0</v>
      </c>
      <c r="AA219">
        <v>3</v>
      </c>
      <c r="AB219">
        <v>1.5</v>
      </c>
      <c r="AC219">
        <v>0.5</v>
      </c>
      <c r="AD219">
        <f t="shared" si="21"/>
        <v>1.8571428571428572</v>
      </c>
      <c r="AE219">
        <f t="shared" si="26"/>
        <v>0.5</v>
      </c>
      <c r="AF219">
        <f t="shared" ca="1" si="27"/>
        <v>7</v>
      </c>
      <c r="AG219" t="str">
        <f t="shared" si="22"/>
        <v>Green</v>
      </c>
      <c r="AH219" t="b">
        <f t="shared" ca="1" si="23"/>
        <v>1</v>
      </c>
    </row>
    <row r="220" spans="1:34">
      <c r="A220" s="2">
        <v>44634</v>
      </c>
      <c r="B220">
        <v>4329</v>
      </c>
      <c r="C220" t="s">
        <v>32</v>
      </c>
      <c r="D220" t="s">
        <v>21</v>
      </c>
      <c r="E220" s="2">
        <v>44626</v>
      </c>
      <c r="F220" s="2">
        <v>44661</v>
      </c>
      <c r="G220" s="7">
        <f t="shared" si="24"/>
        <v>25</v>
      </c>
      <c r="H220" s="2"/>
      <c r="I220" s="4">
        <v>8</v>
      </c>
      <c r="J220" s="4">
        <v>35</v>
      </c>
      <c r="K220" s="7">
        <f t="shared" si="25"/>
        <v>0.24</v>
      </c>
      <c r="L220" t="s">
        <v>19</v>
      </c>
      <c r="M220">
        <v>2</v>
      </c>
      <c r="N220">
        <v>1</v>
      </c>
      <c r="O220" t="s">
        <v>19</v>
      </c>
      <c r="P220">
        <v>1</v>
      </c>
      <c r="Q220">
        <v>7</v>
      </c>
      <c r="R220" t="s">
        <v>426</v>
      </c>
      <c r="S220">
        <v>0</v>
      </c>
      <c r="T220">
        <v>0</v>
      </c>
      <c r="U220" t="s">
        <v>426</v>
      </c>
      <c r="V220">
        <v>0</v>
      </c>
      <c r="W220">
        <v>0</v>
      </c>
      <c r="X220" t="s">
        <v>426</v>
      </c>
      <c r="Y220">
        <v>0</v>
      </c>
      <c r="Z220">
        <v>0</v>
      </c>
      <c r="AA220">
        <v>2</v>
      </c>
      <c r="AB220">
        <v>0</v>
      </c>
      <c r="AC220">
        <v>0</v>
      </c>
      <c r="AD220">
        <f t="shared" si="21"/>
        <v>0</v>
      </c>
      <c r="AE220">
        <f t="shared" si="26"/>
        <v>0</v>
      </c>
      <c r="AF220">
        <f t="shared" ca="1" si="27"/>
        <v>3</v>
      </c>
      <c r="AG220" t="str">
        <f t="shared" si="22"/>
        <v>Red</v>
      </c>
      <c r="AH220" t="b">
        <f t="shared" ca="1" si="23"/>
        <v>0</v>
      </c>
    </row>
    <row r="221" spans="1:34">
      <c r="A221" s="2">
        <v>44634</v>
      </c>
      <c r="B221">
        <v>4333</v>
      </c>
      <c r="C221" t="s">
        <v>63</v>
      </c>
      <c r="D221" t="s">
        <v>35</v>
      </c>
      <c r="E221" s="2">
        <v>44626</v>
      </c>
      <c r="F221" s="2">
        <v>44661</v>
      </c>
      <c r="G221" s="7">
        <f t="shared" si="24"/>
        <v>25</v>
      </c>
      <c r="H221" s="2"/>
      <c r="I221" s="4">
        <v>8</v>
      </c>
      <c r="J221" s="4">
        <v>35</v>
      </c>
      <c r="K221" s="7">
        <f t="shared" si="25"/>
        <v>0.24</v>
      </c>
      <c r="L221" t="s">
        <v>18</v>
      </c>
      <c r="M221">
        <v>7</v>
      </c>
      <c r="N221">
        <v>1</v>
      </c>
      <c r="O221" t="s">
        <v>19</v>
      </c>
      <c r="P221">
        <v>1</v>
      </c>
      <c r="Q221">
        <v>1</v>
      </c>
      <c r="R221" t="s">
        <v>426</v>
      </c>
      <c r="S221">
        <v>0</v>
      </c>
      <c r="T221">
        <v>0</v>
      </c>
      <c r="U221" t="s">
        <v>426</v>
      </c>
      <c r="V221">
        <v>0</v>
      </c>
      <c r="W221">
        <v>0</v>
      </c>
      <c r="X221" t="s">
        <v>426</v>
      </c>
      <c r="Y221">
        <v>0</v>
      </c>
      <c r="Z221">
        <v>0</v>
      </c>
      <c r="AA221">
        <v>2</v>
      </c>
      <c r="AB221">
        <v>0.25</v>
      </c>
      <c r="AC221">
        <v>0.125</v>
      </c>
      <c r="AD221">
        <f t="shared" si="21"/>
        <v>0.52083333333333337</v>
      </c>
      <c r="AE221">
        <f t="shared" si="26"/>
        <v>0.15000000000000002</v>
      </c>
      <c r="AF221">
        <f t="shared" ca="1" si="27"/>
        <v>0</v>
      </c>
      <c r="AG221" t="str">
        <f t="shared" si="22"/>
        <v>Red</v>
      </c>
      <c r="AH221" t="b">
        <f t="shared" ca="1" si="23"/>
        <v>1</v>
      </c>
    </row>
    <row r="222" spans="1:34">
      <c r="A222" s="2">
        <v>44634</v>
      </c>
      <c r="B222">
        <v>4085</v>
      </c>
      <c r="C222" t="s">
        <v>288</v>
      </c>
      <c r="D222" t="s">
        <v>35</v>
      </c>
      <c r="E222" s="2">
        <v>44609</v>
      </c>
      <c r="F222" s="2">
        <v>44662</v>
      </c>
      <c r="G222" s="7">
        <f t="shared" si="24"/>
        <v>38</v>
      </c>
      <c r="H222" s="2"/>
      <c r="I222" s="4">
        <v>25</v>
      </c>
      <c r="J222" s="4">
        <v>53</v>
      </c>
      <c r="K222" s="7">
        <f t="shared" si="25"/>
        <v>0.47368421052631576</v>
      </c>
      <c r="L222" t="s">
        <v>22</v>
      </c>
      <c r="M222">
        <v>14</v>
      </c>
      <c r="N222">
        <v>1</v>
      </c>
      <c r="O222" t="s">
        <v>22</v>
      </c>
      <c r="P222">
        <v>1</v>
      </c>
      <c r="Q222">
        <v>14</v>
      </c>
      <c r="R222" t="s">
        <v>22</v>
      </c>
      <c r="S222">
        <v>1</v>
      </c>
      <c r="T222">
        <v>2</v>
      </c>
      <c r="U222" t="s">
        <v>30</v>
      </c>
      <c r="V222">
        <v>1</v>
      </c>
      <c r="W222">
        <v>14</v>
      </c>
      <c r="X222" t="s">
        <v>19</v>
      </c>
      <c r="Y222">
        <v>1</v>
      </c>
      <c r="Z222">
        <v>2</v>
      </c>
      <c r="AA222">
        <v>5</v>
      </c>
      <c r="AB222">
        <v>3.75</v>
      </c>
      <c r="AC222">
        <v>0.75</v>
      </c>
      <c r="AD222">
        <f t="shared" si="21"/>
        <v>1.5833333333333335</v>
      </c>
      <c r="AE222">
        <f t="shared" si="26"/>
        <v>0.60000000000000009</v>
      </c>
      <c r="AF222">
        <f t="shared" ca="1" si="27"/>
        <v>5</v>
      </c>
      <c r="AG222" t="str">
        <f t="shared" si="22"/>
        <v>Green</v>
      </c>
      <c r="AH222" t="b">
        <f t="shared" ca="1" si="23"/>
        <v>0</v>
      </c>
    </row>
    <row r="223" spans="1:34">
      <c r="A223" s="2">
        <v>44634</v>
      </c>
      <c r="B223">
        <v>4242</v>
      </c>
      <c r="C223" t="s">
        <v>191</v>
      </c>
      <c r="D223" t="s">
        <v>35</v>
      </c>
      <c r="E223" s="2">
        <v>44622</v>
      </c>
      <c r="F223" s="2">
        <v>44662</v>
      </c>
      <c r="G223" s="7">
        <f t="shared" si="24"/>
        <v>29</v>
      </c>
      <c r="H223" s="2"/>
      <c r="I223" s="4">
        <v>12</v>
      </c>
      <c r="J223" s="4">
        <v>40</v>
      </c>
      <c r="K223" s="7">
        <f t="shared" si="25"/>
        <v>0.31034482758620691</v>
      </c>
      <c r="L223" t="s">
        <v>26</v>
      </c>
      <c r="M223">
        <v>2</v>
      </c>
      <c r="N223">
        <v>1</v>
      </c>
      <c r="O223" t="s">
        <v>19</v>
      </c>
      <c r="P223">
        <v>1</v>
      </c>
      <c r="Q223">
        <v>3</v>
      </c>
      <c r="R223" t="s">
        <v>19</v>
      </c>
      <c r="S223">
        <v>1</v>
      </c>
      <c r="T223">
        <v>7</v>
      </c>
      <c r="U223" t="s">
        <v>19</v>
      </c>
      <c r="V223">
        <v>1</v>
      </c>
      <c r="W223">
        <v>14</v>
      </c>
      <c r="X223" t="s">
        <v>426</v>
      </c>
      <c r="Y223">
        <v>0</v>
      </c>
      <c r="Z223">
        <v>0</v>
      </c>
      <c r="AA223">
        <v>4</v>
      </c>
      <c r="AB223">
        <v>0.5</v>
      </c>
      <c r="AC223">
        <v>0.125</v>
      </c>
      <c r="AD223">
        <f t="shared" si="21"/>
        <v>0.40277777777777779</v>
      </c>
      <c r="AE223">
        <f t="shared" si="26"/>
        <v>0.1</v>
      </c>
      <c r="AF223">
        <f t="shared" ca="1" si="27"/>
        <v>3</v>
      </c>
      <c r="AG223" t="str">
        <f t="shared" si="22"/>
        <v>Red</v>
      </c>
      <c r="AH223" t="b">
        <f t="shared" ca="1" si="23"/>
        <v>0</v>
      </c>
    </row>
    <row r="224" spans="1:34">
      <c r="A224" s="2">
        <v>44634</v>
      </c>
      <c r="B224">
        <v>4292</v>
      </c>
      <c r="C224" t="s">
        <v>232</v>
      </c>
      <c r="D224" t="s">
        <v>21</v>
      </c>
      <c r="E224" s="2">
        <v>44624</v>
      </c>
      <c r="F224" s="2">
        <v>44662</v>
      </c>
      <c r="G224" s="7">
        <f t="shared" si="24"/>
        <v>27</v>
      </c>
      <c r="H224" s="2"/>
      <c r="I224" s="4">
        <v>10</v>
      </c>
      <c r="J224" s="4">
        <v>38</v>
      </c>
      <c r="K224" s="7">
        <f t="shared" si="25"/>
        <v>0.25925925925925924</v>
      </c>
      <c r="L224" t="s">
        <v>26</v>
      </c>
      <c r="M224">
        <v>14</v>
      </c>
      <c r="N224">
        <v>1</v>
      </c>
      <c r="O224" t="s">
        <v>426</v>
      </c>
      <c r="P224">
        <v>0</v>
      </c>
      <c r="Q224">
        <v>0</v>
      </c>
      <c r="R224" t="s">
        <v>426</v>
      </c>
      <c r="S224">
        <v>0</v>
      </c>
      <c r="T224">
        <v>0</v>
      </c>
      <c r="U224" t="s">
        <v>426</v>
      </c>
      <c r="V224">
        <v>0</v>
      </c>
      <c r="W224">
        <v>0</v>
      </c>
      <c r="X224" t="s">
        <v>426</v>
      </c>
      <c r="Y224">
        <v>0</v>
      </c>
      <c r="Z224">
        <v>0</v>
      </c>
      <c r="AA224">
        <v>1</v>
      </c>
      <c r="AB224">
        <v>0.5</v>
      </c>
      <c r="AC224">
        <v>0.5</v>
      </c>
      <c r="AD224">
        <f t="shared" si="21"/>
        <v>1.9285714285714286</v>
      </c>
      <c r="AE224">
        <f t="shared" si="26"/>
        <v>0.5</v>
      </c>
      <c r="AF224">
        <f t="shared" ca="1" si="27"/>
        <v>5</v>
      </c>
      <c r="AG224" t="str">
        <f t="shared" si="22"/>
        <v>Green</v>
      </c>
      <c r="AH224" t="b">
        <f t="shared" ca="1" si="23"/>
        <v>0</v>
      </c>
    </row>
    <row r="225" spans="1:34">
      <c r="A225" s="2">
        <v>44634</v>
      </c>
      <c r="B225">
        <v>4386</v>
      </c>
      <c r="C225" t="s">
        <v>335</v>
      </c>
      <c r="D225" t="s">
        <v>21</v>
      </c>
      <c r="E225" s="2">
        <v>44628</v>
      </c>
      <c r="F225" s="2">
        <v>44662</v>
      </c>
      <c r="G225" s="7">
        <f t="shared" si="24"/>
        <v>25</v>
      </c>
      <c r="H225" s="2"/>
      <c r="I225" s="4">
        <v>6</v>
      </c>
      <c r="J225" s="4">
        <v>34</v>
      </c>
      <c r="K225" s="7">
        <f t="shared" si="25"/>
        <v>0.2</v>
      </c>
      <c r="L225" t="s">
        <v>26</v>
      </c>
      <c r="M225">
        <v>14</v>
      </c>
      <c r="N225">
        <v>1</v>
      </c>
      <c r="O225" t="s">
        <v>19</v>
      </c>
      <c r="P225">
        <v>1</v>
      </c>
      <c r="Q225">
        <v>3</v>
      </c>
      <c r="R225" t="s">
        <v>19</v>
      </c>
      <c r="S225">
        <v>1</v>
      </c>
      <c r="T225">
        <v>7</v>
      </c>
      <c r="U225" t="s">
        <v>426</v>
      </c>
      <c r="V225">
        <v>0</v>
      </c>
      <c r="W225">
        <v>0</v>
      </c>
      <c r="X225" t="s">
        <v>426</v>
      </c>
      <c r="Y225">
        <v>0</v>
      </c>
      <c r="Z225">
        <v>0</v>
      </c>
      <c r="AA225">
        <v>3</v>
      </c>
      <c r="AB225">
        <v>0.5</v>
      </c>
      <c r="AC225">
        <v>0.16666666666666666</v>
      </c>
      <c r="AD225">
        <f t="shared" si="21"/>
        <v>0.83333333333333326</v>
      </c>
      <c r="AE225">
        <f t="shared" si="26"/>
        <v>0.2</v>
      </c>
      <c r="AF225">
        <f t="shared" ca="1" si="27"/>
        <v>2</v>
      </c>
      <c r="AG225" t="str">
        <f t="shared" si="22"/>
        <v>Orange</v>
      </c>
      <c r="AH225" t="b">
        <f t="shared" ca="1" si="23"/>
        <v>0</v>
      </c>
    </row>
    <row r="226" spans="1:34">
      <c r="A226" s="2">
        <v>44634</v>
      </c>
      <c r="B226">
        <v>4098</v>
      </c>
      <c r="C226" t="s">
        <v>100</v>
      </c>
      <c r="D226" t="s">
        <v>21</v>
      </c>
      <c r="E226" s="2">
        <v>44611</v>
      </c>
      <c r="F226" s="2">
        <v>44663</v>
      </c>
      <c r="G226" s="7">
        <f t="shared" si="24"/>
        <v>37</v>
      </c>
      <c r="H226" s="2"/>
      <c r="I226" s="4">
        <v>23</v>
      </c>
      <c r="J226" s="4">
        <v>52</v>
      </c>
      <c r="K226" s="7">
        <f t="shared" si="25"/>
        <v>0.43243243243243246</v>
      </c>
      <c r="L226" t="s">
        <v>22</v>
      </c>
      <c r="M226">
        <v>7</v>
      </c>
      <c r="N226">
        <v>1</v>
      </c>
      <c r="O226" t="s">
        <v>18</v>
      </c>
      <c r="P226">
        <v>1</v>
      </c>
      <c r="Q226">
        <v>30</v>
      </c>
      <c r="R226" t="s">
        <v>19</v>
      </c>
      <c r="S226">
        <v>1</v>
      </c>
      <c r="T226">
        <v>1</v>
      </c>
      <c r="U226" t="s">
        <v>19</v>
      </c>
      <c r="V226">
        <v>1</v>
      </c>
      <c r="W226">
        <v>7</v>
      </c>
      <c r="X226" t="s">
        <v>426</v>
      </c>
      <c r="Y226">
        <v>0</v>
      </c>
      <c r="Z226">
        <v>0</v>
      </c>
      <c r="AA226">
        <v>4</v>
      </c>
      <c r="AB226">
        <v>1.25</v>
      </c>
      <c r="AC226">
        <v>0.3125</v>
      </c>
      <c r="AD226">
        <f t="shared" si="21"/>
        <v>0.72265625</v>
      </c>
      <c r="AE226">
        <f t="shared" si="26"/>
        <v>0.25</v>
      </c>
      <c r="AF226">
        <f t="shared" ca="1" si="27"/>
        <v>3</v>
      </c>
      <c r="AG226" t="str">
        <f t="shared" si="22"/>
        <v>Orange</v>
      </c>
      <c r="AH226" t="b">
        <f t="shared" ca="1" si="23"/>
        <v>0</v>
      </c>
    </row>
    <row r="227" spans="1:34">
      <c r="A227" s="2">
        <v>44634</v>
      </c>
      <c r="B227">
        <v>4140</v>
      </c>
      <c r="C227" t="s">
        <v>255</v>
      </c>
      <c r="D227" t="s">
        <v>21</v>
      </c>
      <c r="E227" s="2">
        <v>44618</v>
      </c>
      <c r="F227" s="2">
        <v>44663</v>
      </c>
      <c r="G227" s="7">
        <f t="shared" si="24"/>
        <v>32</v>
      </c>
      <c r="H227" s="2"/>
      <c r="I227" s="4">
        <v>16</v>
      </c>
      <c r="J227" s="4">
        <v>45</v>
      </c>
      <c r="K227" s="7">
        <f t="shared" si="25"/>
        <v>0.34375</v>
      </c>
      <c r="L227" t="s">
        <v>22</v>
      </c>
      <c r="M227">
        <v>30</v>
      </c>
      <c r="N227">
        <v>1</v>
      </c>
      <c r="O227" t="s">
        <v>18</v>
      </c>
      <c r="P227">
        <v>1</v>
      </c>
      <c r="Q227">
        <v>7</v>
      </c>
      <c r="R227" t="s">
        <v>19</v>
      </c>
      <c r="S227">
        <v>1</v>
      </c>
      <c r="T227">
        <v>1</v>
      </c>
      <c r="U227" t="s">
        <v>426</v>
      </c>
      <c r="V227">
        <v>0</v>
      </c>
      <c r="W227">
        <v>0</v>
      </c>
      <c r="X227" t="s">
        <v>426</v>
      </c>
      <c r="Y227">
        <v>0</v>
      </c>
      <c r="Z227">
        <v>0</v>
      </c>
      <c r="AA227">
        <v>3</v>
      </c>
      <c r="AB227">
        <v>1.25</v>
      </c>
      <c r="AC227">
        <v>0.41666666666666669</v>
      </c>
      <c r="AD227">
        <f t="shared" si="21"/>
        <v>1.2121212121212122</v>
      </c>
      <c r="AE227">
        <f t="shared" si="26"/>
        <v>0.4</v>
      </c>
      <c r="AF227">
        <f t="shared" ca="1" si="27"/>
        <v>10</v>
      </c>
      <c r="AG227" t="str">
        <f t="shared" si="22"/>
        <v>Green</v>
      </c>
      <c r="AH227" t="b">
        <f t="shared" ca="1" si="23"/>
        <v>0</v>
      </c>
    </row>
    <row r="228" spans="1:34">
      <c r="A228" s="2">
        <v>44634</v>
      </c>
      <c r="B228">
        <v>4205</v>
      </c>
      <c r="C228" t="s">
        <v>37</v>
      </c>
      <c r="D228" t="s">
        <v>17</v>
      </c>
      <c r="E228" s="2">
        <v>44621</v>
      </c>
      <c r="F228" s="2">
        <v>44663</v>
      </c>
      <c r="G228" s="7">
        <f t="shared" si="24"/>
        <v>31</v>
      </c>
      <c r="H228" s="2"/>
      <c r="I228" s="4">
        <v>13</v>
      </c>
      <c r="J228" s="4">
        <v>42</v>
      </c>
      <c r="K228" s="7">
        <f t="shared" si="25"/>
        <v>0.32258064516129031</v>
      </c>
      <c r="L228" t="s">
        <v>22</v>
      </c>
      <c r="M228">
        <v>2</v>
      </c>
      <c r="N228">
        <v>1</v>
      </c>
      <c r="O228" t="s">
        <v>18</v>
      </c>
      <c r="P228">
        <v>1</v>
      </c>
      <c r="Q228">
        <v>30</v>
      </c>
      <c r="R228" t="s">
        <v>19</v>
      </c>
      <c r="S228">
        <v>1</v>
      </c>
      <c r="T228">
        <v>2</v>
      </c>
      <c r="U228" t="s">
        <v>426</v>
      </c>
      <c r="V228">
        <v>0</v>
      </c>
      <c r="W228">
        <v>0</v>
      </c>
      <c r="X228" t="s">
        <v>426</v>
      </c>
      <c r="Y228">
        <v>0</v>
      </c>
      <c r="Z228">
        <v>0</v>
      </c>
      <c r="AA228">
        <v>3</v>
      </c>
      <c r="AB228">
        <v>1.25</v>
      </c>
      <c r="AC228">
        <v>0.41666666666666669</v>
      </c>
      <c r="AD228">
        <f t="shared" si="21"/>
        <v>1.2916666666666667</v>
      </c>
      <c r="AE228">
        <f t="shared" si="26"/>
        <v>0.4</v>
      </c>
      <c r="AF228">
        <f t="shared" ca="1" si="27"/>
        <v>4</v>
      </c>
      <c r="AG228" t="str">
        <f t="shared" si="22"/>
        <v>Green</v>
      </c>
      <c r="AH228" t="b">
        <f t="shared" ca="1" si="23"/>
        <v>0</v>
      </c>
    </row>
    <row r="229" spans="1:34">
      <c r="A229" s="2">
        <v>44634</v>
      </c>
      <c r="B229">
        <v>4272</v>
      </c>
      <c r="C229" t="s">
        <v>223</v>
      </c>
      <c r="D229" t="s">
        <v>35</v>
      </c>
      <c r="E229" s="2">
        <v>44623</v>
      </c>
      <c r="F229" s="2">
        <v>44663</v>
      </c>
      <c r="G229" s="7">
        <f t="shared" si="24"/>
        <v>29</v>
      </c>
      <c r="H229" s="2"/>
      <c r="I229" s="4">
        <v>11</v>
      </c>
      <c r="J229" s="4">
        <v>40</v>
      </c>
      <c r="K229" s="7">
        <f t="shared" si="25"/>
        <v>0.27586206896551724</v>
      </c>
      <c r="L229" t="s">
        <v>22</v>
      </c>
      <c r="M229">
        <v>1</v>
      </c>
      <c r="N229">
        <v>1</v>
      </c>
      <c r="O229" t="s">
        <v>22</v>
      </c>
      <c r="P229">
        <v>1</v>
      </c>
      <c r="Q229">
        <v>1</v>
      </c>
      <c r="R229" t="s">
        <v>22</v>
      </c>
      <c r="S229">
        <v>1</v>
      </c>
      <c r="T229">
        <v>14</v>
      </c>
      <c r="U229" t="s">
        <v>426</v>
      </c>
      <c r="V229">
        <v>0</v>
      </c>
      <c r="W229">
        <v>0</v>
      </c>
      <c r="X229" t="s">
        <v>426</v>
      </c>
      <c r="Y229">
        <v>0</v>
      </c>
      <c r="Z229">
        <v>0</v>
      </c>
      <c r="AA229">
        <v>3</v>
      </c>
      <c r="AB229">
        <v>3</v>
      </c>
      <c r="AC229">
        <v>1</v>
      </c>
      <c r="AD229">
        <f t="shared" si="21"/>
        <v>3.625</v>
      </c>
      <c r="AE229">
        <f t="shared" si="26"/>
        <v>1.05</v>
      </c>
      <c r="AF229">
        <f t="shared" ca="1" si="27"/>
        <v>10</v>
      </c>
      <c r="AG229" t="str">
        <f t="shared" si="22"/>
        <v>Green</v>
      </c>
      <c r="AH229" t="b">
        <f t="shared" ca="1" si="23"/>
        <v>0</v>
      </c>
    </row>
    <row r="230" spans="1:34">
      <c r="A230" s="2">
        <v>44634</v>
      </c>
      <c r="B230">
        <v>4320</v>
      </c>
      <c r="C230" t="s">
        <v>274</v>
      </c>
      <c r="D230" t="s">
        <v>21</v>
      </c>
      <c r="E230" s="2">
        <v>44625</v>
      </c>
      <c r="F230" s="2">
        <v>44663</v>
      </c>
      <c r="G230" s="7">
        <f t="shared" si="24"/>
        <v>27</v>
      </c>
      <c r="H230" s="2"/>
      <c r="I230" s="4">
        <v>9</v>
      </c>
      <c r="J230" s="4">
        <v>38</v>
      </c>
      <c r="K230" s="7">
        <f t="shared" si="25"/>
        <v>0.22222222222222221</v>
      </c>
      <c r="L230" t="s">
        <v>26</v>
      </c>
      <c r="M230">
        <v>14</v>
      </c>
      <c r="N230">
        <v>1</v>
      </c>
      <c r="O230" t="s">
        <v>19</v>
      </c>
      <c r="P230">
        <v>1</v>
      </c>
      <c r="Q230">
        <v>1</v>
      </c>
      <c r="R230" t="s">
        <v>19</v>
      </c>
      <c r="S230">
        <v>1</v>
      </c>
      <c r="T230">
        <v>2</v>
      </c>
      <c r="U230" t="s">
        <v>19</v>
      </c>
      <c r="V230">
        <v>1</v>
      </c>
      <c r="W230">
        <v>7</v>
      </c>
      <c r="X230" t="s">
        <v>19</v>
      </c>
      <c r="Y230">
        <v>1</v>
      </c>
      <c r="Z230">
        <v>7</v>
      </c>
      <c r="AA230">
        <v>5</v>
      </c>
      <c r="AB230">
        <v>0.5</v>
      </c>
      <c r="AC230">
        <v>0.1</v>
      </c>
      <c r="AD230">
        <f t="shared" si="21"/>
        <v>0.45000000000000007</v>
      </c>
      <c r="AE230">
        <f t="shared" si="26"/>
        <v>0.1</v>
      </c>
      <c r="AF230">
        <f t="shared" ca="1" si="27"/>
        <v>3</v>
      </c>
      <c r="AG230" t="str">
        <f t="shared" si="22"/>
        <v>Red</v>
      </c>
      <c r="AH230" t="b">
        <f t="shared" ca="1" si="23"/>
        <v>1</v>
      </c>
    </row>
    <row r="231" spans="1:34">
      <c r="A231" s="2">
        <v>44634</v>
      </c>
      <c r="B231">
        <v>4345</v>
      </c>
      <c r="C231" t="s">
        <v>338</v>
      </c>
      <c r="D231" t="s">
        <v>28</v>
      </c>
      <c r="E231" s="2">
        <v>44626</v>
      </c>
      <c r="F231" s="2">
        <v>44663</v>
      </c>
      <c r="G231" s="7">
        <f t="shared" si="24"/>
        <v>27</v>
      </c>
      <c r="H231" s="2"/>
      <c r="I231" s="4">
        <v>8</v>
      </c>
      <c r="J231" s="4">
        <v>37</v>
      </c>
      <c r="K231" s="7">
        <f t="shared" si="25"/>
        <v>0.22222222222222221</v>
      </c>
      <c r="L231" t="s">
        <v>26</v>
      </c>
      <c r="M231">
        <v>14</v>
      </c>
      <c r="N231">
        <v>1</v>
      </c>
      <c r="O231" t="s">
        <v>19</v>
      </c>
      <c r="P231">
        <v>1</v>
      </c>
      <c r="Q231">
        <v>2</v>
      </c>
      <c r="R231" t="s">
        <v>19</v>
      </c>
      <c r="S231">
        <v>1</v>
      </c>
      <c r="T231">
        <v>2</v>
      </c>
      <c r="U231" t="s">
        <v>426</v>
      </c>
      <c r="V231">
        <v>0</v>
      </c>
      <c r="W231">
        <v>0</v>
      </c>
      <c r="X231" t="s">
        <v>426</v>
      </c>
      <c r="Y231">
        <v>0</v>
      </c>
      <c r="Z231">
        <v>0</v>
      </c>
      <c r="AA231">
        <v>3</v>
      </c>
      <c r="AB231">
        <v>0.5</v>
      </c>
      <c r="AC231">
        <v>0.16666666666666666</v>
      </c>
      <c r="AD231">
        <f t="shared" si="21"/>
        <v>0.75</v>
      </c>
      <c r="AE231">
        <f t="shared" si="26"/>
        <v>0.2</v>
      </c>
      <c r="AF231">
        <f t="shared" ca="1" si="27"/>
        <v>4</v>
      </c>
      <c r="AG231" t="str">
        <f t="shared" si="22"/>
        <v>Orange</v>
      </c>
      <c r="AH231" t="b">
        <f t="shared" ca="1" si="23"/>
        <v>0</v>
      </c>
    </row>
    <row r="232" spans="1:34">
      <c r="A232" s="2">
        <v>44634</v>
      </c>
      <c r="B232">
        <v>4391</v>
      </c>
      <c r="C232" t="s">
        <v>78</v>
      </c>
      <c r="D232" t="s">
        <v>24</v>
      </c>
      <c r="E232" s="2">
        <v>44629</v>
      </c>
      <c r="F232" s="2">
        <v>44663</v>
      </c>
      <c r="G232" s="7">
        <f t="shared" si="24"/>
        <v>25</v>
      </c>
      <c r="H232" s="2"/>
      <c r="I232" s="4">
        <v>5</v>
      </c>
      <c r="J232" s="4">
        <v>34</v>
      </c>
      <c r="K232" s="7">
        <f t="shared" si="25"/>
        <v>0.16</v>
      </c>
      <c r="L232" t="s">
        <v>22</v>
      </c>
      <c r="M232">
        <v>1</v>
      </c>
      <c r="N232">
        <v>1</v>
      </c>
      <c r="O232" t="s">
        <v>26</v>
      </c>
      <c r="P232">
        <v>1</v>
      </c>
      <c r="Q232">
        <v>2</v>
      </c>
      <c r="R232" t="s">
        <v>19</v>
      </c>
      <c r="S232">
        <v>1</v>
      </c>
      <c r="T232">
        <v>7</v>
      </c>
      <c r="U232" t="s">
        <v>426</v>
      </c>
      <c r="V232">
        <v>0</v>
      </c>
      <c r="W232">
        <v>0</v>
      </c>
      <c r="X232" t="s">
        <v>426</v>
      </c>
      <c r="Y232">
        <v>0</v>
      </c>
      <c r="Z232">
        <v>0</v>
      </c>
      <c r="AA232">
        <v>3</v>
      </c>
      <c r="AB232">
        <v>1.5</v>
      </c>
      <c r="AC232">
        <v>0.5</v>
      </c>
      <c r="AD232">
        <f t="shared" si="21"/>
        <v>3.125</v>
      </c>
      <c r="AE232">
        <f t="shared" si="26"/>
        <v>0.8</v>
      </c>
      <c r="AF232">
        <f t="shared" ca="1" si="27"/>
        <v>7</v>
      </c>
      <c r="AG232" t="str">
        <f t="shared" si="22"/>
        <v>Green</v>
      </c>
      <c r="AH232" t="b">
        <f t="shared" ca="1" si="23"/>
        <v>0</v>
      </c>
    </row>
    <row r="233" spans="1:34">
      <c r="A233" s="2">
        <v>44634</v>
      </c>
      <c r="B233">
        <v>4179</v>
      </c>
      <c r="C233" t="s">
        <v>42</v>
      </c>
      <c r="D233" t="s">
        <v>21</v>
      </c>
      <c r="E233" s="2">
        <v>44620</v>
      </c>
      <c r="F233" s="2">
        <v>44664</v>
      </c>
      <c r="G233" s="7">
        <f t="shared" si="24"/>
        <v>33</v>
      </c>
      <c r="H233" s="2"/>
      <c r="I233" s="4">
        <v>14</v>
      </c>
      <c r="J233" s="4">
        <v>44</v>
      </c>
      <c r="K233" s="7">
        <f t="shared" si="25"/>
        <v>0.33333333333333331</v>
      </c>
      <c r="L233" t="s">
        <v>18</v>
      </c>
      <c r="M233">
        <v>1</v>
      </c>
      <c r="N233">
        <v>1</v>
      </c>
      <c r="O233" t="s">
        <v>19</v>
      </c>
      <c r="P233">
        <v>1</v>
      </c>
      <c r="Q233">
        <v>30</v>
      </c>
      <c r="R233" t="s">
        <v>426</v>
      </c>
      <c r="S233">
        <v>0</v>
      </c>
      <c r="T233">
        <v>0</v>
      </c>
      <c r="U233" t="s">
        <v>426</v>
      </c>
      <c r="V233">
        <v>0</v>
      </c>
      <c r="W233">
        <v>0</v>
      </c>
      <c r="X233" t="s">
        <v>426</v>
      </c>
      <c r="Y233">
        <v>0</v>
      </c>
      <c r="Z233">
        <v>0</v>
      </c>
      <c r="AA233">
        <v>2</v>
      </c>
      <c r="AB233">
        <v>0.25</v>
      </c>
      <c r="AC233">
        <v>0.125</v>
      </c>
      <c r="AD233">
        <f t="shared" si="21"/>
        <v>0.375</v>
      </c>
      <c r="AE233">
        <f t="shared" si="26"/>
        <v>0.1</v>
      </c>
      <c r="AF233">
        <f t="shared" ca="1" si="27"/>
        <v>2</v>
      </c>
      <c r="AG233" t="str">
        <f t="shared" si="22"/>
        <v>Red</v>
      </c>
      <c r="AH233" t="b">
        <f t="shared" ca="1" si="23"/>
        <v>1</v>
      </c>
    </row>
    <row r="234" spans="1:34">
      <c r="A234" s="2">
        <v>44634</v>
      </c>
      <c r="B234">
        <v>4196</v>
      </c>
      <c r="C234" t="s">
        <v>308</v>
      </c>
      <c r="D234" t="s">
        <v>17</v>
      </c>
      <c r="E234" s="2">
        <v>44620</v>
      </c>
      <c r="F234" s="2">
        <v>44664</v>
      </c>
      <c r="G234" s="7">
        <f t="shared" si="24"/>
        <v>33</v>
      </c>
      <c r="H234" s="2"/>
      <c r="I234" s="4">
        <v>14</v>
      </c>
      <c r="J234" s="4">
        <v>44</v>
      </c>
      <c r="K234" s="7">
        <f t="shared" si="25"/>
        <v>0.33333333333333331</v>
      </c>
      <c r="L234" t="s">
        <v>18</v>
      </c>
      <c r="M234">
        <v>2</v>
      </c>
      <c r="N234">
        <v>1</v>
      </c>
      <c r="O234" t="s">
        <v>19</v>
      </c>
      <c r="P234">
        <v>1</v>
      </c>
      <c r="Q234">
        <v>14</v>
      </c>
      <c r="R234" t="s">
        <v>19</v>
      </c>
      <c r="S234">
        <v>1</v>
      </c>
      <c r="T234">
        <v>7</v>
      </c>
      <c r="U234" t="s">
        <v>426</v>
      </c>
      <c r="V234">
        <v>0</v>
      </c>
      <c r="W234">
        <v>0</v>
      </c>
      <c r="X234" t="s">
        <v>426</v>
      </c>
      <c r="Y234">
        <v>0</v>
      </c>
      <c r="Z234">
        <v>0</v>
      </c>
      <c r="AA234">
        <v>3</v>
      </c>
      <c r="AB234">
        <v>0.25</v>
      </c>
      <c r="AC234">
        <v>8.3333333333333329E-2</v>
      </c>
      <c r="AD234">
        <f t="shared" si="21"/>
        <v>0.25</v>
      </c>
      <c r="AE234">
        <f t="shared" si="26"/>
        <v>0.1</v>
      </c>
      <c r="AF234">
        <f t="shared" ca="1" si="27"/>
        <v>0</v>
      </c>
      <c r="AG234" t="str">
        <f t="shared" si="22"/>
        <v>Red</v>
      </c>
      <c r="AH234" t="b">
        <f t="shared" ca="1" si="23"/>
        <v>0</v>
      </c>
    </row>
    <row r="235" spans="1:34">
      <c r="A235" s="2">
        <v>44634</v>
      </c>
      <c r="B235">
        <v>4228</v>
      </c>
      <c r="C235" t="s">
        <v>404</v>
      </c>
      <c r="D235" t="s">
        <v>21</v>
      </c>
      <c r="E235" s="2">
        <v>44621</v>
      </c>
      <c r="F235" s="2">
        <v>44664</v>
      </c>
      <c r="G235" s="7">
        <f t="shared" si="24"/>
        <v>32</v>
      </c>
      <c r="H235" s="2"/>
      <c r="I235" s="4">
        <v>13</v>
      </c>
      <c r="J235" s="4">
        <v>43</v>
      </c>
      <c r="K235" s="7">
        <f t="shared" si="25"/>
        <v>0.3125</v>
      </c>
      <c r="L235" t="s">
        <v>18</v>
      </c>
      <c r="M235">
        <v>14</v>
      </c>
      <c r="N235">
        <v>1</v>
      </c>
      <c r="O235" t="s">
        <v>19</v>
      </c>
      <c r="P235">
        <v>1</v>
      </c>
      <c r="Q235">
        <v>14</v>
      </c>
      <c r="R235" t="s">
        <v>19</v>
      </c>
      <c r="S235">
        <v>1</v>
      </c>
      <c r="T235">
        <v>7</v>
      </c>
      <c r="U235" t="s">
        <v>426</v>
      </c>
      <c r="V235">
        <v>0</v>
      </c>
      <c r="W235">
        <v>0</v>
      </c>
      <c r="X235" t="s">
        <v>426</v>
      </c>
      <c r="Y235">
        <v>0</v>
      </c>
      <c r="Z235">
        <v>0</v>
      </c>
      <c r="AA235">
        <v>3</v>
      </c>
      <c r="AB235">
        <v>0.25</v>
      </c>
      <c r="AC235">
        <v>8.3333333333333329E-2</v>
      </c>
      <c r="AD235">
        <f t="shared" si="21"/>
        <v>0.26666666666666666</v>
      </c>
      <c r="AE235">
        <f t="shared" si="26"/>
        <v>0.1</v>
      </c>
      <c r="AF235">
        <f t="shared" ca="1" si="27"/>
        <v>3</v>
      </c>
      <c r="AG235" t="str">
        <f t="shared" si="22"/>
        <v>Red</v>
      </c>
      <c r="AH235" t="b">
        <f t="shared" ca="1" si="23"/>
        <v>1</v>
      </c>
    </row>
    <row r="236" spans="1:34">
      <c r="A236" s="2">
        <v>44634</v>
      </c>
      <c r="B236">
        <v>4287</v>
      </c>
      <c r="C236" t="s">
        <v>49</v>
      </c>
      <c r="D236" t="s">
        <v>24</v>
      </c>
      <c r="E236" s="2">
        <v>44624</v>
      </c>
      <c r="F236" s="2">
        <v>44664</v>
      </c>
      <c r="G236" s="7">
        <f t="shared" si="24"/>
        <v>29</v>
      </c>
      <c r="H236" s="2"/>
      <c r="I236" s="4">
        <v>10</v>
      </c>
      <c r="J236" s="4">
        <v>40</v>
      </c>
      <c r="K236" s="7">
        <f t="shared" si="25"/>
        <v>0.2413793103448276</v>
      </c>
      <c r="L236" t="s">
        <v>18</v>
      </c>
      <c r="M236">
        <v>2</v>
      </c>
      <c r="N236">
        <v>1</v>
      </c>
      <c r="O236" t="s">
        <v>19</v>
      </c>
      <c r="P236">
        <v>1</v>
      </c>
      <c r="Q236">
        <v>3</v>
      </c>
      <c r="R236" t="s">
        <v>19</v>
      </c>
      <c r="S236">
        <v>1</v>
      </c>
      <c r="T236">
        <v>7</v>
      </c>
      <c r="U236" t="s">
        <v>426</v>
      </c>
      <c r="V236">
        <v>0</v>
      </c>
      <c r="W236">
        <v>0</v>
      </c>
      <c r="X236" t="s">
        <v>426</v>
      </c>
      <c r="Y236">
        <v>0</v>
      </c>
      <c r="Z236">
        <v>0</v>
      </c>
      <c r="AA236">
        <v>3</v>
      </c>
      <c r="AB236">
        <v>0.25</v>
      </c>
      <c r="AC236">
        <v>8.3333333333333329E-2</v>
      </c>
      <c r="AD236">
        <f t="shared" si="21"/>
        <v>0.34523809523809518</v>
      </c>
      <c r="AE236">
        <f t="shared" si="26"/>
        <v>0.1</v>
      </c>
      <c r="AF236">
        <f t="shared" ca="1" si="27"/>
        <v>1</v>
      </c>
      <c r="AG236" t="str">
        <f t="shared" si="22"/>
        <v>Red</v>
      </c>
      <c r="AH236" t="b">
        <f t="shared" ca="1" si="23"/>
        <v>1</v>
      </c>
    </row>
    <row r="237" spans="1:34">
      <c r="A237" s="2">
        <v>44634</v>
      </c>
      <c r="B237">
        <v>4306</v>
      </c>
      <c r="C237" t="s">
        <v>44</v>
      </c>
      <c r="D237" t="s">
        <v>21</v>
      </c>
      <c r="E237" s="2">
        <v>44625</v>
      </c>
      <c r="F237" s="2">
        <v>44664</v>
      </c>
      <c r="G237" s="7">
        <f t="shared" si="24"/>
        <v>28</v>
      </c>
      <c r="H237" s="2"/>
      <c r="I237" s="4">
        <v>9</v>
      </c>
      <c r="J237" s="4">
        <v>39</v>
      </c>
      <c r="K237" s="7">
        <f t="shared" si="25"/>
        <v>0.21428571428571427</v>
      </c>
      <c r="L237" t="s">
        <v>18</v>
      </c>
      <c r="M237">
        <v>7</v>
      </c>
      <c r="N237">
        <v>1</v>
      </c>
      <c r="O237" t="s">
        <v>19</v>
      </c>
      <c r="P237">
        <v>1</v>
      </c>
      <c r="Q237">
        <v>2</v>
      </c>
      <c r="R237" t="s">
        <v>19</v>
      </c>
      <c r="S237">
        <v>1</v>
      </c>
      <c r="T237">
        <v>7</v>
      </c>
      <c r="U237" t="s">
        <v>426</v>
      </c>
      <c r="V237">
        <v>0</v>
      </c>
      <c r="W237">
        <v>0</v>
      </c>
      <c r="X237" t="s">
        <v>426</v>
      </c>
      <c r="Y237">
        <v>0</v>
      </c>
      <c r="Z237">
        <v>0</v>
      </c>
      <c r="AA237">
        <v>3</v>
      </c>
      <c r="AB237">
        <v>0.25</v>
      </c>
      <c r="AC237">
        <v>8.3333333333333329E-2</v>
      </c>
      <c r="AD237">
        <f t="shared" si="21"/>
        <v>0.3888888888888889</v>
      </c>
      <c r="AE237">
        <f t="shared" si="26"/>
        <v>0.1</v>
      </c>
      <c r="AF237">
        <f t="shared" ca="1" si="27"/>
        <v>1</v>
      </c>
      <c r="AG237" t="str">
        <f t="shared" si="22"/>
        <v>Red</v>
      </c>
      <c r="AH237" t="b">
        <f t="shared" ca="1" si="23"/>
        <v>0</v>
      </c>
    </row>
    <row r="238" spans="1:34">
      <c r="A238" s="2">
        <v>44634</v>
      </c>
      <c r="B238">
        <v>4150</v>
      </c>
      <c r="C238" t="s">
        <v>46</v>
      </c>
      <c r="D238" t="s">
        <v>17</v>
      </c>
      <c r="E238" s="2">
        <v>44619</v>
      </c>
      <c r="F238" s="2">
        <v>44665</v>
      </c>
      <c r="G238" s="7">
        <f t="shared" si="24"/>
        <v>34</v>
      </c>
      <c r="H238" s="2"/>
      <c r="I238" s="4">
        <v>15</v>
      </c>
      <c r="J238" s="4">
        <v>46</v>
      </c>
      <c r="K238" s="7">
        <f t="shared" si="25"/>
        <v>0.3235294117647059</v>
      </c>
      <c r="L238" t="s">
        <v>30</v>
      </c>
      <c r="M238">
        <v>2</v>
      </c>
      <c r="N238">
        <v>1</v>
      </c>
      <c r="O238" t="s">
        <v>19</v>
      </c>
      <c r="P238">
        <v>1</v>
      </c>
      <c r="Q238">
        <v>30</v>
      </c>
      <c r="R238" t="s">
        <v>19</v>
      </c>
      <c r="S238">
        <v>1</v>
      </c>
      <c r="T238">
        <v>4</v>
      </c>
      <c r="U238" t="s">
        <v>19</v>
      </c>
      <c r="V238">
        <v>1</v>
      </c>
      <c r="W238">
        <v>3</v>
      </c>
      <c r="X238" t="s">
        <v>426</v>
      </c>
      <c r="Y238">
        <v>0</v>
      </c>
      <c r="Z238">
        <v>0</v>
      </c>
      <c r="AA238">
        <v>4</v>
      </c>
      <c r="AB238">
        <v>0.75</v>
      </c>
      <c r="AC238">
        <v>0.1875</v>
      </c>
      <c r="AD238">
        <f t="shared" si="21"/>
        <v>0.57954545454545447</v>
      </c>
      <c r="AE238">
        <f t="shared" si="26"/>
        <v>0.2</v>
      </c>
      <c r="AF238">
        <f t="shared" ca="1" si="27"/>
        <v>5</v>
      </c>
      <c r="AG238" t="str">
        <f t="shared" si="22"/>
        <v>Orange</v>
      </c>
      <c r="AH238" t="b">
        <f t="shared" ca="1" si="23"/>
        <v>1</v>
      </c>
    </row>
    <row r="239" spans="1:34">
      <c r="A239" s="2">
        <v>44634</v>
      </c>
      <c r="B239">
        <v>4163</v>
      </c>
      <c r="C239" t="s">
        <v>247</v>
      </c>
      <c r="D239" t="s">
        <v>21</v>
      </c>
      <c r="E239" s="2">
        <v>44619</v>
      </c>
      <c r="F239" s="2">
        <v>44665</v>
      </c>
      <c r="G239" s="7">
        <f t="shared" si="24"/>
        <v>34</v>
      </c>
      <c r="H239" s="2"/>
      <c r="I239" s="4">
        <v>15</v>
      </c>
      <c r="J239" s="4">
        <v>46</v>
      </c>
      <c r="K239" s="7">
        <f t="shared" si="25"/>
        <v>0.3235294117647059</v>
      </c>
      <c r="L239" t="s">
        <v>26</v>
      </c>
      <c r="M239">
        <v>7</v>
      </c>
      <c r="N239">
        <v>1</v>
      </c>
      <c r="O239" t="s">
        <v>19</v>
      </c>
      <c r="P239">
        <v>1</v>
      </c>
      <c r="Q239">
        <v>1</v>
      </c>
      <c r="R239" t="s">
        <v>19</v>
      </c>
      <c r="S239">
        <v>1</v>
      </c>
      <c r="T239">
        <v>14</v>
      </c>
      <c r="U239" t="s">
        <v>19</v>
      </c>
      <c r="V239">
        <v>1</v>
      </c>
      <c r="W239">
        <v>4</v>
      </c>
      <c r="X239" t="s">
        <v>426</v>
      </c>
      <c r="Y239">
        <v>0</v>
      </c>
      <c r="Z239">
        <v>0</v>
      </c>
      <c r="AA239">
        <v>4</v>
      </c>
      <c r="AB239">
        <v>0.5</v>
      </c>
      <c r="AC239">
        <v>0.125</v>
      </c>
      <c r="AD239">
        <f t="shared" si="21"/>
        <v>0.38636363636363635</v>
      </c>
      <c r="AE239">
        <f t="shared" si="26"/>
        <v>0.15000000000000002</v>
      </c>
      <c r="AF239">
        <f t="shared" ca="1" si="27"/>
        <v>3</v>
      </c>
      <c r="AG239" t="str">
        <f t="shared" si="22"/>
        <v>Red</v>
      </c>
      <c r="AH239" t="b">
        <f t="shared" ca="1" si="23"/>
        <v>0</v>
      </c>
    </row>
    <row r="240" spans="1:34">
      <c r="A240" s="2">
        <v>44634</v>
      </c>
      <c r="B240">
        <v>4175</v>
      </c>
      <c r="C240" t="s">
        <v>408</v>
      </c>
      <c r="D240" t="s">
        <v>21</v>
      </c>
      <c r="E240" s="2">
        <v>44619</v>
      </c>
      <c r="F240" s="2">
        <v>44665</v>
      </c>
      <c r="G240" s="7">
        <f t="shared" si="24"/>
        <v>34</v>
      </c>
      <c r="H240" s="2"/>
      <c r="I240" s="4">
        <v>15</v>
      </c>
      <c r="J240" s="4">
        <v>46</v>
      </c>
      <c r="K240" s="7">
        <f t="shared" si="25"/>
        <v>0.3235294117647059</v>
      </c>
      <c r="L240" t="s">
        <v>18</v>
      </c>
      <c r="M240">
        <v>2</v>
      </c>
      <c r="N240">
        <v>1</v>
      </c>
      <c r="O240" t="s">
        <v>19</v>
      </c>
      <c r="P240">
        <v>1</v>
      </c>
      <c r="Q240">
        <v>14</v>
      </c>
      <c r="R240" t="s">
        <v>19</v>
      </c>
      <c r="S240">
        <v>1</v>
      </c>
      <c r="T240">
        <v>1</v>
      </c>
      <c r="U240" t="s">
        <v>426</v>
      </c>
      <c r="V240">
        <v>0</v>
      </c>
      <c r="W240">
        <v>0</v>
      </c>
      <c r="X240" t="s">
        <v>426</v>
      </c>
      <c r="Y240">
        <v>0</v>
      </c>
      <c r="Z240">
        <v>0</v>
      </c>
      <c r="AA240">
        <v>3</v>
      </c>
      <c r="AB240">
        <v>0.25</v>
      </c>
      <c r="AC240">
        <v>8.3333333333333329E-2</v>
      </c>
      <c r="AD240">
        <f t="shared" si="21"/>
        <v>0.25757575757575757</v>
      </c>
      <c r="AE240">
        <f t="shared" si="26"/>
        <v>0.1</v>
      </c>
      <c r="AF240">
        <f t="shared" ca="1" si="27"/>
        <v>1</v>
      </c>
      <c r="AG240" t="str">
        <f t="shared" si="22"/>
        <v>Red</v>
      </c>
      <c r="AH240" t="b">
        <f t="shared" ca="1" si="23"/>
        <v>0</v>
      </c>
    </row>
    <row r="241" spans="1:34">
      <c r="A241" s="2">
        <v>44634</v>
      </c>
      <c r="B241">
        <v>4232</v>
      </c>
      <c r="C241" t="s">
        <v>71</v>
      </c>
      <c r="D241" t="s">
        <v>24</v>
      </c>
      <c r="E241" s="2">
        <v>44622</v>
      </c>
      <c r="F241" s="2">
        <v>44665</v>
      </c>
      <c r="G241" s="7">
        <f t="shared" si="24"/>
        <v>32</v>
      </c>
      <c r="H241" s="2"/>
      <c r="I241" s="4">
        <v>12</v>
      </c>
      <c r="J241" s="4">
        <v>43</v>
      </c>
      <c r="K241" s="7">
        <f t="shared" si="25"/>
        <v>0.28125</v>
      </c>
      <c r="L241" t="s">
        <v>19</v>
      </c>
      <c r="M241">
        <v>7</v>
      </c>
      <c r="N241">
        <v>1</v>
      </c>
      <c r="O241" t="s">
        <v>19</v>
      </c>
      <c r="P241">
        <v>1</v>
      </c>
      <c r="Q241">
        <v>1</v>
      </c>
      <c r="R241" t="s">
        <v>19</v>
      </c>
      <c r="S241">
        <v>1</v>
      </c>
      <c r="T241">
        <v>14</v>
      </c>
      <c r="U241" t="s">
        <v>19</v>
      </c>
      <c r="V241">
        <v>1</v>
      </c>
      <c r="W241">
        <v>7</v>
      </c>
      <c r="X241" t="s">
        <v>426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f t="shared" si="21"/>
        <v>0</v>
      </c>
      <c r="AE241">
        <f t="shared" si="26"/>
        <v>0</v>
      </c>
      <c r="AF241">
        <f t="shared" ca="1" si="27"/>
        <v>1</v>
      </c>
      <c r="AG241" t="str">
        <f t="shared" si="22"/>
        <v>Red</v>
      </c>
      <c r="AH241" t="b">
        <f t="shared" ca="1" si="23"/>
        <v>0</v>
      </c>
    </row>
    <row r="242" spans="1:34">
      <c r="A242" s="2">
        <v>44634</v>
      </c>
      <c r="B242">
        <v>4170</v>
      </c>
      <c r="C242" t="s">
        <v>324</v>
      </c>
      <c r="D242" t="s">
        <v>35</v>
      </c>
      <c r="E242" s="2">
        <v>44619</v>
      </c>
      <c r="F242" s="2">
        <v>44666</v>
      </c>
      <c r="G242" s="7">
        <f t="shared" si="24"/>
        <v>34</v>
      </c>
      <c r="H242" s="2"/>
      <c r="I242" s="4">
        <v>15</v>
      </c>
      <c r="J242" s="4">
        <v>47</v>
      </c>
      <c r="K242" s="7">
        <f t="shared" si="25"/>
        <v>0.3235294117647059</v>
      </c>
      <c r="L242" t="s">
        <v>30</v>
      </c>
      <c r="M242">
        <v>4</v>
      </c>
      <c r="N242">
        <v>1</v>
      </c>
      <c r="O242" t="s">
        <v>19</v>
      </c>
      <c r="P242">
        <v>1</v>
      </c>
      <c r="Q242">
        <v>1</v>
      </c>
      <c r="R242" t="s">
        <v>19</v>
      </c>
      <c r="S242">
        <v>1</v>
      </c>
      <c r="T242">
        <v>14</v>
      </c>
      <c r="U242" t="s">
        <v>19</v>
      </c>
      <c r="V242">
        <v>1</v>
      </c>
      <c r="W242">
        <v>1</v>
      </c>
      <c r="X242" t="s">
        <v>19</v>
      </c>
      <c r="Y242">
        <v>1</v>
      </c>
      <c r="Z242">
        <v>2</v>
      </c>
      <c r="AA242">
        <v>5</v>
      </c>
      <c r="AB242">
        <v>0.75</v>
      </c>
      <c r="AC242">
        <v>0.15</v>
      </c>
      <c r="AD242">
        <f t="shared" si="21"/>
        <v>0.46363636363636357</v>
      </c>
      <c r="AE242">
        <f t="shared" si="26"/>
        <v>0.15000000000000002</v>
      </c>
      <c r="AF242">
        <f t="shared" ca="1" si="27"/>
        <v>2</v>
      </c>
      <c r="AG242" t="str">
        <f t="shared" si="22"/>
        <v>Red</v>
      </c>
      <c r="AH242" t="b">
        <f t="shared" ca="1" si="23"/>
        <v>0</v>
      </c>
    </row>
    <row r="243" spans="1:34">
      <c r="A243" s="2">
        <v>44634</v>
      </c>
      <c r="B243">
        <v>4231</v>
      </c>
      <c r="C243" t="s">
        <v>56</v>
      </c>
      <c r="D243" t="s">
        <v>21</v>
      </c>
      <c r="E243" s="2">
        <v>44622</v>
      </c>
      <c r="F243" s="2">
        <v>44666</v>
      </c>
      <c r="G243" s="7">
        <f t="shared" si="24"/>
        <v>32</v>
      </c>
      <c r="H243" s="2"/>
      <c r="I243" s="4">
        <v>12</v>
      </c>
      <c r="J243" s="4">
        <v>44</v>
      </c>
      <c r="K243" s="7">
        <f t="shared" si="25"/>
        <v>0.28125</v>
      </c>
      <c r="L243" t="s">
        <v>26</v>
      </c>
      <c r="M243">
        <v>21</v>
      </c>
      <c r="N243">
        <v>1</v>
      </c>
      <c r="O243" t="s">
        <v>19</v>
      </c>
      <c r="P243">
        <v>1</v>
      </c>
      <c r="Q243">
        <v>14</v>
      </c>
      <c r="R243" t="s">
        <v>19</v>
      </c>
      <c r="S243">
        <v>1</v>
      </c>
      <c r="T243">
        <v>2</v>
      </c>
      <c r="U243" t="s">
        <v>426</v>
      </c>
      <c r="V243">
        <v>0</v>
      </c>
      <c r="W243">
        <v>0</v>
      </c>
      <c r="X243" t="s">
        <v>426</v>
      </c>
      <c r="Y243">
        <v>0</v>
      </c>
      <c r="Z243">
        <v>0</v>
      </c>
      <c r="AA243">
        <v>3</v>
      </c>
      <c r="AB243">
        <v>0.5</v>
      </c>
      <c r="AC243">
        <v>0.16666666666666666</v>
      </c>
      <c r="AD243">
        <f t="shared" si="21"/>
        <v>0.59259259259259256</v>
      </c>
      <c r="AE243">
        <f t="shared" si="26"/>
        <v>0.2</v>
      </c>
      <c r="AF243">
        <f t="shared" ca="1" si="27"/>
        <v>5</v>
      </c>
      <c r="AG243" t="str">
        <f t="shared" si="22"/>
        <v>Orange</v>
      </c>
      <c r="AH243" t="b">
        <f t="shared" ca="1" si="23"/>
        <v>1</v>
      </c>
    </row>
    <row r="244" spans="1:34">
      <c r="A244" s="2">
        <v>44634</v>
      </c>
      <c r="B244">
        <v>4255</v>
      </c>
      <c r="C244" t="s">
        <v>368</v>
      </c>
      <c r="D244" t="s">
        <v>35</v>
      </c>
      <c r="E244" s="2">
        <v>44622</v>
      </c>
      <c r="F244" s="2">
        <v>44666</v>
      </c>
      <c r="G244" s="7">
        <f t="shared" si="24"/>
        <v>32</v>
      </c>
      <c r="H244" s="2"/>
      <c r="I244" s="4">
        <v>12</v>
      </c>
      <c r="J244" s="4">
        <v>44</v>
      </c>
      <c r="K244" s="7">
        <f t="shared" si="25"/>
        <v>0.28125</v>
      </c>
      <c r="L244" t="s">
        <v>26</v>
      </c>
      <c r="M244">
        <v>14</v>
      </c>
      <c r="N244">
        <v>1</v>
      </c>
      <c r="O244" t="s">
        <v>19</v>
      </c>
      <c r="P244">
        <v>1</v>
      </c>
      <c r="Q244">
        <v>4</v>
      </c>
      <c r="R244" t="s">
        <v>19</v>
      </c>
      <c r="S244">
        <v>1</v>
      </c>
      <c r="T244">
        <v>7</v>
      </c>
      <c r="U244" t="s">
        <v>426</v>
      </c>
      <c r="V244">
        <v>0</v>
      </c>
      <c r="W244">
        <v>0</v>
      </c>
      <c r="X244" t="s">
        <v>426</v>
      </c>
      <c r="Y244">
        <v>0</v>
      </c>
      <c r="Z244">
        <v>0</v>
      </c>
      <c r="AA244">
        <v>3</v>
      </c>
      <c r="AB244">
        <v>0.5</v>
      </c>
      <c r="AC244">
        <v>0.16666666666666666</v>
      </c>
      <c r="AD244">
        <f t="shared" si="21"/>
        <v>0.59259259259259256</v>
      </c>
      <c r="AE244">
        <f t="shared" si="26"/>
        <v>0.2</v>
      </c>
      <c r="AF244">
        <f t="shared" ca="1" si="27"/>
        <v>3</v>
      </c>
      <c r="AG244" t="str">
        <f t="shared" si="22"/>
        <v>Orange</v>
      </c>
      <c r="AH244" t="b">
        <f t="shared" ca="1" si="23"/>
        <v>1</v>
      </c>
    </row>
    <row r="245" spans="1:34">
      <c r="A245" s="2">
        <v>44634</v>
      </c>
      <c r="B245">
        <v>4261</v>
      </c>
      <c r="C245" t="s">
        <v>84</v>
      </c>
      <c r="D245" t="s">
        <v>21</v>
      </c>
      <c r="E245" s="2">
        <v>44623</v>
      </c>
      <c r="F245" s="2">
        <v>44666</v>
      </c>
      <c r="G245" s="7">
        <f t="shared" si="24"/>
        <v>31</v>
      </c>
      <c r="H245" s="2"/>
      <c r="I245" s="4">
        <v>11</v>
      </c>
      <c r="J245" s="4">
        <v>43</v>
      </c>
      <c r="K245" s="7">
        <f t="shared" si="25"/>
        <v>0.25806451612903225</v>
      </c>
      <c r="L245" t="s">
        <v>22</v>
      </c>
      <c r="M245">
        <v>2</v>
      </c>
      <c r="N245">
        <v>1</v>
      </c>
      <c r="O245" t="s">
        <v>18</v>
      </c>
      <c r="P245">
        <v>1</v>
      </c>
      <c r="Q245">
        <v>3</v>
      </c>
      <c r="R245" t="s">
        <v>19</v>
      </c>
      <c r="S245">
        <v>1</v>
      </c>
      <c r="T245">
        <v>14</v>
      </c>
      <c r="U245" t="s">
        <v>426</v>
      </c>
      <c r="V245">
        <v>0</v>
      </c>
      <c r="W245">
        <v>0</v>
      </c>
      <c r="X245" t="s">
        <v>426</v>
      </c>
      <c r="Y245">
        <v>0</v>
      </c>
      <c r="Z245">
        <v>0</v>
      </c>
      <c r="AA245">
        <v>3</v>
      </c>
      <c r="AB245">
        <v>1.25</v>
      </c>
      <c r="AC245">
        <v>0.41666666666666669</v>
      </c>
      <c r="AD245">
        <f t="shared" si="21"/>
        <v>1.6145833333333335</v>
      </c>
      <c r="AE245">
        <f t="shared" si="26"/>
        <v>0.5</v>
      </c>
      <c r="AF245">
        <f t="shared" ca="1" si="27"/>
        <v>9</v>
      </c>
      <c r="AG245" t="str">
        <f t="shared" si="22"/>
        <v>Green</v>
      </c>
      <c r="AH245" t="b">
        <f t="shared" ca="1" si="23"/>
        <v>0</v>
      </c>
    </row>
    <row r="246" spans="1:34">
      <c r="A246" s="2">
        <v>44634</v>
      </c>
      <c r="B246">
        <v>4289</v>
      </c>
      <c r="C246" t="s">
        <v>82</v>
      </c>
      <c r="D246" t="s">
        <v>21</v>
      </c>
      <c r="E246" s="2">
        <v>44624</v>
      </c>
      <c r="F246" s="2">
        <v>44666</v>
      </c>
      <c r="G246" s="7">
        <f t="shared" si="24"/>
        <v>30</v>
      </c>
      <c r="H246" s="2"/>
      <c r="I246" s="4">
        <v>10</v>
      </c>
      <c r="J246" s="4">
        <v>42</v>
      </c>
      <c r="K246" s="7">
        <f t="shared" si="25"/>
        <v>0.23333333333333334</v>
      </c>
      <c r="L246" t="s">
        <v>26</v>
      </c>
      <c r="M246">
        <v>1</v>
      </c>
      <c r="N246">
        <v>1</v>
      </c>
      <c r="O246" t="s">
        <v>19</v>
      </c>
      <c r="P246">
        <v>1</v>
      </c>
      <c r="Q246">
        <v>1</v>
      </c>
      <c r="R246" t="s">
        <v>19</v>
      </c>
      <c r="S246">
        <v>1</v>
      </c>
      <c r="T246">
        <v>14</v>
      </c>
      <c r="U246" t="s">
        <v>19</v>
      </c>
      <c r="V246">
        <v>1</v>
      </c>
      <c r="W246">
        <v>1</v>
      </c>
      <c r="X246" t="s">
        <v>426</v>
      </c>
      <c r="Y246">
        <v>0</v>
      </c>
      <c r="Z246">
        <v>0</v>
      </c>
      <c r="AA246">
        <v>4</v>
      </c>
      <c r="AB246">
        <v>0.5</v>
      </c>
      <c r="AC246">
        <v>0.125</v>
      </c>
      <c r="AD246">
        <f t="shared" si="21"/>
        <v>0.5357142857142857</v>
      </c>
      <c r="AE246">
        <f t="shared" si="26"/>
        <v>0.15000000000000002</v>
      </c>
      <c r="AF246">
        <f t="shared" ca="1" si="27"/>
        <v>3</v>
      </c>
      <c r="AG246" t="str">
        <f t="shared" si="22"/>
        <v>Red</v>
      </c>
      <c r="AH246" t="b">
        <f t="shared" ca="1" si="23"/>
        <v>0</v>
      </c>
    </row>
    <row r="247" spans="1:34">
      <c r="A247" s="2">
        <v>44634</v>
      </c>
      <c r="B247">
        <v>4303</v>
      </c>
      <c r="C247" t="s">
        <v>407</v>
      </c>
      <c r="D247" t="s">
        <v>28</v>
      </c>
      <c r="E247" s="2">
        <v>44624</v>
      </c>
      <c r="F247" s="2">
        <v>44666</v>
      </c>
      <c r="G247" s="7">
        <f t="shared" si="24"/>
        <v>30</v>
      </c>
      <c r="H247" s="2"/>
      <c r="I247" s="4">
        <v>10</v>
      </c>
      <c r="J247" s="4">
        <v>42</v>
      </c>
      <c r="K247" s="7">
        <f t="shared" si="25"/>
        <v>0.23333333333333334</v>
      </c>
      <c r="L247" t="s">
        <v>22</v>
      </c>
      <c r="M247">
        <v>7</v>
      </c>
      <c r="N247">
        <v>1</v>
      </c>
      <c r="O247" t="s">
        <v>22</v>
      </c>
      <c r="P247">
        <v>1</v>
      </c>
      <c r="Q247">
        <v>2</v>
      </c>
      <c r="R247" t="s">
        <v>30</v>
      </c>
      <c r="S247">
        <v>1</v>
      </c>
      <c r="T247">
        <v>21</v>
      </c>
      <c r="U247" t="s">
        <v>19</v>
      </c>
      <c r="V247">
        <v>1</v>
      </c>
      <c r="W247">
        <v>4</v>
      </c>
      <c r="X247" t="s">
        <v>426</v>
      </c>
      <c r="Y247">
        <v>0</v>
      </c>
      <c r="Z247">
        <v>0</v>
      </c>
      <c r="AA247">
        <v>4</v>
      </c>
      <c r="AB247">
        <v>2.75</v>
      </c>
      <c r="AC247">
        <v>0.6875</v>
      </c>
      <c r="AD247">
        <f t="shared" si="21"/>
        <v>2.9464285714285712</v>
      </c>
      <c r="AE247">
        <f t="shared" si="26"/>
        <v>0.9</v>
      </c>
      <c r="AF247">
        <f t="shared" ca="1" si="27"/>
        <v>6</v>
      </c>
      <c r="AG247" t="str">
        <f t="shared" si="22"/>
        <v>Green</v>
      </c>
      <c r="AH247" t="b">
        <f t="shared" ca="1" si="23"/>
        <v>0</v>
      </c>
    </row>
    <row r="248" spans="1:34">
      <c r="A248" s="2">
        <v>44634</v>
      </c>
      <c r="B248">
        <v>4355</v>
      </c>
      <c r="C248" t="s">
        <v>101</v>
      </c>
      <c r="D248" t="s">
        <v>24</v>
      </c>
      <c r="E248" s="2">
        <v>44627</v>
      </c>
      <c r="F248" s="2">
        <v>44666</v>
      </c>
      <c r="G248" s="7">
        <f t="shared" si="24"/>
        <v>29</v>
      </c>
      <c r="H248" s="2"/>
      <c r="I248" s="4">
        <v>7</v>
      </c>
      <c r="J248" s="4">
        <v>39</v>
      </c>
      <c r="K248" s="7">
        <f t="shared" si="25"/>
        <v>0.20689655172413793</v>
      </c>
      <c r="L248" t="s">
        <v>19</v>
      </c>
      <c r="M248">
        <v>7</v>
      </c>
      <c r="N248">
        <v>1</v>
      </c>
      <c r="O248" t="s">
        <v>19</v>
      </c>
      <c r="P248">
        <v>1</v>
      </c>
      <c r="Q248">
        <v>4</v>
      </c>
      <c r="R248" t="s">
        <v>426</v>
      </c>
      <c r="S248">
        <v>0</v>
      </c>
      <c r="T248">
        <v>0</v>
      </c>
      <c r="U248" t="s">
        <v>426</v>
      </c>
      <c r="V248">
        <v>0</v>
      </c>
      <c r="W248">
        <v>0</v>
      </c>
      <c r="X248" t="s">
        <v>426</v>
      </c>
      <c r="Y248">
        <v>0</v>
      </c>
      <c r="Z248">
        <v>0</v>
      </c>
      <c r="AA248">
        <v>2</v>
      </c>
      <c r="AB248">
        <v>0</v>
      </c>
      <c r="AC248">
        <v>0</v>
      </c>
      <c r="AD248">
        <f t="shared" si="21"/>
        <v>0</v>
      </c>
      <c r="AE248">
        <f t="shared" si="26"/>
        <v>0</v>
      </c>
      <c r="AF248">
        <f t="shared" ca="1" si="27"/>
        <v>0</v>
      </c>
      <c r="AG248" t="str">
        <f t="shared" si="22"/>
        <v>Red</v>
      </c>
      <c r="AH248" t="b">
        <f t="shared" ca="1" si="23"/>
        <v>1</v>
      </c>
    </row>
    <row r="249" spans="1:34">
      <c r="A249" s="2">
        <v>44634</v>
      </c>
      <c r="B249">
        <v>4375</v>
      </c>
      <c r="C249" t="s">
        <v>386</v>
      </c>
      <c r="D249" t="s">
        <v>21</v>
      </c>
      <c r="E249" s="2">
        <v>44627</v>
      </c>
      <c r="F249" s="2">
        <v>44666</v>
      </c>
      <c r="G249" s="7">
        <f t="shared" si="24"/>
        <v>29</v>
      </c>
      <c r="H249" s="2"/>
      <c r="I249" s="4">
        <v>7</v>
      </c>
      <c r="J249" s="4">
        <v>39</v>
      </c>
      <c r="K249" s="7">
        <f t="shared" si="25"/>
        <v>0.20689655172413793</v>
      </c>
      <c r="L249" t="s">
        <v>19</v>
      </c>
      <c r="M249">
        <v>2</v>
      </c>
      <c r="N249">
        <v>1</v>
      </c>
      <c r="O249" t="s">
        <v>19</v>
      </c>
      <c r="P249">
        <v>1</v>
      </c>
      <c r="Q249">
        <v>1</v>
      </c>
      <c r="R249" t="s">
        <v>19</v>
      </c>
      <c r="S249">
        <v>1</v>
      </c>
      <c r="T249">
        <v>14</v>
      </c>
      <c r="U249" t="s">
        <v>426</v>
      </c>
      <c r="V249">
        <v>0</v>
      </c>
      <c r="W249">
        <v>0</v>
      </c>
      <c r="X249" t="s">
        <v>426</v>
      </c>
      <c r="Y249">
        <v>0</v>
      </c>
      <c r="Z249">
        <v>0</v>
      </c>
      <c r="AA249">
        <v>3</v>
      </c>
      <c r="AB249">
        <v>0</v>
      </c>
      <c r="AC249">
        <v>0</v>
      </c>
      <c r="AD249">
        <f t="shared" si="21"/>
        <v>0</v>
      </c>
      <c r="AE249">
        <f t="shared" si="26"/>
        <v>0</v>
      </c>
      <c r="AF249">
        <f t="shared" ca="1" si="27"/>
        <v>1</v>
      </c>
      <c r="AG249" t="str">
        <f t="shared" si="22"/>
        <v>Red</v>
      </c>
      <c r="AH249" t="b">
        <f t="shared" ca="1" si="23"/>
        <v>1</v>
      </c>
    </row>
    <row r="250" spans="1:34">
      <c r="A250" s="2">
        <v>44634</v>
      </c>
      <c r="B250">
        <v>4389</v>
      </c>
      <c r="C250" t="s">
        <v>419</v>
      </c>
      <c r="D250" t="s">
        <v>17</v>
      </c>
      <c r="E250" s="2">
        <v>44628</v>
      </c>
      <c r="F250" s="2">
        <v>44666</v>
      </c>
      <c r="G250" s="7">
        <f t="shared" si="24"/>
        <v>28</v>
      </c>
      <c r="H250" s="2"/>
      <c r="I250" s="4">
        <v>6</v>
      </c>
      <c r="J250" s="4">
        <v>38</v>
      </c>
      <c r="K250" s="7">
        <f t="shared" si="25"/>
        <v>0.17857142857142858</v>
      </c>
      <c r="L250" t="s">
        <v>26</v>
      </c>
      <c r="M250">
        <v>1</v>
      </c>
      <c r="N250">
        <v>1</v>
      </c>
      <c r="O250" t="s">
        <v>19</v>
      </c>
      <c r="P250">
        <v>1</v>
      </c>
      <c r="Q250">
        <v>2</v>
      </c>
      <c r="R250" t="s">
        <v>426</v>
      </c>
      <c r="S250">
        <v>0</v>
      </c>
      <c r="T250">
        <v>0</v>
      </c>
      <c r="U250" t="s">
        <v>426</v>
      </c>
      <c r="V250">
        <v>0</v>
      </c>
      <c r="W250">
        <v>0</v>
      </c>
      <c r="X250" t="s">
        <v>426</v>
      </c>
      <c r="Y250">
        <v>0</v>
      </c>
      <c r="Z250">
        <v>0</v>
      </c>
      <c r="AA250">
        <v>2</v>
      </c>
      <c r="AB250">
        <v>0.5</v>
      </c>
      <c r="AC250">
        <v>0.25</v>
      </c>
      <c r="AD250">
        <f t="shared" si="21"/>
        <v>1.4</v>
      </c>
      <c r="AE250">
        <f t="shared" si="26"/>
        <v>0.4</v>
      </c>
      <c r="AF250">
        <f t="shared" ca="1" si="27"/>
        <v>7</v>
      </c>
      <c r="AG250" t="str">
        <f t="shared" si="22"/>
        <v>Green</v>
      </c>
      <c r="AH250" t="b">
        <f t="shared" ca="1" si="23"/>
        <v>0</v>
      </c>
    </row>
    <row r="251" spans="1:34">
      <c r="A251" s="2">
        <v>44634</v>
      </c>
      <c r="B251">
        <v>4191</v>
      </c>
      <c r="C251" t="s">
        <v>183</v>
      </c>
      <c r="D251" t="s">
        <v>21</v>
      </c>
      <c r="E251" s="2">
        <v>44620</v>
      </c>
      <c r="F251" s="2">
        <v>44667</v>
      </c>
      <c r="G251" s="7">
        <f t="shared" si="24"/>
        <v>34</v>
      </c>
      <c r="H251" s="2"/>
      <c r="I251" s="4">
        <v>14</v>
      </c>
      <c r="J251" s="4">
        <v>47</v>
      </c>
      <c r="K251" s="7">
        <f t="shared" si="25"/>
        <v>0.3235294117647059</v>
      </c>
      <c r="L251" t="s">
        <v>18</v>
      </c>
      <c r="M251">
        <v>7</v>
      </c>
      <c r="N251">
        <v>1</v>
      </c>
      <c r="O251" t="s">
        <v>19</v>
      </c>
      <c r="P251">
        <v>1</v>
      </c>
      <c r="Q251">
        <v>3</v>
      </c>
      <c r="R251" t="s">
        <v>19</v>
      </c>
      <c r="S251">
        <v>1</v>
      </c>
      <c r="T251">
        <v>30</v>
      </c>
      <c r="U251" t="s">
        <v>426</v>
      </c>
      <c r="V251">
        <v>0</v>
      </c>
      <c r="W251">
        <v>0</v>
      </c>
      <c r="X251" t="s">
        <v>426</v>
      </c>
      <c r="Y251">
        <v>0</v>
      </c>
      <c r="Z251">
        <v>0</v>
      </c>
      <c r="AA251">
        <v>3</v>
      </c>
      <c r="AB251">
        <v>0.25</v>
      </c>
      <c r="AC251">
        <v>8.3333333333333329E-2</v>
      </c>
      <c r="AD251">
        <f t="shared" si="21"/>
        <v>0.25757575757575757</v>
      </c>
      <c r="AE251">
        <f t="shared" si="26"/>
        <v>0.1</v>
      </c>
      <c r="AF251">
        <f t="shared" ca="1" si="27"/>
        <v>1</v>
      </c>
      <c r="AG251" t="str">
        <f t="shared" si="22"/>
        <v>Red</v>
      </c>
      <c r="AH251" t="b">
        <f t="shared" ca="1" si="23"/>
        <v>1</v>
      </c>
    </row>
    <row r="252" spans="1:34">
      <c r="A252" s="2">
        <v>44634</v>
      </c>
      <c r="B252">
        <v>4263</v>
      </c>
      <c r="C252" t="s">
        <v>123</v>
      </c>
      <c r="D252" t="s">
        <v>17</v>
      </c>
      <c r="E252" s="2">
        <v>44623</v>
      </c>
      <c r="F252" s="2">
        <v>44667</v>
      </c>
      <c r="G252" s="7">
        <f t="shared" si="24"/>
        <v>31</v>
      </c>
      <c r="H252" s="2"/>
      <c r="I252" s="4">
        <v>11</v>
      </c>
      <c r="J252" s="4">
        <v>44</v>
      </c>
      <c r="K252" s="7">
        <f t="shared" si="25"/>
        <v>0.25806451612903225</v>
      </c>
      <c r="L252" t="s">
        <v>26</v>
      </c>
      <c r="M252">
        <v>14</v>
      </c>
      <c r="N252">
        <v>1</v>
      </c>
      <c r="O252" t="s">
        <v>19</v>
      </c>
      <c r="P252">
        <v>1</v>
      </c>
      <c r="Q252">
        <v>4</v>
      </c>
      <c r="R252" t="s">
        <v>19</v>
      </c>
      <c r="S252">
        <v>1</v>
      </c>
      <c r="T252">
        <v>7</v>
      </c>
      <c r="U252" t="s">
        <v>19</v>
      </c>
      <c r="V252">
        <v>1</v>
      </c>
      <c r="W252">
        <v>1</v>
      </c>
      <c r="X252" t="s">
        <v>19</v>
      </c>
      <c r="Y252">
        <v>1</v>
      </c>
      <c r="Z252">
        <v>7</v>
      </c>
      <c r="AA252">
        <v>5</v>
      </c>
      <c r="AB252">
        <v>0.5</v>
      </c>
      <c r="AC252">
        <v>0.1</v>
      </c>
      <c r="AD252">
        <f t="shared" si="21"/>
        <v>0.38750000000000001</v>
      </c>
      <c r="AE252">
        <f t="shared" si="26"/>
        <v>0.1</v>
      </c>
      <c r="AF252">
        <f t="shared" ca="1" si="27"/>
        <v>2</v>
      </c>
      <c r="AG252" t="str">
        <f t="shared" si="22"/>
        <v>Red</v>
      </c>
      <c r="AH252" t="b">
        <f t="shared" ca="1" si="23"/>
        <v>1</v>
      </c>
    </row>
    <row r="253" spans="1:34">
      <c r="A253" s="2">
        <v>44634</v>
      </c>
      <c r="B253">
        <v>4087</v>
      </c>
      <c r="C253" t="s">
        <v>179</v>
      </c>
      <c r="D253" t="s">
        <v>21</v>
      </c>
      <c r="E253" s="2">
        <v>44610</v>
      </c>
      <c r="F253" s="2">
        <v>44668</v>
      </c>
      <c r="G253" s="7">
        <f t="shared" si="24"/>
        <v>40</v>
      </c>
      <c r="H253" s="2"/>
      <c r="I253" s="4">
        <v>24</v>
      </c>
      <c r="J253" s="4">
        <v>58</v>
      </c>
      <c r="K253" s="7">
        <f t="shared" si="25"/>
        <v>0.42499999999999999</v>
      </c>
      <c r="L253" t="s">
        <v>22</v>
      </c>
      <c r="M253">
        <v>2</v>
      </c>
      <c r="N253">
        <v>1</v>
      </c>
      <c r="O253" t="s">
        <v>26</v>
      </c>
      <c r="P253">
        <v>1</v>
      </c>
      <c r="Q253">
        <v>14</v>
      </c>
      <c r="R253" t="s">
        <v>19</v>
      </c>
      <c r="S253">
        <v>1</v>
      </c>
      <c r="T253">
        <v>21</v>
      </c>
      <c r="U253" t="s">
        <v>19</v>
      </c>
      <c r="V253">
        <v>1</v>
      </c>
      <c r="W253">
        <v>14</v>
      </c>
      <c r="X253" t="s">
        <v>426</v>
      </c>
      <c r="Y253">
        <v>0</v>
      </c>
      <c r="Z253">
        <v>0</v>
      </c>
      <c r="AA253">
        <v>4</v>
      </c>
      <c r="AB253">
        <v>1.5</v>
      </c>
      <c r="AC253">
        <v>0.375</v>
      </c>
      <c r="AD253">
        <f t="shared" si="21"/>
        <v>0.88235294117647056</v>
      </c>
      <c r="AE253">
        <f t="shared" si="26"/>
        <v>0.35000000000000003</v>
      </c>
      <c r="AF253">
        <f t="shared" ca="1" si="27"/>
        <v>3</v>
      </c>
      <c r="AG253" t="str">
        <f t="shared" si="22"/>
        <v>Orange</v>
      </c>
      <c r="AH253" t="b">
        <f t="shared" ca="1" si="23"/>
        <v>0</v>
      </c>
    </row>
    <row r="254" spans="1:34">
      <c r="A254" s="2">
        <v>44634</v>
      </c>
      <c r="B254">
        <v>4091</v>
      </c>
      <c r="C254" t="s">
        <v>337</v>
      </c>
      <c r="D254" t="s">
        <v>21</v>
      </c>
      <c r="E254" s="2">
        <v>44610</v>
      </c>
      <c r="F254" s="2">
        <v>44668</v>
      </c>
      <c r="G254" s="7">
        <f t="shared" si="24"/>
        <v>40</v>
      </c>
      <c r="H254" s="2"/>
      <c r="I254" s="4">
        <v>24</v>
      </c>
      <c r="J254" s="4">
        <v>58</v>
      </c>
      <c r="K254" s="7">
        <f t="shared" si="25"/>
        <v>0.42499999999999999</v>
      </c>
      <c r="L254" t="s">
        <v>22</v>
      </c>
      <c r="M254">
        <v>14</v>
      </c>
      <c r="N254">
        <v>1</v>
      </c>
      <c r="O254" t="s">
        <v>26</v>
      </c>
      <c r="P254">
        <v>1</v>
      </c>
      <c r="Q254">
        <v>7</v>
      </c>
      <c r="R254" t="s">
        <v>19</v>
      </c>
      <c r="S254">
        <v>1</v>
      </c>
      <c r="T254">
        <v>30</v>
      </c>
      <c r="U254" t="s">
        <v>426</v>
      </c>
      <c r="V254">
        <v>0</v>
      </c>
      <c r="W254">
        <v>0</v>
      </c>
      <c r="X254" t="s">
        <v>426</v>
      </c>
      <c r="Y254">
        <v>0</v>
      </c>
      <c r="Z254">
        <v>0</v>
      </c>
      <c r="AA254">
        <v>3</v>
      </c>
      <c r="AB254">
        <v>1.5</v>
      </c>
      <c r="AC254">
        <v>0.5</v>
      </c>
      <c r="AD254">
        <f t="shared" si="21"/>
        <v>1.1764705882352942</v>
      </c>
      <c r="AE254">
        <f t="shared" si="26"/>
        <v>0.45</v>
      </c>
      <c r="AF254">
        <f t="shared" ca="1" si="27"/>
        <v>8</v>
      </c>
      <c r="AG254" t="str">
        <f t="shared" si="22"/>
        <v>Green</v>
      </c>
      <c r="AH254" t="b">
        <f t="shared" ca="1" si="23"/>
        <v>0</v>
      </c>
    </row>
    <row r="255" spans="1:34">
      <c r="A255" s="2">
        <v>44634</v>
      </c>
      <c r="B255">
        <v>4149</v>
      </c>
      <c r="C255" t="s">
        <v>25</v>
      </c>
      <c r="D255" t="s">
        <v>17</v>
      </c>
      <c r="E255" s="2">
        <v>44619</v>
      </c>
      <c r="F255" s="2">
        <v>44668</v>
      </c>
      <c r="G255" s="7">
        <f t="shared" si="24"/>
        <v>34</v>
      </c>
      <c r="H255" s="2"/>
      <c r="I255" s="4">
        <v>15</v>
      </c>
      <c r="J255" s="4">
        <v>49</v>
      </c>
      <c r="K255" s="7">
        <f t="shared" si="25"/>
        <v>0.3235294117647059</v>
      </c>
      <c r="L255" t="s">
        <v>18</v>
      </c>
      <c r="M255">
        <v>1</v>
      </c>
      <c r="N255">
        <v>1</v>
      </c>
      <c r="O255" t="s">
        <v>19</v>
      </c>
      <c r="P255">
        <v>1</v>
      </c>
      <c r="Q255">
        <v>3</v>
      </c>
      <c r="R255" t="s">
        <v>19</v>
      </c>
      <c r="S255">
        <v>1</v>
      </c>
      <c r="T255">
        <v>14</v>
      </c>
      <c r="U255" t="s">
        <v>426</v>
      </c>
      <c r="V255">
        <v>0</v>
      </c>
      <c r="W255">
        <v>0</v>
      </c>
      <c r="X255" t="s">
        <v>426</v>
      </c>
      <c r="Y255">
        <v>0</v>
      </c>
      <c r="Z255">
        <v>0</v>
      </c>
      <c r="AA255">
        <v>3</v>
      </c>
      <c r="AB255">
        <v>0.25</v>
      </c>
      <c r="AC255">
        <v>8.3333333333333329E-2</v>
      </c>
      <c r="AD255">
        <f t="shared" si="21"/>
        <v>0.25757575757575757</v>
      </c>
      <c r="AE255">
        <f t="shared" si="26"/>
        <v>0.1</v>
      </c>
      <c r="AF255">
        <f t="shared" ca="1" si="27"/>
        <v>0</v>
      </c>
      <c r="AG255" t="str">
        <f t="shared" si="22"/>
        <v>Red</v>
      </c>
      <c r="AH255" t="b">
        <f t="shared" ca="1" si="23"/>
        <v>1</v>
      </c>
    </row>
    <row r="256" spans="1:34">
      <c r="A256" s="2">
        <v>44634</v>
      </c>
      <c r="B256">
        <v>4172</v>
      </c>
      <c r="C256" t="s">
        <v>383</v>
      </c>
      <c r="D256" t="s">
        <v>21</v>
      </c>
      <c r="E256" s="2">
        <v>44619</v>
      </c>
      <c r="F256" s="2">
        <v>44668</v>
      </c>
      <c r="G256" s="7">
        <f t="shared" si="24"/>
        <v>34</v>
      </c>
      <c r="H256" s="2"/>
      <c r="I256" s="4">
        <v>15</v>
      </c>
      <c r="J256" s="4">
        <v>49</v>
      </c>
      <c r="K256" s="7">
        <f t="shared" si="25"/>
        <v>0.3235294117647059</v>
      </c>
      <c r="L256" t="s">
        <v>22</v>
      </c>
      <c r="M256">
        <v>14</v>
      </c>
      <c r="N256">
        <v>1</v>
      </c>
      <c r="O256" t="s">
        <v>22</v>
      </c>
      <c r="P256">
        <v>1</v>
      </c>
      <c r="Q256">
        <v>14</v>
      </c>
      <c r="R256" t="s">
        <v>18</v>
      </c>
      <c r="S256">
        <v>1</v>
      </c>
      <c r="T256">
        <v>1</v>
      </c>
      <c r="U256" t="s">
        <v>426</v>
      </c>
      <c r="V256">
        <v>0</v>
      </c>
      <c r="W256">
        <v>0</v>
      </c>
      <c r="X256" t="s">
        <v>426</v>
      </c>
      <c r="Y256">
        <v>0</v>
      </c>
      <c r="Z256">
        <v>0</v>
      </c>
      <c r="AA256">
        <v>3</v>
      </c>
      <c r="AB256">
        <v>2.25</v>
      </c>
      <c r="AC256">
        <v>0.75</v>
      </c>
      <c r="AD256">
        <f t="shared" si="21"/>
        <v>2.3181818181818179</v>
      </c>
      <c r="AE256">
        <f t="shared" si="26"/>
        <v>0.8</v>
      </c>
      <c r="AF256">
        <f t="shared" ca="1" si="27"/>
        <v>9</v>
      </c>
      <c r="AG256" t="str">
        <f t="shared" si="22"/>
        <v>Green</v>
      </c>
      <c r="AH256" t="b">
        <f t="shared" ca="1" si="23"/>
        <v>0</v>
      </c>
    </row>
    <row r="257" spans="1:34">
      <c r="A257" s="2">
        <v>44634</v>
      </c>
      <c r="B257">
        <v>4189</v>
      </c>
      <c r="C257" t="s">
        <v>140</v>
      </c>
      <c r="D257" t="s">
        <v>28</v>
      </c>
      <c r="E257" s="2">
        <v>44620</v>
      </c>
      <c r="F257" s="2">
        <v>44668</v>
      </c>
      <c r="G257" s="7">
        <f t="shared" si="24"/>
        <v>34</v>
      </c>
      <c r="H257" s="2"/>
      <c r="I257" s="4">
        <v>14</v>
      </c>
      <c r="J257" s="4">
        <v>48</v>
      </c>
      <c r="K257" s="7">
        <f t="shared" si="25"/>
        <v>0.3235294117647059</v>
      </c>
      <c r="L257" t="s">
        <v>30</v>
      </c>
      <c r="M257">
        <v>1</v>
      </c>
      <c r="N257">
        <v>1</v>
      </c>
      <c r="O257" t="s">
        <v>19</v>
      </c>
      <c r="P257">
        <v>1</v>
      </c>
      <c r="Q257">
        <v>2</v>
      </c>
      <c r="R257" t="s">
        <v>19</v>
      </c>
      <c r="S257">
        <v>1</v>
      </c>
      <c r="T257">
        <v>14</v>
      </c>
      <c r="U257" t="s">
        <v>426</v>
      </c>
      <c r="V257">
        <v>0</v>
      </c>
      <c r="W257">
        <v>0</v>
      </c>
      <c r="X257" t="s">
        <v>426</v>
      </c>
      <c r="Y257">
        <v>0</v>
      </c>
      <c r="Z257">
        <v>0</v>
      </c>
      <c r="AA257">
        <v>3</v>
      </c>
      <c r="AB257">
        <v>0.75</v>
      </c>
      <c r="AC257">
        <v>0.25</v>
      </c>
      <c r="AD257">
        <f t="shared" si="21"/>
        <v>0.77272727272727271</v>
      </c>
      <c r="AE257">
        <f t="shared" si="26"/>
        <v>0.25</v>
      </c>
      <c r="AF257">
        <f t="shared" ca="1" si="27"/>
        <v>4</v>
      </c>
      <c r="AG257" t="str">
        <f t="shared" si="22"/>
        <v>Orange</v>
      </c>
      <c r="AH257" t="b">
        <f t="shared" ca="1" si="23"/>
        <v>1</v>
      </c>
    </row>
    <row r="258" spans="1:34">
      <c r="A258" s="2">
        <v>44634</v>
      </c>
      <c r="B258">
        <v>4271</v>
      </c>
      <c r="C258" t="s">
        <v>213</v>
      </c>
      <c r="D258" t="s">
        <v>21</v>
      </c>
      <c r="E258" s="2">
        <v>44623</v>
      </c>
      <c r="F258" s="2">
        <v>44668</v>
      </c>
      <c r="G258" s="7">
        <f t="shared" si="24"/>
        <v>31</v>
      </c>
      <c r="H258" s="2"/>
      <c r="I258" s="4">
        <v>11</v>
      </c>
      <c r="J258" s="4">
        <v>45</v>
      </c>
      <c r="K258" s="7">
        <f t="shared" si="25"/>
        <v>0.25806451612903225</v>
      </c>
      <c r="L258" t="s">
        <v>22</v>
      </c>
      <c r="M258">
        <v>3</v>
      </c>
      <c r="N258">
        <v>1</v>
      </c>
      <c r="O258" t="s">
        <v>18</v>
      </c>
      <c r="P258">
        <v>1</v>
      </c>
      <c r="Q258">
        <v>4</v>
      </c>
      <c r="R258" t="s">
        <v>19</v>
      </c>
      <c r="S258">
        <v>1</v>
      </c>
      <c r="T258">
        <v>3</v>
      </c>
      <c r="U258" t="s">
        <v>19</v>
      </c>
      <c r="V258">
        <v>1</v>
      </c>
      <c r="W258">
        <v>14</v>
      </c>
      <c r="X258" t="s">
        <v>426</v>
      </c>
      <c r="Y258">
        <v>0</v>
      </c>
      <c r="Z258">
        <v>0</v>
      </c>
      <c r="AA258">
        <v>4</v>
      </c>
      <c r="AB258">
        <v>1.25</v>
      </c>
      <c r="AC258">
        <v>0.3125</v>
      </c>
      <c r="AD258">
        <f t="shared" ref="AD258:AD321" si="28">AC258/K258</f>
        <v>1.2109375</v>
      </c>
      <c r="AE258">
        <f t="shared" si="26"/>
        <v>0.4</v>
      </c>
      <c r="AF258">
        <f t="shared" ca="1" si="27"/>
        <v>6</v>
      </c>
      <c r="AG258" t="str">
        <f t="shared" ref="AG258:AG321" si="29">IF(    OR(AD258 &lt;= $AJ$2, K258&gt;= 1), "Red", IF(AD258 &lt;= $AJ$3, "Orange", "Green"))</f>
        <v>Green</v>
      </c>
      <c r="AH258" t="b">
        <f t="shared" ref="AH258:AH321" ca="1" si="30">IF(K258 &gt;= 1, TRUE,  RANDBETWEEN(0,100) &lt;= VLOOKUP(AG258,$AI$7:$AJ$10,2, FALSE))</f>
        <v>0</v>
      </c>
    </row>
    <row r="259" spans="1:34">
      <c r="A259" s="2">
        <v>44634</v>
      </c>
      <c r="B259">
        <v>4316</v>
      </c>
      <c r="C259" t="s">
        <v>227</v>
      </c>
      <c r="D259" t="s">
        <v>21</v>
      </c>
      <c r="E259" s="2">
        <v>44625</v>
      </c>
      <c r="F259" s="2">
        <v>44668</v>
      </c>
      <c r="G259" s="7">
        <f t="shared" ref="G259:G322" si="31">NETWORKDAYS(E259,F259,$H$2:$H$45)</f>
        <v>29</v>
      </c>
      <c r="H259" s="2"/>
      <c r="I259" s="4">
        <v>9</v>
      </c>
      <c r="J259" s="4">
        <v>43</v>
      </c>
      <c r="K259" s="7">
        <f t="shared" ref="K259:K322" si="32">NETWORKDAYS(E259,A259,$H$2:$H$45)/G259</f>
        <v>0.20689655172413793</v>
      </c>
      <c r="L259" t="s">
        <v>18</v>
      </c>
      <c r="M259">
        <v>2</v>
      </c>
      <c r="N259">
        <v>1</v>
      </c>
      <c r="O259" t="s">
        <v>19</v>
      </c>
      <c r="P259">
        <v>1</v>
      </c>
      <c r="Q259">
        <v>14</v>
      </c>
      <c r="R259" t="s">
        <v>426</v>
      </c>
      <c r="S259">
        <v>0</v>
      </c>
      <c r="T259">
        <v>0</v>
      </c>
      <c r="U259" t="s">
        <v>426</v>
      </c>
      <c r="V259">
        <v>0</v>
      </c>
      <c r="W259">
        <v>0</v>
      </c>
      <c r="X259" t="s">
        <v>426</v>
      </c>
      <c r="Y259">
        <v>0</v>
      </c>
      <c r="Z259">
        <v>0</v>
      </c>
      <c r="AA259">
        <v>2</v>
      </c>
      <c r="AB259">
        <v>0.25</v>
      </c>
      <c r="AC259">
        <v>0.125</v>
      </c>
      <c r="AD259">
        <f t="shared" si="28"/>
        <v>0.60416666666666663</v>
      </c>
      <c r="AE259">
        <f t="shared" ref="AE259:AE322" si="33">MROUND(AD259 * IF(G259&lt;100,G259/100,IF(G259&gt;=100,G259/200,IF(200,G259/400))),0.05)</f>
        <v>0.2</v>
      </c>
      <c r="AF259">
        <f t="shared" ref="AF259:AF322" ca="1" si="34">IF(AG259="Red",RANDBETWEEN(0,3),IF(AG259="Orange",RANDBETWEEN(2,5),IF(AG259="Green",RANDBETWEEN(4,10))))</f>
        <v>5</v>
      </c>
      <c r="AG259" t="str">
        <f t="shared" si="29"/>
        <v>Orange</v>
      </c>
      <c r="AH259" t="b">
        <f t="shared" ca="1" si="30"/>
        <v>0</v>
      </c>
    </row>
    <row r="260" spans="1:34">
      <c r="A260" s="2">
        <v>44634</v>
      </c>
      <c r="B260">
        <v>4005</v>
      </c>
      <c r="C260" t="s">
        <v>215</v>
      </c>
      <c r="D260" t="s">
        <v>21</v>
      </c>
      <c r="E260" s="2">
        <v>44420</v>
      </c>
      <c r="F260" s="2">
        <v>44669</v>
      </c>
      <c r="G260" s="7">
        <f t="shared" si="31"/>
        <v>167</v>
      </c>
      <c r="H260" s="2"/>
      <c r="I260" s="4">
        <v>214</v>
      </c>
      <c r="J260" s="4">
        <v>249</v>
      </c>
      <c r="K260" s="7">
        <f t="shared" si="32"/>
        <v>0.85628742514970058</v>
      </c>
      <c r="L260" t="s">
        <v>22</v>
      </c>
      <c r="M260">
        <v>2</v>
      </c>
      <c r="N260">
        <v>1</v>
      </c>
      <c r="O260" t="s">
        <v>22</v>
      </c>
      <c r="P260">
        <v>1</v>
      </c>
      <c r="Q260">
        <v>180</v>
      </c>
      <c r="R260" t="s">
        <v>18</v>
      </c>
      <c r="S260">
        <v>1</v>
      </c>
      <c r="T260">
        <v>60</v>
      </c>
      <c r="U260" t="s">
        <v>426</v>
      </c>
      <c r="V260">
        <v>0</v>
      </c>
      <c r="W260">
        <v>0</v>
      </c>
      <c r="X260" t="s">
        <v>426</v>
      </c>
      <c r="Y260">
        <v>0</v>
      </c>
      <c r="Z260">
        <v>0</v>
      </c>
      <c r="AA260">
        <v>3</v>
      </c>
      <c r="AB260">
        <v>2.25</v>
      </c>
      <c r="AC260">
        <v>0.75</v>
      </c>
      <c r="AD260">
        <f t="shared" si="28"/>
        <v>0.87587412587412594</v>
      </c>
      <c r="AE260">
        <f t="shared" si="33"/>
        <v>0.75</v>
      </c>
      <c r="AF260">
        <f t="shared" ca="1" si="34"/>
        <v>2</v>
      </c>
      <c r="AG260" t="str">
        <f t="shared" si="29"/>
        <v>Orange</v>
      </c>
      <c r="AH260" t="b">
        <f t="shared" ca="1" si="30"/>
        <v>0</v>
      </c>
    </row>
    <row r="261" spans="1:34">
      <c r="A261" s="2">
        <v>44634</v>
      </c>
      <c r="B261">
        <v>4300</v>
      </c>
      <c r="C261" t="s">
        <v>373</v>
      </c>
      <c r="D261" t="s">
        <v>21</v>
      </c>
      <c r="E261" s="2">
        <v>44624</v>
      </c>
      <c r="F261" s="2">
        <v>44669</v>
      </c>
      <c r="G261" s="7">
        <f t="shared" si="31"/>
        <v>31</v>
      </c>
      <c r="H261" s="2"/>
      <c r="I261" s="4">
        <v>10</v>
      </c>
      <c r="J261" s="4">
        <v>45</v>
      </c>
      <c r="K261" s="7">
        <f t="shared" si="32"/>
        <v>0.22580645161290322</v>
      </c>
      <c r="L261" t="s">
        <v>22</v>
      </c>
      <c r="M261">
        <v>7</v>
      </c>
      <c r="N261">
        <v>1</v>
      </c>
      <c r="O261" t="s">
        <v>18</v>
      </c>
      <c r="P261">
        <v>1</v>
      </c>
      <c r="Q261">
        <v>30</v>
      </c>
      <c r="R261" t="s">
        <v>19</v>
      </c>
      <c r="S261">
        <v>1</v>
      </c>
      <c r="T261">
        <v>1</v>
      </c>
      <c r="U261" t="s">
        <v>426</v>
      </c>
      <c r="V261">
        <v>0</v>
      </c>
      <c r="W261">
        <v>0</v>
      </c>
      <c r="X261" t="s">
        <v>426</v>
      </c>
      <c r="Y261">
        <v>0</v>
      </c>
      <c r="Z261">
        <v>0</v>
      </c>
      <c r="AA261">
        <v>3</v>
      </c>
      <c r="AB261">
        <v>1.25</v>
      </c>
      <c r="AC261">
        <v>0.41666666666666669</v>
      </c>
      <c r="AD261">
        <f t="shared" si="28"/>
        <v>1.8452380952380953</v>
      </c>
      <c r="AE261">
        <f t="shared" si="33"/>
        <v>0.55000000000000004</v>
      </c>
      <c r="AF261">
        <f t="shared" ca="1" si="34"/>
        <v>7</v>
      </c>
      <c r="AG261" t="str">
        <f t="shared" si="29"/>
        <v>Green</v>
      </c>
      <c r="AH261" t="b">
        <f t="shared" ca="1" si="30"/>
        <v>0</v>
      </c>
    </row>
    <row r="262" spans="1:34">
      <c r="A262" s="2">
        <v>44634</v>
      </c>
      <c r="B262">
        <v>4326</v>
      </c>
      <c r="C262" t="s">
        <v>384</v>
      </c>
      <c r="D262" t="s">
        <v>21</v>
      </c>
      <c r="E262" s="2">
        <v>44625</v>
      </c>
      <c r="F262" s="2">
        <v>44669</v>
      </c>
      <c r="G262" s="7">
        <f t="shared" si="31"/>
        <v>30</v>
      </c>
      <c r="H262" s="2"/>
      <c r="I262" s="4">
        <v>9</v>
      </c>
      <c r="J262" s="4">
        <v>44</v>
      </c>
      <c r="K262" s="7">
        <f t="shared" si="32"/>
        <v>0.2</v>
      </c>
      <c r="L262" t="s">
        <v>18</v>
      </c>
      <c r="M262">
        <v>14</v>
      </c>
      <c r="N262">
        <v>1</v>
      </c>
      <c r="O262" t="s">
        <v>19</v>
      </c>
      <c r="P262">
        <v>1</v>
      </c>
      <c r="Q262">
        <v>3</v>
      </c>
      <c r="R262" t="s">
        <v>19</v>
      </c>
      <c r="S262">
        <v>1</v>
      </c>
      <c r="T262">
        <v>7</v>
      </c>
      <c r="U262" t="s">
        <v>426</v>
      </c>
      <c r="V262">
        <v>0</v>
      </c>
      <c r="W262">
        <v>0</v>
      </c>
      <c r="X262" t="s">
        <v>426</v>
      </c>
      <c r="Y262">
        <v>0</v>
      </c>
      <c r="Z262">
        <v>0</v>
      </c>
      <c r="AA262">
        <v>3</v>
      </c>
      <c r="AB262">
        <v>0.25</v>
      </c>
      <c r="AC262">
        <v>8.3333333333333329E-2</v>
      </c>
      <c r="AD262">
        <f t="shared" si="28"/>
        <v>0.41666666666666663</v>
      </c>
      <c r="AE262">
        <f t="shared" si="33"/>
        <v>0.15000000000000002</v>
      </c>
      <c r="AF262">
        <f t="shared" ca="1" si="34"/>
        <v>0</v>
      </c>
      <c r="AG262" t="str">
        <f t="shared" si="29"/>
        <v>Red</v>
      </c>
      <c r="AH262" t="b">
        <f t="shared" ca="1" si="30"/>
        <v>1</v>
      </c>
    </row>
    <row r="263" spans="1:34">
      <c r="A263" s="2">
        <v>44634</v>
      </c>
      <c r="B263">
        <v>4313</v>
      </c>
      <c r="C263" t="s">
        <v>152</v>
      </c>
      <c r="D263" t="s">
        <v>21</v>
      </c>
      <c r="E263" s="2">
        <v>44625</v>
      </c>
      <c r="F263" s="2">
        <v>44670</v>
      </c>
      <c r="G263" s="7">
        <f t="shared" si="31"/>
        <v>31</v>
      </c>
      <c r="H263" s="2"/>
      <c r="I263" s="4">
        <v>9</v>
      </c>
      <c r="J263" s="4">
        <v>45</v>
      </c>
      <c r="K263" s="7">
        <f t="shared" si="32"/>
        <v>0.19354838709677419</v>
      </c>
      <c r="L263" t="s">
        <v>26</v>
      </c>
      <c r="M263">
        <v>1</v>
      </c>
      <c r="N263">
        <v>1</v>
      </c>
      <c r="O263" t="s">
        <v>19</v>
      </c>
      <c r="P263">
        <v>1</v>
      </c>
      <c r="Q263">
        <v>7</v>
      </c>
      <c r="R263" t="s">
        <v>19</v>
      </c>
      <c r="S263">
        <v>1</v>
      </c>
      <c r="T263">
        <v>14</v>
      </c>
      <c r="U263" t="s">
        <v>426</v>
      </c>
      <c r="V263">
        <v>0</v>
      </c>
      <c r="W263">
        <v>0</v>
      </c>
      <c r="X263" t="s">
        <v>426</v>
      </c>
      <c r="Y263">
        <v>0</v>
      </c>
      <c r="Z263">
        <v>0</v>
      </c>
      <c r="AA263">
        <v>3</v>
      </c>
      <c r="AB263">
        <v>0.5</v>
      </c>
      <c r="AC263">
        <v>0.16666666666666666</v>
      </c>
      <c r="AD263">
        <f t="shared" si="28"/>
        <v>0.86111111111111105</v>
      </c>
      <c r="AE263">
        <f t="shared" si="33"/>
        <v>0.25</v>
      </c>
      <c r="AF263">
        <f t="shared" ca="1" si="34"/>
        <v>5</v>
      </c>
      <c r="AG263" t="str">
        <f t="shared" si="29"/>
        <v>Orange</v>
      </c>
      <c r="AH263" t="b">
        <f t="shared" ca="1" si="30"/>
        <v>0</v>
      </c>
    </row>
    <row r="264" spans="1:34">
      <c r="A264" s="2">
        <v>44634</v>
      </c>
      <c r="B264">
        <v>4038</v>
      </c>
      <c r="C264" t="s">
        <v>90</v>
      </c>
      <c r="D264" t="s">
        <v>35</v>
      </c>
      <c r="E264" s="2">
        <v>44565</v>
      </c>
      <c r="F264" s="2">
        <v>44671</v>
      </c>
      <c r="G264" s="7">
        <f t="shared" si="31"/>
        <v>73</v>
      </c>
      <c r="H264" s="2"/>
      <c r="I264" s="4">
        <v>69</v>
      </c>
      <c r="J264" s="4">
        <v>106</v>
      </c>
      <c r="K264" s="7">
        <f t="shared" si="32"/>
        <v>0.64383561643835618</v>
      </c>
      <c r="L264" t="s">
        <v>22</v>
      </c>
      <c r="M264">
        <v>2</v>
      </c>
      <c r="N264">
        <v>1</v>
      </c>
      <c r="O264" t="s">
        <v>30</v>
      </c>
      <c r="P264">
        <v>1</v>
      </c>
      <c r="Q264">
        <v>90</v>
      </c>
      <c r="R264" t="s">
        <v>19</v>
      </c>
      <c r="S264">
        <v>1</v>
      </c>
      <c r="T264">
        <v>4</v>
      </c>
      <c r="U264" t="s">
        <v>19</v>
      </c>
      <c r="V264">
        <v>1</v>
      </c>
      <c r="W264">
        <v>3</v>
      </c>
      <c r="X264" t="s">
        <v>426</v>
      </c>
      <c r="Y264">
        <v>0</v>
      </c>
      <c r="Z264">
        <v>0</v>
      </c>
      <c r="AA264">
        <v>4</v>
      </c>
      <c r="AB264">
        <v>1.75</v>
      </c>
      <c r="AC264">
        <v>0.4375</v>
      </c>
      <c r="AD264">
        <f t="shared" si="28"/>
        <v>0.67952127659574468</v>
      </c>
      <c r="AE264">
        <f t="shared" si="33"/>
        <v>0.5</v>
      </c>
      <c r="AF264">
        <f t="shared" ca="1" si="34"/>
        <v>5</v>
      </c>
      <c r="AG264" t="str">
        <f t="shared" si="29"/>
        <v>Orange</v>
      </c>
      <c r="AH264" t="b">
        <f t="shared" ca="1" si="30"/>
        <v>0</v>
      </c>
    </row>
    <row r="265" spans="1:34">
      <c r="A265" s="2">
        <v>44634</v>
      </c>
      <c r="B265">
        <v>4178</v>
      </c>
      <c r="C265" t="s">
        <v>40</v>
      </c>
      <c r="D265" t="s">
        <v>21</v>
      </c>
      <c r="E265" s="2">
        <v>44620</v>
      </c>
      <c r="F265" s="2">
        <v>44671</v>
      </c>
      <c r="G265" s="7">
        <f t="shared" si="31"/>
        <v>37</v>
      </c>
      <c r="H265" s="2"/>
      <c r="I265" s="4">
        <v>14</v>
      </c>
      <c r="J265" s="4">
        <v>51</v>
      </c>
      <c r="K265" s="7">
        <f t="shared" si="32"/>
        <v>0.29729729729729731</v>
      </c>
      <c r="L265" t="s">
        <v>22</v>
      </c>
      <c r="M265">
        <v>2</v>
      </c>
      <c r="N265">
        <v>1</v>
      </c>
      <c r="O265" t="s">
        <v>30</v>
      </c>
      <c r="P265">
        <v>1</v>
      </c>
      <c r="Q265">
        <v>2</v>
      </c>
      <c r="R265" t="s">
        <v>19</v>
      </c>
      <c r="S265">
        <v>1</v>
      </c>
      <c r="T265">
        <v>7</v>
      </c>
      <c r="U265" t="s">
        <v>426</v>
      </c>
      <c r="V265">
        <v>0</v>
      </c>
      <c r="W265">
        <v>0</v>
      </c>
      <c r="X265" t="s">
        <v>426</v>
      </c>
      <c r="Y265">
        <v>0</v>
      </c>
      <c r="Z265">
        <v>0</v>
      </c>
      <c r="AA265">
        <v>3</v>
      </c>
      <c r="AB265">
        <v>1.75</v>
      </c>
      <c r="AC265">
        <v>0.58333333333333337</v>
      </c>
      <c r="AD265">
        <f t="shared" si="28"/>
        <v>1.9621212121212122</v>
      </c>
      <c r="AE265">
        <f t="shared" si="33"/>
        <v>0.75</v>
      </c>
      <c r="AF265">
        <f t="shared" ca="1" si="34"/>
        <v>4</v>
      </c>
      <c r="AG265" t="str">
        <f t="shared" si="29"/>
        <v>Green</v>
      </c>
      <c r="AH265" t="b">
        <f t="shared" ca="1" si="30"/>
        <v>0</v>
      </c>
    </row>
    <row r="266" spans="1:34">
      <c r="A266" s="2">
        <v>44634</v>
      </c>
      <c r="B266">
        <v>4202</v>
      </c>
      <c r="C266" t="s">
        <v>391</v>
      </c>
      <c r="D266" t="s">
        <v>35</v>
      </c>
      <c r="E266" s="2">
        <v>44620</v>
      </c>
      <c r="F266" s="2">
        <v>44671</v>
      </c>
      <c r="G266" s="7">
        <f t="shared" si="31"/>
        <v>37</v>
      </c>
      <c r="H266" s="2"/>
      <c r="I266" s="4">
        <v>14</v>
      </c>
      <c r="J266" s="4">
        <v>51</v>
      </c>
      <c r="K266" s="7">
        <f t="shared" si="32"/>
        <v>0.29729729729729731</v>
      </c>
      <c r="L266" t="s">
        <v>26</v>
      </c>
      <c r="M266">
        <v>30</v>
      </c>
      <c r="N266">
        <v>1</v>
      </c>
      <c r="O266" t="s">
        <v>19</v>
      </c>
      <c r="P266">
        <v>1</v>
      </c>
      <c r="Q266">
        <v>14</v>
      </c>
      <c r="R266" t="s">
        <v>426</v>
      </c>
      <c r="S266">
        <v>0</v>
      </c>
      <c r="T266">
        <v>0</v>
      </c>
      <c r="U266" t="s">
        <v>426</v>
      </c>
      <c r="V266">
        <v>0</v>
      </c>
      <c r="W266">
        <v>0</v>
      </c>
      <c r="X266" t="s">
        <v>426</v>
      </c>
      <c r="Y266">
        <v>0</v>
      </c>
      <c r="Z266">
        <v>0</v>
      </c>
      <c r="AA266">
        <v>2</v>
      </c>
      <c r="AB266">
        <v>0.5</v>
      </c>
      <c r="AC266">
        <v>0.25</v>
      </c>
      <c r="AD266">
        <f t="shared" si="28"/>
        <v>0.84090909090909083</v>
      </c>
      <c r="AE266">
        <f t="shared" si="33"/>
        <v>0.30000000000000004</v>
      </c>
      <c r="AF266">
        <f t="shared" ca="1" si="34"/>
        <v>2</v>
      </c>
      <c r="AG266" t="str">
        <f t="shared" si="29"/>
        <v>Orange</v>
      </c>
      <c r="AH266" t="b">
        <f t="shared" ca="1" si="30"/>
        <v>1</v>
      </c>
    </row>
    <row r="267" spans="1:34">
      <c r="A267" s="2">
        <v>44634</v>
      </c>
      <c r="B267">
        <v>4219</v>
      </c>
      <c r="C267" t="s">
        <v>242</v>
      </c>
      <c r="D267" t="s">
        <v>21</v>
      </c>
      <c r="E267" s="2">
        <v>44621</v>
      </c>
      <c r="F267" s="2">
        <v>44671</v>
      </c>
      <c r="G267" s="7">
        <f t="shared" si="31"/>
        <v>36</v>
      </c>
      <c r="H267" s="2"/>
      <c r="I267" s="4">
        <v>13</v>
      </c>
      <c r="J267" s="4">
        <v>50</v>
      </c>
      <c r="K267" s="7">
        <f t="shared" si="32"/>
        <v>0.27777777777777779</v>
      </c>
      <c r="L267" t="s">
        <v>22</v>
      </c>
      <c r="M267">
        <v>1</v>
      </c>
      <c r="N267">
        <v>1</v>
      </c>
      <c r="O267" t="s">
        <v>22</v>
      </c>
      <c r="P267">
        <v>1</v>
      </c>
      <c r="Q267">
        <v>7</v>
      </c>
      <c r="R267" t="s">
        <v>22</v>
      </c>
      <c r="S267">
        <v>1</v>
      </c>
      <c r="T267">
        <v>3</v>
      </c>
      <c r="U267" t="s">
        <v>18</v>
      </c>
      <c r="V267">
        <v>1</v>
      </c>
      <c r="W267">
        <v>7</v>
      </c>
      <c r="X267" t="s">
        <v>426</v>
      </c>
      <c r="Y267">
        <v>0</v>
      </c>
      <c r="Z267">
        <v>0</v>
      </c>
      <c r="AA267">
        <v>4</v>
      </c>
      <c r="AB267">
        <v>3.25</v>
      </c>
      <c r="AC267">
        <v>0.8125</v>
      </c>
      <c r="AD267">
        <f t="shared" si="28"/>
        <v>2.9249999999999998</v>
      </c>
      <c r="AE267">
        <f t="shared" si="33"/>
        <v>1.05</v>
      </c>
      <c r="AF267">
        <f t="shared" ca="1" si="34"/>
        <v>8</v>
      </c>
      <c r="AG267" t="str">
        <f t="shared" si="29"/>
        <v>Green</v>
      </c>
      <c r="AH267" t="b">
        <f t="shared" ca="1" si="30"/>
        <v>0</v>
      </c>
    </row>
    <row r="268" spans="1:34">
      <c r="A268" s="2">
        <v>44634</v>
      </c>
      <c r="B268">
        <v>4330</v>
      </c>
      <c r="C268" t="s">
        <v>48</v>
      </c>
      <c r="D268" t="s">
        <v>21</v>
      </c>
      <c r="E268" s="2">
        <v>44626</v>
      </c>
      <c r="F268" s="2">
        <v>44671</v>
      </c>
      <c r="G268" s="7">
        <f t="shared" si="31"/>
        <v>32</v>
      </c>
      <c r="H268" s="2"/>
      <c r="I268" s="4">
        <v>8</v>
      </c>
      <c r="J268" s="4">
        <v>45</v>
      </c>
      <c r="K268" s="7">
        <f t="shared" si="32"/>
        <v>0.1875</v>
      </c>
      <c r="L268" t="s">
        <v>18</v>
      </c>
      <c r="M268">
        <v>14</v>
      </c>
      <c r="N268">
        <v>1</v>
      </c>
      <c r="O268" t="s">
        <v>19</v>
      </c>
      <c r="P268">
        <v>1</v>
      </c>
      <c r="Q268">
        <v>4</v>
      </c>
      <c r="R268" t="s">
        <v>19</v>
      </c>
      <c r="S268">
        <v>1</v>
      </c>
      <c r="T268">
        <v>1</v>
      </c>
      <c r="U268" t="s">
        <v>426</v>
      </c>
      <c r="V268">
        <v>0</v>
      </c>
      <c r="W268">
        <v>0</v>
      </c>
      <c r="X268" t="s">
        <v>426</v>
      </c>
      <c r="Y268">
        <v>0</v>
      </c>
      <c r="Z268">
        <v>0</v>
      </c>
      <c r="AA268">
        <v>3</v>
      </c>
      <c r="AB268">
        <v>0.25</v>
      </c>
      <c r="AC268">
        <v>8.3333333333333329E-2</v>
      </c>
      <c r="AD268">
        <f t="shared" si="28"/>
        <v>0.44444444444444442</v>
      </c>
      <c r="AE268">
        <f t="shared" si="33"/>
        <v>0.15000000000000002</v>
      </c>
      <c r="AF268">
        <f t="shared" ca="1" si="34"/>
        <v>1</v>
      </c>
      <c r="AG268" t="str">
        <f t="shared" si="29"/>
        <v>Red</v>
      </c>
      <c r="AH268" t="b">
        <f t="shared" ca="1" si="30"/>
        <v>0</v>
      </c>
    </row>
    <row r="269" spans="1:34">
      <c r="A269" s="2">
        <v>44634</v>
      </c>
      <c r="B269">
        <v>4365</v>
      </c>
      <c r="C269" t="s">
        <v>209</v>
      </c>
      <c r="D269" t="s">
        <v>21</v>
      </c>
      <c r="E269" s="2">
        <v>44627</v>
      </c>
      <c r="F269" s="2">
        <v>44672</v>
      </c>
      <c r="G269" s="7">
        <f t="shared" si="31"/>
        <v>32</v>
      </c>
      <c r="H269" s="2"/>
      <c r="I269" s="4">
        <v>7</v>
      </c>
      <c r="J269" s="4">
        <v>45</v>
      </c>
      <c r="K269" s="7">
        <f t="shared" si="32"/>
        <v>0.1875</v>
      </c>
      <c r="L269" t="s">
        <v>22</v>
      </c>
      <c r="M269">
        <v>30</v>
      </c>
      <c r="N269">
        <v>1</v>
      </c>
      <c r="O269" t="s">
        <v>30</v>
      </c>
      <c r="P269">
        <v>1</v>
      </c>
      <c r="Q269">
        <v>2</v>
      </c>
      <c r="R269" t="s">
        <v>19</v>
      </c>
      <c r="S269">
        <v>1</v>
      </c>
      <c r="T269">
        <v>1</v>
      </c>
      <c r="U269" t="s">
        <v>426</v>
      </c>
      <c r="V269">
        <v>0</v>
      </c>
      <c r="W269">
        <v>0</v>
      </c>
      <c r="X269" t="s">
        <v>426</v>
      </c>
      <c r="Y269">
        <v>0</v>
      </c>
      <c r="Z269">
        <v>0</v>
      </c>
      <c r="AA269">
        <v>3</v>
      </c>
      <c r="AB269">
        <v>1.75</v>
      </c>
      <c r="AC269">
        <v>0.58333333333333337</v>
      </c>
      <c r="AD269">
        <f t="shared" si="28"/>
        <v>3.1111111111111112</v>
      </c>
      <c r="AE269">
        <f t="shared" si="33"/>
        <v>1</v>
      </c>
      <c r="AF269">
        <f t="shared" ca="1" si="34"/>
        <v>10</v>
      </c>
      <c r="AG269" t="str">
        <f t="shared" si="29"/>
        <v>Green</v>
      </c>
      <c r="AH269" t="b">
        <f t="shared" ca="1" si="30"/>
        <v>0</v>
      </c>
    </row>
    <row r="270" spans="1:34">
      <c r="A270" s="2">
        <v>44634</v>
      </c>
      <c r="B270">
        <v>4015</v>
      </c>
      <c r="C270" t="s">
        <v>327</v>
      </c>
      <c r="D270" t="s">
        <v>21</v>
      </c>
      <c r="E270" s="2">
        <v>44482</v>
      </c>
      <c r="F270" s="2">
        <v>44673</v>
      </c>
      <c r="G270" s="7">
        <f t="shared" si="31"/>
        <v>128</v>
      </c>
      <c r="H270" s="2"/>
      <c r="I270" s="4">
        <v>152</v>
      </c>
      <c r="J270" s="4">
        <v>191</v>
      </c>
      <c r="K270" s="7">
        <f t="shared" si="32"/>
        <v>0.7890625</v>
      </c>
      <c r="L270" t="s">
        <v>30</v>
      </c>
      <c r="M270">
        <v>180</v>
      </c>
      <c r="N270">
        <v>1</v>
      </c>
      <c r="O270" t="s">
        <v>19</v>
      </c>
      <c r="P270">
        <v>1</v>
      </c>
      <c r="Q270">
        <v>1</v>
      </c>
      <c r="R270" t="s">
        <v>19</v>
      </c>
      <c r="S270">
        <v>1</v>
      </c>
      <c r="T270">
        <v>3</v>
      </c>
      <c r="U270" t="s">
        <v>426</v>
      </c>
      <c r="V270">
        <v>0</v>
      </c>
      <c r="W270">
        <v>0</v>
      </c>
      <c r="X270" t="s">
        <v>426</v>
      </c>
      <c r="Y270">
        <v>0</v>
      </c>
      <c r="Z270">
        <v>0</v>
      </c>
      <c r="AA270">
        <v>3</v>
      </c>
      <c r="AB270">
        <v>0.75</v>
      </c>
      <c r="AC270">
        <v>0.25</v>
      </c>
      <c r="AD270">
        <f t="shared" si="28"/>
        <v>0.31683168316831684</v>
      </c>
      <c r="AE270">
        <f t="shared" si="33"/>
        <v>0.2</v>
      </c>
      <c r="AF270">
        <f t="shared" ca="1" si="34"/>
        <v>2</v>
      </c>
      <c r="AG270" t="str">
        <f t="shared" si="29"/>
        <v>Red</v>
      </c>
      <c r="AH270" t="b">
        <f t="shared" ca="1" si="30"/>
        <v>1</v>
      </c>
    </row>
    <row r="271" spans="1:34">
      <c r="A271" s="2">
        <v>44634</v>
      </c>
      <c r="B271">
        <v>4069</v>
      </c>
      <c r="C271" t="s">
        <v>81</v>
      </c>
      <c r="D271" t="s">
        <v>21</v>
      </c>
      <c r="E271" s="2">
        <v>44601</v>
      </c>
      <c r="F271" s="2">
        <v>44673</v>
      </c>
      <c r="G271" s="7">
        <f t="shared" si="31"/>
        <v>49</v>
      </c>
      <c r="H271" s="2"/>
      <c r="I271" s="4">
        <v>33</v>
      </c>
      <c r="J271" s="4">
        <v>72</v>
      </c>
      <c r="K271" s="7">
        <f t="shared" si="32"/>
        <v>0.44897959183673469</v>
      </c>
      <c r="L271" t="s">
        <v>22</v>
      </c>
      <c r="M271">
        <v>4</v>
      </c>
      <c r="N271">
        <v>1</v>
      </c>
      <c r="O271" t="s">
        <v>22</v>
      </c>
      <c r="P271">
        <v>1</v>
      </c>
      <c r="Q271">
        <v>1</v>
      </c>
      <c r="R271" t="s">
        <v>18</v>
      </c>
      <c r="S271">
        <v>1</v>
      </c>
      <c r="T271">
        <v>60</v>
      </c>
      <c r="U271" t="s">
        <v>426</v>
      </c>
      <c r="V271">
        <v>0</v>
      </c>
      <c r="W271">
        <v>0</v>
      </c>
      <c r="X271" t="s">
        <v>426</v>
      </c>
      <c r="Y271">
        <v>0</v>
      </c>
      <c r="Z271">
        <v>0</v>
      </c>
      <c r="AA271">
        <v>3</v>
      </c>
      <c r="AB271">
        <v>2.25</v>
      </c>
      <c r="AC271">
        <v>0.75</v>
      </c>
      <c r="AD271">
        <f t="shared" si="28"/>
        <v>1.6704545454545454</v>
      </c>
      <c r="AE271">
        <f t="shared" si="33"/>
        <v>0.8</v>
      </c>
      <c r="AF271">
        <f t="shared" ca="1" si="34"/>
        <v>4</v>
      </c>
      <c r="AG271" t="str">
        <f t="shared" si="29"/>
        <v>Green</v>
      </c>
      <c r="AH271" t="b">
        <f t="shared" ca="1" si="30"/>
        <v>0</v>
      </c>
    </row>
    <row r="272" spans="1:34">
      <c r="A272" s="2">
        <v>44634</v>
      </c>
      <c r="B272">
        <v>4301</v>
      </c>
      <c r="C272" t="s">
        <v>378</v>
      </c>
      <c r="D272" t="s">
        <v>35</v>
      </c>
      <c r="E272" s="2">
        <v>44624</v>
      </c>
      <c r="F272" s="2">
        <v>44673</v>
      </c>
      <c r="G272" s="7">
        <f t="shared" si="31"/>
        <v>34</v>
      </c>
      <c r="H272" s="2"/>
      <c r="I272" s="4">
        <v>10</v>
      </c>
      <c r="J272" s="4">
        <v>49</v>
      </c>
      <c r="K272" s="7">
        <f t="shared" si="32"/>
        <v>0.20588235294117646</v>
      </c>
      <c r="L272" t="s">
        <v>26</v>
      </c>
      <c r="M272">
        <v>1</v>
      </c>
      <c r="N272">
        <v>1</v>
      </c>
      <c r="O272" t="s">
        <v>19</v>
      </c>
      <c r="P272">
        <v>1</v>
      </c>
      <c r="Q272">
        <v>3</v>
      </c>
      <c r="R272" t="s">
        <v>19</v>
      </c>
      <c r="S272">
        <v>1</v>
      </c>
      <c r="T272">
        <v>7</v>
      </c>
      <c r="U272" t="s">
        <v>19</v>
      </c>
      <c r="V272">
        <v>1</v>
      </c>
      <c r="W272">
        <v>1</v>
      </c>
      <c r="X272" t="s">
        <v>19</v>
      </c>
      <c r="Y272">
        <v>1</v>
      </c>
      <c r="Z272">
        <v>7</v>
      </c>
      <c r="AA272">
        <v>5</v>
      </c>
      <c r="AB272">
        <v>0.5</v>
      </c>
      <c r="AC272">
        <v>0.1</v>
      </c>
      <c r="AD272">
        <f t="shared" si="28"/>
        <v>0.48571428571428577</v>
      </c>
      <c r="AE272">
        <f t="shared" si="33"/>
        <v>0.15000000000000002</v>
      </c>
      <c r="AF272">
        <f t="shared" ca="1" si="34"/>
        <v>3</v>
      </c>
      <c r="AG272" t="str">
        <f t="shared" si="29"/>
        <v>Red</v>
      </c>
      <c r="AH272" t="b">
        <f t="shared" ca="1" si="30"/>
        <v>1</v>
      </c>
    </row>
    <row r="273" spans="1:34">
      <c r="A273" s="2">
        <v>44634</v>
      </c>
      <c r="B273">
        <v>4363</v>
      </c>
      <c r="C273" t="s">
        <v>195</v>
      </c>
      <c r="D273" t="s">
        <v>21</v>
      </c>
      <c r="E273" s="2">
        <v>44627</v>
      </c>
      <c r="F273" s="2">
        <v>44673</v>
      </c>
      <c r="G273" s="7">
        <f t="shared" si="31"/>
        <v>33</v>
      </c>
      <c r="H273" s="2"/>
      <c r="I273" s="4">
        <v>7</v>
      </c>
      <c r="J273" s="4">
        <v>46</v>
      </c>
      <c r="K273" s="7">
        <f t="shared" si="32"/>
        <v>0.18181818181818182</v>
      </c>
      <c r="L273" t="s">
        <v>26</v>
      </c>
      <c r="M273">
        <v>14</v>
      </c>
      <c r="N273">
        <v>1</v>
      </c>
      <c r="O273" t="s">
        <v>19</v>
      </c>
      <c r="P273">
        <v>1</v>
      </c>
      <c r="Q273">
        <v>1</v>
      </c>
      <c r="R273" t="s">
        <v>19</v>
      </c>
      <c r="S273">
        <v>1</v>
      </c>
      <c r="T273">
        <v>14</v>
      </c>
      <c r="U273" t="s">
        <v>426</v>
      </c>
      <c r="V273">
        <v>0</v>
      </c>
      <c r="W273">
        <v>0</v>
      </c>
      <c r="X273" t="s">
        <v>426</v>
      </c>
      <c r="Y273">
        <v>0</v>
      </c>
      <c r="Z273">
        <v>0</v>
      </c>
      <c r="AA273">
        <v>3</v>
      </c>
      <c r="AB273">
        <v>0.5</v>
      </c>
      <c r="AC273">
        <v>0.16666666666666666</v>
      </c>
      <c r="AD273">
        <f t="shared" si="28"/>
        <v>0.91666666666666663</v>
      </c>
      <c r="AE273">
        <f t="shared" si="33"/>
        <v>0.30000000000000004</v>
      </c>
      <c r="AF273">
        <f t="shared" ca="1" si="34"/>
        <v>5</v>
      </c>
      <c r="AG273" t="str">
        <f t="shared" si="29"/>
        <v>Orange</v>
      </c>
      <c r="AH273" t="b">
        <f t="shared" ca="1" si="30"/>
        <v>0</v>
      </c>
    </row>
    <row r="274" spans="1:34">
      <c r="A274" s="2">
        <v>44634</v>
      </c>
      <c r="B274">
        <v>4053</v>
      </c>
      <c r="C274" t="s">
        <v>92</v>
      </c>
      <c r="D274" t="s">
        <v>21</v>
      </c>
      <c r="E274" s="2">
        <v>44591</v>
      </c>
      <c r="F274" s="2">
        <v>44674</v>
      </c>
      <c r="G274" s="7">
        <f t="shared" si="31"/>
        <v>56</v>
      </c>
      <c r="H274" s="2"/>
      <c r="I274" s="4">
        <v>43</v>
      </c>
      <c r="J274" s="4">
        <v>83</v>
      </c>
      <c r="K274" s="7">
        <f t="shared" si="32"/>
        <v>0.5178571428571429</v>
      </c>
      <c r="L274" t="s">
        <v>22</v>
      </c>
      <c r="M274">
        <v>2</v>
      </c>
      <c r="N274">
        <v>1</v>
      </c>
      <c r="O274" t="s">
        <v>30</v>
      </c>
      <c r="P274">
        <v>1</v>
      </c>
      <c r="Q274">
        <v>60</v>
      </c>
      <c r="R274" t="s">
        <v>19</v>
      </c>
      <c r="S274">
        <v>1</v>
      </c>
      <c r="T274">
        <v>14</v>
      </c>
      <c r="U274" t="s">
        <v>426</v>
      </c>
      <c r="V274">
        <v>0</v>
      </c>
      <c r="W274">
        <v>0</v>
      </c>
      <c r="X274" t="s">
        <v>426</v>
      </c>
      <c r="Y274">
        <v>0</v>
      </c>
      <c r="Z274">
        <v>0</v>
      </c>
      <c r="AA274">
        <v>3</v>
      </c>
      <c r="AB274">
        <v>1.75</v>
      </c>
      <c r="AC274">
        <v>0.58333333333333337</v>
      </c>
      <c r="AD274">
        <f t="shared" si="28"/>
        <v>1.1264367816091954</v>
      </c>
      <c r="AE274">
        <f t="shared" si="33"/>
        <v>0.65</v>
      </c>
      <c r="AF274">
        <f t="shared" ca="1" si="34"/>
        <v>3</v>
      </c>
      <c r="AG274" t="str">
        <f t="shared" si="29"/>
        <v>Orange</v>
      </c>
      <c r="AH274" t="b">
        <f t="shared" ca="1" si="30"/>
        <v>1</v>
      </c>
    </row>
    <row r="275" spans="1:34">
      <c r="A275" s="2">
        <v>44634</v>
      </c>
      <c r="B275">
        <v>4161</v>
      </c>
      <c r="C275" t="s">
        <v>208</v>
      </c>
      <c r="D275" t="s">
        <v>21</v>
      </c>
      <c r="E275" s="2">
        <v>44619</v>
      </c>
      <c r="F275" s="2">
        <v>44674</v>
      </c>
      <c r="G275" s="7">
        <f t="shared" si="31"/>
        <v>38</v>
      </c>
      <c r="H275" s="2"/>
      <c r="I275" s="4">
        <v>15</v>
      </c>
      <c r="J275" s="4">
        <v>55</v>
      </c>
      <c r="K275" s="7">
        <f t="shared" si="32"/>
        <v>0.28947368421052633</v>
      </c>
      <c r="L275" t="s">
        <v>22</v>
      </c>
      <c r="M275">
        <v>14</v>
      </c>
      <c r="N275">
        <v>1</v>
      </c>
      <c r="O275" t="s">
        <v>30</v>
      </c>
      <c r="P275">
        <v>1</v>
      </c>
      <c r="Q275">
        <v>1</v>
      </c>
      <c r="R275" t="s">
        <v>19</v>
      </c>
      <c r="S275">
        <v>1</v>
      </c>
      <c r="T275">
        <v>14</v>
      </c>
      <c r="U275" t="s">
        <v>19</v>
      </c>
      <c r="V275">
        <v>1</v>
      </c>
      <c r="W275">
        <v>14</v>
      </c>
      <c r="X275" t="s">
        <v>426</v>
      </c>
      <c r="Y275">
        <v>0</v>
      </c>
      <c r="Z275">
        <v>0</v>
      </c>
      <c r="AA275">
        <v>4</v>
      </c>
      <c r="AB275">
        <v>1.75</v>
      </c>
      <c r="AC275">
        <v>0.4375</v>
      </c>
      <c r="AD275">
        <f t="shared" si="28"/>
        <v>1.5113636363636362</v>
      </c>
      <c r="AE275">
        <f t="shared" si="33"/>
        <v>0.55000000000000004</v>
      </c>
      <c r="AF275">
        <f t="shared" ca="1" si="34"/>
        <v>6</v>
      </c>
      <c r="AG275" t="str">
        <f t="shared" si="29"/>
        <v>Green</v>
      </c>
      <c r="AH275" t="b">
        <f t="shared" ca="1" si="30"/>
        <v>1</v>
      </c>
    </row>
    <row r="276" spans="1:34">
      <c r="A276" s="2">
        <v>44634</v>
      </c>
      <c r="B276">
        <v>4240</v>
      </c>
      <c r="C276" t="s">
        <v>164</v>
      </c>
      <c r="D276" t="s">
        <v>35</v>
      </c>
      <c r="E276" s="2">
        <v>44622</v>
      </c>
      <c r="F276" s="2">
        <v>44674</v>
      </c>
      <c r="G276" s="7">
        <f t="shared" si="31"/>
        <v>36</v>
      </c>
      <c r="H276" s="2"/>
      <c r="I276" s="4">
        <v>12</v>
      </c>
      <c r="J276" s="4">
        <v>52</v>
      </c>
      <c r="K276" s="7">
        <f t="shared" si="32"/>
        <v>0.25</v>
      </c>
      <c r="L276" t="s">
        <v>22</v>
      </c>
      <c r="M276">
        <v>14</v>
      </c>
      <c r="N276">
        <v>1</v>
      </c>
      <c r="O276" t="s">
        <v>18</v>
      </c>
      <c r="P276">
        <v>1</v>
      </c>
      <c r="Q276">
        <v>14</v>
      </c>
      <c r="R276" t="s">
        <v>19</v>
      </c>
      <c r="S276">
        <v>1</v>
      </c>
      <c r="T276">
        <v>14</v>
      </c>
      <c r="U276" t="s">
        <v>426</v>
      </c>
      <c r="V276">
        <v>0</v>
      </c>
      <c r="W276">
        <v>0</v>
      </c>
      <c r="X276" t="s">
        <v>426</v>
      </c>
      <c r="Y276">
        <v>0</v>
      </c>
      <c r="Z276">
        <v>0</v>
      </c>
      <c r="AA276">
        <v>3</v>
      </c>
      <c r="AB276">
        <v>1.25</v>
      </c>
      <c r="AC276">
        <v>0.41666666666666669</v>
      </c>
      <c r="AD276">
        <f t="shared" si="28"/>
        <v>1.6666666666666667</v>
      </c>
      <c r="AE276">
        <f t="shared" si="33"/>
        <v>0.60000000000000009</v>
      </c>
      <c r="AF276">
        <f t="shared" ca="1" si="34"/>
        <v>9</v>
      </c>
      <c r="AG276" t="str">
        <f t="shared" si="29"/>
        <v>Green</v>
      </c>
      <c r="AH276" t="b">
        <f t="shared" ca="1" si="30"/>
        <v>0</v>
      </c>
    </row>
    <row r="277" spans="1:34">
      <c r="A277" s="2">
        <v>44634</v>
      </c>
      <c r="B277">
        <v>4039</v>
      </c>
      <c r="C277" t="s">
        <v>124</v>
      </c>
      <c r="D277" t="s">
        <v>21</v>
      </c>
      <c r="E277" s="2">
        <v>44565</v>
      </c>
      <c r="F277" s="2">
        <v>44675</v>
      </c>
      <c r="G277" s="7">
        <f t="shared" si="31"/>
        <v>74</v>
      </c>
      <c r="H277" s="2"/>
      <c r="I277" s="4">
        <v>69</v>
      </c>
      <c r="J277" s="4">
        <v>110</v>
      </c>
      <c r="K277" s="7">
        <f t="shared" si="32"/>
        <v>0.63513513513513509</v>
      </c>
      <c r="L277" t="s">
        <v>22</v>
      </c>
      <c r="M277">
        <v>2</v>
      </c>
      <c r="N277">
        <v>1</v>
      </c>
      <c r="O277" t="s">
        <v>30</v>
      </c>
      <c r="P277">
        <v>1</v>
      </c>
      <c r="Q277">
        <v>90</v>
      </c>
      <c r="R277" t="s">
        <v>19</v>
      </c>
      <c r="S277">
        <v>1</v>
      </c>
      <c r="T277">
        <v>7</v>
      </c>
      <c r="U277" t="s">
        <v>19</v>
      </c>
      <c r="V277">
        <v>1</v>
      </c>
      <c r="W277">
        <v>3</v>
      </c>
      <c r="X277" t="s">
        <v>19</v>
      </c>
      <c r="Y277">
        <v>1</v>
      </c>
      <c r="Z277">
        <v>1</v>
      </c>
      <c r="AA277">
        <v>5</v>
      </c>
      <c r="AB277">
        <v>1.75</v>
      </c>
      <c r="AC277">
        <v>0.35</v>
      </c>
      <c r="AD277">
        <f t="shared" si="28"/>
        <v>0.55106382978723401</v>
      </c>
      <c r="AE277">
        <f t="shared" si="33"/>
        <v>0.4</v>
      </c>
      <c r="AF277">
        <f t="shared" ca="1" si="34"/>
        <v>4</v>
      </c>
      <c r="AG277" t="str">
        <f t="shared" si="29"/>
        <v>Orange</v>
      </c>
      <c r="AH277" t="b">
        <f t="shared" ca="1" si="30"/>
        <v>1</v>
      </c>
    </row>
    <row r="278" spans="1:34">
      <c r="A278" s="2">
        <v>44634</v>
      </c>
      <c r="B278">
        <v>4186</v>
      </c>
      <c r="C278" t="s">
        <v>114</v>
      </c>
      <c r="D278" t="s">
        <v>21</v>
      </c>
      <c r="E278" s="2">
        <v>44620</v>
      </c>
      <c r="F278" s="2">
        <v>44675</v>
      </c>
      <c r="G278" s="7">
        <f t="shared" si="31"/>
        <v>38</v>
      </c>
      <c r="H278" s="2"/>
      <c r="I278" s="4">
        <v>14</v>
      </c>
      <c r="J278" s="4">
        <v>55</v>
      </c>
      <c r="K278" s="7">
        <f t="shared" si="32"/>
        <v>0.28947368421052633</v>
      </c>
      <c r="L278" t="s">
        <v>26</v>
      </c>
      <c r="M278">
        <v>7</v>
      </c>
      <c r="N278">
        <v>1</v>
      </c>
      <c r="O278" t="s">
        <v>19</v>
      </c>
      <c r="P278">
        <v>1</v>
      </c>
      <c r="Q278">
        <v>7</v>
      </c>
      <c r="R278" t="s">
        <v>19</v>
      </c>
      <c r="S278">
        <v>1</v>
      </c>
      <c r="T278">
        <v>2</v>
      </c>
      <c r="U278" t="s">
        <v>19</v>
      </c>
      <c r="V278">
        <v>1</v>
      </c>
      <c r="W278">
        <v>2</v>
      </c>
      <c r="X278" t="s">
        <v>19</v>
      </c>
      <c r="Y278">
        <v>1</v>
      </c>
      <c r="Z278">
        <v>30</v>
      </c>
      <c r="AA278">
        <v>5</v>
      </c>
      <c r="AB278">
        <v>0.5</v>
      </c>
      <c r="AC278">
        <v>0.1</v>
      </c>
      <c r="AD278">
        <f t="shared" si="28"/>
        <v>0.34545454545454546</v>
      </c>
      <c r="AE278">
        <f t="shared" si="33"/>
        <v>0.15000000000000002</v>
      </c>
      <c r="AF278">
        <f t="shared" ca="1" si="34"/>
        <v>3</v>
      </c>
      <c r="AG278" t="str">
        <f t="shared" si="29"/>
        <v>Red</v>
      </c>
      <c r="AH278" t="b">
        <f t="shared" ca="1" si="30"/>
        <v>0</v>
      </c>
    </row>
    <row r="279" spans="1:34">
      <c r="A279" s="2">
        <v>44634</v>
      </c>
      <c r="B279">
        <v>4212</v>
      </c>
      <c r="C279" t="s">
        <v>102</v>
      </c>
      <c r="D279" t="s">
        <v>24</v>
      </c>
      <c r="E279" s="2">
        <v>44621</v>
      </c>
      <c r="F279" s="2">
        <v>44675</v>
      </c>
      <c r="G279" s="7">
        <f t="shared" si="31"/>
        <v>37</v>
      </c>
      <c r="H279" s="2"/>
      <c r="I279" s="4">
        <v>13</v>
      </c>
      <c r="J279" s="4">
        <v>54</v>
      </c>
      <c r="K279" s="7">
        <f t="shared" si="32"/>
        <v>0.27027027027027029</v>
      </c>
      <c r="L279" t="s">
        <v>18</v>
      </c>
      <c r="M279">
        <v>1</v>
      </c>
      <c r="N279">
        <v>1</v>
      </c>
      <c r="O279" t="s">
        <v>19</v>
      </c>
      <c r="P279">
        <v>1</v>
      </c>
      <c r="Q279">
        <v>21</v>
      </c>
      <c r="R279" t="s">
        <v>19</v>
      </c>
      <c r="S279">
        <v>1</v>
      </c>
      <c r="T279">
        <v>4</v>
      </c>
      <c r="U279" t="s">
        <v>19</v>
      </c>
      <c r="V279">
        <v>1</v>
      </c>
      <c r="W279">
        <v>7</v>
      </c>
      <c r="X279" t="s">
        <v>426</v>
      </c>
      <c r="Y279">
        <v>0</v>
      </c>
      <c r="Z279">
        <v>0</v>
      </c>
      <c r="AA279">
        <v>4</v>
      </c>
      <c r="AB279">
        <v>0.25</v>
      </c>
      <c r="AC279">
        <v>6.25E-2</v>
      </c>
      <c r="AD279">
        <f t="shared" si="28"/>
        <v>0.23124999999999998</v>
      </c>
      <c r="AE279">
        <f t="shared" si="33"/>
        <v>0.1</v>
      </c>
      <c r="AF279">
        <f t="shared" ca="1" si="34"/>
        <v>0</v>
      </c>
      <c r="AG279" t="str">
        <f t="shared" si="29"/>
        <v>Red</v>
      </c>
      <c r="AH279" t="b">
        <f t="shared" ca="1" si="30"/>
        <v>1</v>
      </c>
    </row>
    <row r="280" spans="1:34">
      <c r="A280" s="2">
        <v>44634</v>
      </c>
      <c r="B280">
        <v>4223</v>
      </c>
      <c r="C280" t="s">
        <v>310</v>
      </c>
      <c r="D280" t="s">
        <v>35</v>
      </c>
      <c r="E280" s="2">
        <v>44621</v>
      </c>
      <c r="F280" s="2">
        <v>44675</v>
      </c>
      <c r="G280" s="7">
        <f t="shared" si="31"/>
        <v>37</v>
      </c>
      <c r="H280" s="2"/>
      <c r="I280" s="4">
        <v>13</v>
      </c>
      <c r="J280" s="4">
        <v>54</v>
      </c>
      <c r="K280" s="7">
        <f t="shared" si="32"/>
        <v>0.27027027027027029</v>
      </c>
      <c r="L280" t="s">
        <v>26</v>
      </c>
      <c r="M280">
        <v>1</v>
      </c>
      <c r="N280">
        <v>1</v>
      </c>
      <c r="O280" t="s">
        <v>19</v>
      </c>
      <c r="P280">
        <v>1</v>
      </c>
      <c r="Q280">
        <v>7</v>
      </c>
      <c r="R280" t="s">
        <v>19</v>
      </c>
      <c r="S280">
        <v>1</v>
      </c>
      <c r="T280">
        <v>30</v>
      </c>
      <c r="U280" t="s">
        <v>426</v>
      </c>
      <c r="V280">
        <v>0</v>
      </c>
      <c r="W280">
        <v>0</v>
      </c>
      <c r="X280" t="s">
        <v>426</v>
      </c>
      <c r="Y280">
        <v>0</v>
      </c>
      <c r="Z280">
        <v>0</v>
      </c>
      <c r="AA280">
        <v>3</v>
      </c>
      <c r="AB280">
        <v>0.5</v>
      </c>
      <c r="AC280">
        <v>0.16666666666666666</v>
      </c>
      <c r="AD280">
        <f t="shared" si="28"/>
        <v>0.61666666666666659</v>
      </c>
      <c r="AE280">
        <f t="shared" si="33"/>
        <v>0.25</v>
      </c>
      <c r="AF280">
        <f t="shared" ca="1" si="34"/>
        <v>4</v>
      </c>
      <c r="AG280" t="str">
        <f t="shared" si="29"/>
        <v>Orange</v>
      </c>
      <c r="AH280" t="b">
        <f t="shared" ca="1" si="30"/>
        <v>0</v>
      </c>
    </row>
    <row r="281" spans="1:34">
      <c r="A281" s="2">
        <v>44634</v>
      </c>
      <c r="B281">
        <v>4332</v>
      </c>
      <c r="C281" t="s">
        <v>62</v>
      </c>
      <c r="D281" t="s">
        <v>35</v>
      </c>
      <c r="E281" s="2">
        <v>44626</v>
      </c>
      <c r="F281" s="2">
        <v>44675</v>
      </c>
      <c r="G281" s="7">
        <f t="shared" si="31"/>
        <v>33</v>
      </c>
      <c r="H281" s="2"/>
      <c r="I281" s="4">
        <v>8</v>
      </c>
      <c r="J281" s="4">
        <v>49</v>
      </c>
      <c r="K281" s="7">
        <f t="shared" si="32"/>
        <v>0.18181818181818182</v>
      </c>
      <c r="L281" t="s">
        <v>30</v>
      </c>
      <c r="M281">
        <v>7</v>
      </c>
      <c r="N281">
        <v>1</v>
      </c>
      <c r="O281" t="s">
        <v>19</v>
      </c>
      <c r="P281">
        <v>1</v>
      </c>
      <c r="Q281">
        <v>14</v>
      </c>
      <c r="R281" t="s">
        <v>19</v>
      </c>
      <c r="S281">
        <v>1</v>
      </c>
      <c r="T281">
        <v>7</v>
      </c>
      <c r="U281" t="s">
        <v>19</v>
      </c>
      <c r="V281">
        <v>1</v>
      </c>
      <c r="W281">
        <v>7</v>
      </c>
      <c r="X281" t="s">
        <v>19</v>
      </c>
      <c r="Y281">
        <v>1</v>
      </c>
      <c r="Z281">
        <v>7</v>
      </c>
      <c r="AA281">
        <v>5</v>
      </c>
      <c r="AB281">
        <v>0.75</v>
      </c>
      <c r="AC281">
        <v>0.15</v>
      </c>
      <c r="AD281">
        <f t="shared" si="28"/>
        <v>0.82499999999999996</v>
      </c>
      <c r="AE281">
        <f t="shared" si="33"/>
        <v>0.25</v>
      </c>
      <c r="AF281">
        <f t="shared" ca="1" si="34"/>
        <v>4</v>
      </c>
      <c r="AG281" t="str">
        <f t="shared" si="29"/>
        <v>Orange</v>
      </c>
      <c r="AH281" t="b">
        <f t="shared" ca="1" si="30"/>
        <v>1</v>
      </c>
    </row>
    <row r="282" spans="1:34">
      <c r="A282" s="2">
        <v>44634</v>
      </c>
      <c r="B282">
        <v>4382</v>
      </c>
      <c r="C282" t="s">
        <v>249</v>
      </c>
      <c r="D282" t="s">
        <v>35</v>
      </c>
      <c r="E282" s="2">
        <v>44628</v>
      </c>
      <c r="F282" s="2">
        <v>44675</v>
      </c>
      <c r="G282" s="7">
        <f t="shared" si="31"/>
        <v>32</v>
      </c>
      <c r="H282" s="2"/>
      <c r="I282" s="4">
        <v>6</v>
      </c>
      <c r="J282" s="4">
        <v>47</v>
      </c>
      <c r="K282" s="7">
        <f t="shared" si="32"/>
        <v>0.15625</v>
      </c>
      <c r="L282" t="s">
        <v>22</v>
      </c>
      <c r="M282">
        <v>14</v>
      </c>
      <c r="N282">
        <v>1</v>
      </c>
      <c r="O282" t="s">
        <v>30</v>
      </c>
      <c r="P282">
        <v>1</v>
      </c>
      <c r="Q282">
        <v>1</v>
      </c>
      <c r="R282" t="s">
        <v>19</v>
      </c>
      <c r="S282">
        <v>1</v>
      </c>
      <c r="T282">
        <v>21</v>
      </c>
      <c r="U282" t="s">
        <v>19</v>
      </c>
      <c r="V282">
        <v>1</v>
      </c>
      <c r="W282">
        <v>2</v>
      </c>
      <c r="X282" t="s">
        <v>426</v>
      </c>
      <c r="Y282">
        <v>0</v>
      </c>
      <c r="Z282">
        <v>0</v>
      </c>
      <c r="AA282">
        <v>4</v>
      </c>
      <c r="AB282">
        <v>1.75</v>
      </c>
      <c r="AC282">
        <v>0.4375</v>
      </c>
      <c r="AD282">
        <f t="shared" si="28"/>
        <v>2.8</v>
      </c>
      <c r="AE282">
        <f t="shared" si="33"/>
        <v>0.9</v>
      </c>
      <c r="AF282">
        <f t="shared" ca="1" si="34"/>
        <v>7</v>
      </c>
      <c r="AG282" t="str">
        <f t="shared" si="29"/>
        <v>Green</v>
      </c>
      <c r="AH282" t="b">
        <f t="shared" ca="1" si="30"/>
        <v>0</v>
      </c>
    </row>
    <row r="283" spans="1:34">
      <c r="A283" s="2">
        <v>44634</v>
      </c>
      <c r="B283">
        <v>4397</v>
      </c>
      <c r="C283" t="s">
        <v>283</v>
      </c>
      <c r="D283" t="s">
        <v>21</v>
      </c>
      <c r="E283" s="2">
        <v>44629</v>
      </c>
      <c r="F283" s="2">
        <v>44675</v>
      </c>
      <c r="G283" s="7">
        <f t="shared" si="31"/>
        <v>31</v>
      </c>
      <c r="H283" s="2"/>
      <c r="I283" s="4">
        <v>5</v>
      </c>
      <c r="J283" s="4">
        <v>46</v>
      </c>
      <c r="K283" s="7">
        <f t="shared" si="32"/>
        <v>0.12903225806451613</v>
      </c>
      <c r="L283" t="s">
        <v>18</v>
      </c>
      <c r="M283">
        <v>1</v>
      </c>
      <c r="N283">
        <v>1</v>
      </c>
      <c r="O283" t="s">
        <v>19</v>
      </c>
      <c r="P283">
        <v>1</v>
      </c>
      <c r="Q283">
        <v>2</v>
      </c>
      <c r="R283" t="s">
        <v>19</v>
      </c>
      <c r="S283">
        <v>1</v>
      </c>
      <c r="T283">
        <v>30</v>
      </c>
      <c r="U283" t="s">
        <v>426</v>
      </c>
      <c r="V283">
        <v>0</v>
      </c>
      <c r="W283">
        <v>0</v>
      </c>
      <c r="X283" t="s">
        <v>426</v>
      </c>
      <c r="Y283">
        <v>0</v>
      </c>
      <c r="Z283">
        <v>0</v>
      </c>
      <c r="AA283">
        <v>3</v>
      </c>
      <c r="AB283">
        <v>0.25</v>
      </c>
      <c r="AC283">
        <v>8.3333333333333329E-2</v>
      </c>
      <c r="AD283">
        <f t="shared" si="28"/>
        <v>0.64583333333333337</v>
      </c>
      <c r="AE283">
        <f t="shared" si="33"/>
        <v>0.2</v>
      </c>
      <c r="AF283">
        <f t="shared" ca="1" si="34"/>
        <v>2</v>
      </c>
      <c r="AG283" t="str">
        <f t="shared" si="29"/>
        <v>Orange</v>
      </c>
      <c r="AH283" t="b">
        <f t="shared" ca="1" si="30"/>
        <v>0</v>
      </c>
    </row>
    <row r="284" spans="1:34">
      <c r="A284" s="2">
        <v>44634</v>
      </c>
      <c r="B284">
        <v>4132</v>
      </c>
      <c r="C284" t="s">
        <v>390</v>
      </c>
      <c r="D284" t="s">
        <v>35</v>
      </c>
      <c r="E284" s="2">
        <v>44616</v>
      </c>
      <c r="F284" s="2">
        <v>44676</v>
      </c>
      <c r="G284" s="7">
        <f t="shared" si="31"/>
        <v>41</v>
      </c>
      <c r="H284" s="2"/>
      <c r="I284" s="4">
        <v>18</v>
      </c>
      <c r="J284" s="4">
        <v>60</v>
      </c>
      <c r="K284" s="7">
        <f t="shared" si="32"/>
        <v>0.31707317073170732</v>
      </c>
      <c r="L284" t="s">
        <v>30</v>
      </c>
      <c r="M284">
        <v>7</v>
      </c>
      <c r="N284">
        <v>1</v>
      </c>
      <c r="O284" t="s">
        <v>19</v>
      </c>
      <c r="P284">
        <v>1</v>
      </c>
      <c r="Q284">
        <v>2</v>
      </c>
      <c r="R284" t="s">
        <v>19</v>
      </c>
      <c r="S284">
        <v>1</v>
      </c>
      <c r="T284">
        <v>14</v>
      </c>
      <c r="U284" t="s">
        <v>19</v>
      </c>
      <c r="V284">
        <v>1</v>
      </c>
      <c r="W284">
        <v>30</v>
      </c>
      <c r="X284" t="s">
        <v>426</v>
      </c>
      <c r="Y284">
        <v>0</v>
      </c>
      <c r="Z284">
        <v>0</v>
      </c>
      <c r="AA284">
        <v>4</v>
      </c>
      <c r="AB284">
        <v>0.75</v>
      </c>
      <c r="AC284">
        <v>0.1875</v>
      </c>
      <c r="AD284">
        <f t="shared" si="28"/>
        <v>0.59134615384615385</v>
      </c>
      <c r="AE284">
        <f t="shared" si="33"/>
        <v>0.25</v>
      </c>
      <c r="AF284">
        <f t="shared" ca="1" si="34"/>
        <v>3</v>
      </c>
      <c r="AG284" t="str">
        <f t="shared" si="29"/>
        <v>Orange</v>
      </c>
      <c r="AH284" t="b">
        <f t="shared" ca="1" si="30"/>
        <v>1</v>
      </c>
    </row>
    <row r="285" spans="1:34">
      <c r="A285" s="2">
        <v>44634</v>
      </c>
      <c r="B285">
        <v>4305</v>
      </c>
      <c r="C285" t="s">
        <v>418</v>
      </c>
      <c r="D285" t="s">
        <v>21</v>
      </c>
      <c r="E285" s="2">
        <v>44624</v>
      </c>
      <c r="F285" s="2">
        <v>44676</v>
      </c>
      <c r="G285" s="7">
        <f t="shared" si="31"/>
        <v>35</v>
      </c>
      <c r="H285" s="2"/>
      <c r="I285" s="4">
        <v>10</v>
      </c>
      <c r="J285" s="4">
        <v>52</v>
      </c>
      <c r="K285" s="7">
        <f t="shared" si="32"/>
        <v>0.2</v>
      </c>
      <c r="L285" t="s">
        <v>18</v>
      </c>
      <c r="M285">
        <v>2</v>
      </c>
      <c r="N285">
        <v>1</v>
      </c>
      <c r="O285" t="s">
        <v>19</v>
      </c>
      <c r="P285">
        <v>1</v>
      </c>
      <c r="Q285">
        <v>14</v>
      </c>
      <c r="R285" t="s">
        <v>19</v>
      </c>
      <c r="S285">
        <v>1</v>
      </c>
      <c r="T285">
        <v>4</v>
      </c>
      <c r="U285" t="s">
        <v>426</v>
      </c>
      <c r="V285">
        <v>0</v>
      </c>
      <c r="W285">
        <v>0</v>
      </c>
      <c r="X285" t="s">
        <v>426</v>
      </c>
      <c r="Y285">
        <v>0</v>
      </c>
      <c r="Z285">
        <v>0</v>
      </c>
      <c r="AA285">
        <v>3</v>
      </c>
      <c r="AB285">
        <v>0.25</v>
      </c>
      <c r="AC285">
        <v>8.3333333333333329E-2</v>
      </c>
      <c r="AD285">
        <f t="shared" si="28"/>
        <v>0.41666666666666663</v>
      </c>
      <c r="AE285">
        <f t="shared" si="33"/>
        <v>0.15000000000000002</v>
      </c>
      <c r="AF285">
        <f t="shared" ca="1" si="34"/>
        <v>0</v>
      </c>
      <c r="AG285" t="str">
        <f t="shared" si="29"/>
        <v>Red</v>
      </c>
      <c r="AH285" t="b">
        <f t="shared" ca="1" si="30"/>
        <v>1</v>
      </c>
    </row>
    <row r="286" spans="1:34">
      <c r="A286" s="2">
        <v>44634</v>
      </c>
      <c r="B286">
        <v>4233</v>
      </c>
      <c r="C286" t="s">
        <v>85</v>
      </c>
      <c r="D286" t="s">
        <v>17</v>
      </c>
      <c r="E286" s="2">
        <v>44622</v>
      </c>
      <c r="F286" s="2">
        <v>44677</v>
      </c>
      <c r="G286" s="7">
        <f t="shared" si="31"/>
        <v>38</v>
      </c>
      <c r="H286" s="2"/>
      <c r="I286" s="4">
        <v>12</v>
      </c>
      <c r="J286" s="4">
        <v>55</v>
      </c>
      <c r="K286" s="7">
        <f t="shared" si="32"/>
        <v>0.23684210526315788</v>
      </c>
      <c r="L286" t="s">
        <v>26</v>
      </c>
      <c r="M286">
        <v>1</v>
      </c>
      <c r="N286">
        <v>1</v>
      </c>
      <c r="O286" t="s">
        <v>19</v>
      </c>
      <c r="P286">
        <v>1</v>
      </c>
      <c r="Q286">
        <v>14</v>
      </c>
      <c r="R286" t="s">
        <v>19</v>
      </c>
      <c r="S286">
        <v>1</v>
      </c>
      <c r="T286">
        <v>3</v>
      </c>
      <c r="U286" t="s">
        <v>19</v>
      </c>
      <c r="V286">
        <v>1</v>
      </c>
      <c r="W286">
        <v>30</v>
      </c>
      <c r="X286" t="s">
        <v>426</v>
      </c>
      <c r="Y286">
        <v>0</v>
      </c>
      <c r="Z286">
        <v>0</v>
      </c>
      <c r="AA286">
        <v>4</v>
      </c>
      <c r="AB286">
        <v>0.5</v>
      </c>
      <c r="AC286">
        <v>0.125</v>
      </c>
      <c r="AD286">
        <f t="shared" si="28"/>
        <v>0.52777777777777779</v>
      </c>
      <c r="AE286">
        <f t="shared" si="33"/>
        <v>0.2</v>
      </c>
      <c r="AF286">
        <f t="shared" ca="1" si="34"/>
        <v>2</v>
      </c>
      <c r="AG286" t="str">
        <f t="shared" si="29"/>
        <v>Red</v>
      </c>
      <c r="AH286" t="b">
        <f t="shared" ca="1" si="30"/>
        <v>1</v>
      </c>
    </row>
    <row r="287" spans="1:34">
      <c r="A287" s="2">
        <v>44634</v>
      </c>
      <c r="B287">
        <v>4323</v>
      </c>
      <c r="C287" t="s">
        <v>314</v>
      </c>
      <c r="D287" t="s">
        <v>17</v>
      </c>
      <c r="E287" s="2">
        <v>44625</v>
      </c>
      <c r="F287" s="2">
        <v>44677</v>
      </c>
      <c r="G287" s="7">
        <f t="shared" si="31"/>
        <v>35</v>
      </c>
      <c r="H287" s="2"/>
      <c r="I287" s="4">
        <v>9</v>
      </c>
      <c r="J287" s="4">
        <v>52</v>
      </c>
      <c r="K287" s="7">
        <f t="shared" si="32"/>
        <v>0.17142857142857143</v>
      </c>
      <c r="L287" t="s">
        <v>18</v>
      </c>
      <c r="M287">
        <v>14</v>
      </c>
      <c r="N287">
        <v>1</v>
      </c>
      <c r="O287" t="s">
        <v>19</v>
      </c>
      <c r="P287">
        <v>1</v>
      </c>
      <c r="Q287">
        <v>1</v>
      </c>
      <c r="R287" t="s">
        <v>19</v>
      </c>
      <c r="S287">
        <v>1</v>
      </c>
      <c r="T287">
        <v>30</v>
      </c>
      <c r="U287" t="s">
        <v>426</v>
      </c>
      <c r="V287">
        <v>0</v>
      </c>
      <c r="W287">
        <v>0</v>
      </c>
      <c r="X287" t="s">
        <v>426</v>
      </c>
      <c r="Y287">
        <v>0</v>
      </c>
      <c r="Z287">
        <v>0</v>
      </c>
      <c r="AA287">
        <v>3</v>
      </c>
      <c r="AB287">
        <v>0.25</v>
      </c>
      <c r="AC287">
        <v>8.3333333333333329E-2</v>
      </c>
      <c r="AD287">
        <f t="shared" si="28"/>
        <v>0.4861111111111111</v>
      </c>
      <c r="AE287">
        <f t="shared" si="33"/>
        <v>0.15000000000000002</v>
      </c>
      <c r="AF287">
        <f t="shared" ca="1" si="34"/>
        <v>3</v>
      </c>
      <c r="AG287" t="str">
        <f t="shared" si="29"/>
        <v>Red</v>
      </c>
      <c r="AH287" t="b">
        <f t="shared" ca="1" si="30"/>
        <v>1</v>
      </c>
    </row>
    <row r="288" spans="1:34">
      <c r="A288" s="2">
        <v>44634</v>
      </c>
      <c r="B288">
        <v>4339</v>
      </c>
      <c r="C288" t="s">
        <v>160</v>
      </c>
      <c r="D288" t="s">
        <v>17</v>
      </c>
      <c r="E288" s="2">
        <v>44626</v>
      </c>
      <c r="F288" s="2">
        <v>44677</v>
      </c>
      <c r="G288" s="7">
        <f t="shared" si="31"/>
        <v>35</v>
      </c>
      <c r="H288" s="2"/>
      <c r="I288" s="4">
        <v>8</v>
      </c>
      <c r="J288" s="4">
        <v>51</v>
      </c>
      <c r="K288" s="7">
        <f t="shared" si="32"/>
        <v>0.17142857142857143</v>
      </c>
      <c r="L288" t="s">
        <v>18</v>
      </c>
      <c r="M288">
        <v>7</v>
      </c>
      <c r="N288">
        <v>1</v>
      </c>
      <c r="O288" t="s">
        <v>19</v>
      </c>
      <c r="P288">
        <v>1</v>
      </c>
      <c r="Q288">
        <v>3</v>
      </c>
      <c r="R288" t="s">
        <v>19</v>
      </c>
      <c r="S288">
        <v>1</v>
      </c>
      <c r="T288">
        <v>30</v>
      </c>
      <c r="U288" t="s">
        <v>19</v>
      </c>
      <c r="V288">
        <v>1</v>
      </c>
      <c r="W288">
        <v>1</v>
      </c>
      <c r="X288" t="s">
        <v>19</v>
      </c>
      <c r="Y288">
        <v>1</v>
      </c>
      <c r="Z288">
        <v>3</v>
      </c>
      <c r="AA288">
        <v>5</v>
      </c>
      <c r="AB288">
        <v>0.25</v>
      </c>
      <c r="AC288">
        <v>0.05</v>
      </c>
      <c r="AD288">
        <f t="shared" si="28"/>
        <v>0.29166666666666669</v>
      </c>
      <c r="AE288">
        <f t="shared" si="33"/>
        <v>0.1</v>
      </c>
      <c r="AF288">
        <f t="shared" ca="1" si="34"/>
        <v>0</v>
      </c>
      <c r="AG288" t="str">
        <f t="shared" si="29"/>
        <v>Red</v>
      </c>
      <c r="AH288" t="b">
        <f t="shared" ca="1" si="30"/>
        <v>1</v>
      </c>
    </row>
    <row r="289" spans="1:34">
      <c r="A289" s="2">
        <v>44634</v>
      </c>
      <c r="B289">
        <v>4348</v>
      </c>
      <c r="C289" t="s">
        <v>393</v>
      </c>
      <c r="D289" t="s">
        <v>21</v>
      </c>
      <c r="E289" s="2">
        <v>44626</v>
      </c>
      <c r="F289" s="2">
        <v>44677</v>
      </c>
      <c r="G289" s="7">
        <f t="shared" si="31"/>
        <v>35</v>
      </c>
      <c r="H289" s="2"/>
      <c r="I289" s="4">
        <v>8</v>
      </c>
      <c r="J289" s="4">
        <v>51</v>
      </c>
      <c r="K289" s="7">
        <f t="shared" si="32"/>
        <v>0.17142857142857143</v>
      </c>
      <c r="L289" t="s">
        <v>26</v>
      </c>
      <c r="M289">
        <v>7</v>
      </c>
      <c r="N289">
        <v>1</v>
      </c>
      <c r="O289" t="s">
        <v>19</v>
      </c>
      <c r="P289">
        <v>1</v>
      </c>
      <c r="Q289">
        <v>21</v>
      </c>
      <c r="R289" t="s">
        <v>19</v>
      </c>
      <c r="S289">
        <v>1</v>
      </c>
      <c r="T289">
        <v>14</v>
      </c>
      <c r="U289" t="s">
        <v>426</v>
      </c>
      <c r="V289">
        <v>0</v>
      </c>
      <c r="W289">
        <v>0</v>
      </c>
      <c r="X289" t="s">
        <v>426</v>
      </c>
      <c r="Y289">
        <v>0</v>
      </c>
      <c r="Z289">
        <v>0</v>
      </c>
      <c r="AA289">
        <v>3</v>
      </c>
      <c r="AB289">
        <v>0.5</v>
      </c>
      <c r="AC289">
        <v>0.16666666666666666</v>
      </c>
      <c r="AD289">
        <f t="shared" si="28"/>
        <v>0.97222222222222221</v>
      </c>
      <c r="AE289">
        <f t="shared" si="33"/>
        <v>0.35000000000000003</v>
      </c>
      <c r="AF289">
        <f t="shared" ca="1" si="34"/>
        <v>3</v>
      </c>
      <c r="AG289" t="str">
        <f t="shared" si="29"/>
        <v>Orange</v>
      </c>
      <c r="AH289" t="b">
        <f t="shared" ca="1" si="30"/>
        <v>0</v>
      </c>
    </row>
    <row r="290" spans="1:34">
      <c r="A290" s="2">
        <v>44634</v>
      </c>
      <c r="B290">
        <v>4019</v>
      </c>
      <c r="C290" t="s">
        <v>226</v>
      </c>
      <c r="D290" t="s">
        <v>35</v>
      </c>
      <c r="E290" s="2">
        <v>44520</v>
      </c>
      <c r="F290" s="2">
        <v>44678</v>
      </c>
      <c r="G290" s="7">
        <f t="shared" si="31"/>
        <v>104</v>
      </c>
      <c r="H290" s="2"/>
      <c r="I290" s="4">
        <v>114</v>
      </c>
      <c r="J290" s="4">
        <v>158</v>
      </c>
      <c r="K290" s="7">
        <f t="shared" si="32"/>
        <v>0.71153846153846156</v>
      </c>
      <c r="L290" t="s">
        <v>22</v>
      </c>
      <c r="M290">
        <v>90</v>
      </c>
      <c r="N290">
        <v>1</v>
      </c>
      <c r="O290" t="s">
        <v>18</v>
      </c>
      <c r="P290">
        <v>1</v>
      </c>
      <c r="Q290">
        <v>60</v>
      </c>
      <c r="R290" t="s">
        <v>19</v>
      </c>
      <c r="S290">
        <v>1</v>
      </c>
      <c r="T290">
        <v>1</v>
      </c>
      <c r="U290" t="s">
        <v>426</v>
      </c>
      <c r="V290">
        <v>0</v>
      </c>
      <c r="W290">
        <v>0</v>
      </c>
      <c r="X290" t="s">
        <v>426</v>
      </c>
      <c r="Y290">
        <v>0</v>
      </c>
      <c r="Z290">
        <v>0</v>
      </c>
      <c r="AA290">
        <v>3</v>
      </c>
      <c r="AB290">
        <v>1.25</v>
      </c>
      <c r="AC290">
        <v>0.41666666666666669</v>
      </c>
      <c r="AD290">
        <f t="shared" si="28"/>
        <v>0.5855855855855856</v>
      </c>
      <c r="AE290">
        <f t="shared" si="33"/>
        <v>0.30000000000000004</v>
      </c>
      <c r="AF290">
        <f t="shared" ca="1" si="34"/>
        <v>5</v>
      </c>
      <c r="AG290" t="str">
        <f t="shared" si="29"/>
        <v>Orange</v>
      </c>
      <c r="AH290" t="b">
        <f t="shared" ca="1" si="30"/>
        <v>1</v>
      </c>
    </row>
    <row r="291" spans="1:34">
      <c r="A291" s="2">
        <v>44634</v>
      </c>
      <c r="B291">
        <v>4051</v>
      </c>
      <c r="C291" t="s">
        <v>238</v>
      </c>
      <c r="D291" t="s">
        <v>17</v>
      </c>
      <c r="E291" s="2">
        <v>44584</v>
      </c>
      <c r="F291" s="2">
        <v>44678</v>
      </c>
      <c r="G291" s="7">
        <f t="shared" si="31"/>
        <v>64</v>
      </c>
      <c r="H291" s="2"/>
      <c r="I291" s="4">
        <v>50</v>
      </c>
      <c r="J291" s="4">
        <v>94</v>
      </c>
      <c r="K291" s="7">
        <f t="shared" si="32"/>
        <v>0.53125</v>
      </c>
      <c r="L291" t="s">
        <v>22</v>
      </c>
      <c r="M291">
        <v>7</v>
      </c>
      <c r="N291">
        <v>1</v>
      </c>
      <c r="O291" t="s">
        <v>30</v>
      </c>
      <c r="P291">
        <v>1</v>
      </c>
      <c r="Q291">
        <v>60</v>
      </c>
      <c r="R291" t="s">
        <v>19</v>
      </c>
      <c r="S291">
        <v>1</v>
      </c>
      <c r="T291">
        <v>14</v>
      </c>
      <c r="U291" t="s">
        <v>19</v>
      </c>
      <c r="V291">
        <v>1</v>
      </c>
      <c r="W291">
        <v>2</v>
      </c>
      <c r="X291" t="s">
        <v>19</v>
      </c>
      <c r="Y291">
        <v>1</v>
      </c>
      <c r="Z291">
        <v>4</v>
      </c>
      <c r="AA291">
        <v>5</v>
      </c>
      <c r="AB291">
        <v>1.75</v>
      </c>
      <c r="AC291">
        <v>0.35</v>
      </c>
      <c r="AD291">
        <f t="shared" si="28"/>
        <v>0.6588235294117647</v>
      </c>
      <c r="AE291">
        <f t="shared" si="33"/>
        <v>0.4</v>
      </c>
      <c r="AF291">
        <f t="shared" ca="1" si="34"/>
        <v>3</v>
      </c>
      <c r="AG291" t="str">
        <f t="shared" si="29"/>
        <v>Orange</v>
      </c>
      <c r="AH291" t="b">
        <f t="shared" ca="1" si="30"/>
        <v>1</v>
      </c>
    </row>
    <row r="292" spans="1:34">
      <c r="A292" s="2">
        <v>44634</v>
      </c>
      <c r="B292">
        <v>4252</v>
      </c>
      <c r="C292" t="s">
        <v>329</v>
      </c>
      <c r="D292" t="s">
        <v>21</v>
      </c>
      <c r="E292" s="2">
        <v>44622</v>
      </c>
      <c r="F292" s="2">
        <v>44678</v>
      </c>
      <c r="G292" s="7">
        <f t="shared" si="31"/>
        <v>39</v>
      </c>
      <c r="H292" s="2"/>
      <c r="I292" s="4">
        <v>12</v>
      </c>
      <c r="J292" s="4">
        <v>56</v>
      </c>
      <c r="K292" s="7">
        <f t="shared" si="32"/>
        <v>0.23076923076923078</v>
      </c>
      <c r="L292" t="s">
        <v>26</v>
      </c>
      <c r="M292">
        <v>3</v>
      </c>
      <c r="N292">
        <v>1</v>
      </c>
      <c r="O292" t="s">
        <v>19</v>
      </c>
      <c r="P292">
        <v>1</v>
      </c>
      <c r="Q292">
        <v>2</v>
      </c>
      <c r="R292" t="s">
        <v>19</v>
      </c>
      <c r="S292">
        <v>1</v>
      </c>
      <c r="T292">
        <v>14</v>
      </c>
      <c r="U292" t="s">
        <v>19</v>
      </c>
      <c r="V292">
        <v>1</v>
      </c>
      <c r="W292">
        <v>2</v>
      </c>
      <c r="X292" t="s">
        <v>426</v>
      </c>
      <c r="Y292">
        <v>0</v>
      </c>
      <c r="Z292">
        <v>0</v>
      </c>
      <c r="AA292">
        <v>4</v>
      </c>
      <c r="AB292">
        <v>0.5</v>
      </c>
      <c r="AC292">
        <v>0.125</v>
      </c>
      <c r="AD292">
        <f t="shared" si="28"/>
        <v>0.54166666666666663</v>
      </c>
      <c r="AE292">
        <f t="shared" si="33"/>
        <v>0.2</v>
      </c>
      <c r="AF292">
        <f t="shared" ca="1" si="34"/>
        <v>2</v>
      </c>
      <c r="AG292" t="str">
        <f t="shared" si="29"/>
        <v>Red</v>
      </c>
      <c r="AH292" t="b">
        <f t="shared" ca="1" si="30"/>
        <v>1</v>
      </c>
    </row>
    <row r="293" spans="1:34">
      <c r="A293" s="2">
        <v>44634</v>
      </c>
      <c r="B293">
        <v>4216</v>
      </c>
      <c r="C293" t="s">
        <v>201</v>
      </c>
      <c r="D293" t="s">
        <v>21</v>
      </c>
      <c r="E293" s="2">
        <v>44621</v>
      </c>
      <c r="F293" s="2">
        <v>44679</v>
      </c>
      <c r="G293" s="7">
        <f t="shared" si="31"/>
        <v>41</v>
      </c>
      <c r="H293" s="2"/>
      <c r="I293" s="4">
        <v>13</v>
      </c>
      <c r="J293" s="4">
        <v>58</v>
      </c>
      <c r="K293" s="7">
        <f t="shared" si="32"/>
        <v>0.24390243902439024</v>
      </c>
      <c r="L293" t="s">
        <v>18</v>
      </c>
      <c r="M293">
        <v>1</v>
      </c>
      <c r="N293">
        <v>1</v>
      </c>
      <c r="O293" t="s">
        <v>19</v>
      </c>
      <c r="P293">
        <v>1</v>
      </c>
      <c r="Q293">
        <v>7</v>
      </c>
      <c r="R293" t="s">
        <v>19</v>
      </c>
      <c r="S293">
        <v>1</v>
      </c>
      <c r="T293">
        <v>3</v>
      </c>
      <c r="U293" t="s">
        <v>426</v>
      </c>
      <c r="V293">
        <v>0</v>
      </c>
      <c r="W293">
        <v>0</v>
      </c>
      <c r="X293" t="s">
        <v>426</v>
      </c>
      <c r="Y293">
        <v>0</v>
      </c>
      <c r="Z293">
        <v>0</v>
      </c>
      <c r="AA293">
        <v>3</v>
      </c>
      <c r="AB293">
        <v>0.25</v>
      </c>
      <c r="AC293">
        <v>8.3333333333333329E-2</v>
      </c>
      <c r="AD293">
        <f t="shared" si="28"/>
        <v>0.34166666666666667</v>
      </c>
      <c r="AE293">
        <f t="shared" si="33"/>
        <v>0.15000000000000002</v>
      </c>
      <c r="AF293">
        <f t="shared" ca="1" si="34"/>
        <v>2</v>
      </c>
      <c r="AG293" t="str">
        <f t="shared" si="29"/>
        <v>Red</v>
      </c>
      <c r="AH293" t="b">
        <f t="shared" ca="1" si="30"/>
        <v>1</v>
      </c>
    </row>
    <row r="294" spans="1:34">
      <c r="A294" s="2">
        <v>44634</v>
      </c>
      <c r="B294">
        <v>4315</v>
      </c>
      <c r="C294" t="s">
        <v>216</v>
      </c>
      <c r="D294" t="s">
        <v>35</v>
      </c>
      <c r="E294" s="2">
        <v>44625</v>
      </c>
      <c r="F294" s="2">
        <v>44679</v>
      </c>
      <c r="G294" s="7">
        <f t="shared" si="31"/>
        <v>37</v>
      </c>
      <c r="H294" s="2"/>
      <c r="I294" s="4">
        <v>9</v>
      </c>
      <c r="J294" s="4">
        <v>54</v>
      </c>
      <c r="K294" s="7">
        <f t="shared" si="32"/>
        <v>0.16216216216216217</v>
      </c>
      <c r="L294" t="s">
        <v>30</v>
      </c>
      <c r="M294">
        <v>2</v>
      </c>
      <c r="N294">
        <v>1</v>
      </c>
      <c r="O294" t="s">
        <v>19</v>
      </c>
      <c r="P294">
        <v>1</v>
      </c>
      <c r="Q294">
        <v>30</v>
      </c>
      <c r="R294" t="s">
        <v>19</v>
      </c>
      <c r="S294">
        <v>1</v>
      </c>
      <c r="T294">
        <v>1</v>
      </c>
      <c r="U294" t="s">
        <v>19</v>
      </c>
      <c r="V294">
        <v>1</v>
      </c>
      <c r="W294">
        <v>14</v>
      </c>
      <c r="X294" t="s">
        <v>426</v>
      </c>
      <c r="Y294">
        <v>0</v>
      </c>
      <c r="Z294">
        <v>0</v>
      </c>
      <c r="AA294">
        <v>4</v>
      </c>
      <c r="AB294">
        <v>0.75</v>
      </c>
      <c r="AC294">
        <v>0.1875</v>
      </c>
      <c r="AD294">
        <f t="shared" si="28"/>
        <v>1.15625</v>
      </c>
      <c r="AE294">
        <f t="shared" si="33"/>
        <v>0.45</v>
      </c>
      <c r="AF294">
        <f t="shared" ca="1" si="34"/>
        <v>5</v>
      </c>
      <c r="AG294" t="str">
        <f t="shared" si="29"/>
        <v>Green</v>
      </c>
      <c r="AH294" t="b">
        <f t="shared" ca="1" si="30"/>
        <v>0</v>
      </c>
    </row>
    <row r="295" spans="1:34">
      <c r="A295" s="2">
        <v>44634</v>
      </c>
      <c r="B295">
        <v>4322</v>
      </c>
      <c r="C295" t="s">
        <v>312</v>
      </c>
      <c r="D295" t="s">
        <v>21</v>
      </c>
      <c r="E295" s="2">
        <v>44625</v>
      </c>
      <c r="F295" s="2">
        <v>44679</v>
      </c>
      <c r="G295" s="7">
        <f t="shared" si="31"/>
        <v>37</v>
      </c>
      <c r="H295" s="2"/>
      <c r="I295" s="4">
        <v>9</v>
      </c>
      <c r="J295" s="4">
        <v>54</v>
      </c>
      <c r="K295" s="7">
        <f t="shared" si="32"/>
        <v>0.16216216216216217</v>
      </c>
      <c r="L295" t="s">
        <v>18</v>
      </c>
      <c r="M295">
        <v>2</v>
      </c>
      <c r="N295">
        <v>1</v>
      </c>
      <c r="O295" t="s">
        <v>19</v>
      </c>
      <c r="P295">
        <v>1</v>
      </c>
      <c r="Q295">
        <v>1</v>
      </c>
      <c r="R295" t="s">
        <v>19</v>
      </c>
      <c r="S295">
        <v>1</v>
      </c>
      <c r="T295">
        <v>14</v>
      </c>
      <c r="U295" t="s">
        <v>19</v>
      </c>
      <c r="V295">
        <v>1</v>
      </c>
      <c r="W295">
        <v>14</v>
      </c>
      <c r="X295" t="s">
        <v>19</v>
      </c>
      <c r="Y295">
        <v>1</v>
      </c>
      <c r="Z295">
        <v>14</v>
      </c>
      <c r="AA295">
        <v>5</v>
      </c>
      <c r="AB295">
        <v>0.25</v>
      </c>
      <c r="AC295">
        <v>0.05</v>
      </c>
      <c r="AD295">
        <f t="shared" si="28"/>
        <v>0.30833333333333335</v>
      </c>
      <c r="AE295">
        <f t="shared" si="33"/>
        <v>0.1</v>
      </c>
      <c r="AF295">
        <f t="shared" ca="1" si="34"/>
        <v>2</v>
      </c>
      <c r="AG295" t="str">
        <f t="shared" si="29"/>
        <v>Red</v>
      </c>
      <c r="AH295" t="b">
        <f t="shared" ca="1" si="30"/>
        <v>1</v>
      </c>
    </row>
    <row r="296" spans="1:34">
      <c r="A296" s="2">
        <v>44634</v>
      </c>
      <c r="B296">
        <v>4018</v>
      </c>
      <c r="C296" t="s">
        <v>107</v>
      </c>
      <c r="D296" t="s">
        <v>24</v>
      </c>
      <c r="E296" s="2">
        <v>44512</v>
      </c>
      <c r="F296" s="2">
        <v>44680</v>
      </c>
      <c r="G296" s="7">
        <f t="shared" si="31"/>
        <v>112</v>
      </c>
      <c r="H296" s="2"/>
      <c r="I296" s="4">
        <v>122</v>
      </c>
      <c r="J296" s="4">
        <v>168</v>
      </c>
      <c r="K296" s="7">
        <f t="shared" si="32"/>
        <v>0.7142857142857143</v>
      </c>
      <c r="L296" t="s">
        <v>22</v>
      </c>
      <c r="M296">
        <v>90</v>
      </c>
      <c r="N296">
        <v>1</v>
      </c>
      <c r="O296" t="s">
        <v>26</v>
      </c>
      <c r="P296">
        <v>1</v>
      </c>
      <c r="Q296">
        <v>60</v>
      </c>
      <c r="R296" t="s">
        <v>19</v>
      </c>
      <c r="S296">
        <v>1</v>
      </c>
      <c r="T296">
        <v>7</v>
      </c>
      <c r="U296" t="s">
        <v>19</v>
      </c>
      <c r="V296">
        <v>1</v>
      </c>
      <c r="W296">
        <v>2</v>
      </c>
      <c r="X296" t="s">
        <v>19</v>
      </c>
      <c r="Y296">
        <v>1</v>
      </c>
      <c r="Z296">
        <v>2</v>
      </c>
      <c r="AA296">
        <v>5</v>
      </c>
      <c r="AB296">
        <v>1.5</v>
      </c>
      <c r="AC296">
        <v>0.3</v>
      </c>
      <c r="AD296">
        <f t="shared" si="28"/>
        <v>0.42</v>
      </c>
      <c r="AE296">
        <f t="shared" si="33"/>
        <v>0.25</v>
      </c>
      <c r="AF296">
        <f t="shared" ca="1" si="34"/>
        <v>2</v>
      </c>
      <c r="AG296" t="str">
        <f t="shared" si="29"/>
        <v>Red</v>
      </c>
      <c r="AH296" t="b">
        <f t="shared" ca="1" si="30"/>
        <v>0</v>
      </c>
    </row>
    <row r="297" spans="1:34">
      <c r="A297" s="2">
        <v>44634</v>
      </c>
      <c r="B297">
        <v>4025</v>
      </c>
      <c r="C297" t="s">
        <v>412</v>
      </c>
      <c r="D297" t="s">
        <v>35</v>
      </c>
      <c r="E297" s="2">
        <v>44544</v>
      </c>
      <c r="F297" s="2">
        <v>44680</v>
      </c>
      <c r="G297" s="7">
        <f t="shared" si="31"/>
        <v>92</v>
      </c>
      <c r="H297" s="2"/>
      <c r="I297" s="4">
        <v>90</v>
      </c>
      <c r="J297" s="4">
        <v>136</v>
      </c>
      <c r="K297" s="7">
        <f t="shared" si="32"/>
        <v>0.65217391304347827</v>
      </c>
      <c r="L297" t="s">
        <v>22</v>
      </c>
      <c r="M297">
        <v>14</v>
      </c>
      <c r="N297">
        <v>1</v>
      </c>
      <c r="O297" t="s">
        <v>22</v>
      </c>
      <c r="P297">
        <v>1</v>
      </c>
      <c r="Q297">
        <v>21</v>
      </c>
      <c r="R297" t="s">
        <v>26</v>
      </c>
      <c r="S297">
        <v>1</v>
      </c>
      <c r="T297">
        <v>90</v>
      </c>
      <c r="U297" t="s">
        <v>19</v>
      </c>
      <c r="V297">
        <v>1</v>
      </c>
      <c r="W297">
        <v>4</v>
      </c>
      <c r="X297" t="s">
        <v>426</v>
      </c>
      <c r="Y297">
        <v>0</v>
      </c>
      <c r="Z297">
        <v>0</v>
      </c>
      <c r="AA297">
        <v>4</v>
      </c>
      <c r="AB297">
        <v>2.5</v>
      </c>
      <c r="AC297">
        <v>0.625</v>
      </c>
      <c r="AD297">
        <f t="shared" si="28"/>
        <v>0.95833333333333337</v>
      </c>
      <c r="AE297">
        <f t="shared" si="33"/>
        <v>0.9</v>
      </c>
      <c r="AF297">
        <f t="shared" ca="1" si="34"/>
        <v>2</v>
      </c>
      <c r="AG297" t="str">
        <f t="shared" si="29"/>
        <v>Orange</v>
      </c>
      <c r="AH297" t="b">
        <f t="shared" ca="1" si="30"/>
        <v>1</v>
      </c>
    </row>
    <row r="298" spans="1:34">
      <c r="A298" s="2">
        <v>44634</v>
      </c>
      <c r="B298">
        <v>4197</v>
      </c>
      <c r="C298" t="s">
        <v>315</v>
      </c>
      <c r="D298" t="s">
        <v>21</v>
      </c>
      <c r="E298" s="2">
        <v>44620</v>
      </c>
      <c r="F298" s="2">
        <v>44680</v>
      </c>
      <c r="G298" s="7">
        <f t="shared" si="31"/>
        <v>43</v>
      </c>
      <c r="H298" s="2"/>
      <c r="I298" s="4">
        <v>14</v>
      </c>
      <c r="J298" s="4">
        <v>60</v>
      </c>
      <c r="K298" s="7">
        <f t="shared" si="32"/>
        <v>0.2558139534883721</v>
      </c>
      <c r="L298" t="s">
        <v>26</v>
      </c>
      <c r="M298">
        <v>2</v>
      </c>
      <c r="N298">
        <v>1</v>
      </c>
      <c r="O298" t="s">
        <v>19</v>
      </c>
      <c r="P298">
        <v>1</v>
      </c>
      <c r="Q298">
        <v>21</v>
      </c>
      <c r="R298" t="s">
        <v>19</v>
      </c>
      <c r="S298">
        <v>1</v>
      </c>
      <c r="T298">
        <v>30</v>
      </c>
      <c r="U298" t="s">
        <v>426</v>
      </c>
      <c r="V298">
        <v>0</v>
      </c>
      <c r="W298">
        <v>0</v>
      </c>
      <c r="X298" t="s">
        <v>426</v>
      </c>
      <c r="Y298">
        <v>0</v>
      </c>
      <c r="Z298">
        <v>0</v>
      </c>
      <c r="AA298">
        <v>3</v>
      </c>
      <c r="AB298">
        <v>0.5</v>
      </c>
      <c r="AC298">
        <v>0.16666666666666666</v>
      </c>
      <c r="AD298">
        <f t="shared" si="28"/>
        <v>0.65151515151515149</v>
      </c>
      <c r="AE298">
        <f t="shared" si="33"/>
        <v>0.30000000000000004</v>
      </c>
      <c r="AF298">
        <f t="shared" ca="1" si="34"/>
        <v>5</v>
      </c>
      <c r="AG298" t="str">
        <f t="shared" si="29"/>
        <v>Orange</v>
      </c>
      <c r="AH298" t="b">
        <f t="shared" ca="1" si="30"/>
        <v>0</v>
      </c>
    </row>
    <row r="299" spans="1:34">
      <c r="A299" s="2">
        <v>44634</v>
      </c>
      <c r="B299">
        <v>4241</v>
      </c>
      <c r="C299" t="s">
        <v>180</v>
      </c>
      <c r="D299" t="s">
        <v>17</v>
      </c>
      <c r="E299" s="2">
        <v>44622</v>
      </c>
      <c r="F299" s="2">
        <v>44680</v>
      </c>
      <c r="G299" s="7">
        <f t="shared" si="31"/>
        <v>41</v>
      </c>
      <c r="H299" s="2"/>
      <c r="I299" s="4">
        <v>12</v>
      </c>
      <c r="J299" s="4">
        <v>58</v>
      </c>
      <c r="K299" s="7">
        <f t="shared" si="32"/>
        <v>0.21951219512195122</v>
      </c>
      <c r="L299" t="s">
        <v>19</v>
      </c>
      <c r="M299">
        <v>7</v>
      </c>
      <c r="N299">
        <v>1</v>
      </c>
      <c r="O299" t="s">
        <v>19</v>
      </c>
      <c r="P299">
        <v>1</v>
      </c>
      <c r="Q299">
        <v>2</v>
      </c>
      <c r="R299" t="s">
        <v>19</v>
      </c>
      <c r="S299">
        <v>1</v>
      </c>
      <c r="T299">
        <v>14</v>
      </c>
      <c r="U299" t="s">
        <v>426</v>
      </c>
      <c r="V299">
        <v>0</v>
      </c>
      <c r="W299">
        <v>0</v>
      </c>
      <c r="X299" t="s">
        <v>426</v>
      </c>
      <c r="Y299">
        <v>0</v>
      </c>
      <c r="Z299">
        <v>0</v>
      </c>
      <c r="AA299">
        <v>3</v>
      </c>
      <c r="AB299">
        <v>0</v>
      </c>
      <c r="AC299">
        <v>0</v>
      </c>
      <c r="AD299">
        <f t="shared" si="28"/>
        <v>0</v>
      </c>
      <c r="AE299">
        <f t="shared" si="33"/>
        <v>0</v>
      </c>
      <c r="AF299">
        <f t="shared" ca="1" si="34"/>
        <v>0</v>
      </c>
      <c r="AG299" t="str">
        <f t="shared" si="29"/>
        <v>Red</v>
      </c>
      <c r="AH299" t="b">
        <f t="shared" ca="1" si="30"/>
        <v>0</v>
      </c>
    </row>
    <row r="300" spans="1:34" ht="22.2" customHeight="1">
      <c r="A300" s="2">
        <v>44634</v>
      </c>
      <c r="B300">
        <v>4286</v>
      </c>
      <c r="C300" t="s">
        <v>39</v>
      </c>
      <c r="D300" t="s">
        <v>28</v>
      </c>
      <c r="E300" s="2">
        <v>44624</v>
      </c>
      <c r="F300" s="2">
        <v>44680</v>
      </c>
      <c r="G300" s="7">
        <f t="shared" si="31"/>
        <v>39</v>
      </c>
      <c r="H300" s="2"/>
      <c r="I300" s="4">
        <v>10</v>
      </c>
      <c r="J300" s="4">
        <v>56</v>
      </c>
      <c r="K300" s="7">
        <f t="shared" si="32"/>
        <v>0.17948717948717949</v>
      </c>
      <c r="L300" t="s">
        <v>22</v>
      </c>
      <c r="M300">
        <v>4</v>
      </c>
      <c r="N300">
        <v>1</v>
      </c>
      <c r="O300" t="s">
        <v>18</v>
      </c>
      <c r="P300">
        <v>1</v>
      </c>
      <c r="Q300">
        <v>30</v>
      </c>
      <c r="R300" t="s">
        <v>19</v>
      </c>
      <c r="S300">
        <v>1</v>
      </c>
      <c r="T300">
        <v>2</v>
      </c>
      <c r="U300" t="s">
        <v>19</v>
      </c>
      <c r="V300">
        <v>1</v>
      </c>
      <c r="W300">
        <v>2</v>
      </c>
      <c r="X300" t="s">
        <v>426</v>
      </c>
      <c r="Y300">
        <v>0</v>
      </c>
      <c r="Z300">
        <v>0</v>
      </c>
      <c r="AA300">
        <v>4</v>
      </c>
      <c r="AB300">
        <v>1.25</v>
      </c>
      <c r="AC300">
        <v>0.3125</v>
      </c>
      <c r="AD300">
        <f t="shared" si="28"/>
        <v>1.7410714285714286</v>
      </c>
      <c r="AE300">
        <f t="shared" si="33"/>
        <v>0.70000000000000007</v>
      </c>
      <c r="AF300">
        <f t="shared" ca="1" si="34"/>
        <v>4</v>
      </c>
      <c r="AG300" t="str">
        <f t="shared" si="29"/>
        <v>Green</v>
      </c>
      <c r="AH300" t="b">
        <f t="shared" ca="1" si="30"/>
        <v>0</v>
      </c>
    </row>
    <row r="301" spans="1:34" ht="22.2" customHeight="1">
      <c r="A301" s="2">
        <v>44634</v>
      </c>
      <c r="B301">
        <v>4049</v>
      </c>
      <c r="C301" t="s">
        <v>95</v>
      </c>
      <c r="D301" t="s">
        <v>21</v>
      </c>
      <c r="E301" s="2">
        <v>44581</v>
      </c>
      <c r="F301" s="2">
        <v>44681</v>
      </c>
      <c r="G301" s="7">
        <f t="shared" si="31"/>
        <v>68</v>
      </c>
      <c r="H301" s="2"/>
      <c r="I301" s="4">
        <v>53</v>
      </c>
      <c r="J301" s="4">
        <v>100</v>
      </c>
      <c r="K301" s="7">
        <f t="shared" si="32"/>
        <v>0.52941176470588236</v>
      </c>
      <c r="L301" t="s">
        <v>30</v>
      </c>
      <c r="M301">
        <v>90</v>
      </c>
      <c r="N301">
        <v>1</v>
      </c>
      <c r="O301" t="s">
        <v>19</v>
      </c>
      <c r="P301">
        <v>1</v>
      </c>
      <c r="Q301">
        <v>2</v>
      </c>
      <c r="R301" t="s">
        <v>19</v>
      </c>
      <c r="S301">
        <v>1</v>
      </c>
      <c r="T301">
        <v>1</v>
      </c>
      <c r="U301" t="s">
        <v>426</v>
      </c>
      <c r="V301">
        <v>0</v>
      </c>
      <c r="W301">
        <v>0</v>
      </c>
      <c r="X301" t="s">
        <v>426</v>
      </c>
      <c r="Y301">
        <v>0</v>
      </c>
      <c r="Z301">
        <v>0</v>
      </c>
      <c r="AA301">
        <v>3</v>
      </c>
      <c r="AB301">
        <v>0.75</v>
      </c>
      <c r="AC301">
        <v>0.25</v>
      </c>
      <c r="AD301">
        <f t="shared" si="28"/>
        <v>0.47222222222222221</v>
      </c>
      <c r="AE301">
        <f t="shared" si="33"/>
        <v>0.30000000000000004</v>
      </c>
      <c r="AF301">
        <f t="shared" ca="1" si="34"/>
        <v>1</v>
      </c>
      <c r="AG301" t="str">
        <f t="shared" si="29"/>
        <v>Red</v>
      </c>
      <c r="AH301" t="b">
        <f t="shared" ca="1" si="30"/>
        <v>0</v>
      </c>
    </row>
    <row r="302" spans="1:34" ht="22.2" customHeight="1">
      <c r="A302" s="2">
        <v>44634</v>
      </c>
      <c r="B302">
        <v>4073</v>
      </c>
      <c r="C302" t="s">
        <v>331</v>
      </c>
      <c r="D302" t="s">
        <v>24</v>
      </c>
      <c r="E302" s="2">
        <v>44603</v>
      </c>
      <c r="F302" s="2">
        <v>44681</v>
      </c>
      <c r="G302" s="7">
        <f t="shared" si="31"/>
        <v>52</v>
      </c>
      <c r="H302" s="2"/>
      <c r="I302" s="4">
        <v>31</v>
      </c>
      <c r="J302" s="4">
        <v>78</v>
      </c>
      <c r="K302" s="7">
        <f t="shared" si="32"/>
        <v>0.38461538461538464</v>
      </c>
      <c r="L302" t="s">
        <v>22</v>
      </c>
      <c r="M302">
        <v>4</v>
      </c>
      <c r="N302">
        <v>1</v>
      </c>
      <c r="O302" t="s">
        <v>26</v>
      </c>
      <c r="P302">
        <v>1</v>
      </c>
      <c r="Q302">
        <v>60</v>
      </c>
      <c r="R302" t="s">
        <v>19</v>
      </c>
      <c r="S302">
        <v>1</v>
      </c>
      <c r="T302">
        <v>7</v>
      </c>
      <c r="U302" t="s">
        <v>426</v>
      </c>
      <c r="V302">
        <v>0</v>
      </c>
      <c r="W302">
        <v>0</v>
      </c>
      <c r="X302" t="s">
        <v>426</v>
      </c>
      <c r="Y302">
        <v>0</v>
      </c>
      <c r="Z302">
        <v>0</v>
      </c>
      <c r="AA302">
        <v>3</v>
      </c>
      <c r="AB302">
        <v>1.5</v>
      </c>
      <c r="AC302">
        <v>0.5</v>
      </c>
      <c r="AD302">
        <f t="shared" si="28"/>
        <v>1.2999999999999998</v>
      </c>
      <c r="AE302">
        <f t="shared" si="33"/>
        <v>0.70000000000000007</v>
      </c>
      <c r="AF302">
        <f t="shared" ca="1" si="34"/>
        <v>8</v>
      </c>
      <c r="AG302" t="str">
        <f t="shared" si="29"/>
        <v>Green</v>
      </c>
      <c r="AH302" t="b">
        <f t="shared" ca="1" si="30"/>
        <v>0</v>
      </c>
    </row>
    <row r="303" spans="1:34" ht="22.2" customHeight="1">
      <c r="A303" s="2">
        <v>44634</v>
      </c>
      <c r="B303">
        <v>4136</v>
      </c>
      <c r="C303" t="s">
        <v>299</v>
      </c>
      <c r="D303" t="s">
        <v>35</v>
      </c>
      <c r="E303" s="2">
        <v>44617</v>
      </c>
      <c r="F303" s="2">
        <v>44682</v>
      </c>
      <c r="G303" s="7">
        <f t="shared" si="31"/>
        <v>44</v>
      </c>
      <c r="H303" s="2"/>
      <c r="I303" s="4">
        <v>17</v>
      </c>
      <c r="J303" s="4">
        <v>65</v>
      </c>
      <c r="K303" s="7">
        <f t="shared" si="32"/>
        <v>0.27272727272727271</v>
      </c>
      <c r="L303" t="s">
        <v>30</v>
      </c>
      <c r="M303">
        <v>14</v>
      </c>
      <c r="N303">
        <v>1</v>
      </c>
      <c r="O303" t="s">
        <v>19</v>
      </c>
      <c r="P303">
        <v>1</v>
      </c>
      <c r="Q303">
        <v>30</v>
      </c>
      <c r="R303" t="s">
        <v>19</v>
      </c>
      <c r="S303">
        <v>1</v>
      </c>
      <c r="T303">
        <v>14</v>
      </c>
      <c r="U303" t="s">
        <v>426</v>
      </c>
      <c r="V303">
        <v>0</v>
      </c>
      <c r="W303">
        <v>0</v>
      </c>
      <c r="X303" t="s">
        <v>426</v>
      </c>
      <c r="Y303">
        <v>0</v>
      </c>
      <c r="Z303">
        <v>0</v>
      </c>
      <c r="AA303">
        <v>3</v>
      </c>
      <c r="AB303">
        <v>0.75</v>
      </c>
      <c r="AC303">
        <v>0.25</v>
      </c>
      <c r="AD303">
        <f t="shared" si="28"/>
        <v>0.91666666666666674</v>
      </c>
      <c r="AE303">
        <f t="shared" si="33"/>
        <v>0.4</v>
      </c>
      <c r="AF303">
        <f t="shared" ca="1" si="34"/>
        <v>2</v>
      </c>
      <c r="AG303" t="str">
        <f t="shared" si="29"/>
        <v>Orange</v>
      </c>
      <c r="AH303" t="b">
        <f t="shared" ca="1" si="30"/>
        <v>0</v>
      </c>
    </row>
    <row r="304" spans="1:34" ht="22.2" customHeight="1">
      <c r="A304" s="2">
        <v>44634</v>
      </c>
      <c r="B304">
        <v>4034</v>
      </c>
      <c r="C304" t="s">
        <v>370</v>
      </c>
      <c r="D304" t="s">
        <v>35</v>
      </c>
      <c r="E304" s="2">
        <v>44556</v>
      </c>
      <c r="F304" s="2">
        <v>44684</v>
      </c>
      <c r="G304" s="7">
        <f t="shared" si="31"/>
        <v>86</v>
      </c>
      <c r="H304" s="2"/>
      <c r="I304" s="4">
        <v>78</v>
      </c>
      <c r="J304" s="4">
        <v>128</v>
      </c>
      <c r="K304" s="7">
        <f t="shared" si="32"/>
        <v>0.60465116279069764</v>
      </c>
      <c r="L304" t="s">
        <v>22</v>
      </c>
      <c r="M304">
        <v>60</v>
      </c>
      <c r="N304">
        <v>1</v>
      </c>
      <c r="O304" t="s">
        <v>18</v>
      </c>
      <c r="P304">
        <v>1</v>
      </c>
      <c r="Q304">
        <v>60</v>
      </c>
      <c r="R304" t="s">
        <v>19</v>
      </c>
      <c r="S304">
        <v>1</v>
      </c>
      <c r="T304">
        <v>1</v>
      </c>
      <c r="U304" t="s">
        <v>426</v>
      </c>
      <c r="V304">
        <v>0</v>
      </c>
      <c r="W304">
        <v>0</v>
      </c>
      <c r="X304" t="s">
        <v>426</v>
      </c>
      <c r="Y304">
        <v>0</v>
      </c>
      <c r="Z304">
        <v>0</v>
      </c>
      <c r="AA304">
        <v>3</v>
      </c>
      <c r="AB304">
        <v>1.25</v>
      </c>
      <c r="AC304">
        <v>0.41666666666666669</v>
      </c>
      <c r="AD304">
        <f t="shared" si="28"/>
        <v>0.68910256410256421</v>
      </c>
      <c r="AE304">
        <f t="shared" si="33"/>
        <v>0.60000000000000009</v>
      </c>
      <c r="AF304">
        <f t="shared" ca="1" si="34"/>
        <v>5</v>
      </c>
      <c r="AG304" t="str">
        <f t="shared" si="29"/>
        <v>Orange</v>
      </c>
      <c r="AH304" t="b">
        <f t="shared" ca="1" si="30"/>
        <v>0</v>
      </c>
    </row>
    <row r="305" spans="1:34" ht="22.2" customHeight="1">
      <c r="A305" s="2">
        <v>44634</v>
      </c>
      <c r="B305">
        <v>4068</v>
      </c>
      <c r="C305" t="s">
        <v>406</v>
      </c>
      <c r="D305" t="s">
        <v>24</v>
      </c>
      <c r="E305" s="2">
        <v>44600</v>
      </c>
      <c r="F305" s="2">
        <v>44684</v>
      </c>
      <c r="G305" s="7">
        <f t="shared" si="31"/>
        <v>57</v>
      </c>
      <c r="H305" s="2"/>
      <c r="I305" s="4">
        <v>34</v>
      </c>
      <c r="J305" s="4">
        <v>84</v>
      </c>
      <c r="K305" s="7">
        <f t="shared" si="32"/>
        <v>0.40350877192982454</v>
      </c>
      <c r="L305" t="s">
        <v>22</v>
      </c>
      <c r="M305">
        <v>2</v>
      </c>
      <c r="N305">
        <v>1</v>
      </c>
      <c r="O305" t="s">
        <v>26</v>
      </c>
      <c r="P305">
        <v>1</v>
      </c>
      <c r="Q305">
        <v>60</v>
      </c>
      <c r="R305" t="s">
        <v>19</v>
      </c>
      <c r="S305">
        <v>1</v>
      </c>
      <c r="T305">
        <v>14</v>
      </c>
      <c r="U305" t="s">
        <v>19</v>
      </c>
      <c r="V305">
        <v>1</v>
      </c>
      <c r="W305">
        <v>1</v>
      </c>
      <c r="X305" t="s">
        <v>426</v>
      </c>
      <c r="Y305">
        <v>0</v>
      </c>
      <c r="Z305">
        <v>0</v>
      </c>
      <c r="AA305">
        <v>4</v>
      </c>
      <c r="AB305">
        <v>1.5</v>
      </c>
      <c r="AC305">
        <v>0.375</v>
      </c>
      <c r="AD305">
        <f t="shared" si="28"/>
        <v>0.92934782608695654</v>
      </c>
      <c r="AE305">
        <f t="shared" si="33"/>
        <v>0.55000000000000004</v>
      </c>
      <c r="AF305">
        <f t="shared" ca="1" si="34"/>
        <v>2</v>
      </c>
      <c r="AG305" t="str">
        <f t="shared" si="29"/>
        <v>Orange</v>
      </c>
      <c r="AH305" t="b">
        <f t="shared" ca="1" si="30"/>
        <v>0</v>
      </c>
    </row>
    <row r="306" spans="1:34" ht="22.2" customHeight="1">
      <c r="A306" s="2">
        <v>44634</v>
      </c>
      <c r="B306">
        <v>4190</v>
      </c>
      <c r="C306" t="s">
        <v>176</v>
      </c>
      <c r="D306" t="s">
        <v>17</v>
      </c>
      <c r="E306" s="2">
        <v>44620</v>
      </c>
      <c r="F306" s="2">
        <v>44684</v>
      </c>
      <c r="G306" s="7">
        <f t="shared" si="31"/>
        <v>45</v>
      </c>
      <c r="H306" s="2"/>
      <c r="I306" s="4">
        <v>14</v>
      </c>
      <c r="J306" s="4">
        <v>64</v>
      </c>
      <c r="K306" s="7">
        <f t="shared" si="32"/>
        <v>0.24444444444444444</v>
      </c>
      <c r="L306" t="s">
        <v>30</v>
      </c>
      <c r="M306">
        <v>2</v>
      </c>
      <c r="N306">
        <v>1</v>
      </c>
      <c r="O306" t="s">
        <v>19</v>
      </c>
      <c r="P306">
        <v>1</v>
      </c>
      <c r="Q306">
        <v>2</v>
      </c>
      <c r="R306" t="s">
        <v>19</v>
      </c>
      <c r="S306">
        <v>1</v>
      </c>
      <c r="T306">
        <v>14</v>
      </c>
      <c r="U306" t="s">
        <v>19</v>
      </c>
      <c r="V306">
        <v>1</v>
      </c>
      <c r="W306">
        <v>14</v>
      </c>
      <c r="X306" t="s">
        <v>426</v>
      </c>
      <c r="Y306">
        <v>0</v>
      </c>
      <c r="Z306">
        <v>0</v>
      </c>
      <c r="AA306">
        <v>4</v>
      </c>
      <c r="AB306">
        <v>0.75</v>
      </c>
      <c r="AC306">
        <v>0.1875</v>
      </c>
      <c r="AD306">
        <f t="shared" si="28"/>
        <v>0.76704545454545459</v>
      </c>
      <c r="AE306">
        <f t="shared" si="33"/>
        <v>0.35000000000000003</v>
      </c>
      <c r="AF306">
        <f t="shared" ca="1" si="34"/>
        <v>4</v>
      </c>
      <c r="AG306" t="str">
        <f t="shared" si="29"/>
        <v>Orange</v>
      </c>
      <c r="AH306" t="b">
        <f t="shared" ca="1" si="30"/>
        <v>0</v>
      </c>
    </row>
    <row r="307" spans="1:34" ht="22.2" customHeight="1">
      <c r="A307" s="2">
        <v>44634</v>
      </c>
      <c r="B307">
        <v>4312</v>
      </c>
      <c r="C307" t="s">
        <v>147</v>
      </c>
      <c r="D307" t="s">
        <v>24</v>
      </c>
      <c r="E307" s="2">
        <v>44625</v>
      </c>
      <c r="F307" s="2">
        <v>44684</v>
      </c>
      <c r="G307" s="7">
        <f t="shared" si="31"/>
        <v>40</v>
      </c>
      <c r="H307" s="2"/>
      <c r="I307" s="4">
        <v>9</v>
      </c>
      <c r="J307" s="4">
        <v>59</v>
      </c>
      <c r="K307" s="7">
        <f t="shared" si="32"/>
        <v>0.15</v>
      </c>
      <c r="L307" t="s">
        <v>26</v>
      </c>
      <c r="M307">
        <v>14</v>
      </c>
      <c r="N307">
        <v>1</v>
      </c>
      <c r="O307" t="s">
        <v>19</v>
      </c>
      <c r="P307">
        <v>1</v>
      </c>
      <c r="Q307">
        <v>14</v>
      </c>
      <c r="R307" t="s">
        <v>19</v>
      </c>
      <c r="S307">
        <v>1</v>
      </c>
      <c r="T307">
        <v>14</v>
      </c>
      <c r="U307" t="s">
        <v>19</v>
      </c>
      <c r="V307">
        <v>1</v>
      </c>
      <c r="W307">
        <v>7</v>
      </c>
      <c r="X307" t="s">
        <v>426</v>
      </c>
      <c r="Y307">
        <v>0</v>
      </c>
      <c r="Z307">
        <v>0</v>
      </c>
      <c r="AA307">
        <v>4</v>
      </c>
      <c r="AB307">
        <v>0.5</v>
      </c>
      <c r="AC307">
        <v>0.125</v>
      </c>
      <c r="AD307">
        <f t="shared" si="28"/>
        <v>0.83333333333333337</v>
      </c>
      <c r="AE307">
        <f t="shared" si="33"/>
        <v>0.35000000000000003</v>
      </c>
      <c r="AF307">
        <f t="shared" ca="1" si="34"/>
        <v>5</v>
      </c>
      <c r="AG307" t="str">
        <f t="shared" si="29"/>
        <v>Orange</v>
      </c>
      <c r="AH307" t="b">
        <f t="shared" ca="1" si="30"/>
        <v>0</v>
      </c>
    </row>
    <row r="308" spans="1:34" ht="22.2" customHeight="1">
      <c r="A308" s="2">
        <v>44634</v>
      </c>
      <c r="B308">
        <v>4341</v>
      </c>
      <c r="C308" t="s">
        <v>177</v>
      </c>
      <c r="D308" t="s">
        <v>21</v>
      </c>
      <c r="E308" s="2">
        <v>44626</v>
      </c>
      <c r="F308" s="2">
        <v>44684</v>
      </c>
      <c r="G308" s="7">
        <f t="shared" si="31"/>
        <v>40</v>
      </c>
      <c r="H308" s="2"/>
      <c r="I308" s="4">
        <v>8</v>
      </c>
      <c r="J308" s="4">
        <v>58</v>
      </c>
      <c r="K308" s="7">
        <f t="shared" si="32"/>
        <v>0.15</v>
      </c>
      <c r="L308" t="s">
        <v>18</v>
      </c>
      <c r="M308">
        <v>14</v>
      </c>
      <c r="N308">
        <v>1</v>
      </c>
      <c r="O308" t="s">
        <v>19</v>
      </c>
      <c r="P308">
        <v>1</v>
      </c>
      <c r="Q308">
        <v>1</v>
      </c>
      <c r="R308" t="s">
        <v>19</v>
      </c>
      <c r="S308">
        <v>1</v>
      </c>
      <c r="T308">
        <v>30</v>
      </c>
      <c r="U308" t="s">
        <v>19</v>
      </c>
      <c r="V308">
        <v>1</v>
      </c>
      <c r="W308">
        <v>2</v>
      </c>
      <c r="X308" t="s">
        <v>19</v>
      </c>
      <c r="Y308">
        <v>1</v>
      </c>
      <c r="Z308">
        <v>4</v>
      </c>
      <c r="AA308">
        <v>5</v>
      </c>
      <c r="AB308">
        <v>0.25</v>
      </c>
      <c r="AC308">
        <v>0.05</v>
      </c>
      <c r="AD308">
        <f t="shared" si="28"/>
        <v>0.33333333333333337</v>
      </c>
      <c r="AE308">
        <f t="shared" si="33"/>
        <v>0.15000000000000002</v>
      </c>
      <c r="AF308">
        <f t="shared" ca="1" si="34"/>
        <v>0</v>
      </c>
      <c r="AG308" t="str">
        <f t="shared" si="29"/>
        <v>Red</v>
      </c>
      <c r="AH308" t="b">
        <f t="shared" ca="1" si="30"/>
        <v>0</v>
      </c>
    </row>
    <row r="309" spans="1:34" ht="22.2" customHeight="1">
      <c r="A309" s="2">
        <v>44634</v>
      </c>
      <c r="B309">
        <v>4374</v>
      </c>
      <c r="C309" t="s">
        <v>367</v>
      </c>
      <c r="D309" t="s">
        <v>17</v>
      </c>
      <c r="E309" s="2">
        <v>44627</v>
      </c>
      <c r="F309" s="2">
        <v>44684</v>
      </c>
      <c r="G309" s="7">
        <f t="shared" si="31"/>
        <v>40</v>
      </c>
      <c r="H309" s="2"/>
      <c r="I309" s="4">
        <v>7</v>
      </c>
      <c r="J309" s="4">
        <v>57</v>
      </c>
      <c r="K309" s="7">
        <f t="shared" si="32"/>
        <v>0.15</v>
      </c>
      <c r="L309" t="s">
        <v>18</v>
      </c>
      <c r="M309">
        <v>7</v>
      </c>
      <c r="N309">
        <v>1</v>
      </c>
      <c r="O309" t="s">
        <v>19</v>
      </c>
      <c r="P309">
        <v>1</v>
      </c>
      <c r="Q309">
        <v>14</v>
      </c>
      <c r="R309" t="s">
        <v>19</v>
      </c>
      <c r="S309">
        <v>1</v>
      </c>
      <c r="T309">
        <v>1</v>
      </c>
      <c r="U309" t="s">
        <v>426</v>
      </c>
      <c r="V309">
        <v>0</v>
      </c>
      <c r="W309">
        <v>0</v>
      </c>
      <c r="X309" t="s">
        <v>426</v>
      </c>
      <c r="Y309">
        <v>0</v>
      </c>
      <c r="Z309">
        <v>0</v>
      </c>
      <c r="AA309">
        <v>3</v>
      </c>
      <c r="AB309">
        <v>0.25</v>
      </c>
      <c r="AC309">
        <v>8.3333333333333329E-2</v>
      </c>
      <c r="AD309">
        <f t="shared" si="28"/>
        <v>0.55555555555555558</v>
      </c>
      <c r="AE309">
        <f t="shared" si="33"/>
        <v>0.2</v>
      </c>
      <c r="AF309">
        <f t="shared" ca="1" si="34"/>
        <v>3</v>
      </c>
      <c r="AG309" t="str">
        <f t="shared" si="29"/>
        <v>Orange</v>
      </c>
      <c r="AH309" t="b">
        <f t="shared" ca="1" si="30"/>
        <v>0</v>
      </c>
    </row>
    <row r="310" spans="1:34" ht="22.2" customHeight="1">
      <c r="A310" s="2">
        <v>44634</v>
      </c>
      <c r="B310">
        <v>4340</v>
      </c>
      <c r="C310" t="s">
        <v>172</v>
      </c>
      <c r="D310" t="s">
        <v>21</v>
      </c>
      <c r="E310" s="2">
        <v>44626</v>
      </c>
      <c r="F310" s="2">
        <v>44685</v>
      </c>
      <c r="G310" s="7">
        <f t="shared" si="31"/>
        <v>41</v>
      </c>
      <c r="H310" s="2"/>
      <c r="I310" s="4">
        <v>8</v>
      </c>
      <c r="J310" s="4">
        <v>59</v>
      </c>
      <c r="K310" s="7">
        <f t="shared" si="32"/>
        <v>0.14634146341463414</v>
      </c>
      <c r="L310" t="s">
        <v>26</v>
      </c>
      <c r="M310">
        <v>30</v>
      </c>
      <c r="N310">
        <v>1</v>
      </c>
      <c r="O310" t="s">
        <v>19</v>
      </c>
      <c r="P310">
        <v>1</v>
      </c>
      <c r="Q310">
        <v>1</v>
      </c>
      <c r="R310" t="s">
        <v>19</v>
      </c>
      <c r="S310">
        <v>1</v>
      </c>
      <c r="T310">
        <v>14</v>
      </c>
      <c r="U310" t="s">
        <v>426</v>
      </c>
      <c r="V310">
        <v>0</v>
      </c>
      <c r="W310">
        <v>0</v>
      </c>
      <c r="X310" t="s">
        <v>426</v>
      </c>
      <c r="Y310">
        <v>0</v>
      </c>
      <c r="Z310">
        <v>0</v>
      </c>
      <c r="AA310">
        <v>3</v>
      </c>
      <c r="AB310">
        <v>0.5</v>
      </c>
      <c r="AC310">
        <v>0.16666666666666666</v>
      </c>
      <c r="AD310">
        <f t="shared" si="28"/>
        <v>1.1388888888888888</v>
      </c>
      <c r="AE310">
        <f t="shared" si="33"/>
        <v>0.45</v>
      </c>
      <c r="AF310">
        <f t="shared" ca="1" si="34"/>
        <v>4</v>
      </c>
      <c r="AG310" t="str">
        <f t="shared" si="29"/>
        <v>Orange</v>
      </c>
      <c r="AH310" t="b">
        <f t="shared" ca="1" si="30"/>
        <v>0</v>
      </c>
    </row>
    <row r="311" spans="1:34" ht="22.2" customHeight="1">
      <c r="A311" s="2">
        <v>44634</v>
      </c>
      <c r="B311">
        <v>4000</v>
      </c>
      <c r="C311" t="s">
        <v>189</v>
      </c>
      <c r="D311" t="s">
        <v>21</v>
      </c>
      <c r="E311" s="2">
        <v>44226</v>
      </c>
      <c r="F311" s="2">
        <v>44686</v>
      </c>
      <c r="G311" s="7">
        <f t="shared" si="31"/>
        <v>312</v>
      </c>
      <c r="H311" s="2"/>
      <c r="I311" s="4">
        <v>408</v>
      </c>
      <c r="J311" s="4">
        <v>460</v>
      </c>
      <c r="K311" s="7">
        <f t="shared" si="32"/>
        <v>0.88461538461538458</v>
      </c>
      <c r="L311" t="s">
        <v>22</v>
      </c>
      <c r="M311">
        <v>3</v>
      </c>
      <c r="N311">
        <v>1</v>
      </c>
      <c r="O311" t="s">
        <v>22</v>
      </c>
      <c r="P311">
        <v>1</v>
      </c>
      <c r="Q311">
        <v>360</v>
      </c>
      <c r="R311" t="s">
        <v>26</v>
      </c>
      <c r="S311">
        <v>1</v>
      </c>
      <c r="T311">
        <v>90</v>
      </c>
      <c r="U311" t="s">
        <v>426</v>
      </c>
      <c r="V311">
        <v>0</v>
      </c>
      <c r="W311">
        <v>0</v>
      </c>
      <c r="X311" t="s">
        <v>426</v>
      </c>
      <c r="Y311">
        <v>0</v>
      </c>
      <c r="Z311">
        <v>0</v>
      </c>
      <c r="AA311">
        <v>3</v>
      </c>
      <c r="AB311">
        <v>2.5</v>
      </c>
      <c r="AC311">
        <v>0.83333333333333337</v>
      </c>
      <c r="AD311">
        <f t="shared" si="28"/>
        <v>0.94202898550724645</v>
      </c>
      <c r="AE311">
        <f t="shared" si="33"/>
        <v>1.4500000000000002</v>
      </c>
      <c r="AF311">
        <f t="shared" ca="1" si="34"/>
        <v>4</v>
      </c>
      <c r="AG311" t="str">
        <f t="shared" si="29"/>
        <v>Orange</v>
      </c>
      <c r="AH311" t="b">
        <f t="shared" ca="1" si="30"/>
        <v>0</v>
      </c>
    </row>
    <row r="312" spans="1:34" ht="22.2" customHeight="1">
      <c r="A312" s="2">
        <v>44634</v>
      </c>
      <c r="B312">
        <v>4008</v>
      </c>
      <c r="C312" t="s">
        <v>115</v>
      </c>
      <c r="D312" t="s">
        <v>35</v>
      </c>
      <c r="E312" s="2">
        <v>44433</v>
      </c>
      <c r="F312" s="2">
        <v>44686</v>
      </c>
      <c r="G312" s="7">
        <f t="shared" si="31"/>
        <v>170</v>
      </c>
      <c r="H312" s="2"/>
      <c r="I312" s="4">
        <v>201</v>
      </c>
      <c r="J312" s="4">
        <v>253</v>
      </c>
      <c r="K312" s="7">
        <f t="shared" si="32"/>
        <v>0.78823529411764703</v>
      </c>
      <c r="L312" t="s">
        <v>22</v>
      </c>
      <c r="M312">
        <v>180</v>
      </c>
      <c r="N312">
        <v>1</v>
      </c>
      <c r="O312" t="s">
        <v>22</v>
      </c>
      <c r="P312">
        <v>1</v>
      </c>
      <c r="Q312">
        <v>14</v>
      </c>
      <c r="R312" t="s">
        <v>26</v>
      </c>
      <c r="S312">
        <v>1</v>
      </c>
      <c r="T312">
        <v>30</v>
      </c>
      <c r="U312" t="s">
        <v>19</v>
      </c>
      <c r="V312">
        <v>1</v>
      </c>
      <c r="W312">
        <v>1</v>
      </c>
      <c r="X312" t="s">
        <v>19</v>
      </c>
      <c r="Y312">
        <v>1</v>
      </c>
      <c r="Z312">
        <v>21</v>
      </c>
      <c r="AA312">
        <v>5</v>
      </c>
      <c r="AB312">
        <v>2.5</v>
      </c>
      <c r="AC312">
        <v>0.5</v>
      </c>
      <c r="AD312">
        <f t="shared" si="28"/>
        <v>0.63432835820895528</v>
      </c>
      <c r="AE312">
        <f t="shared" si="33"/>
        <v>0.55000000000000004</v>
      </c>
      <c r="AF312">
        <f t="shared" ca="1" si="34"/>
        <v>5</v>
      </c>
      <c r="AG312" t="str">
        <f t="shared" si="29"/>
        <v>Orange</v>
      </c>
      <c r="AH312" t="b">
        <f t="shared" ca="1" si="30"/>
        <v>0</v>
      </c>
    </row>
    <row r="313" spans="1:34" ht="22.2" customHeight="1">
      <c r="A313" s="2">
        <v>44634</v>
      </c>
      <c r="B313">
        <v>4016</v>
      </c>
      <c r="C313" t="s">
        <v>353</v>
      </c>
      <c r="D313" t="s">
        <v>21</v>
      </c>
      <c r="E313" s="2">
        <v>44490</v>
      </c>
      <c r="F313" s="2">
        <v>44686</v>
      </c>
      <c r="G313" s="7">
        <f t="shared" si="31"/>
        <v>131</v>
      </c>
      <c r="H313" s="2"/>
      <c r="I313" s="4">
        <v>144</v>
      </c>
      <c r="J313" s="4">
        <v>196</v>
      </c>
      <c r="K313" s="7">
        <f t="shared" si="32"/>
        <v>0.72519083969465647</v>
      </c>
      <c r="L313" t="s">
        <v>30</v>
      </c>
      <c r="M313">
        <v>180</v>
      </c>
      <c r="N313">
        <v>1</v>
      </c>
      <c r="O313" t="s">
        <v>19</v>
      </c>
      <c r="P313">
        <v>1</v>
      </c>
      <c r="Q313">
        <v>7</v>
      </c>
      <c r="R313" t="s">
        <v>19</v>
      </c>
      <c r="S313">
        <v>1</v>
      </c>
      <c r="T313">
        <v>2</v>
      </c>
      <c r="U313" t="s">
        <v>426</v>
      </c>
      <c r="V313">
        <v>0</v>
      </c>
      <c r="W313">
        <v>0</v>
      </c>
      <c r="X313" t="s">
        <v>426</v>
      </c>
      <c r="Y313">
        <v>0</v>
      </c>
      <c r="Z313">
        <v>0</v>
      </c>
      <c r="AA313">
        <v>3</v>
      </c>
      <c r="AB313">
        <v>0.75</v>
      </c>
      <c r="AC313">
        <v>0.25</v>
      </c>
      <c r="AD313">
        <f t="shared" si="28"/>
        <v>0.34473684210526317</v>
      </c>
      <c r="AE313">
        <f t="shared" si="33"/>
        <v>0.25</v>
      </c>
      <c r="AF313">
        <f t="shared" ca="1" si="34"/>
        <v>3</v>
      </c>
      <c r="AG313" t="str">
        <f t="shared" si="29"/>
        <v>Red</v>
      </c>
      <c r="AH313" t="b">
        <f t="shared" ca="1" si="30"/>
        <v>0</v>
      </c>
    </row>
    <row r="314" spans="1:34" ht="22.2" customHeight="1">
      <c r="A314" s="2">
        <v>44634</v>
      </c>
      <c r="B314">
        <v>4380</v>
      </c>
      <c r="C314" t="s">
        <v>119</v>
      </c>
      <c r="D314" t="s">
        <v>21</v>
      </c>
      <c r="E314" s="2">
        <v>44628</v>
      </c>
      <c r="F314" s="2">
        <v>44686</v>
      </c>
      <c r="G314" s="7">
        <f t="shared" si="31"/>
        <v>41</v>
      </c>
      <c r="H314" s="2"/>
      <c r="I314" s="4">
        <v>6</v>
      </c>
      <c r="J314" s="4">
        <v>58</v>
      </c>
      <c r="K314" s="7">
        <f t="shared" si="32"/>
        <v>0.12195121951219512</v>
      </c>
      <c r="L314" t="s">
        <v>22</v>
      </c>
      <c r="M314">
        <v>7</v>
      </c>
      <c r="N314">
        <v>1</v>
      </c>
      <c r="O314" t="s">
        <v>22</v>
      </c>
      <c r="P314">
        <v>1</v>
      </c>
      <c r="Q314">
        <v>2</v>
      </c>
      <c r="R314" t="s">
        <v>26</v>
      </c>
      <c r="S314">
        <v>1</v>
      </c>
      <c r="T314">
        <v>14</v>
      </c>
      <c r="U314" t="s">
        <v>19</v>
      </c>
      <c r="V314">
        <v>1</v>
      </c>
      <c r="W314">
        <v>14</v>
      </c>
      <c r="X314" t="s">
        <v>19</v>
      </c>
      <c r="Y314">
        <v>1</v>
      </c>
      <c r="Z314">
        <v>7</v>
      </c>
      <c r="AA314">
        <v>5</v>
      </c>
      <c r="AB314">
        <v>2.5</v>
      </c>
      <c r="AC314">
        <v>0.5</v>
      </c>
      <c r="AD314">
        <f t="shared" si="28"/>
        <v>4.1000000000000005</v>
      </c>
      <c r="AE314">
        <f t="shared" si="33"/>
        <v>1.7000000000000002</v>
      </c>
      <c r="AF314">
        <f t="shared" ca="1" si="34"/>
        <v>6</v>
      </c>
      <c r="AG314" t="str">
        <f t="shared" si="29"/>
        <v>Green</v>
      </c>
      <c r="AH314" t="b">
        <f t="shared" ca="1" si="30"/>
        <v>0</v>
      </c>
    </row>
    <row r="315" spans="1:34" ht="22.2" customHeight="1">
      <c r="A315" s="2">
        <v>44634</v>
      </c>
      <c r="B315">
        <v>4050</v>
      </c>
      <c r="C315" t="s">
        <v>253</v>
      </c>
      <c r="D315" t="s">
        <v>35</v>
      </c>
      <c r="E315" s="2">
        <v>44581</v>
      </c>
      <c r="F315" s="2">
        <v>44687</v>
      </c>
      <c r="G315" s="7">
        <f t="shared" si="31"/>
        <v>73</v>
      </c>
      <c r="H315" s="2"/>
      <c r="I315" s="4">
        <v>53</v>
      </c>
      <c r="J315" s="4">
        <v>106</v>
      </c>
      <c r="K315" s="7">
        <f t="shared" si="32"/>
        <v>0.49315068493150682</v>
      </c>
      <c r="L315" t="s">
        <v>22</v>
      </c>
      <c r="M315">
        <v>60</v>
      </c>
      <c r="N315">
        <v>1</v>
      </c>
      <c r="O315" t="s">
        <v>26</v>
      </c>
      <c r="P315">
        <v>1</v>
      </c>
      <c r="Q315">
        <v>7</v>
      </c>
      <c r="R315" t="s">
        <v>19</v>
      </c>
      <c r="S315">
        <v>1</v>
      </c>
      <c r="T315">
        <v>2</v>
      </c>
      <c r="U315" t="s">
        <v>19</v>
      </c>
      <c r="V315">
        <v>1</v>
      </c>
      <c r="W315">
        <v>30</v>
      </c>
      <c r="X315" t="s">
        <v>426</v>
      </c>
      <c r="Y315">
        <v>0</v>
      </c>
      <c r="Z315">
        <v>0</v>
      </c>
      <c r="AA315">
        <v>4</v>
      </c>
      <c r="AB315">
        <v>1.5</v>
      </c>
      <c r="AC315">
        <v>0.375</v>
      </c>
      <c r="AD315">
        <f t="shared" si="28"/>
        <v>0.76041666666666674</v>
      </c>
      <c r="AE315">
        <f t="shared" si="33"/>
        <v>0.55000000000000004</v>
      </c>
      <c r="AF315">
        <f t="shared" ca="1" si="34"/>
        <v>2</v>
      </c>
      <c r="AG315" t="str">
        <f t="shared" si="29"/>
        <v>Orange</v>
      </c>
      <c r="AH315" t="b">
        <f t="shared" ca="1" si="30"/>
        <v>0</v>
      </c>
    </row>
    <row r="316" spans="1:34" ht="22.2" customHeight="1">
      <c r="A316" s="2">
        <v>44634</v>
      </c>
      <c r="B316">
        <v>4384</v>
      </c>
      <c r="C316" t="s">
        <v>267</v>
      </c>
      <c r="D316" t="s">
        <v>35</v>
      </c>
      <c r="E316" s="2">
        <v>44628</v>
      </c>
      <c r="F316" s="2">
        <v>44687</v>
      </c>
      <c r="G316" s="7">
        <f t="shared" si="31"/>
        <v>42</v>
      </c>
      <c r="H316" s="2"/>
      <c r="I316" s="4">
        <v>6</v>
      </c>
      <c r="J316" s="4">
        <v>59</v>
      </c>
      <c r="K316" s="7">
        <f t="shared" si="32"/>
        <v>0.11904761904761904</v>
      </c>
      <c r="L316" t="s">
        <v>22</v>
      </c>
      <c r="M316">
        <v>1</v>
      </c>
      <c r="N316">
        <v>1</v>
      </c>
      <c r="O316" t="s">
        <v>26</v>
      </c>
      <c r="P316">
        <v>1</v>
      </c>
      <c r="Q316">
        <v>3</v>
      </c>
      <c r="R316" t="s">
        <v>19</v>
      </c>
      <c r="S316">
        <v>1</v>
      </c>
      <c r="T316">
        <v>30</v>
      </c>
      <c r="U316" t="s">
        <v>426</v>
      </c>
      <c r="V316">
        <v>0</v>
      </c>
      <c r="W316">
        <v>0</v>
      </c>
      <c r="X316" t="s">
        <v>426</v>
      </c>
      <c r="Y316">
        <v>0</v>
      </c>
      <c r="Z316">
        <v>0</v>
      </c>
      <c r="AA316">
        <v>3</v>
      </c>
      <c r="AB316">
        <v>1.5</v>
      </c>
      <c r="AC316">
        <v>0.5</v>
      </c>
      <c r="AD316">
        <f t="shared" si="28"/>
        <v>4.2</v>
      </c>
      <c r="AE316">
        <f t="shared" si="33"/>
        <v>1.75</v>
      </c>
      <c r="AF316">
        <f t="shared" ca="1" si="34"/>
        <v>9</v>
      </c>
      <c r="AG316" t="str">
        <f t="shared" si="29"/>
        <v>Green</v>
      </c>
      <c r="AH316" t="b">
        <f t="shared" ca="1" si="30"/>
        <v>0</v>
      </c>
    </row>
    <row r="317" spans="1:34" ht="22.2" customHeight="1">
      <c r="A317" s="2">
        <v>44634</v>
      </c>
      <c r="B317">
        <v>4157</v>
      </c>
      <c r="C317" t="s">
        <v>156</v>
      </c>
      <c r="D317" t="s">
        <v>35</v>
      </c>
      <c r="E317" s="2">
        <v>44619</v>
      </c>
      <c r="F317" s="2">
        <v>44688</v>
      </c>
      <c r="G317" s="7">
        <f t="shared" si="31"/>
        <v>48</v>
      </c>
      <c r="H317" s="2"/>
      <c r="I317" s="4">
        <v>15</v>
      </c>
      <c r="J317" s="4">
        <v>69</v>
      </c>
      <c r="K317" s="7">
        <f t="shared" si="32"/>
        <v>0.22916666666666666</v>
      </c>
      <c r="L317" t="s">
        <v>26</v>
      </c>
      <c r="M317">
        <v>14</v>
      </c>
      <c r="N317">
        <v>1</v>
      </c>
      <c r="O317" t="s">
        <v>19</v>
      </c>
      <c r="P317">
        <v>1</v>
      </c>
      <c r="Q317">
        <v>14</v>
      </c>
      <c r="R317" t="s">
        <v>19</v>
      </c>
      <c r="S317">
        <v>1</v>
      </c>
      <c r="T317">
        <v>30</v>
      </c>
      <c r="U317" t="s">
        <v>426</v>
      </c>
      <c r="V317">
        <v>0</v>
      </c>
      <c r="W317">
        <v>0</v>
      </c>
      <c r="X317" t="s">
        <v>426</v>
      </c>
      <c r="Y317">
        <v>0</v>
      </c>
      <c r="Z317">
        <v>0</v>
      </c>
      <c r="AA317">
        <v>3</v>
      </c>
      <c r="AB317">
        <v>0.5</v>
      </c>
      <c r="AC317">
        <v>0.16666666666666666</v>
      </c>
      <c r="AD317">
        <f t="shared" si="28"/>
        <v>0.72727272727272729</v>
      </c>
      <c r="AE317">
        <f t="shared" si="33"/>
        <v>0.35000000000000003</v>
      </c>
      <c r="AF317">
        <f t="shared" ca="1" si="34"/>
        <v>3</v>
      </c>
      <c r="AG317" t="str">
        <f t="shared" si="29"/>
        <v>Orange</v>
      </c>
      <c r="AH317" t="b">
        <f t="shared" ca="1" si="30"/>
        <v>1</v>
      </c>
    </row>
    <row r="318" spans="1:34" ht="22.2" customHeight="1">
      <c r="A318" s="2">
        <v>44634</v>
      </c>
      <c r="B318">
        <v>4248</v>
      </c>
      <c r="C318" t="s">
        <v>293</v>
      </c>
      <c r="D318" t="s">
        <v>17</v>
      </c>
      <c r="E318" s="2">
        <v>44622</v>
      </c>
      <c r="F318" s="2">
        <v>44688</v>
      </c>
      <c r="G318" s="7">
        <f t="shared" si="31"/>
        <v>46</v>
      </c>
      <c r="H318" s="2"/>
      <c r="I318" s="4">
        <v>12</v>
      </c>
      <c r="J318" s="4">
        <v>66</v>
      </c>
      <c r="K318" s="7">
        <f t="shared" si="32"/>
        <v>0.19565217391304349</v>
      </c>
      <c r="L318" t="s">
        <v>22</v>
      </c>
      <c r="M318">
        <v>14</v>
      </c>
      <c r="N318">
        <v>1</v>
      </c>
      <c r="O318" t="s">
        <v>22</v>
      </c>
      <c r="P318">
        <v>1</v>
      </c>
      <c r="Q318">
        <v>7</v>
      </c>
      <c r="R318" t="s">
        <v>18</v>
      </c>
      <c r="S318">
        <v>1</v>
      </c>
      <c r="T318">
        <v>3</v>
      </c>
      <c r="U318" t="s">
        <v>19</v>
      </c>
      <c r="V318">
        <v>1</v>
      </c>
      <c r="W318">
        <v>14</v>
      </c>
      <c r="X318" t="s">
        <v>19</v>
      </c>
      <c r="Y318">
        <v>1</v>
      </c>
      <c r="Z318">
        <v>21</v>
      </c>
      <c r="AA318">
        <v>5</v>
      </c>
      <c r="AB318">
        <v>2.25</v>
      </c>
      <c r="AC318">
        <v>0.45</v>
      </c>
      <c r="AD318">
        <f t="shared" si="28"/>
        <v>2.2999999999999998</v>
      </c>
      <c r="AE318">
        <f t="shared" si="33"/>
        <v>1.05</v>
      </c>
      <c r="AF318">
        <f t="shared" ca="1" si="34"/>
        <v>9</v>
      </c>
      <c r="AG318" t="str">
        <f t="shared" si="29"/>
        <v>Green</v>
      </c>
      <c r="AH318" t="b">
        <f t="shared" ca="1" si="30"/>
        <v>0</v>
      </c>
    </row>
    <row r="319" spans="1:34" ht="22.2" customHeight="1">
      <c r="A319" s="2">
        <v>44634</v>
      </c>
      <c r="B319">
        <v>4342</v>
      </c>
      <c r="C319" t="s">
        <v>210</v>
      </c>
      <c r="D319" t="s">
        <v>17</v>
      </c>
      <c r="E319" s="2">
        <v>44626</v>
      </c>
      <c r="F319" s="2">
        <v>44688</v>
      </c>
      <c r="G319" s="7">
        <f t="shared" si="31"/>
        <v>43</v>
      </c>
      <c r="H319" s="2"/>
      <c r="I319" s="4">
        <v>8</v>
      </c>
      <c r="J319" s="4">
        <v>62</v>
      </c>
      <c r="K319" s="7">
        <f t="shared" si="32"/>
        <v>0.13953488372093023</v>
      </c>
      <c r="L319" t="s">
        <v>26</v>
      </c>
      <c r="M319">
        <v>14</v>
      </c>
      <c r="N319">
        <v>1</v>
      </c>
      <c r="O319" t="s">
        <v>19</v>
      </c>
      <c r="P319">
        <v>1</v>
      </c>
      <c r="Q319">
        <v>2</v>
      </c>
      <c r="R319" t="s">
        <v>19</v>
      </c>
      <c r="S319">
        <v>1</v>
      </c>
      <c r="T319">
        <v>30</v>
      </c>
      <c r="U319" t="s">
        <v>426</v>
      </c>
      <c r="V319">
        <v>0</v>
      </c>
      <c r="W319">
        <v>0</v>
      </c>
      <c r="X319" t="s">
        <v>426</v>
      </c>
      <c r="Y319">
        <v>0</v>
      </c>
      <c r="Z319">
        <v>0</v>
      </c>
      <c r="AA319">
        <v>3</v>
      </c>
      <c r="AB319">
        <v>0.5</v>
      </c>
      <c r="AC319">
        <v>0.16666666666666666</v>
      </c>
      <c r="AD319">
        <f t="shared" si="28"/>
        <v>1.1944444444444444</v>
      </c>
      <c r="AE319">
        <f t="shared" si="33"/>
        <v>0.5</v>
      </c>
      <c r="AF319">
        <f t="shared" ca="1" si="34"/>
        <v>5</v>
      </c>
      <c r="AG319" t="str">
        <f t="shared" si="29"/>
        <v>Green</v>
      </c>
      <c r="AH319" t="b">
        <f t="shared" ca="1" si="30"/>
        <v>0</v>
      </c>
    </row>
    <row r="320" spans="1:34" ht="22.2" customHeight="1">
      <c r="A320" s="2">
        <v>44634</v>
      </c>
      <c r="B320">
        <v>4396</v>
      </c>
      <c r="C320" t="s">
        <v>259</v>
      </c>
      <c r="D320" t="s">
        <v>24</v>
      </c>
      <c r="E320" s="2">
        <v>44629</v>
      </c>
      <c r="F320" s="2">
        <v>44688</v>
      </c>
      <c r="G320" s="7">
        <f t="shared" si="31"/>
        <v>41</v>
      </c>
      <c r="H320" s="2"/>
      <c r="I320" s="4">
        <v>5</v>
      </c>
      <c r="J320" s="4">
        <v>59</v>
      </c>
      <c r="K320" s="7">
        <f t="shared" si="32"/>
        <v>9.7560975609756101E-2</v>
      </c>
      <c r="L320" t="s">
        <v>26</v>
      </c>
      <c r="M320">
        <v>7</v>
      </c>
      <c r="N320">
        <v>1</v>
      </c>
      <c r="O320" t="s">
        <v>19</v>
      </c>
      <c r="P320">
        <v>1</v>
      </c>
      <c r="Q320">
        <v>2</v>
      </c>
      <c r="R320" t="s">
        <v>19</v>
      </c>
      <c r="S320">
        <v>1</v>
      </c>
      <c r="T320">
        <v>21</v>
      </c>
      <c r="U320" t="s">
        <v>426</v>
      </c>
      <c r="V320">
        <v>0</v>
      </c>
      <c r="W320">
        <v>0</v>
      </c>
      <c r="X320" t="s">
        <v>426</v>
      </c>
      <c r="Y320">
        <v>0</v>
      </c>
      <c r="Z320">
        <v>0</v>
      </c>
      <c r="AA320">
        <v>3</v>
      </c>
      <c r="AB320">
        <v>0.5</v>
      </c>
      <c r="AC320">
        <v>0.16666666666666666</v>
      </c>
      <c r="AD320">
        <f t="shared" si="28"/>
        <v>1.7083333333333333</v>
      </c>
      <c r="AE320">
        <f t="shared" si="33"/>
        <v>0.70000000000000007</v>
      </c>
      <c r="AF320">
        <f t="shared" ca="1" si="34"/>
        <v>5</v>
      </c>
      <c r="AG320" t="str">
        <f t="shared" si="29"/>
        <v>Green</v>
      </c>
      <c r="AH320" t="b">
        <f t="shared" ca="1" si="30"/>
        <v>0</v>
      </c>
    </row>
    <row r="321" spans="1:34" ht="22.2" customHeight="1">
      <c r="A321" s="2">
        <v>44634</v>
      </c>
      <c r="B321">
        <v>4052</v>
      </c>
      <c r="C321" t="s">
        <v>333</v>
      </c>
      <c r="D321" t="s">
        <v>21</v>
      </c>
      <c r="E321" s="2">
        <v>44587</v>
      </c>
      <c r="F321" s="2">
        <v>44689</v>
      </c>
      <c r="G321" s="7">
        <f t="shared" si="31"/>
        <v>69</v>
      </c>
      <c r="H321" s="2"/>
      <c r="I321" s="4">
        <v>47</v>
      </c>
      <c r="J321" s="4">
        <v>102</v>
      </c>
      <c r="K321" s="7">
        <f t="shared" si="32"/>
        <v>0.46376811594202899</v>
      </c>
      <c r="L321" t="s">
        <v>22</v>
      </c>
      <c r="M321">
        <v>21</v>
      </c>
      <c r="N321">
        <v>1</v>
      </c>
      <c r="O321" t="s">
        <v>22</v>
      </c>
      <c r="P321">
        <v>1</v>
      </c>
      <c r="Q321">
        <v>14</v>
      </c>
      <c r="R321" t="s">
        <v>26</v>
      </c>
      <c r="S321">
        <v>1</v>
      </c>
      <c r="T321">
        <v>60</v>
      </c>
      <c r="U321" t="s">
        <v>426</v>
      </c>
      <c r="V321">
        <v>0</v>
      </c>
      <c r="W321">
        <v>0</v>
      </c>
      <c r="X321" t="s">
        <v>426</v>
      </c>
      <c r="Y321">
        <v>0</v>
      </c>
      <c r="Z321">
        <v>0</v>
      </c>
      <c r="AA321">
        <v>3</v>
      </c>
      <c r="AB321">
        <v>2.5</v>
      </c>
      <c r="AC321">
        <v>0.83333333333333337</v>
      </c>
      <c r="AD321">
        <f t="shared" si="28"/>
        <v>1.796875</v>
      </c>
      <c r="AE321">
        <f t="shared" si="33"/>
        <v>1.25</v>
      </c>
      <c r="AF321">
        <f t="shared" ca="1" si="34"/>
        <v>9</v>
      </c>
      <c r="AG321" t="str">
        <f t="shared" si="29"/>
        <v>Green</v>
      </c>
      <c r="AH321" t="b">
        <f t="shared" ca="1" si="30"/>
        <v>1</v>
      </c>
    </row>
    <row r="322" spans="1:34" ht="22.2" customHeight="1">
      <c r="A322" s="2">
        <v>44634</v>
      </c>
      <c r="B322">
        <v>4021</v>
      </c>
      <c r="C322" t="s">
        <v>126</v>
      </c>
      <c r="D322" t="s">
        <v>35</v>
      </c>
      <c r="E322" s="2">
        <v>44533</v>
      </c>
      <c r="F322" s="2">
        <v>44693</v>
      </c>
      <c r="G322" s="7">
        <f t="shared" si="31"/>
        <v>107</v>
      </c>
      <c r="H322" s="2"/>
      <c r="I322" s="4">
        <v>101</v>
      </c>
      <c r="J322" s="4">
        <v>160</v>
      </c>
      <c r="K322" s="7">
        <f t="shared" si="32"/>
        <v>0.62616822429906538</v>
      </c>
      <c r="L322" t="s">
        <v>22</v>
      </c>
      <c r="M322">
        <v>90</v>
      </c>
      <c r="N322">
        <v>1</v>
      </c>
      <c r="O322" t="s">
        <v>18</v>
      </c>
      <c r="P322">
        <v>1</v>
      </c>
      <c r="Q322">
        <v>60</v>
      </c>
      <c r="R322" t="s">
        <v>19</v>
      </c>
      <c r="S322">
        <v>1</v>
      </c>
      <c r="T322">
        <v>3</v>
      </c>
      <c r="U322" t="s">
        <v>426</v>
      </c>
      <c r="V322">
        <v>0</v>
      </c>
      <c r="W322">
        <v>0</v>
      </c>
      <c r="X322" t="s">
        <v>426</v>
      </c>
      <c r="Y322">
        <v>0</v>
      </c>
      <c r="Z322">
        <v>0</v>
      </c>
      <c r="AA322">
        <v>3</v>
      </c>
      <c r="AB322">
        <v>1.25</v>
      </c>
      <c r="AC322">
        <v>0.41666666666666669</v>
      </c>
      <c r="AD322">
        <f t="shared" ref="AD322:AD385" si="35">AC322/K322</f>
        <v>0.66542288557213936</v>
      </c>
      <c r="AE322">
        <f t="shared" si="33"/>
        <v>0.35000000000000003</v>
      </c>
      <c r="AF322">
        <f t="shared" ca="1" si="34"/>
        <v>5</v>
      </c>
      <c r="AG322" t="str">
        <f t="shared" ref="AG322:AG385" si="36">IF(    OR(AD322 &lt;= $AJ$2, K322&gt;= 1), "Red", IF(AD322 &lt;= $AJ$3, "Orange", "Green"))</f>
        <v>Orange</v>
      </c>
      <c r="AH322" t="b">
        <f t="shared" ref="AH322:AH385" ca="1" si="37">IF(K322 &gt;= 1, TRUE,  RANDBETWEEN(0,100) &lt;= VLOOKUP(AG322,$AI$7:$AJ$10,2, FALSE))</f>
        <v>1</v>
      </c>
    </row>
    <row r="323" spans="1:34" ht="22.2" customHeight="1">
      <c r="A323" s="2">
        <v>44634</v>
      </c>
      <c r="B323">
        <v>4059</v>
      </c>
      <c r="C323" t="s">
        <v>169</v>
      </c>
      <c r="D323" t="s">
        <v>17</v>
      </c>
      <c r="E323" s="2">
        <v>44595</v>
      </c>
      <c r="F323" s="2">
        <v>44694</v>
      </c>
      <c r="G323" s="7">
        <f t="shared" ref="G323:G386" si="38">NETWORKDAYS(E323,F323,$H$2:$H$45)</f>
        <v>67</v>
      </c>
      <c r="H323" s="2"/>
      <c r="I323" s="4">
        <v>39</v>
      </c>
      <c r="J323" s="4">
        <v>99</v>
      </c>
      <c r="K323" s="7">
        <f t="shared" ref="K323:K386" si="39">NETWORKDAYS(E323,A323,$H$2:$H$45)/G323</f>
        <v>0.38805970149253732</v>
      </c>
      <c r="L323" t="s">
        <v>26</v>
      </c>
      <c r="M323">
        <v>90</v>
      </c>
      <c r="N323">
        <v>1</v>
      </c>
      <c r="O323" t="s">
        <v>19</v>
      </c>
      <c r="P323">
        <v>1</v>
      </c>
      <c r="Q323">
        <v>2</v>
      </c>
      <c r="R323" t="s">
        <v>426</v>
      </c>
      <c r="S323">
        <v>0</v>
      </c>
      <c r="T323">
        <v>0</v>
      </c>
      <c r="U323" t="s">
        <v>426</v>
      </c>
      <c r="V323">
        <v>0</v>
      </c>
      <c r="W323">
        <v>0</v>
      </c>
      <c r="X323" t="s">
        <v>426</v>
      </c>
      <c r="Y323">
        <v>0</v>
      </c>
      <c r="Z323">
        <v>0</v>
      </c>
      <c r="AA323">
        <v>2</v>
      </c>
      <c r="AB323">
        <v>0.5</v>
      </c>
      <c r="AC323">
        <v>0.25</v>
      </c>
      <c r="AD323">
        <f t="shared" si="35"/>
        <v>0.64423076923076916</v>
      </c>
      <c r="AE323">
        <f t="shared" ref="AE323:AE386" si="40">MROUND(AD323 * IF(G323&lt;100,G323/100,IF(G323&gt;=100,G323/200,IF(200,G323/400))),0.05)</f>
        <v>0.45</v>
      </c>
      <c r="AF323">
        <f t="shared" ref="AF323:AF386" ca="1" si="41">IF(AG323="Red",RANDBETWEEN(0,3),IF(AG323="Orange",RANDBETWEEN(2,5),IF(AG323="Green",RANDBETWEEN(4,10))))</f>
        <v>5</v>
      </c>
      <c r="AG323" t="str">
        <f t="shared" si="36"/>
        <v>Orange</v>
      </c>
      <c r="AH323" t="b">
        <f t="shared" ca="1" si="37"/>
        <v>1</v>
      </c>
    </row>
    <row r="324" spans="1:34" ht="22.2" customHeight="1">
      <c r="A324" s="2">
        <v>44634</v>
      </c>
      <c r="B324">
        <v>4094</v>
      </c>
      <c r="C324" t="s">
        <v>356</v>
      </c>
      <c r="D324" t="s">
        <v>21</v>
      </c>
      <c r="E324" s="2">
        <v>44610</v>
      </c>
      <c r="F324" s="2">
        <v>44695</v>
      </c>
      <c r="G324" s="7">
        <f t="shared" si="38"/>
        <v>58</v>
      </c>
      <c r="H324" s="2"/>
      <c r="I324" s="4">
        <v>24</v>
      </c>
      <c r="J324" s="4">
        <v>85</v>
      </c>
      <c r="K324" s="7">
        <f t="shared" si="39"/>
        <v>0.29310344827586204</v>
      </c>
      <c r="L324" t="s">
        <v>26</v>
      </c>
      <c r="M324">
        <v>60</v>
      </c>
      <c r="N324">
        <v>1</v>
      </c>
      <c r="O324" t="s">
        <v>19</v>
      </c>
      <c r="P324">
        <v>1</v>
      </c>
      <c r="Q324">
        <v>2</v>
      </c>
      <c r="R324" t="s">
        <v>19</v>
      </c>
      <c r="S324">
        <v>1</v>
      </c>
      <c r="T324">
        <v>14</v>
      </c>
      <c r="U324" t="s">
        <v>19</v>
      </c>
      <c r="V324">
        <v>1</v>
      </c>
      <c r="W324">
        <v>2</v>
      </c>
      <c r="X324" t="s">
        <v>426</v>
      </c>
      <c r="Y324">
        <v>0</v>
      </c>
      <c r="Z324">
        <v>0</v>
      </c>
      <c r="AA324">
        <v>4</v>
      </c>
      <c r="AB324">
        <v>0.5</v>
      </c>
      <c r="AC324">
        <v>0.125</v>
      </c>
      <c r="AD324">
        <f t="shared" si="35"/>
        <v>0.42647058823529416</v>
      </c>
      <c r="AE324">
        <f t="shared" si="40"/>
        <v>0.25</v>
      </c>
      <c r="AF324">
        <f t="shared" ca="1" si="41"/>
        <v>2</v>
      </c>
      <c r="AG324" t="str">
        <f t="shared" si="36"/>
        <v>Red</v>
      </c>
      <c r="AH324" t="b">
        <f t="shared" ca="1" si="37"/>
        <v>1</v>
      </c>
    </row>
    <row r="325" spans="1:34" ht="22.2" customHeight="1">
      <c r="A325" s="2">
        <v>44634</v>
      </c>
      <c r="B325">
        <v>4165</v>
      </c>
      <c r="C325" t="s">
        <v>278</v>
      </c>
      <c r="D325" t="s">
        <v>24</v>
      </c>
      <c r="E325" s="2">
        <v>44619</v>
      </c>
      <c r="F325" s="2">
        <v>44695</v>
      </c>
      <c r="G325" s="7">
        <f t="shared" si="38"/>
        <v>52</v>
      </c>
      <c r="H325" s="2"/>
      <c r="I325" s="4">
        <v>15</v>
      </c>
      <c r="J325" s="4">
        <v>76</v>
      </c>
      <c r="K325" s="7">
        <f t="shared" si="39"/>
        <v>0.21153846153846154</v>
      </c>
      <c r="L325" t="s">
        <v>26</v>
      </c>
      <c r="M325">
        <v>14</v>
      </c>
      <c r="N325">
        <v>1</v>
      </c>
      <c r="O325" t="s">
        <v>19</v>
      </c>
      <c r="P325">
        <v>1</v>
      </c>
      <c r="Q325">
        <v>2</v>
      </c>
      <c r="R325" t="s">
        <v>19</v>
      </c>
      <c r="S325">
        <v>1</v>
      </c>
      <c r="T325">
        <v>7</v>
      </c>
      <c r="U325" t="s">
        <v>19</v>
      </c>
      <c r="V325">
        <v>1</v>
      </c>
      <c r="W325">
        <v>3</v>
      </c>
      <c r="X325" t="s">
        <v>19</v>
      </c>
      <c r="Y325">
        <v>1</v>
      </c>
      <c r="Z325">
        <v>30</v>
      </c>
      <c r="AA325">
        <v>5</v>
      </c>
      <c r="AB325">
        <v>0.5</v>
      </c>
      <c r="AC325">
        <v>0.1</v>
      </c>
      <c r="AD325">
        <f t="shared" si="35"/>
        <v>0.47272727272727277</v>
      </c>
      <c r="AE325">
        <f t="shared" si="40"/>
        <v>0.25</v>
      </c>
      <c r="AF325">
        <f t="shared" ca="1" si="41"/>
        <v>3</v>
      </c>
      <c r="AG325" t="str">
        <f t="shared" si="36"/>
        <v>Red</v>
      </c>
      <c r="AH325" t="b">
        <f t="shared" ca="1" si="37"/>
        <v>0</v>
      </c>
    </row>
    <row r="326" spans="1:34" ht="22.2" customHeight="1">
      <c r="A326" s="2">
        <v>44634</v>
      </c>
      <c r="B326">
        <v>4377</v>
      </c>
      <c r="C326" t="s">
        <v>59</v>
      </c>
      <c r="D326" t="s">
        <v>35</v>
      </c>
      <c r="E326" s="2">
        <v>44628</v>
      </c>
      <c r="F326" s="2">
        <v>44695</v>
      </c>
      <c r="G326" s="7">
        <f t="shared" si="38"/>
        <v>46</v>
      </c>
      <c r="H326" s="2"/>
      <c r="I326" s="4">
        <v>6</v>
      </c>
      <c r="J326" s="4">
        <v>67</v>
      </c>
      <c r="K326" s="7">
        <f t="shared" si="39"/>
        <v>0.10869565217391304</v>
      </c>
      <c r="L326" t="s">
        <v>18</v>
      </c>
      <c r="M326">
        <v>7</v>
      </c>
      <c r="N326">
        <v>1</v>
      </c>
      <c r="O326" t="s">
        <v>19</v>
      </c>
      <c r="P326">
        <v>1</v>
      </c>
      <c r="Q326">
        <v>14</v>
      </c>
      <c r="R326" t="s">
        <v>19</v>
      </c>
      <c r="S326">
        <v>1</v>
      </c>
      <c r="T326">
        <v>30</v>
      </c>
      <c r="U326" t="s">
        <v>19</v>
      </c>
      <c r="V326">
        <v>1</v>
      </c>
      <c r="W326">
        <v>1</v>
      </c>
      <c r="X326" t="s">
        <v>19</v>
      </c>
      <c r="Y326">
        <v>1</v>
      </c>
      <c r="Z326">
        <v>2</v>
      </c>
      <c r="AA326">
        <v>5</v>
      </c>
      <c r="AB326">
        <v>0.25</v>
      </c>
      <c r="AC326">
        <v>0.05</v>
      </c>
      <c r="AD326">
        <f t="shared" si="35"/>
        <v>0.46</v>
      </c>
      <c r="AE326">
        <f t="shared" si="40"/>
        <v>0.2</v>
      </c>
      <c r="AF326">
        <f t="shared" ca="1" si="41"/>
        <v>2</v>
      </c>
      <c r="AG326" t="str">
        <f t="shared" si="36"/>
        <v>Red</v>
      </c>
      <c r="AH326" t="b">
        <f t="shared" ca="1" si="37"/>
        <v>0</v>
      </c>
    </row>
    <row r="327" spans="1:34" ht="22.2" customHeight="1">
      <c r="A327" s="2">
        <v>44634</v>
      </c>
      <c r="B327">
        <v>4105</v>
      </c>
      <c r="C327" t="s">
        <v>233</v>
      </c>
      <c r="D327" t="s">
        <v>35</v>
      </c>
      <c r="E327" s="2">
        <v>44612</v>
      </c>
      <c r="F327" s="2">
        <v>44696</v>
      </c>
      <c r="G327" s="7">
        <f t="shared" si="38"/>
        <v>57</v>
      </c>
      <c r="H327" s="2"/>
      <c r="I327" s="4">
        <v>22</v>
      </c>
      <c r="J327" s="4">
        <v>84</v>
      </c>
      <c r="K327" s="7">
        <f t="shared" si="39"/>
        <v>0.2807017543859649</v>
      </c>
      <c r="L327" t="s">
        <v>22</v>
      </c>
      <c r="M327">
        <v>14</v>
      </c>
      <c r="N327">
        <v>1</v>
      </c>
      <c r="O327" t="s">
        <v>26</v>
      </c>
      <c r="P327">
        <v>1</v>
      </c>
      <c r="Q327">
        <v>3</v>
      </c>
      <c r="R327" t="s">
        <v>19</v>
      </c>
      <c r="S327">
        <v>1</v>
      </c>
      <c r="T327">
        <v>60</v>
      </c>
      <c r="U327" t="s">
        <v>426</v>
      </c>
      <c r="V327">
        <v>0</v>
      </c>
      <c r="W327">
        <v>0</v>
      </c>
      <c r="X327" t="s">
        <v>426</v>
      </c>
      <c r="Y327">
        <v>0</v>
      </c>
      <c r="Z327">
        <v>0</v>
      </c>
      <c r="AA327">
        <v>3</v>
      </c>
      <c r="AB327">
        <v>1.5</v>
      </c>
      <c r="AC327">
        <v>0.5</v>
      </c>
      <c r="AD327">
        <f t="shared" si="35"/>
        <v>1.78125</v>
      </c>
      <c r="AE327">
        <f t="shared" si="40"/>
        <v>1</v>
      </c>
      <c r="AF327">
        <f t="shared" ca="1" si="41"/>
        <v>6</v>
      </c>
      <c r="AG327" t="str">
        <f t="shared" si="36"/>
        <v>Green</v>
      </c>
      <c r="AH327" t="b">
        <f t="shared" ca="1" si="37"/>
        <v>1</v>
      </c>
    </row>
    <row r="328" spans="1:34" ht="22.2" customHeight="1">
      <c r="A328" s="2">
        <v>44634</v>
      </c>
      <c r="B328">
        <v>4054</v>
      </c>
      <c r="C328" t="s">
        <v>352</v>
      </c>
      <c r="D328" t="s">
        <v>17</v>
      </c>
      <c r="E328" s="2">
        <v>44591</v>
      </c>
      <c r="F328" s="2">
        <v>44698</v>
      </c>
      <c r="G328" s="7">
        <f t="shared" si="38"/>
        <v>72</v>
      </c>
      <c r="H328" s="2"/>
      <c r="I328" s="4">
        <v>43</v>
      </c>
      <c r="J328" s="4">
        <v>107</v>
      </c>
      <c r="K328" s="7">
        <f t="shared" si="39"/>
        <v>0.40277777777777779</v>
      </c>
      <c r="L328" t="s">
        <v>22</v>
      </c>
      <c r="M328">
        <v>7</v>
      </c>
      <c r="N328">
        <v>1</v>
      </c>
      <c r="O328" t="s">
        <v>26</v>
      </c>
      <c r="P328">
        <v>1</v>
      </c>
      <c r="Q328">
        <v>90</v>
      </c>
      <c r="R328" t="s">
        <v>19</v>
      </c>
      <c r="S328">
        <v>1</v>
      </c>
      <c r="T328">
        <v>3</v>
      </c>
      <c r="U328" t="s">
        <v>426</v>
      </c>
      <c r="V328">
        <v>0</v>
      </c>
      <c r="W328">
        <v>0</v>
      </c>
      <c r="X328" t="s">
        <v>426</v>
      </c>
      <c r="Y328">
        <v>0</v>
      </c>
      <c r="Z328">
        <v>0</v>
      </c>
      <c r="AA328">
        <v>3</v>
      </c>
      <c r="AB328">
        <v>1.5</v>
      </c>
      <c r="AC328">
        <v>0.5</v>
      </c>
      <c r="AD328">
        <f t="shared" si="35"/>
        <v>1.2413793103448276</v>
      </c>
      <c r="AE328">
        <f t="shared" si="40"/>
        <v>0.9</v>
      </c>
      <c r="AF328">
        <f t="shared" ca="1" si="41"/>
        <v>9</v>
      </c>
      <c r="AG328" t="str">
        <f t="shared" si="36"/>
        <v>Green</v>
      </c>
      <c r="AH328" t="b">
        <f t="shared" ca="1" si="37"/>
        <v>0</v>
      </c>
    </row>
    <row r="329" spans="1:34" ht="22.2" customHeight="1">
      <c r="A329" s="2">
        <v>44634</v>
      </c>
      <c r="B329">
        <v>4244</v>
      </c>
      <c r="C329" t="s">
        <v>219</v>
      </c>
      <c r="D329" t="s">
        <v>21</v>
      </c>
      <c r="E329" s="2">
        <v>44622</v>
      </c>
      <c r="F329" s="2">
        <v>44703</v>
      </c>
      <c r="G329" s="7">
        <f t="shared" si="38"/>
        <v>55</v>
      </c>
      <c r="H329" s="2"/>
      <c r="I329" s="4">
        <v>12</v>
      </c>
      <c r="J329" s="4">
        <v>81</v>
      </c>
      <c r="K329" s="7">
        <f t="shared" si="39"/>
        <v>0.16363636363636364</v>
      </c>
      <c r="L329" t="s">
        <v>19</v>
      </c>
      <c r="M329">
        <v>60</v>
      </c>
      <c r="N329">
        <v>1</v>
      </c>
      <c r="O329" t="s">
        <v>19</v>
      </c>
      <c r="P329">
        <v>1</v>
      </c>
      <c r="Q329">
        <v>1</v>
      </c>
      <c r="R329" t="s">
        <v>426</v>
      </c>
      <c r="S329">
        <v>0</v>
      </c>
      <c r="T329">
        <v>0</v>
      </c>
      <c r="U329" t="s">
        <v>426</v>
      </c>
      <c r="V329">
        <v>0</v>
      </c>
      <c r="W329">
        <v>0</v>
      </c>
      <c r="X329" t="s">
        <v>426</v>
      </c>
      <c r="Y329">
        <v>0</v>
      </c>
      <c r="Z329">
        <v>0</v>
      </c>
      <c r="AA329">
        <v>2</v>
      </c>
      <c r="AB329">
        <v>0</v>
      </c>
      <c r="AC329">
        <v>0</v>
      </c>
      <c r="AD329">
        <f t="shared" si="35"/>
        <v>0</v>
      </c>
      <c r="AE329">
        <f t="shared" si="40"/>
        <v>0</v>
      </c>
      <c r="AF329">
        <f t="shared" ca="1" si="41"/>
        <v>3</v>
      </c>
      <c r="AG329" t="str">
        <f t="shared" si="36"/>
        <v>Red</v>
      </c>
      <c r="AH329" t="b">
        <f t="shared" ca="1" si="37"/>
        <v>1</v>
      </c>
    </row>
    <row r="330" spans="1:34" ht="22.2" customHeight="1">
      <c r="A330" s="2">
        <v>44634</v>
      </c>
      <c r="B330">
        <v>4058</v>
      </c>
      <c r="C330" t="s">
        <v>132</v>
      </c>
      <c r="D330" t="s">
        <v>35</v>
      </c>
      <c r="E330" s="2">
        <v>44595</v>
      </c>
      <c r="F330" s="2">
        <v>44706</v>
      </c>
      <c r="G330" s="7">
        <f t="shared" si="38"/>
        <v>75</v>
      </c>
      <c r="H330" s="2"/>
      <c r="I330" s="4">
        <v>39</v>
      </c>
      <c r="J330" s="4">
        <v>111</v>
      </c>
      <c r="K330" s="7">
        <f t="shared" si="39"/>
        <v>0.34666666666666668</v>
      </c>
      <c r="L330" t="s">
        <v>22</v>
      </c>
      <c r="M330">
        <v>14</v>
      </c>
      <c r="N330">
        <v>1</v>
      </c>
      <c r="O330" t="s">
        <v>18</v>
      </c>
      <c r="P330">
        <v>1</v>
      </c>
      <c r="Q330">
        <v>90</v>
      </c>
      <c r="R330" t="s">
        <v>426</v>
      </c>
      <c r="S330">
        <v>0</v>
      </c>
      <c r="T330">
        <v>0</v>
      </c>
      <c r="U330" t="s">
        <v>426</v>
      </c>
      <c r="V330">
        <v>0</v>
      </c>
      <c r="W330">
        <v>0</v>
      </c>
      <c r="X330" t="s">
        <v>426</v>
      </c>
      <c r="Y330">
        <v>0</v>
      </c>
      <c r="Z330">
        <v>0</v>
      </c>
      <c r="AA330">
        <v>2</v>
      </c>
      <c r="AB330">
        <v>1.25</v>
      </c>
      <c r="AC330">
        <v>0.625</v>
      </c>
      <c r="AD330">
        <f t="shared" si="35"/>
        <v>1.8028846153846154</v>
      </c>
      <c r="AE330">
        <f t="shared" si="40"/>
        <v>1.35</v>
      </c>
      <c r="AF330">
        <f t="shared" ca="1" si="41"/>
        <v>10</v>
      </c>
      <c r="AG330" t="str">
        <f t="shared" si="36"/>
        <v>Green</v>
      </c>
      <c r="AH330" t="b">
        <f t="shared" ca="1" si="37"/>
        <v>0</v>
      </c>
    </row>
    <row r="331" spans="1:34" ht="22.2" customHeight="1">
      <c r="A331" s="2">
        <v>44634</v>
      </c>
      <c r="B331">
        <v>4151</v>
      </c>
      <c r="C331" t="s">
        <v>61</v>
      </c>
      <c r="D331" t="s">
        <v>21</v>
      </c>
      <c r="E331" s="2">
        <v>44619</v>
      </c>
      <c r="F331" s="2">
        <v>44707</v>
      </c>
      <c r="G331" s="7">
        <f t="shared" si="38"/>
        <v>61</v>
      </c>
      <c r="H331" s="2"/>
      <c r="I331" s="4">
        <v>15</v>
      </c>
      <c r="J331" s="4">
        <v>88</v>
      </c>
      <c r="K331" s="7">
        <f t="shared" si="39"/>
        <v>0.18032786885245902</v>
      </c>
      <c r="L331" t="s">
        <v>26</v>
      </c>
      <c r="M331">
        <v>2</v>
      </c>
      <c r="N331">
        <v>1</v>
      </c>
      <c r="O331" t="s">
        <v>19</v>
      </c>
      <c r="P331">
        <v>1</v>
      </c>
      <c r="Q331">
        <v>60</v>
      </c>
      <c r="R331" t="s">
        <v>19</v>
      </c>
      <c r="S331">
        <v>1</v>
      </c>
      <c r="T331">
        <v>14</v>
      </c>
      <c r="U331" t="s">
        <v>426</v>
      </c>
      <c r="V331">
        <v>0</v>
      </c>
      <c r="W331">
        <v>0</v>
      </c>
      <c r="X331" t="s">
        <v>426</v>
      </c>
      <c r="Y331">
        <v>0</v>
      </c>
      <c r="Z331">
        <v>0</v>
      </c>
      <c r="AA331">
        <v>3</v>
      </c>
      <c r="AB331">
        <v>0.5</v>
      </c>
      <c r="AC331">
        <v>0.16666666666666666</v>
      </c>
      <c r="AD331">
        <f t="shared" si="35"/>
        <v>0.9242424242424242</v>
      </c>
      <c r="AE331">
        <f t="shared" si="40"/>
        <v>0.55000000000000004</v>
      </c>
      <c r="AF331">
        <f t="shared" ca="1" si="41"/>
        <v>4</v>
      </c>
      <c r="AG331" t="str">
        <f t="shared" si="36"/>
        <v>Orange</v>
      </c>
      <c r="AH331" t="b">
        <f t="shared" ca="1" si="37"/>
        <v>1</v>
      </c>
    </row>
    <row r="332" spans="1:34" ht="22.2" customHeight="1">
      <c r="A332" s="2">
        <v>44634</v>
      </c>
      <c r="B332">
        <v>4187</v>
      </c>
      <c r="C332" t="s">
        <v>121</v>
      </c>
      <c r="D332" t="s">
        <v>35</v>
      </c>
      <c r="E332" s="2">
        <v>44620</v>
      </c>
      <c r="F332" s="2">
        <v>44708</v>
      </c>
      <c r="G332" s="7">
        <f t="shared" si="38"/>
        <v>62</v>
      </c>
      <c r="H332" s="2"/>
      <c r="I332" s="4">
        <v>14</v>
      </c>
      <c r="J332" s="4">
        <v>88</v>
      </c>
      <c r="K332" s="7">
        <f t="shared" si="39"/>
        <v>0.17741935483870969</v>
      </c>
      <c r="L332" t="s">
        <v>30</v>
      </c>
      <c r="M332">
        <v>14</v>
      </c>
      <c r="N332">
        <v>1</v>
      </c>
      <c r="O332" t="s">
        <v>19</v>
      </c>
      <c r="P332">
        <v>1</v>
      </c>
      <c r="Q332">
        <v>60</v>
      </c>
      <c r="R332" t="s">
        <v>19</v>
      </c>
      <c r="S332">
        <v>1</v>
      </c>
      <c r="T332">
        <v>7</v>
      </c>
      <c r="U332" t="s">
        <v>426</v>
      </c>
      <c r="V332">
        <v>0</v>
      </c>
      <c r="W332">
        <v>0</v>
      </c>
      <c r="X332" t="s">
        <v>426</v>
      </c>
      <c r="Y332">
        <v>0</v>
      </c>
      <c r="Z332">
        <v>0</v>
      </c>
      <c r="AA332">
        <v>3</v>
      </c>
      <c r="AB332">
        <v>0.75</v>
      </c>
      <c r="AC332">
        <v>0.25</v>
      </c>
      <c r="AD332">
        <f t="shared" si="35"/>
        <v>1.4090909090909089</v>
      </c>
      <c r="AE332">
        <f t="shared" si="40"/>
        <v>0.85000000000000009</v>
      </c>
      <c r="AF332">
        <f t="shared" ca="1" si="41"/>
        <v>4</v>
      </c>
      <c r="AG332" t="str">
        <f t="shared" si="36"/>
        <v>Green</v>
      </c>
      <c r="AH332" t="b">
        <f t="shared" ca="1" si="37"/>
        <v>0</v>
      </c>
    </row>
    <row r="333" spans="1:34" ht="22.2" customHeight="1">
      <c r="A333" s="2">
        <v>44634</v>
      </c>
      <c r="B333">
        <v>4201</v>
      </c>
      <c r="C333" t="s">
        <v>381</v>
      </c>
      <c r="D333" t="s">
        <v>21</v>
      </c>
      <c r="E333" s="2">
        <v>44620</v>
      </c>
      <c r="F333" s="2">
        <v>44708</v>
      </c>
      <c r="G333" s="7">
        <f t="shared" si="38"/>
        <v>62</v>
      </c>
      <c r="H333" s="2"/>
      <c r="I333" s="4">
        <v>14</v>
      </c>
      <c r="J333" s="4">
        <v>88</v>
      </c>
      <c r="K333" s="7">
        <f t="shared" si="39"/>
        <v>0.17741935483870969</v>
      </c>
      <c r="L333" t="s">
        <v>26</v>
      </c>
      <c r="M333">
        <v>4</v>
      </c>
      <c r="N333">
        <v>1</v>
      </c>
      <c r="O333" t="s">
        <v>19</v>
      </c>
      <c r="P333">
        <v>1</v>
      </c>
      <c r="Q333">
        <v>14</v>
      </c>
      <c r="R333" t="s">
        <v>19</v>
      </c>
      <c r="S333">
        <v>1</v>
      </c>
      <c r="T333">
        <v>60</v>
      </c>
      <c r="U333" t="s">
        <v>19</v>
      </c>
      <c r="V333">
        <v>1</v>
      </c>
      <c r="W333">
        <v>1</v>
      </c>
      <c r="X333" t="s">
        <v>19</v>
      </c>
      <c r="Y333">
        <v>1</v>
      </c>
      <c r="Z333">
        <v>2</v>
      </c>
      <c r="AA333">
        <v>5</v>
      </c>
      <c r="AB333">
        <v>0.5</v>
      </c>
      <c r="AC333">
        <v>0.1</v>
      </c>
      <c r="AD333">
        <f t="shared" si="35"/>
        <v>0.5636363636363636</v>
      </c>
      <c r="AE333">
        <f t="shared" si="40"/>
        <v>0.35000000000000003</v>
      </c>
      <c r="AF333">
        <f t="shared" ca="1" si="41"/>
        <v>2</v>
      </c>
      <c r="AG333" t="str">
        <f t="shared" si="36"/>
        <v>Orange</v>
      </c>
      <c r="AH333" t="b">
        <f t="shared" ca="1" si="37"/>
        <v>0</v>
      </c>
    </row>
    <row r="334" spans="1:34" ht="22.2" customHeight="1">
      <c r="A334" s="2">
        <v>44634</v>
      </c>
      <c r="B334">
        <v>4362</v>
      </c>
      <c r="C334" t="s">
        <v>185</v>
      </c>
      <c r="D334" t="s">
        <v>35</v>
      </c>
      <c r="E334" s="2">
        <v>44627</v>
      </c>
      <c r="F334" s="2">
        <v>44708</v>
      </c>
      <c r="G334" s="7">
        <f t="shared" si="38"/>
        <v>57</v>
      </c>
      <c r="H334" s="2"/>
      <c r="I334" s="4">
        <v>7</v>
      </c>
      <c r="J334" s="4">
        <v>81</v>
      </c>
      <c r="K334" s="7">
        <f t="shared" si="39"/>
        <v>0.10526315789473684</v>
      </c>
      <c r="L334" t="s">
        <v>30</v>
      </c>
      <c r="M334">
        <v>2</v>
      </c>
      <c r="N334">
        <v>1</v>
      </c>
      <c r="O334" t="s">
        <v>19</v>
      </c>
      <c r="P334">
        <v>1</v>
      </c>
      <c r="Q334">
        <v>60</v>
      </c>
      <c r="R334" t="s">
        <v>426</v>
      </c>
      <c r="S334">
        <v>0</v>
      </c>
      <c r="T334">
        <v>0</v>
      </c>
      <c r="U334" t="s">
        <v>426</v>
      </c>
      <c r="V334">
        <v>0</v>
      </c>
      <c r="W334">
        <v>0</v>
      </c>
      <c r="X334" t="s">
        <v>426</v>
      </c>
      <c r="Y334">
        <v>0</v>
      </c>
      <c r="Z334">
        <v>0</v>
      </c>
      <c r="AA334">
        <v>2</v>
      </c>
      <c r="AB334">
        <v>0.75</v>
      </c>
      <c r="AC334">
        <v>0.375</v>
      </c>
      <c r="AD334">
        <f t="shared" si="35"/>
        <v>3.5625</v>
      </c>
      <c r="AE334">
        <f t="shared" si="40"/>
        <v>2.0500000000000003</v>
      </c>
      <c r="AF334">
        <f t="shared" ca="1" si="41"/>
        <v>8</v>
      </c>
      <c r="AG334" t="str">
        <f t="shared" si="36"/>
        <v>Green</v>
      </c>
      <c r="AH334" t="b">
        <f t="shared" ca="1" si="37"/>
        <v>0</v>
      </c>
    </row>
    <row r="335" spans="1:34" ht="22.2" customHeight="1">
      <c r="A335" s="2">
        <v>44634</v>
      </c>
      <c r="B335">
        <v>4236</v>
      </c>
      <c r="C335" t="s">
        <v>98</v>
      </c>
      <c r="D335" t="s">
        <v>21</v>
      </c>
      <c r="E335" s="2">
        <v>44622</v>
      </c>
      <c r="F335" s="2">
        <v>44710</v>
      </c>
      <c r="G335" s="7">
        <f t="shared" si="38"/>
        <v>60</v>
      </c>
      <c r="H335" s="2"/>
      <c r="I335" s="4">
        <v>12</v>
      </c>
      <c r="J335" s="4">
        <v>88</v>
      </c>
      <c r="K335" s="7">
        <f t="shared" si="39"/>
        <v>0.15</v>
      </c>
      <c r="L335" t="s">
        <v>18</v>
      </c>
      <c r="M335">
        <v>60</v>
      </c>
      <c r="N335">
        <v>1</v>
      </c>
      <c r="O335" t="s">
        <v>19</v>
      </c>
      <c r="P335">
        <v>1</v>
      </c>
      <c r="Q335">
        <v>14</v>
      </c>
      <c r="R335" t="s">
        <v>19</v>
      </c>
      <c r="S335">
        <v>1</v>
      </c>
      <c r="T335">
        <v>2</v>
      </c>
      <c r="U335" t="s">
        <v>426</v>
      </c>
      <c r="V335">
        <v>0</v>
      </c>
      <c r="W335">
        <v>0</v>
      </c>
      <c r="X335" t="s">
        <v>426</v>
      </c>
      <c r="Y335">
        <v>0</v>
      </c>
      <c r="Z335">
        <v>0</v>
      </c>
      <c r="AA335">
        <v>3</v>
      </c>
      <c r="AB335">
        <v>0.25</v>
      </c>
      <c r="AC335">
        <v>8.3333333333333329E-2</v>
      </c>
      <c r="AD335">
        <f t="shared" si="35"/>
        <v>0.55555555555555558</v>
      </c>
      <c r="AE335">
        <f t="shared" si="40"/>
        <v>0.35000000000000003</v>
      </c>
      <c r="AF335">
        <f t="shared" ca="1" si="41"/>
        <v>2</v>
      </c>
      <c r="AG335" t="str">
        <f t="shared" si="36"/>
        <v>Orange</v>
      </c>
      <c r="AH335" t="b">
        <f t="shared" ca="1" si="37"/>
        <v>0</v>
      </c>
    </row>
    <row r="336" spans="1:34" ht="22.2" customHeight="1">
      <c r="A336" s="2">
        <v>44634</v>
      </c>
      <c r="B336">
        <v>4245</v>
      </c>
      <c r="C336" t="s">
        <v>251</v>
      </c>
      <c r="D336" t="s">
        <v>35</v>
      </c>
      <c r="E336" s="2">
        <v>44622</v>
      </c>
      <c r="F336" s="2">
        <v>44712</v>
      </c>
      <c r="G336" s="7">
        <f t="shared" si="38"/>
        <v>61</v>
      </c>
      <c r="H336" s="2"/>
      <c r="I336" s="4">
        <v>12</v>
      </c>
      <c r="J336" s="4">
        <v>90</v>
      </c>
      <c r="K336" s="7">
        <f t="shared" si="39"/>
        <v>0.14754098360655737</v>
      </c>
      <c r="L336" t="s">
        <v>30</v>
      </c>
      <c r="M336">
        <v>7</v>
      </c>
      <c r="N336">
        <v>1</v>
      </c>
      <c r="O336" t="s">
        <v>19</v>
      </c>
      <c r="P336">
        <v>1</v>
      </c>
      <c r="Q336">
        <v>60</v>
      </c>
      <c r="R336" t="s">
        <v>426</v>
      </c>
      <c r="S336">
        <v>0</v>
      </c>
      <c r="T336">
        <v>0</v>
      </c>
      <c r="U336" t="s">
        <v>426</v>
      </c>
      <c r="V336">
        <v>0</v>
      </c>
      <c r="W336">
        <v>0</v>
      </c>
      <c r="X336" t="s">
        <v>426</v>
      </c>
      <c r="Y336">
        <v>0</v>
      </c>
      <c r="Z336">
        <v>0</v>
      </c>
      <c r="AA336">
        <v>2</v>
      </c>
      <c r="AB336">
        <v>0.75</v>
      </c>
      <c r="AC336">
        <v>0.375</v>
      </c>
      <c r="AD336">
        <f t="shared" si="35"/>
        <v>2.5416666666666665</v>
      </c>
      <c r="AE336">
        <f t="shared" si="40"/>
        <v>1.55</v>
      </c>
      <c r="AF336">
        <f t="shared" ca="1" si="41"/>
        <v>4</v>
      </c>
      <c r="AG336" t="str">
        <f t="shared" si="36"/>
        <v>Green</v>
      </c>
      <c r="AH336" t="b">
        <f t="shared" ca="1" si="37"/>
        <v>0</v>
      </c>
    </row>
    <row r="337" spans="1:34" ht="22.2" customHeight="1">
      <c r="A337" s="2">
        <v>44634</v>
      </c>
      <c r="B337">
        <v>4267</v>
      </c>
      <c r="C337" t="s">
        <v>146</v>
      </c>
      <c r="D337" t="s">
        <v>21</v>
      </c>
      <c r="E337" s="2">
        <v>44623</v>
      </c>
      <c r="F337" s="2">
        <v>44712</v>
      </c>
      <c r="G337" s="7">
        <f t="shared" si="38"/>
        <v>60</v>
      </c>
      <c r="H337" s="2"/>
      <c r="I337" s="4">
        <v>11</v>
      </c>
      <c r="J337" s="4">
        <v>89</v>
      </c>
      <c r="K337" s="7">
        <f t="shared" si="39"/>
        <v>0.13333333333333333</v>
      </c>
      <c r="L337" t="s">
        <v>22</v>
      </c>
      <c r="M337">
        <v>7</v>
      </c>
      <c r="N337">
        <v>1</v>
      </c>
      <c r="O337" t="s">
        <v>18</v>
      </c>
      <c r="P337">
        <v>1</v>
      </c>
      <c r="Q337">
        <v>7</v>
      </c>
      <c r="R337" t="s">
        <v>19</v>
      </c>
      <c r="S337">
        <v>1</v>
      </c>
      <c r="T337">
        <v>3</v>
      </c>
      <c r="U337" t="s">
        <v>19</v>
      </c>
      <c r="V337">
        <v>1</v>
      </c>
      <c r="W337">
        <v>60</v>
      </c>
      <c r="X337" t="s">
        <v>426</v>
      </c>
      <c r="Y337">
        <v>0</v>
      </c>
      <c r="Z337">
        <v>0</v>
      </c>
      <c r="AA337">
        <v>4</v>
      </c>
      <c r="AB337">
        <v>1.25</v>
      </c>
      <c r="AC337">
        <v>0.3125</v>
      </c>
      <c r="AD337">
        <f t="shared" si="35"/>
        <v>2.34375</v>
      </c>
      <c r="AE337">
        <f t="shared" si="40"/>
        <v>1.4000000000000001</v>
      </c>
      <c r="AF337">
        <f t="shared" ca="1" si="41"/>
        <v>7</v>
      </c>
      <c r="AG337" t="str">
        <f t="shared" si="36"/>
        <v>Green</v>
      </c>
      <c r="AH337" t="b">
        <f t="shared" ca="1" si="37"/>
        <v>0</v>
      </c>
    </row>
    <row r="338" spans="1:34" ht="22.2" customHeight="1">
      <c r="A338" s="2">
        <v>44634</v>
      </c>
      <c r="B338">
        <v>4364</v>
      </c>
      <c r="C338" t="s">
        <v>206</v>
      </c>
      <c r="D338" t="s">
        <v>35</v>
      </c>
      <c r="E338" s="2">
        <v>44627</v>
      </c>
      <c r="F338" s="2">
        <v>44712</v>
      </c>
      <c r="G338" s="7">
        <f t="shared" si="38"/>
        <v>58</v>
      </c>
      <c r="H338" s="2"/>
      <c r="I338" s="4">
        <v>7</v>
      </c>
      <c r="J338" s="4">
        <v>85</v>
      </c>
      <c r="K338" s="7">
        <f t="shared" si="39"/>
        <v>0.10344827586206896</v>
      </c>
      <c r="L338" t="s">
        <v>22</v>
      </c>
      <c r="M338">
        <v>3</v>
      </c>
      <c r="N338">
        <v>1</v>
      </c>
      <c r="O338" t="s">
        <v>26</v>
      </c>
      <c r="P338">
        <v>1</v>
      </c>
      <c r="Q338">
        <v>7</v>
      </c>
      <c r="R338" t="s">
        <v>19</v>
      </c>
      <c r="S338">
        <v>1</v>
      </c>
      <c r="T338">
        <v>60</v>
      </c>
      <c r="U338" t="s">
        <v>426</v>
      </c>
      <c r="V338">
        <v>0</v>
      </c>
      <c r="W338">
        <v>0</v>
      </c>
      <c r="X338" t="s">
        <v>426</v>
      </c>
      <c r="Y338">
        <v>0</v>
      </c>
      <c r="Z338">
        <v>0</v>
      </c>
      <c r="AA338">
        <v>3</v>
      </c>
      <c r="AB338">
        <v>1.5</v>
      </c>
      <c r="AC338">
        <v>0.5</v>
      </c>
      <c r="AD338">
        <f t="shared" si="35"/>
        <v>4.833333333333333</v>
      </c>
      <c r="AE338">
        <f t="shared" si="40"/>
        <v>2.8000000000000003</v>
      </c>
      <c r="AF338">
        <f t="shared" ca="1" si="41"/>
        <v>8</v>
      </c>
      <c r="AG338" t="str">
        <f t="shared" si="36"/>
        <v>Green</v>
      </c>
      <c r="AH338" t="b">
        <f t="shared" ca="1" si="37"/>
        <v>0</v>
      </c>
    </row>
    <row r="339" spans="1:34" ht="22.2" customHeight="1">
      <c r="A339" s="2">
        <v>44634</v>
      </c>
      <c r="B339">
        <v>4099</v>
      </c>
      <c r="C339" t="s">
        <v>165</v>
      </c>
      <c r="D339" t="s">
        <v>21</v>
      </c>
      <c r="E339" s="2">
        <v>44611</v>
      </c>
      <c r="F339" s="2">
        <v>44713</v>
      </c>
      <c r="G339" s="7">
        <f t="shared" si="38"/>
        <v>69</v>
      </c>
      <c r="H339" s="2"/>
      <c r="I339" s="4">
        <v>23</v>
      </c>
      <c r="J339" s="4">
        <v>102</v>
      </c>
      <c r="K339" s="7">
        <f t="shared" si="39"/>
        <v>0.2318840579710145</v>
      </c>
      <c r="L339" t="s">
        <v>22</v>
      </c>
      <c r="M339">
        <v>14</v>
      </c>
      <c r="N339">
        <v>1</v>
      </c>
      <c r="O339" t="s">
        <v>26</v>
      </c>
      <c r="P339">
        <v>1</v>
      </c>
      <c r="Q339">
        <v>14</v>
      </c>
      <c r="R339" t="s">
        <v>19</v>
      </c>
      <c r="S339">
        <v>1</v>
      </c>
      <c r="T339">
        <v>60</v>
      </c>
      <c r="U339" t="s">
        <v>19</v>
      </c>
      <c r="V339">
        <v>1</v>
      </c>
      <c r="W339">
        <v>4</v>
      </c>
      <c r="X339" t="s">
        <v>19</v>
      </c>
      <c r="Y339">
        <v>1</v>
      </c>
      <c r="Z339">
        <v>3</v>
      </c>
      <c r="AA339">
        <v>5</v>
      </c>
      <c r="AB339">
        <v>1.5</v>
      </c>
      <c r="AC339">
        <v>0.3</v>
      </c>
      <c r="AD339">
        <f t="shared" si="35"/>
        <v>1.29375</v>
      </c>
      <c r="AE339">
        <f t="shared" si="40"/>
        <v>0.9</v>
      </c>
      <c r="AF339">
        <f t="shared" ca="1" si="41"/>
        <v>5</v>
      </c>
      <c r="AG339" t="str">
        <f t="shared" si="36"/>
        <v>Green</v>
      </c>
      <c r="AH339" t="b">
        <f t="shared" ca="1" si="37"/>
        <v>0</v>
      </c>
    </row>
    <row r="340" spans="1:34" ht="22.2" customHeight="1">
      <c r="A340" s="2">
        <v>44634</v>
      </c>
      <c r="B340">
        <v>4328</v>
      </c>
      <c r="C340" t="s">
        <v>20</v>
      </c>
      <c r="D340" t="s">
        <v>35</v>
      </c>
      <c r="E340" s="2">
        <v>44626</v>
      </c>
      <c r="F340" s="2">
        <v>44713</v>
      </c>
      <c r="G340" s="7">
        <f t="shared" si="38"/>
        <v>59</v>
      </c>
      <c r="H340" s="2"/>
      <c r="I340" s="4">
        <v>8</v>
      </c>
      <c r="J340" s="4">
        <v>87</v>
      </c>
      <c r="K340" s="7">
        <f t="shared" si="39"/>
        <v>0.10169491525423729</v>
      </c>
      <c r="L340" t="s">
        <v>30</v>
      </c>
      <c r="M340">
        <v>7</v>
      </c>
      <c r="N340">
        <v>1</v>
      </c>
      <c r="O340" t="s">
        <v>19</v>
      </c>
      <c r="P340">
        <v>1</v>
      </c>
      <c r="Q340">
        <v>7</v>
      </c>
      <c r="R340" t="s">
        <v>19</v>
      </c>
      <c r="S340">
        <v>1</v>
      </c>
      <c r="T340">
        <v>60</v>
      </c>
      <c r="U340" t="s">
        <v>19</v>
      </c>
      <c r="V340">
        <v>1</v>
      </c>
      <c r="W340">
        <v>2</v>
      </c>
      <c r="X340" t="s">
        <v>426</v>
      </c>
      <c r="Y340">
        <v>0</v>
      </c>
      <c r="Z340">
        <v>0</v>
      </c>
      <c r="AA340">
        <v>4</v>
      </c>
      <c r="AB340">
        <v>0.75</v>
      </c>
      <c r="AC340">
        <v>0.1875</v>
      </c>
      <c r="AD340">
        <f t="shared" si="35"/>
        <v>1.8437499999999998</v>
      </c>
      <c r="AE340">
        <f t="shared" si="40"/>
        <v>1.1000000000000001</v>
      </c>
      <c r="AF340">
        <f t="shared" ca="1" si="41"/>
        <v>4</v>
      </c>
      <c r="AG340" t="str">
        <f t="shared" si="36"/>
        <v>Green</v>
      </c>
      <c r="AH340" t="b">
        <f t="shared" ca="1" si="37"/>
        <v>0</v>
      </c>
    </row>
    <row r="341" spans="1:34" ht="22.2" customHeight="1">
      <c r="A341" s="2">
        <v>44634</v>
      </c>
      <c r="B341">
        <v>4352</v>
      </c>
      <c r="C341" t="s">
        <v>27</v>
      </c>
      <c r="D341" t="s">
        <v>24</v>
      </c>
      <c r="E341" s="2">
        <v>44627</v>
      </c>
      <c r="F341" s="2">
        <v>44713</v>
      </c>
      <c r="G341" s="7">
        <f t="shared" si="38"/>
        <v>59</v>
      </c>
      <c r="H341" s="2"/>
      <c r="I341" s="4">
        <v>7</v>
      </c>
      <c r="J341" s="4">
        <v>86</v>
      </c>
      <c r="K341" s="7">
        <f t="shared" si="39"/>
        <v>0.10169491525423729</v>
      </c>
      <c r="L341" t="s">
        <v>22</v>
      </c>
      <c r="M341">
        <v>2</v>
      </c>
      <c r="N341">
        <v>1</v>
      </c>
      <c r="O341" t="s">
        <v>18</v>
      </c>
      <c r="P341">
        <v>1</v>
      </c>
      <c r="Q341">
        <v>60</v>
      </c>
      <c r="R341" t="s">
        <v>19</v>
      </c>
      <c r="S341">
        <v>1</v>
      </c>
      <c r="T341">
        <v>14</v>
      </c>
      <c r="U341" t="s">
        <v>19</v>
      </c>
      <c r="V341">
        <v>1</v>
      </c>
      <c r="W341">
        <v>2</v>
      </c>
      <c r="X341" t="s">
        <v>426</v>
      </c>
      <c r="Y341">
        <v>0</v>
      </c>
      <c r="Z341">
        <v>0</v>
      </c>
      <c r="AA341">
        <v>4</v>
      </c>
      <c r="AB341">
        <v>1.25</v>
      </c>
      <c r="AC341">
        <v>0.3125</v>
      </c>
      <c r="AD341">
        <f t="shared" si="35"/>
        <v>3.0729166666666665</v>
      </c>
      <c r="AE341">
        <f t="shared" si="40"/>
        <v>1.8</v>
      </c>
      <c r="AF341">
        <f t="shared" ca="1" si="41"/>
        <v>4</v>
      </c>
      <c r="AG341" t="str">
        <f t="shared" si="36"/>
        <v>Green</v>
      </c>
      <c r="AH341" t="b">
        <f t="shared" ca="1" si="37"/>
        <v>0</v>
      </c>
    </row>
    <row r="342" spans="1:34" ht="22.2" customHeight="1">
      <c r="A342" s="2">
        <v>44634</v>
      </c>
      <c r="B342">
        <v>4385</v>
      </c>
      <c r="C342" t="s">
        <v>286</v>
      </c>
      <c r="D342" t="s">
        <v>24</v>
      </c>
      <c r="E342" s="2">
        <v>44628</v>
      </c>
      <c r="F342" s="2">
        <v>44713</v>
      </c>
      <c r="G342" s="7">
        <f t="shared" si="38"/>
        <v>58</v>
      </c>
      <c r="H342" s="2"/>
      <c r="I342" s="4">
        <v>6</v>
      </c>
      <c r="J342" s="4">
        <v>85</v>
      </c>
      <c r="K342" s="7">
        <f t="shared" si="39"/>
        <v>8.6206896551724144E-2</v>
      </c>
      <c r="L342" t="s">
        <v>18</v>
      </c>
      <c r="M342">
        <v>7</v>
      </c>
      <c r="N342">
        <v>1</v>
      </c>
      <c r="O342" t="s">
        <v>19</v>
      </c>
      <c r="P342">
        <v>1</v>
      </c>
      <c r="Q342">
        <v>3</v>
      </c>
      <c r="R342" t="s">
        <v>19</v>
      </c>
      <c r="S342">
        <v>1</v>
      </c>
      <c r="T342">
        <v>60</v>
      </c>
      <c r="U342" t="s">
        <v>426</v>
      </c>
      <c r="V342">
        <v>0</v>
      </c>
      <c r="W342">
        <v>0</v>
      </c>
      <c r="X342" t="s">
        <v>426</v>
      </c>
      <c r="Y342">
        <v>0</v>
      </c>
      <c r="Z342">
        <v>0</v>
      </c>
      <c r="AA342">
        <v>3</v>
      </c>
      <c r="AB342">
        <v>0.25</v>
      </c>
      <c r="AC342">
        <v>8.3333333333333329E-2</v>
      </c>
      <c r="AD342">
        <f t="shared" si="35"/>
        <v>0.96666666666666656</v>
      </c>
      <c r="AE342">
        <f t="shared" si="40"/>
        <v>0.55000000000000004</v>
      </c>
      <c r="AF342">
        <f t="shared" ca="1" si="41"/>
        <v>4</v>
      </c>
      <c r="AG342" t="str">
        <f t="shared" si="36"/>
        <v>Orange</v>
      </c>
      <c r="AH342" t="b">
        <f t="shared" ca="1" si="37"/>
        <v>0</v>
      </c>
    </row>
    <row r="343" spans="1:34" ht="22.2" customHeight="1">
      <c r="A343" s="2">
        <v>44634</v>
      </c>
      <c r="B343">
        <v>4296</v>
      </c>
      <c r="C343" t="s">
        <v>319</v>
      </c>
      <c r="D343" t="s">
        <v>21</v>
      </c>
      <c r="E343" s="2">
        <v>44624</v>
      </c>
      <c r="F343" s="2">
        <v>44714</v>
      </c>
      <c r="G343" s="7">
        <f t="shared" si="38"/>
        <v>61</v>
      </c>
      <c r="H343" s="2"/>
      <c r="I343" s="4">
        <v>10</v>
      </c>
      <c r="J343" s="4">
        <v>90</v>
      </c>
      <c r="K343" s="7">
        <f t="shared" si="39"/>
        <v>0.11475409836065574</v>
      </c>
      <c r="L343" t="s">
        <v>22</v>
      </c>
      <c r="M343">
        <v>4</v>
      </c>
      <c r="N343">
        <v>1</v>
      </c>
      <c r="O343" t="s">
        <v>18</v>
      </c>
      <c r="P343">
        <v>1</v>
      </c>
      <c r="Q343">
        <v>60</v>
      </c>
      <c r="R343" t="s">
        <v>19</v>
      </c>
      <c r="S343">
        <v>1</v>
      </c>
      <c r="T343">
        <v>14</v>
      </c>
      <c r="U343" t="s">
        <v>426</v>
      </c>
      <c r="V343">
        <v>0</v>
      </c>
      <c r="W343">
        <v>0</v>
      </c>
      <c r="X343" t="s">
        <v>426</v>
      </c>
      <c r="Y343">
        <v>0</v>
      </c>
      <c r="Z343">
        <v>0</v>
      </c>
      <c r="AA343">
        <v>3</v>
      </c>
      <c r="AB343">
        <v>1.25</v>
      </c>
      <c r="AC343">
        <v>0.41666666666666669</v>
      </c>
      <c r="AD343">
        <f t="shared" si="35"/>
        <v>3.6309523809523809</v>
      </c>
      <c r="AE343">
        <f t="shared" si="40"/>
        <v>2.2000000000000002</v>
      </c>
      <c r="AF343">
        <f t="shared" ca="1" si="41"/>
        <v>4</v>
      </c>
      <c r="AG343" t="str">
        <f t="shared" si="36"/>
        <v>Green</v>
      </c>
      <c r="AH343" t="b">
        <f t="shared" ca="1" si="37"/>
        <v>0</v>
      </c>
    </row>
    <row r="344" spans="1:34" ht="22.2" customHeight="1">
      <c r="A344" s="2">
        <v>44634</v>
      </c>
      <c r="B344">
        <v>4111</v>
      </c>
      <c r="C344" t="s">
        <v>182</v>
      </c>
      <c r="D344" t="s">
        <v>21</v>
      </c>
      <c r="E344" s="2">
        <v>44613</v>
      </c>
      <c r="F344" s="2">
        <v>44717</v>
      </c>
      <c r="G344" s="7">
        <f t="shared" si="38"/>
        <v>71</v>
      </c>
      <c r="H344" s="2"/>
      <c r="I344" s="4">
        <v>21</v>
      </c>
      <c r="J344" s="4">
        <v>104</v>
      </c>
      <c r="K344" s="7">
        <f t="shared" si="39"/>
        <v>0.22535211267605634</v>
      </c>
      <c r="L344" t="s">
        <v>18</v>
      </c>
      <c r="M344">
        <v>7</v>
      </c>
      <c r="N344">
        <v>1</v>
      </c>
      <c r="O344" t="s">
        <v>19</v>
      </c>
      <c r="P344">
        <v>1</v>
      </c>
      <c r="Q344">
        <v>90</v>
      </c>
      <c r="R344" t="s">
        <v>426</v>
      </c>
      <c r="S344">
        <v>0</v>
      </c>
      <c r="T344">
        <v>0</v>
      </c>
      <c r="U344" t="s">
        <v>426</v>
      </c>
      <c r="V344">
        <v>0</v>
      </c>
      <c r="W344">
        <v>0</v>
      </c>
      <c r="X344" t="s">
        <v>426</v>
      </c>
      <c r="Y344">
        <v>0</v>
      </c>
      <c r="Z344">
        <v>0</v>
      </c>
      <c r="AA344">
        <v>2</v>
      </c>
      <c r="AB344">
        <v>0.25</v>
      </c>
      <c r="AC344">
        <v>0.125</v>
      </c>
      <c r="AD344">
        <f t="shared" si="35"/>
        <v>0.5546875</v>
      </c>
      <c r="AE344">
        <f t="shared" si="40"/>
        <v>0.4</v>
      </c>
      <c r="AF344">
        <f t="shared" ca="1" si="41"/>
        <v>4</v>
      </c>
      <c r="AG344" t="str">
        <f t="shared" si="36"/>
        <v>Orange</v>
      </c>
      <c r="AH344" t="b">
        <f t="shared" ca="1" si="37"/>
        <v>0</v>
      </c>
    </row>
    <row r="345" spans="1:34" ht="22.2" customHeight="1">
      <c r="A345" s="2">
        <v>44634</v>
      </c>
      <c r="B345">
        <v>4020</v>
      </c>
      <c r="C345" t="s">
        <v>117</v>
      </c>
      <c r="D345" t="s">
        <v>21</v>
      </c>
      <c r="E345" s="2">
        <v>44528</v>
      </c>
      <c r="F345" s="2">
        <v>44718</v>
      </c>
      <c r="G345" s="7">
        <f t="shared" si="38"/>
        <v>127</v>
      </c>
      <c r="H345" s="2"/>
      <c r="I345" s="4">
        <v>106</v>
      </c>
      <c r="J345" s="4">
        <v>190</v>
      </c>
      <c r="K345" s="7">
        <f t="shared" si="39"/>
        <v>0.55905511811023623</v>
      </c>
      <c r="L345" t="s">
        <v>26</v>
      </c>
      <c r="M345">
        <v>180</v>
      </c>
      <c r="N345">
        <v>1</v>
      </c>
      <c r="O345" t="s">
        <v>19</v>
      </c>
      <c r="P345">
        <v>1</v>
      </c>
      <c r="Q345">
        <v>3</v>
      </c>
      <c r="R345" t="s">
        <v>426</v>
      </c>
      <c r="S345">
        <v>0</v>
      </c>
      <c r="T345">
        <v>0</v>
      </c>
      <c r="U345" t="s">
        <v>426</v>
      </c>
      <c r="V345">
        <v>0</v>
      </c>
      <c r="W345">
        <v>0</v>
      </c>
      <c r="X345" t="s">
        <v>426</v>
      </c>
      <c r="Y345">
        <v>0</v>
      </c>
      <c r="Z345">
        <v>0</v>
      </c>
      <c r="AA345">
        <v>2</v>
      </c>
      <c r="AB345">
        <v>0.5</v>
      </c>
      <c r="AC345">
        <v>0.25</v>
      </c>
      <c r="AD345">
        <f t="shared" si="35"/>
        <v>0.44718309859154931</v>
      </c>
      <c r="AE345">
        <f t="shared" si="40"/>
        <v>0.30000000000000004</v>
      </c>
      <c r="AF345">
        <f t="shared" ca="1" si="41"/>
        <v>3</v>
      </c>
      <c r="AG345" t="str">
        <f t="shared" si="36"/>
        <v>Red</v>
      </c>
      <c r="AH345" t="b">
        <f t="shared" ca="1" si="37"/>
        <v>0</v>
      </c>
    </row>
    <row r="346" spans="1:34" ht="22.2" customHeight="1">
      <c r="A346" s="2">
        <v>44634</v>
      </c>
      <c r="B346">
        <v>4134</v>
      </c>
      <c r="C346" t="s">
        <v>29</v>
      </c>
      <c r="D346" t="s">
        <v>17</v>
      </c>
      <c r="E346" s="2">
        <v>44617</v>
      </c>
      <c r="F346" s="2">
        <v>44722</v>
      </c>
      <c r="G346" s="7">
        <f t="shared" si="38"/>
        <v>72</v>
      </c>
      <c r="H346" s="2"/>
      <c r="I346" s="4">
        <v>17</v>
      </c>
      <c r="J346" s="4">
        <v>105</v>
      </c>
      <c r="K346" s="7">
        <f t="shared" si="39"/>
        <v>0.16666666666666666</v>
      </c>
      <c r="L346" t="s">
        <v>18</v>
      </c>
      <c r="M346">
        <v>90</v>
      </c>
      <c r="N346">
        <v>1</v>
      </c>
      <c r="O346" t="s">
        <v>19</v>
      </c>
      <c r="P346">
        <v>1</v>
      </c>
      <c r="Q346">
        <v>7</v>
      </c>
      <c r="R346" t="s">
        <v>19</v>
      </c>
      <c r="S346">
        <v>1</v>
      </c>
      <c r="T346">
        <v>1</v>
      </c>
      <c r="U346" t="s">
        <v>426</v>
      </c>
      <c r="V346">
        <v>0</v>
      </c>
      <c r="W346">
        <v>0</v>
      </c>
      <c r="X346" t="s">
        <v>426</v>
      </c>
      <c r="Y346">
        <v>0</v>
      </c>
      <c r="Z346">
        <v>0</v>
      </c>
      <c r="AA346">
        <v>3</v>
      </c>
      <c r="AB346">
        <v>0.25</v>
      </c>
      <c r="AC346">
        <v>8.3333333333333329E-2</v>
      </c>
      <c r="AD346">
        <f t="shared" si="35"/>
        <v>0.5</v>
      </c>
      <c r="AE346">
        <f t="shared" si="40"/>
        <v>0.35000000000000003</v>
      </c>
      <c r="AF346">
        <f t="shared" ca="1" si="41"/>
        <v>3</v>
      </c>
      <c r="AG346" t="str">
        <f t="shared" si="36"/>
        <v>Red</v>
      </c>
      <c r="AH346" t="b">
        <f t="shared" ca="1" si="37"/>
        <v>1</v>
      </c>
    </row>
    <row r="347" spans="1:34" ht="22.2" customHeight="1">
      <c r="A347" s="2">
        <v>44634</v>
      </c>
      <c r="B347">
        <v>4152</v>
      </c>
      <c r="C347" t="s">
        <v>76</v>
      </c>
      <c r="D347" t="s">
        <v>17</v>
      </c>
      <c r="E347" s="2">
        <v>44619</v>
      </c>
      <c r="F347" s="2">
        <v>44722</v>
      </c>
      <c r="G347" s="7">
        <f t="shared" si="38"/>
        <v>71</v>
      </c>
      <c r="H347" s="2"/>
      <c r="I347" s="4">
        <v>15</v>
      </c>
      <c r="J347" s="4">
        <v>103</v>
      </c>
      <c r="K347" s="7">
        <f t="shared" si="39"/>
        <v>0.15492957746478872</v>
      </c>
      <c r="L347" t="s">
        <v>18</v>
      </c>
      <c r="M347">
        <v>7</v>
      </c>
      <c r="N347">
        <v>1</v>
      </c>
      <c r="O347" t="s">
        <v>19</v>
      </c>
      <c r="P347">
        <v>1</v>
      </c>
      <c r="Q347">
        <v>3</v>
      </c>
      <c r="R347" t="s">
        <v>19</v>
      </c>
      <c r="S347">
        <v>1</v>
      </c>
      <c r="T347">
        <v>1</v>
      </c>
      <c r="U347" t="s">
        <v>19</v>
      </c>
      <c r="V347">
        <v>1</v>
      </c>
      <c r="W347">
        <v>14</v>
      </c>
      <c r="X347" t="s">
        <v>19</v>
      </c>
      <c r="Y347">
        <v>1</v>
      </c>
      <c r="Z347">
        <v>60</v>
      </c>
      <c r="AA347">
        <v>5</v>
      </c>
      <c r="AB347">
        <v>0.25</v>
      </c>
      <c r="AC347">
        <v>0.05</v>
      </c>
      <c r="AD347">
        <f t="shared" si="35"/>
        <v>0.32272727272727275</v>
      </c>
      <c r="AE347">
        <f t="shared" si="40"/>
        <v>0.25</v>
      </c>
      <c r="AF347">
        <f t="shared" ca="1" si="41"/>
        <v>1</v>
      </c>
      <c r="AG347" t="str">
        <f t="shared" si="36"/>
        <v>Red</v>
      </c>
      <c r="AH347" t="b">
        <f t="shared" ca="1" si="37"/>
        <v>1</v>
      </c>
    </row>
    <row r="348" spans="1:34" ht="22.2" customHeight="1">
      <c r="A348" s="2">
        <v>44634</v>
      </c>
      <c r="B348">
        <v>4370</v>
      </c>
      <c r="C348" t="s">
        <v>317</v>
      </c>
      <c r="D348" t="s">
        <v>21</v>
      </c>
      <c r="E348" s="2">
        <v>44627</v>
      </c>
      <c r="F348" s="2">
        <v>44727</v>
      </c>
      <c r="G348" s="7">
        <f t="shared" si="38"/>
        <v>69</v>
      </c>
      <c r="H348" s="2"/>
      <c r="I348" s="4">
        <v>7</v>
      </c>
      <c r="J348" s="4">
        <v>100</v>
      </c>
      <c r="K348" s="7">
        <f t="shared" si="39"/>
        <v>8.6956521739130432E-2</v>
      </c>
      <c r="L348" t="s">
        <v>26</v>
      </c>
      <c r="M348">
        <v>7</v>
      </c>
      <c r="N348">
        <v>1</v>
      </c>
      <c r="O348" t="s">
        <v>19</v>
      </c>
      <c r="P348">
        <v>1</v>
      </c>
      <c r="Q348">
        <v>60</v>
      </c>
      <c r="R348" t="s">
        <v>19</v>
      </c>
      <c r="S348">
        <v>1</v>
      </c>
      <c r="T348">
        <v>21</v>
      </c>
      <c r="U348" t="s">
        <v>426</v>
      </c>
      <c r="V348">
        <v>0</v>
      </c>
      <c r="W348">
        <v>0</v>
      </c>
      <c r="X348" t="s">
        <v>426</v>
      </c>
      <c r="Y348">
        <v>0</v>
      </c>
      <c r="Z348">
        <v>0</v>
      </c>
      <c r="AA348">
        <v>3</v>
      </c>
      <c r="AB348">
        <v>0.5</v>
      </c>
      <c r="AC348">
        <v>0.16666666666666666</v>
      </c>
      <c r="AD348">
        <f t="shared" si="35"/>
        <v>1.9166666666666665</v>
      </c>
      <c r="AE348">
        <f t="shared" si="40"/>
        <v>1.3</v>
      </c>
      <c r="AF348">
        <f t="shared" ca="1" si="41"/>
        <v>7</v>
      </c>
      <c r="AG348" t="str">
        <f t="shared" si="36"/>
        <v>Green</v>
      </c>
      <c r="AH348" t="b">
        <f t="shared" ca="1" si="37"/>
        <v>0</v>
      </c>
    </row>
    <row r="349" spans="1:34" ht="22.2" customHeight="1">
      <c r="A349" s="2">
        <v>44634</v>
      </c>
      <c r="B349">
        <v>4133</v>
      </c>
      <c r="C349" t="s">
        <v>397</v>
      </c>
      <c r="D349" t="s">
        <v>24</v>
      </c>
      <c r="E349" s="2">
        <v>44616</v>
      </c>
      <c r="F349" s="2">
        <v>44728</v>
      </c>
      <c r="G349" s="7">
        <f t="shared" si="38"/>
        <v>77</v>
      </c>
      <c r="H349" s="2"/>
      <c r="I349" s="4">
        <v>18</v>
      </c>
      <c r="J349" s="4">
        <v>112</v>
      </c>
      <c r="K349" s="7">
        <f t="shared" si="39"/>
        <v>0.16883116883116883</v>
      </c>
      <c r="L349" t="s">
        <v>22</v>
      </c>
      <c r="M349">
        <v>14</v>
      </c>
      <c r="N349">
        <v>1</v>
      </c>
      <c r="O349" t="s">
        <v>26</v>
      </c>
      <c r="P349">
        <v>1</v>
      </c>
      <c r="Q349">
        <v>3</v>
      </c>
      <c r="R349" t="s">
        <v>19</v>
      </c>
      <c r="S349">
        <v>1</v>
      </c>
      <c r="T349">
        <v>14</v>
      </c>
      <c r="U349" t="s">
        <v>19</v>
      </c>
      <c r="V349">
        <v>1</v>
      </c>
      <c r="W349">
        <v>60</v>
      </c>
      <c r="X349" t="s">
        <v>19</v>
      </c>
      <c r="Y349">
        <v>1</v>
      </c>
      <c r="Z349">
        <v>14</v>
      </c>
      <c r="AA349">
        <v>5</v>
      </c>
      <c r="AB349">
        <v>1.5</v>
      </c>
      <c r="AC349">
        <v>0.3</v>
      </c>
      <c r="AD349">
        <f t="shared" si="35"/>
        <v>1.7769230769230768</v>
      </c>
      <c r="AE349">
        <f t="shared" si="40"/>
        <v>1.35</v>
      </c>
      <c r="AF349">
        <f t="shared" ca="1" si="41"/>
        <v>10</v>
      </c>
      <c r="AG349" t="str">
        <f t="shared" si="36"/>
        <v>Green</v>
      </c>
      <c r="AH349" t="b">
        <f t="shared" ca="1" si="37"/>
        <v>0</v>
      </c>
    </row>
    <row r="350" spans="1:34" ht="22.2" customHeight="1">
      <c r="A350" s="2">
        <v>44634</v>
      </c>
      <c r="B350">
        <v>4220</v>
      </c>
      <c r="C350" t="s">
        <v>256</v>
      </c>
      <c r="D350" t="s">
        <v>28</v>
      </c>
      <c r="E350" s="2">
        <v>44621</v>
      </c>
      <c r="F350" s="2">
        <v>44728</v>
      </c>
      <c r="G350" s="7">
        <f t="shared" si="38"/>
        <v>74</v>
      </c>
      <c r="H350" s="2"/>
      <c r="I350" s="4">
        <v>13</v>
      </c>
      <c r="J350" s="4">
        <v>107</v>
      </c>
      <c r="K350" s="7">
        <f t="shared" si="39"/>
        <v>0.13513513513513514</v>
      </c>
      <c r="L350" t="s">
        <v>18</v>
      </c>
      <c r="M350">
        <v>2</v>
      </c>
      <c r="N350">
        <v>1</v>
      </c>
      <c r="O350" t="s">
        <v>19</v>
      </c>
      <c r="P350">
        <v>1</v>
      </c>
      <c r="Q350">
        <v>60</v>
      </c>
      <c r="R350" t="s">
        <v>19</v>
      </c>
      <c r="S350">
        <v>1</v>
      </c>
      <c r="T350">
        <v>30</v>
      </c>
      <c r="U350" t="s">
        <v>426</v>
      </c>
      <c r="V350">
        <v>0</v>
      </c>
      <c r="W350">
        <v>0</v>
      </c>
      <c r="X350" t="s">
        <v>426</v>
      </c>
      <c r="Y350">
        <v>0</v>
      </c>
      <c r="Z350">
        <v>0</v>
      </c>
      <c r="AA350">
        <v>3</v>
      </c>
      <c r="AB350">
        <v>0.25</v>
      </c>
      <c r="AC350">
        <v>8.3333333333333329E-2</v>
      </c>
      <c r="AD350">
        <f t="shared" si="35"/>
        <v>0.61666666666666659</v>
      </c>
      <c r="AE350">
        <f t="shared" si="40"/>
        <v>0.45</v>
      </c>
      <c r="AF350">
        <f t="shared" ca="1" si="41"/>
        <v>5</v>
      </c>
      <c r="AG350" t="str">
        <f t="shared" si="36"/>
        <v>Orange</v>
      </c>
      <c r="AH350" t="b">
        <f t="shared" ca="1" si="37"/>
        <v>1</v>
      </c>
    </row>
    <row r="351" spans="1:34" ht="22.2" customHeight="1">
      <c r="A351" s="2">
        <v>44634</v>
      </c>
      <c r="B351">
        <v>4137</v>
      </c>
      <c r="C351" t="s">
        <v>151</v>
      </c>
      <c r="D351" t="s">
        <v>21</v>
      </c>
      <c r="E351" s="2">
        <v>44618</v>
      </c>
      <c r="F351" s="2">
        <v>44730</v>
      </c>
      <c r="G351" s="7">
        <f t="shared" si="38"/>
        <v>76</v>
      </c>
      <c r="H351" s="2"/>
      <c r="I351" s="4">
        <v>16</v>
      </c>
      <c r="J351" s="4">
        <v>112</v>
      </c>
      <c r="K351" s="7">
        <f t="shared" si="39"/>
        <v>0.14473684210526316</v>
      </c>
      <c r="L351" t="s">
        <v>22</v>
      </c>
      <c r="M351">
        <v>14</v>
      </c>
      <c r="N351">
        <v>1</v>
      </c>
      <c r="O351" t="s">
        <v>26</v>
      </c>
      <c r="P351">
        <v>1</v>
      </c>
      <c r="Q351">
        <v>1</v>
      </c>
      <c r="R351" t="s">
        <v>19</v>
      </c>
      <c r="S351">
        <v>1</v>
      </c>
      <c r="T351">
        <v>90</v>
      </c>
      <c r="U351" t="s">
        <v>426</v>
      </c>
      <c r="V351">
        <v>0</v>
      </c>
      <c r="W351">
        <v>0</v>
      </c>
      <c r="X351" t="s">
        <v>426</v>
      </c>
      <c r="Y351">
        <v>0</v>
      </c>
      <c r="Z351">
        <v>0</v>
      </c>
      <c r="AA351">
        <v>3</v>
      </c>
      <c r="AB351">
        <v>1.5</v>
      </c>
      <c r="AC351">
        <v>0.5</v>
      </c>
      <c r="AD351">
        <f t="shared" si="35"/>
        <v>3.4545454545454546</v>
      </c>
      <c r="AE351">
        <f t="shared" si="40"/>
        <v>2.6500000000000004</v>
      </c>
      <c r="AF351">
        <f t="shared" ca="1" si="41"/>
        <v>6</v>
      </c>
      <c r="AG351" t="str">
        <f t="shared" si="36"/>
        <v>Green</v>
      </c>
      <c r="AH351" t="b">
        <f t="shared" ca="1" si="37"/>
        <v>0</v>
      </c>
    </row>
    <row r="352" spans="1:34" ht="22.2" customHeight="1">
      <c r="A352" s="2">
        <v>44634</v>
      </c>
      <c r="B352">
        <v>4064</v>
      </c>
      <c r="C352" t="s">
        <v>167</v>
      </c>
      <c r="D352" t="s">
        <v>21</v>
      </c>
      <c r="E352" s="2">
        <v>44597</v>
      </c>
      <c r="F352" s="2">
        <v>44735</v>
      </c>
      <c r="G352" s="7">
        <f t="shared" si="38"/>
        <v>92</v>
      </c>
      <c r="H352" s="2"/>
      <c r="I352" s="4">
        <v>37</v>
      </c>
      <c r="J352" s="4">
        <v>138</v>
      </c>
      <c r="K352" s="7">
        <f t="shared" si="39"/>
        <v>0.2608695652173913</v>
      </c>
      <c r="L352" t="s">
        <v>22</v>
      </c>
      <c r="M352">
        <v>30</v>
      </c>
      <c r="N352">
        <v>1</v>
      </c>
      <c r="O352" t="s">
        <v>30</v>
      </c>
      <c r="P352">
        <v>1</v>
      </c>
      <c r="Q352">
        <v>7</v>
      </c>
      <c r="R352" t="s">
        <v>19</v>
      </c>
      <c r="S352">
        <v>1</v>
      </c>
      <c r="T352">
        <v>90</v>
      </c>
      <c r="U352" t="s">
        <v>19</v>
      </c>
      <c r="V352">
        <v>1</v>
      </c>
      <c r="W352">
        <v>4</v>
      </c>
      <c r="X352" t="s">
        <v>426</v>
      </c>
      <c r="Y352">
        <v>0</v>
      </c>
      <c r="Z352">
        <v>0</v>
      </c>
      <c r="AA352">
        <v>4</v>
      </c>
      <c r="AB352">
        <v>1.75</v>
      </c>
      <c r="AC352">
        <v>0.4375</v>
      </c>
      <c r="AD352">
        <f t="shared" si="35"/>
        <v>1.6770833333333335</v>
      </c>
      <c r="AE352">
        <f t="shared" si="40"/>
        <v>1.55</v>
      </c>
      <c r="AF352">
        <f t="shared" ca="1" si="41"/>
        <v>9</v>
      </c>
      <c r="AG352" t="str">
        <f t="shared" si="36"/>
        <v>Green</v>
      </c>
      <c r="AH352" t="b">
        <f t="shared" ca="1" si="37"/>
        <v>1</v>
      </c>
    </row>
    <row r="353" spans="1:34" ht="22.2" customHeight="1">
      <c r="A353" s="2">
        <v>44634</v>
      </c>
      <c r="B353">
        <v>4372</v>
      </c>
      <c r="C353" t="s">
        <v>349</v>
      </c>
      <c r="D353" t="s">
        <v>21</v>
      </c>
      <c r="E353" s="2">
        <v>44627</v>
      </c>
      <c r="F353" s="2">
        <v>44735</v>
      </c>
      <c r="G353" s="7">
        <f t="shared" si="38"/>
        <v>74</v>
      </c>
      <c r="H353" s="2"/>
      <c r="I353" s="4">
        <v>7</v>
      </c>
      <c r="J353" s="4">
        <v>108</v>
      </c>
      <c r="K353" s="7">
        <f t="shared" si="39"/>
        <v>8.1081081081081086E-2</v>
      </c>
      <c r="L353" t="s">
        <v>22</v>
      </c>
      <c r="M353">
        <v>1</v>
      </c>
      <c r="N353">
        <v>1</v>
      </c>
      <c r="O353" t="s">
        <v>26</v>
      </c>
      <c r="P353">
        <v>1</v>
      </c>
      <c r="Q353">
        <v>7</v>
      </c>
      <c r="R353" t="s">
        <v>19</v>
      </c>
      <c r="S353">
        <v>1</v>
      </c>
      <c r="T353">
        <v>30</v>
      </c>
      <c r="U353" t="s">
        <v>19</v>
      </c>
      <c r="V353">
        <v>1</v>
      </c>
      <c r="W353">
        <v>60</v>
      </c>
      <c r="X353" t="s">
        <v>426</v>
      </c>
      <c r="Y353">
        <v>0</v>
      </c>
      <c r="Z353">
        <v>0</v>
      </c>
      <c r="AA353">
        <v>4</v>
      </c>
      <c r="AB353">
        <v>1.5</v>
      </c>
      <c r="AC353">
        <v>0.375</v>
      </c>
      <c r="AD353">
        <f t="shared" si="35"/>
        <v>4.625</v>
      </c>
      <c r="AE353">
        <f t="shared" si="40"/>
        <v>3.4000000000000004</v>
      </c>
      <c r="AF353">
        <f t="shared" ca="1" si="41"/>
        <v>9</v>
      </c>
      <c r="AG353" t="str">
        <f t="shared" si="36"/>
        <v>Green</v>
      </c>
      <c r="AH353" t="b">
        <f t="shared" ca="1" si="37"/>
        <v>0</v>
      </c>
    </row>
    <row r="354" spans="1:34" ht="22.2" customHeight="1">
      <c r="A354" s="2">
        <v>44634</v>
      </c>
      <c r="B354">
        <v>4145</v>
      </c>
      <c r="C354" t="s">
        <v>372</v>
      </c>
      <c r="D354" t="s">
        <v>28</v>
      </c>
      <c r="E354" s="2">
        <v>44618</v>
      </c>
      <c r="F354" s="2">
        <v>44737</v>
      </c>
      <c r="G354" s="7">
        <f t="shared" si="38"/>
        <v>80</v>
      </c>
      <c r="H354" s="2"/>
      <c r="I354" s="4">
        <v>16</v>
      </c>
      <c r="J354" s="4">
        <v>119</v>
      </c>
      <c r="K354" s="7">
        <f t="shared" si="39"/>
        <v>0.13750000000000001</v>
      </c>
      <c r="L354" t="s">
        <v>30</v>
      </c>
      <c r="M354">
        <v>14</v>
      </c>
      <c r="N354">
        <v>1</v>
      </c>
      <c r="O354" t="s">
        <v>19</v>
      </c>
      <c r="P354">
        <v>1</v>
      </c>
      <c r="Q354">
        <v>1</v>
      </c>
      <c r="R354" t="s">
        <v>19</v>
      </c>
      <c r="S354">
        <v>1</v>
      </c>
      <c r="T354">
        <v>7</v>
      </c>
      <c r="U354" t="s">
        <v>19</v>
      </c>
      <c r="V354">
        <v>1</v>
      </c>
      <c r="W354">
        <v>90</v>
      </c>
      <c r="X354" t="s">
        <v>426</v>
      </c>
      <c r="Y354">
        <v>0</v>
      </c>
      <c r="Z354">
        <v>0</v>
      </c>
      <c r="AA354">
        <v>4</v>
      </c>
      <c r="AB354">
        <v>0.75</v>
      </c>
      <c r="AC354">
        <v>0.1875</v>
      </c>
      <c r="AD354">
        <f t="shared" si="35"/>
        <v>1.3636363636363635</v>
      </c>
      <c r="AE354">
        <f t="shared" si="40"/>
        <v>1.1000000000000001</v>
      </c>
      <c r="AF354">
        <f t="shared" ca="1" si="41"/>
        <v>6</v>
      </c>
      <c r="AG354" t="str">
        <f t="shared" si="36"/>
        <v>Green</v>
      </c>
      <c r="AH354" t="b">
        <f t="shared" ca="1" si="37"/>
        <v>0</v>
      </c>
    </row>
    <row r="355" spans="1:34" ht="22.2" customHeight="1">
      <c r="A355" s="2">
        <v>44634</v>
      </c>
      <c r="B355">
        <v>4359</v>
      </c>
      <c r="C355" t="s">
        <v>161</v>
      </c>
      <c r="D355" t="s">
        <v>24</v>
      </c>
      <c r="E355" s="2">
        <v>44627</v>
      </c>
      <c r="F355" s="2">
        <v>44737</v>
      </c>
      <c r="G355" s="7">
        <f t="shared" si="38"/>
        <v>75</v>
      </c>
      <c r="H355" s="2"/>
      <c r="I355" s="4">
        <v>7</v>
      </c>
      <c r="J355" s="4">
        <v>110</v>
      </c>
      <c r="K355" s="7">
        <f t="shared" si="39"/>
        <v>0.08</v>
      </c>
      <c r="L355" t="s">
        <v>26</v>
      </c>
      <c r="M355">
        <v>7</v>
      </c>
      <c r="N355">
        <v>1</v>
      </c>
      <c r="O355" t="s">
        <v>19</v>
      </c>
      <c r="P355">
        <v>1</v>
      </c>
      <c r="Q355">
        <v>1</v>
      </c>
      <c r="R355" t="s">
        <v>19</v>
      </c>
      <c r="S355">
        <v>1</v>
      </c>
      <c r="T355">
        <v>4</v>
      </c>
      <c r="U355" t="s">
        <v>19</v>
      </c>
      <c r="V355">
        <v>1</v>
      </c>
      <c r="W355">
        <v>90</v>
      </c>
      <c r="X355" t="s">
        <v>19</v>
      </c>
      <c r="Y355">
        <v>1</v>
      </c>
      <c r="Z355">
        <v>1</v>
      </c>
      <c r="AA355">
        <v>5</v>
      </c>
      <c r="AB355">
        <v>0.5</v>
      </c>
      <c r="AC355">
        <v>0.1</v>
      </c>
      <c r="AD355">
        <f t="shared" si="35"/>
        <v>1.25</v>
      </c>
      <c r="AE355">
        <f t="shared" si="40"/>
        <v>0.95000000000000007</v>
      </c>
      <c r="AF355">
        <f t="shared" ca="1" si="41"/>
        <v>4</v>
      </c>
      <c r="AG355" t="str">
        <f t="shared" si="36"/>
        <v>Green</v>
      </c>
      <c r="AH355" t="b">
        <f t="shared" ca="1" si="37"/>
        <v>1</v>
      </c>
    </row>
    <row r="356" spans="1:34" ht="22.2" customHeight="1">
      <c r="A356" s="2">
        <v>44634</v>
      </c>
      <c r="B356">
        <v>4194</v>
      </c>
      <c r="C356" t="s">
        <v>240</v>
      </c>
      <c r="D356" t="s">
        <v>17</v>
      </c>
      <c r="E356" s="2">
        <v>44620</v>
      </c>
      <c r="F356" s="2">
        <v>44738</v>
      </c>
      <c r="G356" s="7">
        <f t="shared" si="38"/>
        <v>80</v>
      </c>
      <c r="H356" s="2"/>
      <c r="I356" s="4">
        <v>14</v>
      </c>
      <c r="J356" s="4">
        <v>118</v>
      </c>
      <c r="K356" s="7">
        <f t="shared" si="39"/>
        <v>0.13750000000000001</v>
      </c>
      <c r="L356" t="s">
        <v>18</v>
      </c>
      <c r="M356">
        <v>14</v>
      </c>
      <c r="N356">
        <v>1</v>
      </c>
      <c r="O356" t="s">
        <v>19</v>
      </c>
      <c r="P356">
        <v>1</v>
      </c>
      <c r="Q356">
        <v>90</v>
      </c>
      <c r="R356" t="s">
        <v>19</v>
      </c>
      <c r="S356">
        <v>1</v>
      </c>
      <c r="T356">
        <v>7</v>
      </c>
      <c r="U356" t="s">
        <v>426</v>
      </c>
      <c r="V356">
        <v>0</v>
      </c>
      <c r="W356">
        <v>0</v>
      </c>
      <c r="X356" t="s">
        <v>426</v>
      </c>
      <c r="Y356">
        <v>0</v>
      </c>
      <c r="Z356">
        <v>0</v>
      </c>
      <c r="AA356">
        <v>3</v>
      </c>
      <c r="AB356">
        <v>0.25</v>
      </c>
      <c r="AC356">
        <v>8.3333333333333329E-2</v>
      </c>
      <c r="AD356">
        <f t="shared" si="35"/>
        <v>0.60606060606060597</v>
      </c>
      <c r="AE356">
        <f t="shared" si="40"/>
        <v>0.5</v>
      </c>
      <c r="AF356">
        <f t="shared" ca="1" si="41"/>
        <v>5</v>
      </c>
      <c r="AG356" t="str">
        <f t="shared" si="36"/>
        <v>Orange</v>
      </c>
      <c r="AH356" t="b">
        <f t="shared" ca="1" si="37"/>
        <v>0</v>
      </c>
    </row>
    <row r="357" spans="1:34" ht="22.2" customHeight="1">
      <c r="A357" s="2">
        <v>44634</v>
      </c>
      <c r="B357">
        <v>4243</v>
      </c>
      <c r="C357" t="s">
        <v>214</v>
      </c>
      <c r="D357" t="s">
        <v>21</v>
      </c>
      <c r="E357" s="2">
        <v>44622</v>
      </c>
      <c r="F357" s="2">
        <v>44738</v>
      </c>
      <c r="G357" s="7">
        <f t="shared" si="38"/>
        <v>78</v>
      </c>
      <c r="H357" s="2"/>
      <c r="I357" s="4">
        <v>12</v>
      </c>
      <c r="J357" s="4">
        <v>116</v>
      </c>
      <c r="K357" s="7">
        <f t="shared" si="39"/>
        <v>0.11538461538461539</v>
      </c>
      <c r="L357" t="s">
        <v>26</v>
      </c>
      <c r="M357">
        <v>14</v>
      </c>
      <c r="N357">
        <v>1</v>
      </c>
      <c r="O357" t="s">
        <v>19</v>
      </c>
      <c r="P357">
        <v>1</v>
      </c>
      <c r="Q357">
        <v>90</v>
      </c>
      <c r="R357" t="s">
        <v>19</v>
      </c>
      <c r="S357">
        <v>1</v>
      </c>
      <c r="T357">
        <v>2</v>
      </c>
      <c r="U357" t="s">
        <v>19</v>
      </c>
      <c r="V357">
        <v>1</v>
      </c>
      <c r="W357">
        <v>3</v>
      </c>
      <c r="X357" t="s">
        <v>426</v>
      </c>
      <c r="Y357">
        <v>0</v>
      </c>
      <c r="Z357">
        <v>0</v>
      </c>
      <c r="AA357">
        <v>4</v>
      </c>
      <c r="AB357">
        <v>0.5</v>
      </c>
      <c r="AC357">
        <v>0.125</v>
      </c>
      <c r="AD357">
        <f t="shared" si="35"/>
        <v>1.0833333333333333</v>
      </c>
      <c r="AE357">
        <f t="shared" si="40"/>
        <v>0.85000000000000009</v>
      </c>
      <c r="AF357">
        <f t="shared" ca="1" si="41"/>
        <v>4</v>
      </c>
      <c r="AG357" t="str">
        <f t="shared" si="36"/>
        <v>Orange</v>
      </c>
      <c r="AH357" t="b">
        <f t="shared" ca="1" si="37"/>
        <v>0</v>
      </c>
    </row>
    <row r="358" spans="1:34" ht="22.2" customHeight="1">
      <c r="A358" s="2">
        <v>44634</v>
      </c>
      <c r="B358">
        <v>4285</v>
      </c>
      <c r="C358" t="s">
        <v>38</v>
      </c>
      <c r="D358" t="s">
        <v>35</v>
      </c>
      <c r="E358" s="2">
        <v>44624</v>
      </c>
      <c r="F358" s="2">
        <v>44739</v>
      </c>
      <c r="G358" s="7">
        <f t="shared" si="38"/>
        <v>77</v>
      </c>
      <c r="H358" s="2"/>
      <c r="I358" s="4">
        <v>10</v>
      </c>
      <c r="J358" s="4">
        <v>115</v>
      </c>
      <c r="K358" s="7">
        <f t="shared" si="39"/>
        <v>9.0909090909090912E-2</v>
      </c>
      <c r="L358" t="s">
        <v>18</v>
      </c>
      <c r="M358">
        <v>14</v>
      </c>
      <c r="N358">
        <v>1</v>
      </c>
      <c r="O358" t="s">
        <v>19</v>
      </c>
      <c r="P358">
        <v>1</v>
      </c>
      <c r="Q358">
        <v>7</v>
      </c>
      <c r="R358" t="s">
        <v>19</v>
      </c>
      <c r="S358">
        <v>1</v>
      </c>
      <c r="T358">
        <v>60</v>
      </c>
      <c r="U358" t="s">
        <v>19</v>
      </c>
      <c r="V358">
        <v>1</v>
      </c>
      <c r="W358">
        <v>14</v>
      </c>
      <c r="X358" t="s">
        <v>426</v>
      </c>
      <c r="Y358">
        <v>0</v>
      </c>
      <c r="Z358">
        <v>0</v>
      </c>
      <c r="AA358">
        <v>4</v>
      </c>
      <c r="AB358">
        <v>0.25</v>
      </c>
      <c r="AC358">
        <v>6.25E-2</v>
      </c>
      <c r="AD358">
        <f t="shared" si="35"/>
        <v>0.6875</v>
      </c>
      <c r="AE358">
        <f t="shared" si="40"/>
        <v>0.55000000000000004</v>
      </c>
      <c r="AF358">
        <f t="shared" ca="1" si="41"/>
        <v>5</v>
      </c>
      <c r="AG358" t="str">
        <f t="shared" si="36"/>
        <v>Orange</v>
      </c>
      <c r="AH358" t="b">
        <f t="shared" ca="1" si="37"/>
        <v>0</v>
      </c>
    </row>
    <row r="359" spans="1:34" ht="22.2" customHeight="1">
      <c r="A359" s="2">
        <v>44634</v>
      </c>
      <c r="B359">
        <v>4217</v>
      </c>
      <c r="C359" t="s">
        <v>203</v>
      </c>
      <c r="D359" t="s">
        <v>35</v>
      </c>
      <c r="E359" s="2">
        <v>44621</v>
      </c>
      <c r="F359" s="2">
        <v>44740</v>
      </c>
      <c r="G359" s="7">
        <f t="shared" si="38"/>
        <v>81</v>
      </c>
      <c r="H359" s="2"/>
      <c r="I359" s="4">
        <v>13</v>
      </c>
      <c r="J359" s="4">
        <v>119</v>
      </c>
      <c r="K359" s="7">
        <f t="shared" si="39"/>
        <v>0.12345679012345678</v>
      </c>
      <c r="L359" t="s">
        <v>30</v>
      </c>
      <c r="M359">
        <v>14</v>
      </c>
      <c r="N359">
        <v>1</v>
      </c>
      <c r="O359" t="s">
        <v>19</v>
      </c>
      <c r="P359">
        <v>1</v>
      </c>
      <c r="Q359">
        <v>1</v>
      </c>
      <c r="R359" t="s">
        <v>19</v>
      </c>
      <c r="S359">
        <v>1</v>
      </c>
      <c r="T359">
        <v>2</v>
      </c>
      <c r="U359" t="s">
        <v>19</v>
      </c>
      <c r="V359">
        <v>1</v>
      </c>
      <c r="W359">
        <v>90</v>
      </c>
      <c r="X359" t="s">
        <v>426</v>
      </c>
      <c r="Y359">
        <v>0</v>
      </c>
      <c r="Z359">
        <v>0</v>
      </c>
      <c r="AA359">
        <v>4</v>
      </c>
      <c r="AB359">
        <v>0.75</v>
      </c>
      <c r="AC359">
        <v>0.1875</v>
      </c>
      <c r="AD359">
        <f t="shared" si="35"/>
        <v>1.51875</v>
      </c>
      <c r="AE359">
        <f t="shared" si="40"/>
        <v>1.25</v>
      </c>
      <c r="AF359">
        <f t="shared" ca="1" si="41"/>
        <v>4</v>
      </c>
      <c r="AG359" t="str">
        <f t="shared" si="36"/>
        <v>Green</v>
      </c>
      <c r="AH359" t="b">
        <f t="shared" ca="1" si="37"/>
        <v>0</v>
      </c>
    </row>
    <row r="360" spans="1:34" ht="22.2" customHeight="1">
      <c r="A360" s="2">
        <v>44634</v>
      </c>
      <c r="B360">
        <v>4331</v>
      </c>
      <c r="C360" t="s">
        <v>60</v>
      </c>
      <c r="D360" t="s">
        <v>21</v>
      </c>
      <c r="E360" s="2">
        <v>44626</v>
      </c>
      <c r="F360" s="2">
        <v>44742</v>
      </c>
      <c r="G360" s="7">
        <f t="shared" si="38"/>
        <v>79</v>
      </c>
      <c r="H360" s="2"/>
      <c r="I360" s="4">
        <v>8</v>
      </c>
      <c r="J360" s="4">
        <v>116</v>
      </c>
      <c r="K360" s="7">
        <f t="shared" si="39"/>
        <v>7.5949367088607597E-2</v>
      </c>
      <c r="L360" t="s">
        <v>26</v>
      </c>
      <c r="M360">
        <v>1</v>
      </c>
      <c r="N360">
        <v>1</v>
      </c>
      <c r="O360" t="s">
        <v>19</v>
      </c>
      <c r="P360">
        <v>1</v>
      </c>
      <c r="Q360">
        <v>60</v>
      </c>
      <c r="R360" t="s">
        <v>19</v>
      </c>
      <c r="S360">
        <v>1</v>
      </c>
      <c r="T360">
        <v>7</v>
      </c>
      <c r="U360" t="s">
        <v>19</v>
      </c>
      <c r="V360">
        <v>1</v>
      </c>
      <c r="W360">
        <v>21</v>
      </c>
      <c r="X360" t="s">
        <v>19</v>
      </c>
      <c r="Y360">
        <v>1</v>
      </c>
      <c r="Z360">
        <v>14</v>
      </c>
      <c r="AA360">
        <v>5</v>
      </c>
      <c r="AB360">
        <v>0.5</v>
      </c>
      <c r="AC360">
        <v>0.1</v>
      </c>
      <c r="AD360">
        <f t="shared" si="35"/>
        <v>1.3166666666666667</v>
      </c>
      <c r="AE360">
        <f t="shared" si="40"/>
        <v>1.05</v>
      </c>
      <c r="AF360">
        <f t="shared" ca="1" si="41"/>
        <v>5</v>
      </c>
      <c r="AG360" t="str">
        <f t="shared" si="36"/>
        <v>Green</v>
      </c>
      <c r="AH360" t="b">
        <f t="shared" ca="1" si="37"/>
        <v>0</v>
      </c>
    </row>
    <row r="361" spans="1:34" ht="22.2" customHeight="1">
      <c r="A361" s="2">
        <v>44634</v>
      </c>
      <c r="B361">
        <v>4198</v>
      </c>
      <c r="C361" t="s">
        <v>320</v>
      </c>
      <c r="D361" t="s">
        <v>35</v>
      </c>
      <c r="E361" s="2">
        <v>44620</v>
      </c>
      <c r="F361" s="2">
        <v>44745</v>
      </c>
      <c r="G361" s="7">
        <f t="shared" si="38"/>
        <v>85</v>
      </c>
      <c r="H361" s="2"/>
      <c r="I361" s="4">
        <v>14</v>
      </c>
      <c r="J361" s="4">
        <v>125</v>
      </c>
      <c r="K361" s="7">
        <f t="shared" si="39"/>
        <v>0.12941176470588237</v>
      </c>
      <c r="L361" t="s">
        <v>30</v>
      </c>
      <c r="M361">
        <v>2</v>
      </c>
      <c r="N361">
        <v>1</v>
      </c>
      <c r="O361" t="s">
        <v>19</v>
      </c>
      <c r="P361">
        <v>1</v>
      </c>
      <c r="Q361">
        <v>90</v>
      </c>
      <c r="R361" t="s">
        <v>19</v>
      </c>
      <c r="S361">
        <v>1</v>
      </c>
      <c r="T361">
        <v>14</v>
      </c>
      <c r="U361" t="s">
        <v>426</v>
      </c>
      <c r="V361">
        <v>0</v>
      </c>
      <c r="W361">
        <v>0</v>
      </c>
      <c r="X361" t="s">
        <v>426</v>
      </c>
      <c r="Y361">
        <v>0</v>
      </c>
      <c r="Z361">
        <v>0</v>
      </c>
      <c r="AA361">
        <v>3</v>
      </c>
      <c r="AB361">
        <v>0.75</v>
      </c>
      <c r="AC361">
        <v>0.25</v>
      </c>
      <c r="AD361">
        <f t="shared" si="35"/>
        <v>1.9318181818181817</v>
      </c>
      <c r="AE361">
        <f t="shared" si="40"/>
        <v>1.6500000000000001</v>
      </c>
      <c r="AF361">
        <f t="shared" ca="1" si="41"/>
        <v>8</v>
      </c>
      <c r="AG361" t="str">
        <f t="shared" si="36"/>
        <v>Green</v>
      </c>
      <c r="AH361" t="b">
        <f t="shared" ca="1" si="37"/>
        <v>0</v>
      </c>
    </row>
    <row r="362" spans="1:34" ht="22.2" customHeight="1">
      <c r="A362" s="2">
        <v>44634</v>
      </c>
      <c r="B362">
        <v>4031</v>
      </c>
      <c r="C362" t="s">
        <v>142</v>
      </c>
      <c r="D362" t="s">
        <v>21</v>
      </c>
      <c r="E362" s="2">
        <v>44554</v>
      </c>
      <c r="F362" s="2">
        <v>44753</v>
      </c>
      <c r="G362" s="7">
        <f t="shared" si="38"/>
        <v>130</v>
      </c>
      <c r="H362" s="2"/>
      <c r="I362" s="4">
        <v>80</v>
      </c>
      <c r="J362" s="4">
        <v>199</v>
      </c>
      <c r="K362" s="7">
        <f t="shared" si="39"/>
        <v>0.4</v>
      </c>
      <c r="L362" t="s">
        <v>22</v>
      </c>
      <c r="M362">
        <v>7</v>
      </c>
      <c r="N362">
        <v>1</v>
      </c>
      <c r="O362" t="s">
        <v>22</v>
      </c>
      <c r="P362">
        <v>1</v>
      </c>
      <c r="Q362">
        <v>2</v>
      </c>
      <c r="R362" t="s">
        <v>26</v>
      </c>
      <c r="S362">
        <v>1</v>
      </c>
      <c r="T362">
        <v>180</v>
      </c>
      <c r="U362" t="s">
        <v>19</v>
      </c>
      <c r="V362">
        <v>1</v>
      </c>
      <c r="W362">
        <v>3</v>
      </c>
      <c r="X362" t="s">
        <v>426</v>
      </c>
      <c r="Y362">
        <v>0</v>
      </c>
      <c r="Z362">
        <v>0</v>
      </c>
      <c r="AA362">
        <v>4</v>
      </c>
      <c r="AB362">
        <v>2.5</v>
      </c>
      <c r="AC362">
        <v>0.625</v>
      </c>
      <c r="AD362">
        <f t="shared" si="35"/>
        <v>1.5625</v>
      </c>
      <c r="AE362">
        <f t="shared" si="40"/>
        <v>1</v>
      </c>
      <c r="AF362">
        <f t="shared" ca="1" si="41"/>
        <v>6</v>
      </c>
      <c r="AG362" t="str">
        <f t="shared" si="36"/>
        <v>Green</v>
      </c>
      <c r="AH362" t="b">
        <f t="shared" ca="1" si="37"/>
        <v>0</v>
      </c>
    </row>
    <row r="363" spans="1:34" ht="22.2" customHeight="1">
      <c r="A363" s="2">
        <v>44634</v>
      </c>
      <c r="B363">
        <v>4188</v>
      </c>
      <c r="C363" t="s">
        <v>135</v>
      </c>
      <c r="D363" t="s">
        <v>17</v>
      </c>
      <c r="E363" s="2">
        <v>44620</v>
      </c>
      <c r="F363" s="2">
        <v>44754</v>
      </c>
      <c r="G363" s="7">
        <f t="shared" si="38"/>
        <v>90</v>
      </c>
      <c r="H363" s="2"/>
      <c r="I363" s="4">
        <v>14</v>
      </c>
      <c r="J363" s="4">
        <v>134</v>
      </c>
      <c r="K363" s="7">
        <f t="shared" si="39"/>
        <v>0.12222222222222222</v>
      </c>
      <c r="L363" t="s">
        <v>22</v>
      </c>
      <c r="M363">
        <v>2</v>
      </c>
      <c r="N363">
        <v>1</v>
      </c>
      <c r="O363" t="s">
        <v>30</v>
      </c>
      <c r="P363">
        <v>1</v>
      </c>
      <c r="Q363">
        <v>14</v>
      </c>
      <c r="R363" t="s">
        <v>19</v>
      </c>
      <c r="S363">
        <v>1</v>
      </c>
      <c r="T363">
        <v>90</v>
      </c>
      <c r="U363" t="s">
        <v>19</v>
      </c>
      <c r="V363">
        <v>1</v>
      </c>
      <c r="W363">
        <v>2</v>
      </c>
      <c r="X363" t="s">
        <v>19</v>
      </c>
      <c r="Y363">
        <v>1</v>
      </c>
      <c r="Z363">
        <v>14</v>
      </c>
      <c r="AA363">
        <v>5</v>
      </c>
      <c r="AB363">
        <v>1.75</v>
      </c>
      <c r="AC363">
        <v>0.35</v>
      </c>
      <c r="AD363">
        <f t="shared" si="35"/>
        <v>2.8636363636363638</v>
      </c>
      <c r="AE363">
        <f t="shared" si="40"/>
        <v>2.6</v>
      </c>
      <c r="AF363">
        <f t="shared" ca="1" si="41"/>
        <v>4</v>
      </c>
      <c r="AG363" t="str">
        <f t="shared" si="36"/>
        <v>Green</v>
      </c>
      <c r="AH363" t="b">
        <f t="shared" ca="1" si="37"/>
        <v>0</v>
      </c>
    </row>
    <row r="364" spans="1:34" ht="22.2" customHeight="1">
      <c r="A364" s="2">
        <v>44634</v>
      </c>
      <c r="B364">
        <v>4277</v>
      </c>
      <c r="C364" t="s">
        <v>257</v>
      </c>
      <c r="D364" t="s">
        <v>21</v>
      </c>
      <c r="E364" s="2">
        <v>44623</v>
      </c>
      <c r="F364" s="2">
        <v>44755</v>
      </c>
      <c r="G364" s="7">
        <f t="shared" si="38"/>
        <v>88</v>
      </c>
      <c r="H364" s="2"/>
      <c r="I364" s="4">
        <v>11</v>
      </c>
      <c r="J364" s="4">
        <v>132</v>
      </c>
      <c r="K364" s="7">
        <f t="shared" si="39"/>
        <v>9.0909090909090912E-2</v>
      </c>
      <c r="L364" t="s">
        <v>18</v>
      </c>
      <c r="M364">
        <v>30</v>
      </c>
      <c r="N364">
        <v>1</v>
      </c>
      <c r="O364" t="s">
        <v>19</v>
      </c>
      <c r="P364">
        <v>1</v>
      </c>
      <c r="Q364">
        <v>3</v>
      </c>
      <c r="R364" t="s">
        <v>19</v>
      </c>
      <c r="S364">
        <v>1</v>
      </c>
      <c r="T364">
        <v>2</v>
      </c>
      <c r="U364" t="s">
        <v>19</v>
      </c>
      <c r="V364">
        <v>1</v>
      </c>
      <c r="W364">
        <v>90</v>
      </c>
      <c r="X364" t="s">
        <v>426</v>
      </c>
      <c r="Y364">
        <v>0</v>
      </c>
      <c r="Z364">
        <v>0</v>
      </c>
      <c r="AA364">
        <v>4</v>
      </c>
      <c r="AB364">
        <v>0.25</v>
      </c>
      <c r="AC364">
        <v>6.25E-2</v>
      </c>
      <c r="AD364">
        <f t="shared" si="35"/>
        <v>0.6875</v>
      </c>
      <c r="AE364">
        <f t="shared" si="40"/>
        <v>0.60000000000000009</v>
      </c>
      <c r="AF364">
        <f t="shared" ca="1" si="41"/>
        <v>5</v>
      </c>
      <c r="AG364" t="str">
        <f t="shared" si="36"/>
        <v>Orange</v>
      </c>
      <c r="AH364" t="b">
        <f t="shared" ca="1" si="37"/>
        <v>1</v>
      </c>
    </row>
    <row r="365" spans="1:34" ht="22.2" customHeight="1">
      <c r="A365" s="2">
        <v>44634</v>
      </c>
      <c r="B365">
        <v>4037</v>
      </c>
      <c r="C365" t="s">
        <v>339</v>
      </c>
      <c r="D365" t="s">
        <v>21</v>
      </c>
      <c r="E365" s="2">
        <v>44562</v>
      </c>
      <c r="F365" s="2">
        <v>44758</v>
      </c>
      <c r="G365" s="7">
        <f t="shared" si="38"/>
        <v>130</v>
      </c>
      <c r="H365" s="2"/>
      <c r="I365" s="4">
        <v>72</v>
      </c>
      <c r="J365" s="4">
        <v>196</v>
      </c>
      <c r="K365" s="7">
        <f t="shared" si="39"/>
        <v>0.36923076923076925</v>
      </c>
      <c r="L365" t="s">
        <v>26</v>
      </c>
      <c r="M365">
        <v>180</v>
      </c>
      <c r="N365">
        <v>1</v>
      </c>
      <c r="O365" t="s">
        <v>19</v>
      </c>
      <c r="P365">
        <v>1</v>
      </c>
      <c r="Q365">
        <v>2</v>
      </c>
      <c r="R365" t="s">
        <v>19</v>
      </c>
      <c r="S365">
        <v>1</v>
      </c>
      <c r="T365">
        <v>7</v>
      </c>
      <c r="U365" t="s">
        <v>426</v>
      </c>
      <c r="V365">
        <v>0</v>
      </c>
      <c r="W365">
        <v>0</v>
      </c>
      <c r="X365" t="s">
        <v>426</v>
      </c>
      <c r="Y365">
        <v>0</v>
      </c>
      <c r="Z365">
        <v>0</v>
      </c>
      <c r="AA365">
        <v>3</v>
      </c>
      <c r="AB365">
        <v>0.5</v>
      </c>
      <c r="AC365">
        <v>0.16666666666666666</v>
      </c>
      <c r="AD365">
        <f t="shared" si="35"/>
        <v>0.45138888888888884</v>
      </c>
      <c r="AE365">
        <f t="shared" si="40"/>
        <v>0.30000000000000004</v>
      </c>
      <c r="AF365">
        <f t="shared" ca="1" si="41"/>
        <v>0</v>
      </c>
      <c r="AG365" t="str">
        <f t="shared" si="36"/>
        <v>Red</v>
      </c>
      <c r="AH365" t="b">
        <f t="shared" ca="1" si="37"/>
        <v>1</v>
      </c>
    </row>
    <row r="366" spans="1:34" ht="22.2" customHeight="1">
      <c r="A366" s="2">
        <v>44634</v>
      </c>
      <c r="B366">
        <v>4032</v>
      </c>
      <c r="C366" t="s">
        <v>385</v>
      </c>
      <c r="D366" t="s">
        <v>28</v>
      </c>
      <c r="E366" s="2">
        <v>44555</v>
      </c>
      <c r="F366" s="2">
        <v>44763</v>
      </c>
      <c r="G366" s="7">
        <f t="shared" si="38"/>
        <v>138</v>
      </c>
      <c r="H366" s="2"/>
      <c r="I366" s="4">
        <v>79</v>
      </c>
      <c r="J366" s="4">
        <v>208</v>
      </c>
      <c r="K366" s="7">
        <f t="shared" si="39"/>
        <v>0.37681159420289856</v>
      </c>
      <c r="L366" t="s">
        <v>26</v>
      </c>
      <c r="M366">
        <v>180</v>
      </c>
      <c r="N366">
        <v>1</v>
      </c>
      <c r="O366" t="s">
        <v>19</v>
      </c>
      <c r="P366">
        <v>1</v>
      </c>
      <c r="Q366">
        <v>21</v>
      </c>
      <c r="R366" t="s">
        <v>426</v>
      </c>
      <c r="S366">
        <v>0</v>
      </c>
      <c r="T366">
        <v>0</v>
      </c>
      <c r="U366" t="s">
        <v>426</v>
      </c>
      <c r="V366">
        <v>0</v>
      </c>
      <c r="W366">
        <v>0</v>
      </c>
      <c r="X366" t="s">
        <v>426</v>
      </c>
      <c r="Y366">
        <v>0</v>
      </c>
      <c r="Z366">
        <v>0</v>
      </c>
      <c r="AA366">
        <v>2</v>
      </c>
      <c r="AB366">
        <v>0.5</v>
      </c>
      <c r="AC366">
        <v>0.25</v>
      </c>
      <c r="AD366">
        <f t="shared" si="35"/>
        <v>0.66346153846153844</v>
      </c>
      <c r="AE366">
        <f t="shared" si="40"/>
        <v>0.45</v>
      </c>
      <c r="AF366">
        <f t="shared" ca="1" si="41"/>
        <v>3</v>
      </c>
      <c r="AG366" t="str">
        <f t="shared" si="36"/>
        <v>Orange</v>
      </c>
      <c r="AH366" t="b">
        <f t="shared" ca="1" si="37"/>
        <v>1</v>
      </c>
    </row>
    <row r="367" spans="1:34" ht="22.2" customHeight="1">
      <c r="A367" s="2">
        <v>44634</v>
      </c>
      <c r="B367">
        <v>4047</v>
      </c>
      <c r="C367" t="s">
        <v>322</v>
      </c>
      <c r="D367" t="s">
        <v>17</v>
      </c>
      <c r="E367" s="2">
        <v>44578</v>
      </c>
      <c r="F367" s="2">
        <v>44771</v>
      </c>
      <c r="G367" s="7">
        <f t="shared" si="38"/>
        <v>130</v>
      </c>
      <c r="H367" s="2"/>
      <c r="I367" s="4">
        <v>56</v>
      </c>
      <c r="J367" s="4">
        <v>193</v>
      </c>
      <c r="K367" s="7">
        <f t="shared" si="39"/>
        <v>0.29230769230769232</v>
      </c>
      <c r="L367" t="s">
        <v>18</v>
      </c>
      <c r="M367">
        <v>180</v>
      </c>
      <c r="N367">
        <v>1</v>
      </c>
      <c r="O367" t="s">
        <v>19</v>
      </c>
      <c r="P367">
        <v>1</v>
      </c>
      <c r="Q367">
        <v>2</v>
      </c>
      <c r="R367" t="s">
        <v>19</v>
      </c>
      <c r="S367">
        <v>1</v>
      </c>
      <c r="T367">
        <v>4</v>
      </c>
      <c r="U367" t="s">
        <v>426</v>
      </c>
      <c r="V367">
        <v>0</v>
      </c>
      <c r="W367">
        <v>0</v>
      </c>
      <c r="X367" t="s">
        <v>426</v>
      </c>
      <c r="Y367">
        <v>0</v>
      </c>
      <c r="Z367">
        <v>0</v>
      </c>
      <c r="AA367">
        <v>3</v>
      </c>
      <c r="AB367">
        <v>0.25</v>
      </c>
      <c r="AC367">
        <v>8.3333333333333329E-2</v>
      </c>
      <c r="AD367">
        <f t="shared" si="35"/>
        <v>0.28508771929824556</v>
      </c>
      <c r="AE367">
        <f t="shared" si="40"/>
        <v>0.2</v>
      </c>
      <c r="AF367">
        <f t="shared" ca="1" si="41"/>
        <v>2</v>
      </c>
      <c r="AG367" t="str">
        <f t="shared" si="36"/>
        <v>Red</v>
      </c>
      <c r="AH367" t="b">
        <f t="shared" ca="1" si="37"/>
        <v>1</v>
      </c>
    </row>
    <row r="368" spans="1:34" ht="22.2" customHeight="1">
      <c r="A368" s="2">
        <v>44634</v>
      </c>
      <c r="B368">
        <v>4388</v>
      </c>
      <c r="C368" t="s">
        <v>375</v>
      </c>
      <c r="D368" t="s">
        <v>21</v>
      </c>
      <c r="E368" s="2">
        <v>44628</v>
      </c>
      <c r="F368" s="2">
        <v>44772</v>
      </c>
      <c r="G368" s="7">
        <f t="shared" si="38"/>
        <v>97</v>
      </c>
      <c r="H368" s="2"/>
      <c r="I368" s="4">
        <v>6</v>
      </c>
      <c r="J368" s="4">
        <v>144</v>
      </c>
      <c r="K368" s="7">
        <f t="shared" si="39"/>
        <v>5.1546391752577317E-2</v>
      </c>
      <c r="L368" t="s">
        <v>26</v>
      </c>
      <c r="M368">
        <v>7</v>
      </c>
      <c r="N368">
        <v>1</v>
      </c>
      <c r="O368" t="s">
        <v>19</v>
      </c>
      <c r="P368">
        <v>1</v>
      </c>
      <c r="Q368">
        <v>14</v>
      </c>
      <c r="R368" t="s">
        <v>19</v>
      </c>
      <c r="S368">
        <v>1</v>
      </c>
      <c r="T368">
        <v>90</v>
      </c>
      <c r="U368" t="s">
        <v>19</v>
      </c>
      <c r="V368">
        <v>1</v>
      </c>
      <c r="W368">
        <v>7</v>
      </c>
      <c r="X368" t="s">
        <v>19</v>
      </c>
      <c r="Y368">
        <v>1</v>
      </c>
      <c r="Z368">
        <v>14</v>
      </c>
      <c r="AA368">
        <v>5</v>
      </c>
      <c r="AB368">
        <v>0.5</v>
      </c>
      <c r="AC368">
        <v>0.1</v>
      </c>
      <c r="AD368">
        <f t="shared" si="35"/>
        <v>1.9400000000000002</v>
      </c>
      <c r="AE368">
        <f t="shared" si="40"/>
        <v>1.9000000000000001</v>
      </c>
      <c r="AF368">
        <f t="shared" ca="1" si="41"/>
        <v>4</v>
      </c>
      <c r="AG368" t="str">
        <f t="shared" si="36"/>
        <v>Green</v>
      </c>
      <c r="AH368" t="b">
        <f t="shared" ca="1" si="37"/>
        <v>0</v>
      </c>
    </row>
    <row r="369" spans="1:34" ht="22.2" customHeight="1">
      <c r="A369" s="2">
        <v>44634</v>
      </c>
      <c r="B369">
        <v>4321</v>
      </c>
      <c r="C369" t="s">
        <v>277</v>
      </c>
      <c r="D369" t="s">
        <v>21</v>
      </c>
      <c r="E369" s="2">
        <v>44625</v>
      </c>
      <c r="F369" s="2">
        <v>44774</v>
      </c>
      <c r="G369" s="7">
        <f t="shared" si="38"/>
        <v>99</v>
      </c>
      <c r="H369" s="2"/>
      <c r="I369" s="4">
        <v>9</v>
      </c>
      <c r="J369" s="4">
        <v>149</v>
      </c>
      <c r="K369" s="7">
        <f t="shared" si="39"/>
        <v>6.0606060606060608E-2</v>
      </c>
      <c r="L369" t="s">
        <v>18</v>
      </c>
      <c r="M369">
        <v>60</v>
      </c>
      <c r="N369">
        <v>1</v>
      </c>
      <c r="O369" t="s">
        <v>19</v>
      </c>
      <c r="P369">
        <v>1</v>
      </c>
      <c r="Q369">
        <v>21</v>
      </c>
      <c r="R369" t="s">
        <v>19</v>
      </c>
      <c r="S369">
        <v>1</v>
      </c>
      <c r="T369">
        <v>1</v>
      </c>
      <c r="U369" t="s">
        <v>19</v>
      </c>
      <c r="V369">
        <v>1</v>
      </c>
      <c r="W369">
        <v>60</v>
      </c>
      <c r="X369" t="s">
        <v>426</v>
      </c>
      <c r="Y369">
        <v>0</v>
      </c>
      <c r="Z369">
        <v>0</v>
      </c>
      <c r="AA369">
        <v>4</v>
      </c>
      <c r="AB369">
        <v>0.25</v>
      </c>
      <c r="AC369">
        <v>6.25E-2</v>
      </c>
      <c r="AD369">
        <f t="shared" si="35"/>
        <v>1.03125</v>
      </c>
      <c r="AE369">
        <f t="shared" si="40"/>
        <v>1</v>
      </c>
      <c r="AF369">
        <f t="shared" ca="1" si="41"/>
        <v>3</v>
      </c>
      <c r="AG369" t="str">
        <f t="shared" si="36"/>
        <v>Orange</v>
      </c>
      <c r="AH369" t="b">
        <f t="shared" ca="1" si="37"/>
        <v>0</v>
      </c>
    </row>
    <row r="370" spans="1:34" ht="22.2" customHeight="1">
      <c r="A370" s="2">
        <v>44634</v>
      </c>
      <c r="B370">
        <v>4310</v>
      </c>
      <c r="C370" t="s">
        <v>109</v>
      </c>
      <c r="D370" t="s">
        <v>21</v>
      </c>
      <c r="E370" s="2">
        <v>44625</v>
      </c>
      <c r="F370" s="2">
        <v>44777</v>
      </c>
      <c r="G370" s="7">
        <f t="shared" si="38"/>
        <v>102</v>
      </c>
      <c r="H370" s="2"/>
      <c r="I370" s="4">
        <v>9</v>
      </c>
      <c r="J370" s="4">
        <v>152</v>
      </c>
      <c r="K370" s="7">
        <f t="shared" si="39"/>
        <v>5.8823529411764705E-2</v>
      </c>
      <c r="L370" t="s">
        <v>19</v>
      </c>
      <c r="M370">
        <v>60</v>
      </c>
      <c r="N370">
        <v>1</v>
      </c>
      <c r="O370" t="s">
        <v>19</v>
      </c>
      <c r="P370">
        <v>1</v>
      </c>
      <c r="Q370">
        <v>14</v>
      </c>
      <c r="R370" t="s">
        <v>19</v>
      </c>
      <c r="S370">
        <v>1</v>
      </c>
      <c r="T370">
        <v>14</v>
      </c>
      <c r="U370" t="s">
        <v>19</v>
      </c>
      <c r="V370">
        <v>1</v>
      </c>
      <c r="W370">
        <v>30</v>
      </c>
      <c r="X370" t="s">
        <v>19</v>
      </c>
      <c r="Y370">
        <v>1</v>
      </c>
      <c r="Z370">
        <v>14</v>
      </c>
      <c r="AA370">
        <v>5</v>
      </c>
      <c r="AB370">
        <v>0</v>
      </c>
      <c r="AC370">
        <v>0</v>
      </c>
      <c r="AD370">
        <f t="shared" si="35"/>
        <v>0</v>
      </c>
      <c r="AE370">
        <f t="shared" si="40"/>
        <v>0</v>
      </c>
      <c r="AF370">
        <f t="shared" ca="1" si="41"/>
        <v>0</v>
      </c>
      <c r="AG370" t="str">
        <f t="shared" si="36"/>
        <v>Red</v>
      </c>
      <c r="AH370" t="b">
        <f t="shared" ca="1" si="37"/>
        <v>1</v>
      </c>
    </row>
    <row r="371" spans="1:34" ht="22.2" customHeight="1">
      <c r="A371" s="2">
        <v>44634</v>
      </c>
      <c r="B371">
        <v>4358</v>
      </c>
      <c r="C371" t="s">
        <v>112</v>
      </c>
      <c r="D371" t="s">
        <v>35</v>
      </c>
      <c r="E371" s="2">
        <v>44627</v>
      </c>
      <c r="F371" s="2">
        <v>44782</v>
      </c>
      <c r="G371" s="7">
        <f t="shared" si="38"/>
        <v>105</v>
      </c>
      <c r="H371" s="2"/>
      <c r="I371" s="4">
        <v>7</v>
      </c>
      <c r="J371" s="4">
        <v>155</v>
      </c>
      <c r="K371" s="7">
        <f t="shared" si="39"/>
        <v>5.7142857142857141E-2</v>
      </c>
      <c r="L371" t="s">
        <v>19</v>
      </c>
      <c r="M371">
        <v>30</v>
      </c>
      <c r="N371">
        <v>1</v>
      </c>
      <c r="O371" t="s">
        <v>19</v>
      </c>
      <c r="P371">
        <v>1</v>
      </c>
      <c r="Q371">
        <v>90</v>
      </c>
      <c r="R371" t="s">
        <v>19</v>
      </c>
      <c r="S371">
        <v>1</v>
      </c>
      <c r="T371">
        <v>7</v>
      </c>
      <c r="U371" t="s">
        <v>19</v>
      </c>
      <c r="V371">
        <v>1</v>
      </c>
      <c r="W371">
        <v>7</v>
      </c>
      <c r="X371" t="s">
        <v>426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f t="shared" si="35"/>
        <v>0</v>
      </c>
      <c r="AE371">
        <f t="shared" si="40"/>
        <v>0</v>
      </c>
      <c r="AF371">
        <f t="shared" ca="1" si="41"/>
        <v>0</v>
      </c>
      <c r="AG371" t="str">
        <f t="shared" si="36"/>
        <v>Red</v>
      </c>
      <c r="AH371" t="b">
        <f t="shared" ca="1" si="37"/>
        <v>1</v>
      </c>
    </row>
    <row r="372" spans="1:34" ht="22.2" customHeight="1">
      <c r="A372" s="2">
        <v>44634</v>
      </c>
      <c r="B372">
        <v>4045</v>
      </c>
      <c r="C372" t="s">
        <v>157</v>
      </c>
      <c r="D372" t="s">
        <v>21</v>
      </c>
      <c r="E372" s="2">
        <v>44574</v>
      </c>
      <c r="F372" s="2">
        <v>44792</v>
      </c>
      <c r="G372" s="7">
        <f t="shared" si="38"/>
        <v>147</v>
      </c>
      <c r="H372" s="2"/>
      <c r="I372" s="4">
        <v>60</v>
      </c>
      <c r="J372" s="4">
        <v>218</v>
      </c>
      <c r="K372" s="7">
        <f t="shared" si="39"/>
        <v>0.27210884353741499</v>
      </c>
      <c r="L372" t="s">
        <v>22</v>
      </c>
      <c r="M372">
        <v>60</v>
      </c>
      <c r="N372">
        <v>1</v>
      </c>
      <c r="O372" t="s">
        <v>18</v>
      </c>
      <c r="P372">
        <v>1</v>
      </c>
      <c r="Q372">
        <v>1</v>
      </c>
      <c r="R372" t="s">
        <v>19</v>
      </c>
      <c r="S372">
        <v>1</v>
      </c>
      <c r="T372">
        <v>60</v>
      </c>
      <c r="U372" t="s">
        <v>19</v>
      </c>
      <c r="V372">
        <v>1</v>
      </c>
      <c r="W372">
        <v>90</v>
      </c>
      <c r="X372" t="s">
        <v>426</v>
      </c>
      <c r="Y372">
        <v>0</v>
      </c>
      <c r="Z372">
        <v>0</v>
      </c>
      <c r="AA372">
        <v>4</v>
      </c>
      <c r="AB372">
        <v>1.25</v>
      </c>
      <c r="AC372">
        <v>0.3125</v>
      </c>
      <c r="AD372">
        <f t="shared" si="35"/>
        <v>1.1484375</v>
      </c>
      <c r="AE372">
        <f t="shared" si="40"/>
        <v>0.85000000000000009</v>
      </c>
      <c r="AF372">
        <f t="shared" ca="1" si="41"/>
        <v>4</v>
      </c>
      <c r="AG372" t="str">
        <f t="shared" si="36"/>
        <v>Green</v>
      </c>
      <c r="AH372" t="b">
        <f t="shared" ca="1" si="37"/>
        <v>0</v>
      </c>
    </row>
    <row r="373" spans="1:34" ht="22.2" customHeight="1">
      <c r="A373" s="2">
        <v>44634</v>
      </c>
      <c r="B373">
        <v>4055</v>
      </c>
      <c r="C373" t="s">
        <v>306</v>
      </c>
      <c r="D373" t="s">
        <v>35</v>
      </c>
      <c r="E373" s="2">
        <v>44592</v>
      </c>
      <c r="F373" s="2">
        <v>44801</v>
      </c>
      <c r="G373" s="7">
        <f t="shared" si="38"/>
        <v>141</v>
      </c>
      <c r="H373" s="2"/>
      <c r="I373" s="4">
        <v>42</v>
      </c>
      <c r="J373" s="4">
        <v>209</v>
      </c>
      <c r="K373" s="7">
        <f t="shared" si="39"/>
        <v>0.20567375886524822</v>
      </c>
      <c r="L373" t="s">
        <v>18</v>
      </c>
      <c r="M373">
        <v>180</v>
      </c>
      <c r="N373">
        <v>1</v>
      </c>
      <c r="O373" t="s">
        <v>19</v>
      </c>
      <c r="P373">
        <v>1</v>
      </c>
      <c r="Q373">
        <v>1</v>
      </c>
      <c r="R373" t="s">
        <v>19</v>
      </c>
      <c r="S373">
        <v>1</v>
      </c>
      <c r="T373">
        <v>21</v>
      </c>
      <c r="U373" t="s">
        <v>426</v>
      </c>
      <c r="V373">
        <v>0</v>
      </c>
      <c r="W373">
        <v>0</v>
      </c>
      <c r="X373" t="s">
        <v>426</v>
      </c>
      <c r="Y373">
        <v>0</v>
      </c>
      <c r="Z373">
        <v>0</v>
      </c>
      <c r="AA373">
        <v>3</v>
      </c>
      <c r="AB373">
        <v>0.25</v>
      </c>
      <c r="AC373">
        <v>8.3333333333333329E-2</v>
      </c>
      <c r="AD373">
        <f t="shared" si="35"/>
        <v>0.40517241379310343</v>
      </c>
      <c r="AE373">
        <f t="shared" si="40"/>
        <v>0.30000000000000004</v>
      </c>
      <c r="AF373">
        <f t="shared" ca="1" si="41"/>
        <v>1</v>
      </c>
      <c r="AG373" t="str">
        <f t="shared" si="36"/>
        <v>Red</v>
      </c>
      <c r="AH373" t="b">
        <f t="shared" ca="1" si="37"/>
        <v>1</v>
      </c>
    </row>
    <row r="374" spans="1:34" ht="22.2" customHeight="1">
      <c r="A374" s="2">
        <v>44634</v>
      </c>
      <c r="B374">
        <v>4282</v>
      </c>
      <c r="C374" t="s">
        <v>420</v>
      </c>
      <c r="D374" t="s">
        <v>35</v>
      </c>
      <c r="E374" s="2">
        <v>44623</v>
      </c>
      <c r="F374" s="2">
        <v>44801</v>
      </c>
      <c r="G374" s="7">
        <f t="shared" si="38"/>
        <v>120</v>
      </c>
      <c r="H374" s="2"/>
      <c r="I374" s="4">
        <v>11</v>
      </c>
      <c r="J374" s="4">
        <v>178</v>
      </c>
      <c r="K374" s="7">
        <f t="shared" si="39"/>
        <v>6.6666666666666666E-2</v>
      </c>
      <c r="L374" t="s">
        <v>30</v>
      </c>
      <c r="M374">
        <v>2</v>
      </c>
      <c r="N374">
        <v>1</v>
      </c>
      <c r="O374" t="s">
        <v>19</v>
      </c>
      <c r="P374">
        <v>1</v>
      </c>
      <c r="Q374">
        <v>90</v>
      </c>
      <c r="R374" t="s">
        <v>19</v>
      </c>
      <c r="S374">
        <v>1</v>
      </c>
      <c r="T374">
        <v>60</v>
      </c>
      <c r="U374" t="s">
        <v>426</v>
      </c>
      <c r="V374">
        <v>0</v>
      </c>
      <c r="W374">
        <v>0</v>
      </c>
      <c r="X374" t="s">
        <v>426</v>
      </c>
      <c r="Y374">
        <v>0</v>
      </c>
      <c r="Z374">
        <v>0</v>
      </c>
      <c r="AA374">
        <v>3</v>
      </c>
      <c r="AB374">
        <v>0.75</v>
      </c>
      <c r="AC374">
        <v>0.25</v>
      </c>
      <c r="AD374">
        <f t="shared" si="35"/>
        <v>3.75</v>
      </c>
      <c r="AE374">
        <f t="shared" si="40"/>
        <v>2.25</v>
      </c>
      <c r="AF374">
        <f t="shared" ca="1" si="41"/>
        <v>7</v>
      </c>
      <c r="AG374" t="str">
        <f t="shared" si="36"/>
        <v>Green</v>
      </c>
      <c r="AH374" t="b">
        <f t="shared" ca="1" si="37"/>
        <v>1</v>
      </c>
    </row>
    <row r="375" spans="1:34" ht="22.2" customHeight="1">
      <c r="A375" s="2">
        <v>44634</v>
      </c>
      <c r="B375">
        <v>4081</v>
      </c>
      <c r="C375" t="s">
        <v>330</v>
      </c>
      <c r="D375" t="s">
        <v>17</v>
      </c>
      <c r="E375" s="2">
        <v>44607</v>
      </c>
      <c r="F375" s="2">
        <v>44812</v>
      </c>
      <c r="G375" s="7">
        <f t="shared" si="38"/>
        <v>139</v>
      </c>
      <c r="H375" s="2"/>
      <c r="I375" s="4">
        <v>27</v>
      </c>
      <c r="J375" s="4">
        <v>205</v>
      </c>
      <c r="K375" s="7">
        <f t="shared" si="39"/>
        <v>0.1366906474820144</v>
      </c>
      <c r="L375" t="s">
        <v>22</v>
      </c>
      <c r="M375">
        <v>2</v>
      </c>
      <c r="N375">
        <v>1</v>
      </c>
      <c r="O375" t="s">
        <v>22</v>
      </c>
      <c r="P375">
        <v>1</v>
      </c>
      <c r="Q375">
        <v>7</v>
      </c>
      <c r="R375" t="s">
        <v>22</v>
      </c>
      <c r="S375">
        <v>1</v>
      </c>
      <c r="T375">
        <v>7</v>
      </c>
      <c r="U375" t="s">
        <v>26</v>
      </c>
      <c r="V375">
        <v>1</v>
      </c>
      <c r="W375">
        <v>2</v>
      </c>
      <c r="X375" t="s">
        <v>19</v>
      </c>
      <c r="Y375">
        <v>1</v>
      </c>
      <c r="Z375">
        <v>180</v>
      </c>
      <c r="AA375">
        <v>5</v>
      </c>
      <c r="AB375">
        <v>3.5</v>
      </c>
      <c r="AC375">
        <v>0.7</v>
      </c>
      <c r="AD375">
        <f t="shared" si="35"/>
        <v>5.1210526315789471</v>
      </c>
      <c r="AE375">
        <f t="shared" si="40"/>
        <v>3.5500000000000003</v>
      </c>
      <c r="AF375">
        <f t="shared" ca="1" si="41"/>
        <v>8</v>
      </c>
      <c r="AG375" t="str">
        <f t="shared" si="36"/>
        <v>Green</v>
      </c>
      <c r="AH375" t="b">
        <f t="shared" ca="1" si="37"/>
        <v>0</v>
      </c>
    </row>
    <row r="376" spans="1:34" ht="22.2" customHeight="1">
      <c r="A376" s="2">
        <v>44634</v>
      </c>
      <c r="B376">
        <v>4335</v>
      </c>
      <c r="C376" t="s">
        <v>122</v>
      </c>
      <c r="D376" t="s">
        <v>21</v>
      </c>
      <c r="E376" s="2">
        <v>44626</v>
      </c>
      <c r="F376" s="2">
        <v>44817</v>
      </c>
      <c r="G376" s="7">
        <f t="shared" si="38"/>
        <v>129</v>
      </c>
      <c r="H376" s="2"/>
      <c r="I376" s="4">
        <v>8</v>
      </c>
      <c r="J376" s="4">
        <v>191</v>
      </c>
      <c r="K376" s="7">
        <f t="shared" si="39"/>
        <v>4.6511627906976744E-2</v>
      </c>
      <c r="L376" t="s">
        <v>30</v>
      </c>
      <c r="M376">
        <v>2</v>
      </c>
      <c r="N376">
        <v>1</v>
      </c>
      <c r="O376" t="s">
        <v>19</v>
      </c>
      <c r="P376">
        <v>1</v>
      </c>
      <c r="Q376">
        <v>1</v>
      </c>
      <c r="R376" t="s">
        <v>19</v>
      </c>
      <c r="S376">
        <v>1</v>
      </c>
      <c r="T376">
        <v>180</v>
      </c>
      <c r="U376" t="s">
        <v>426</v>
      </c>
      <c r="V376">
        <v>0</v>
      </c>
      <c r="W376">
        <v>0</v>
      </c>
      <c r="X376" t="s">
        <v>426</v>
      </c>
      <c r="Y376">
        <v>0</v>
      </c>
      <c r="Z376">
        <v>0</v>
      </c>
      <c r="AA376">
        <v>3</v>
      </c>
      <c r="AB376">
        <v>0.75</v>
      </c>
      <c r="AC376">
        <v>0.25</v>
      </c>
      <c r="AD376">
        <f t="shared" si="35"/>
        <v>5.375</v>
      </c>
      <c r="AE376">
        <f t="shared" si="40"/>
        <v>3.45</v>
      </c>
      <c r="AF376">
        <f t="shared" ca="1" si="41"/>
        <v>7</v>
      </c>
      <c r="AG376" t="str">
        <f t="shared" si="36"/>
        <v>Green</v>
      </c>
      <c r="AH376" t="b">
        <f t="shared" ca="1" si="37"/>
        <v>0</v>
      </c>
    </row>
    <row r="377" spans="1:34" ht="22.2" customHeight="1">
      <c r="A377" s="2">
        <v>44634</v>
      </c>
      <c r="B377">
        <v>4004</v>
      </c>
      <c r="C377" t="s">
        <v>273</v>
      </c>
      <c r="D377" t="s">
        <v>24</v>
      </c>
      <c r="E377" s="2">
        <v>44378</v>
      </c>
      <c r="F377" s="2">
        <v>44822</v>
      </c>
      <c r="G377" s="7">
        <f t="shared" si="38"/>
        <v>298</v>
      </c>
      <c r="H377" s="2"/>
      <c r="I377" s="4">
        <v>256</v>
      </c>
      <c r="J377" s="4">
        <v>444</v>
      </c>
      <c r="K377" s="7">
        <f t="shared" si="39"/>
        <v>0.57718120805369133</v>
      </c>
      <c r="L377" t="s">
        <v>30</v>
      </c>
      <c r="M377">
        <v>360</v>
      </c>
      <c r="N377">
        <v>1</v>
      </c>
      <c r="O377" t="s">
        <v>19</v>
      </c>
      <c r="P377">
        <v>1</v>
      </c>
      <c r="Q377">
        <v>60</v>
      </c>
      <c r="R377" t="s">
        <v>19</v>
      </c>
      <c r="S377">
        <v>1</v>
      </c>
      <c r="T377">
        <v>2</v>
      </c>
      <c r="U377" t="s">
        <v>19</v>
      </c>
      <c r="V377">
        <v>1</v>
      </c>
      <c r="W377">
        <v>14</v>
      </c>
      <c r="X377" t="s">
        <v>19</v>
      </c>
      <c r="Y377">
        <v>1</v>
      </c>
      <c r="Z377">
        <v>1</v>
      </c>
      <c r="AA377">
        <v>5</v>
      </c>
      <c r="AB377">
        <v>0.75</v>
      </c>
      <c r="AC377">
        <v>0.15</v>
      </c>
      <c r="AD377">
        <f t="shared" si="35"/>
        <v>0.25988372093023254</v>
      </c>
      <c r="AE377">
        <f t="shared" si="40"/>
        <v>0.4</v>
      </c>
      <c r="AF377">
        <f t="shared" ca="1" si="41"/>
        <v>1</v>
      </c>
      <c r="AG377" t="str">
        <f t="shared" si="36"/>
        <v>Red</v>
      </c>
      <c r="AH377" t="b">
        <f t="shared" ca="1" si="37"/>
        <v>1</v>
      </c>
    </row>
    <row r="378" spans="1:34" ht="22.2" customHeight="1">
      <c r="A378" s="2">
        <v>44634</v>
      </c>
      <c r="B378">
        <v>4209</v>
      </c>
      <c r="C378" t="s">
        <v>73</v>
      </c>
      <c r="D378" t="s">
        <v>35</v>
      </c>
      <c r="E378" s="2">
        <v>44621</v>
      </c>
      <c r="F378" s="2">
        <v>44824</v>
      </c>
      <c r="G378" s="7">
        <f t="shared" si="38"/>
        <v>138</v>
      </c>
      <c r="H378" s="2"/>
      <c r="I378" s="4">
        <v>13</v>
      </c>
      <c r="J378" s="4">
        <v>203</v>
      </c>
      <c r="K378" s="7">
        <f t="shared" si="39"/>
        <v>7.2463768115942032E-2</v>
      </c>
      <c r="L378" t="s">
        <v>30</v>
      </c>
      <c r="M378">
        <v>1</v>
      </c>
      <c r="N378">
        <v>1</v>
      </c>
      <c r="O378" t="s">
        <v>19</v>
      </c>
      <c r="P378">
        <v>1</v>
      </c>
      <c r="Q378">
        <v>180</v>
      </c>
      <c r="R378" t="s">
        <v>19</v>
      </c>
      <c r="S378">
        <v>1</v>
      </c>
      <c r="T378">
        <v>1</v>
      </c>
      <c r="U378" t="s">
        <v>19</v>
      </c>
      <c r="V378">
        <v>1</v>
      </c>
      <c r="W378">
        <v>7</v>
      </c>
      <c r="X378" t="s">
        <v>426</v>
      </c>
      <c r="Y378">
        <v>0</v>
      </c>
      <c r="Z378">
        <v>0</v>
      </c>
      <c r="AA378">
        <v>4</v>
      </c>
      <c r="AB378">
        <v>0.75</v>
      </c>
      <c r="AC378">
        <v>0.1875</v>
      </c>
      <c r="AD378">
        <f t="shared" si="35"/>
        <v>2.5874999999999999</v>
      </c>
      <c r="AE378">
        <f t="shared" si="40"/>
        <v>1.8</v>
      </c>
      <c r="AF378">
        <f t="shared" ca="1" si="41"/>
        <v>4</v>
      </c>
      <c r="AG378" t="str">
        <f t="shared" si="36"/>
        <v>Green</v>
      </c>
      <c r="AH378" t="b">
        <f t="shared" ca="1" si="37"/>
        <v>0</v>
      </c>
    </row>
    <row r="379" spans="1:34" ht="22.2" customHeight="1">
      <c r="A379" s="2">
        <v>44634</v>
      </c>
      <c r="B379">
        <v>4259</v>
      </c>
      <c r="C379" t="s">
        <v>53</v>
      </c>
      <c r="D379" t="s">
        <v>17</v>
      </c>
      <c r="E379" s="2">
        <v>44623</v>
      </c>
      <c r="F379" s="2">
        <v>44826</v>
      </c>
      <c r="G379" s="7">
        <f t="shared" si="38"/>
        <v>138</v>
      </c>
      <c r="H379" s="2"/>
      <c r="I379" s="4">
        <v>11</v>
      </c>
      <c r="J379" s="4">
        <v>203</v>
      </c>
      <c r="K379" s="7">
        <f t="shared" si="39"/>
        <v>5.7971014492753624E-2</v>
      </c>
      <c r="L379" t="s">
        <v>18</v>
      </c>
      <c r="M379">
        <v>14</v>
      </c>
      <c r="N379">
        <v>1</v>
      </c>
      <c r="O379" t="s">
        <v>19</v>
      </c>
      <c r="P379">
        <v>1</v>
      </c>
      <c r="Q379">
        <v>2</v>
      </c>
      <c r="R379" t="s">
        <v>19</v>
      </c>
      <c r="S379">
        <v>1</v>
      </c>
      <c r="T379">
        <v>180</v>
      </c>
      <c r="U379" t="s">
        <v>426</v>
      </c>
      <c r="V379">
        <v>0</v>
      </c>
      <c r="W379">
        <v>0</v>
      </c>
      <c r="X379" t="s">
        <v>426</v>
      </c>
      <c r="Y379">
        <v>0</v>
      </c>
      <c r="Z379">
        <v>0</v>
      </c>
      <c r="AA379">
        <v>3</v>
      </c>
      <c r="AB379">
        <v>0.25</v>
      </c>
      <c r="AC379">
        <v>8.3333333333333329E-2</v>
      </c>
      <c r="AD379">
        <f t="shared" si="35"/>
        <v>1.4375</v>
      </c>
      <c r="AE379">
        <f t="shared" si="40"/>
        <v>1</v>
      </c>
      <c r="AF379">
        <f t="shared" ca="1" si="41"/>
        <v>6</v>
      </c>
      <c r="AG379" t="str">
        <f t="shared" si="36"/>
        <v>Green</v>
      </c>
      <c r="AH379" t="b">
        <f t="shared" ca="1" si="37"/>
        <v>0</v>
      </c>
    </row>
    <row r="380" spans="1:34" ht="22.2" customHeight="1">
      <c r="A380" s="2">
        <v>44634</v>
      </c>
      <c r="B380">
        <v>4262</v>
      </c>
      <c r="C380" t="s">
        <v>91</v>
      </c>
      <c r="D380" t="s">
        <v>21</v>
      </c>
      <c r="E380" s="2">
        <v>44623</v>
      </c>
      <c r="F380" s="2">
        <v>44831</v>
      </c>
      <c r="G380" s="7">
        <f t="shared" si="38"/>
        <v>141</v>
      </c>
      <c r="H380" s="2"/>
      <c r="I380" s="4">
        <v>11</v>
      </c>
      <c r="J380" s="4">
        <v>208</v>
      </c>
      <c r="K380" s="7">
        <f t="shared" si="39"/>
        <v>5.6737588652482268E-2</v>
      </c>
      <c r="L380" t="s">
        <v>22</v>
      </c>
      <c r="M380">
        <v>7</v>
      </c>
      <c r="N380">
        <v>1</v>
      </c>
      <c r="O380" t="s">
        <v>18</v>
      </c>
      <c r="P380">
        <v>1</v>
      </c>
      <c r="Q380">
        <v>1</v>
      </c>
      <c r="R380" t="s">
        <v>19</v>
      </c>
      <c r="S380">
        <v>1</v>
      </c>
      <c r="T380">
        <v>180</v>
      </c>
      <c r="U380" t="s">
        <v>426</v>
      </c>
      <c r="V380">
        <v>0</v>
      </c>
      <c r="W380">
        <v>0</v>
      </c>
      <c r="X380" t="s">
        <v>426</v>
      </c>
      <c r="Y380">
        <v>0</v>
      </c>
      <c r="Z380">
        <v>0</v>
      </c>
      <c r="AA380">
        <v>3</v>
      </c>
      <c r="AB380">
        <v>1.25</v>
      </c>
      <c r="AC380">
        <v>0.41666666666666669</v>
      </c>
      <c r="AD380">
        <f t="shared" si="35"/>
        <v>7.3437500000000009</v>
      </c>
      <c r="AE380">
        <f t="shared" si="40"/>
        <v>5.2</v>
      </c>
      <c r="AF380">
        <f t="shared" ca="1" si="41"/>
        <v>5</v>
      </c>
      <c r="AG380" t="str">
        <f t="shared" si="36"/>
        <v>Green</v>
      </c>
      <c r="AH380" t="b">
        <f t="shared" ca="1" si="37"/>
        <v>0</v>
      </c>
    </row>
    <row r="381" spans="1:34" ht="22.2" customHeight="1">
      <c r="A381" s="2">
        <v>44634</v>
      </c>
      <c r="B381">
        <v>4318</v>
      </c>
      <c r="C381" t="s">
        <v>254</v>
      </c>
      <c r="D381" t="s">
        <v>35</v>
      </c>
      <c r="E381" s="2">
        <v>44625</v>
      </c>
      <c r="F381" s="2">
        <v>44833</v>
      </c>
      <c r="G381" s="7">
        <f t="shared" si="38"/>
        <v>141</v>
      </c>
      <c r="H381" s="2"/>
      <c r="I381" s="4">
        <v>9</v>
      </c>
      <c r="J381" s="4">
        <v>208</v>
      </c>
      <c r="K381" s="7">
        <f t="shared" si="39"/>
        <v>4.2553191489361701E-2</v>
      </c>
      <c r="L381" t="s">
        <v>18</v>
      </c>
      <c r="M381">
        <v>90</v>
      </c>
      <c r="N381">
        <v>1</v>
      </c>
      <c r="O381" t="s">
        <v>19</v>
      </c>
      <c r="P381">
        <v>1</v>
      </c>
      <c r="Q381">
        <v>90</v>
      </c>
      <c r="R381" t="s">
        <v>19</v>
      </c>
      <c r="S381">
        <v>1</v>
      </c>
      <c r="T381">
        <v>14</v>
      </c>
      <c r="U381" t="s">
        <v>19</v>
      </c>
      <c r="V381">
        <v>1</v>
      </c>
      <c r="W381">
        <v>7</v>
      </c>
      <c r="X381" t="s">
        <v>426</v>
      </c>
      <c r="Y381">
        <v>0</v>
      </c>
      <c r="Z381">
        <v>0</v>
      </c>
      <c r="AA381">
        <v>4</v>
      </c>
      <c r="AB381">
        <v>0.25</v>
      </c>
      <c r="AC381">
        <v>6.25E-2</v>
      </c>
      <c r="AD381">
        <f t="shared" si="35"/>
        <v>1.46875</v>
      </c>
      <c r="AE381">
        <f t="shared" si="40"/>
        <v>1.05</v>
      </c>
      <c r="AF381">
        <f t="shared" ca="1" si="41"/>
        <v>9</v>
      </c>
      <c r="AG381" t="str">
        <f t="shared" si="36"/>
        <v>Green</v>
      </c>
      <c r="AH381" t="b">
        <f t="shared" ca="1" si="37"/>
        <v>0</v>
      </c>
    </row>
    <row r="382" spans="1:34" ht="22.2" customHeight="1">
      <c r="A382" s="2">
        <v>44634</v>
      </c>
      <c r="B382">
        <v>4184</v>
      </c>
      <c r="C382" t="s">
        <v>87</v>
      </c>
      <c r="D382" t="s">
        <v>35</v>
      </c>
      <c r="E382" s="2">
        <v>44620</v>
      </c>
      <c r="F382" s="2">
        <v>44835</v>
      </c>
      <c r="G382" s="7">
        <f t="shared" si="38"/>
        <v>147</v>
      </c>
      <c r="H382" s="2"/>
      <c r="I382" s="4">
        <v>14</v>
      </c>
      <c r="J382" s="4">
        <v>215</v>
      </c>
      <c r="K382" s="7">
        <f t="shared" si="39"/>
        <v>7.4829931972789115E-2</v>
      </c>
      <c r="L382" t="s">
        <v>26</v>
      </c>
      <c r="M382">
        <v>4</v>
      </c>
      <c r="N382">
        <v>1</v>
      </c>
      <c r="O382" t="s">
        <v>19</v>
      </c>
      <c r="P382">
        <v>1</v>
      </c>
      <c r="Q382">
        <v>7</v>
      </c>
      <c r="R382" t="s">
        <v>19</v>
      </c>
      <c r="S382">
        <v>1</v>
      </c>
      <c r="T382">
        <v>180</v>
      </c>
      <c r="U382" t="s">
        <v>426</v>
      </c>
      <c r="V382">
        <v>0</v>
      </c>
      <c r="W382">
        <v>0</v>
      </c>
      <c r="X382" t="s">
        <v>426</v>
      </c>
      <c r="Y382">
        <v>0</v>
      </c>
      <c r="Z382">
        <v>0</v>
      </c>
      <c r="AA382">
        <v>3</v>
      </c>
      <c r="AB382">
        <v>0.5</v>
      </c>
      <c r="AC382">
        <v>0.16666666666666666</v>
      </c>
      <c r="AD382">
        <f t="shared" si="35"/>
        <v>2.2272727272727271</v>
      </c>
      <c r="AE382">
        <f t="shared" si="40"/>
        <v>1.6500000000000001</v>
      </c>
      <c r="AF382">
        <f t="shared" ca="1" si="41"/>
        <v>7</v>
      </c>
      <c r="AG382" t="str">
        <f t="shared" si="36"/>
        <v>Green</v>
      </c>
      <c r="AH382" t="b">
        <f t="shared" ca="1" si="37"/>
        <v>0</v>
      </c>
    </row>
    <row r="383" spans="1:34" ht="22.2" customHeight="1">
      <c r="A383" s="2">
        <v>44634</v>
      </c>
      <c r="B383">
        <v>4181</v>
      </c>
      <c r="C383" t="s">
        <v>55</v>
      </c>
      <c r="D383" t="s">
        <v>24</v>
      </c>
      <c r="E383" s="2">
        <v>44620</v>
      </c>
      <c r="F383" s="2">
        <v>44838</v>
      </c>
      <c r="G383" s="7">
        <f t="shared" si="38"/>
        <v>149</v>
      </c>
      <c r="H383" s="2"/>
      <c r="I383" s="4">
        <v>14</v>
      </c>
      <c r="J383" s="4">
        <v>218</v>
      </c>
      <c r="K383" s="7">
        <f t="shared" si="39"/>
        <v>7.3825503355704702E-2</v>
      </c>
      <c r="L383" t="s">
        <v>22</v>
      </c>
      <c r="M383">
        <v>1</v>
      </c>
      <c r="N383">
        <v>1</v>
      </c>
      <c r="O383" t="s">
        <v>18</v>
      </c>
      <c r="P383">
        <v>1</v>
      </c>
      <c r="Q383">
        <v>21</v>
      </c>
      <c r="R383" t="s">
        <v>19</v>
      </c>
      <c r="S383">
        <v>1</v>
      </c>
      <c r="T383">
        <v>2</v>
      </c>
      <c r="U383" t="s">
        <v>19</v>
      </c>
      <c r="V383">
        <v>1</v>
      </c>
      <c r="W383">
        <v>7</v>
      </c>
      <c r="X383" t="s">
        <v>19</v>
      </c>
      <c r="Y383">
        <v>1</v>
      </c>
      <c r="Z383">
        <v>180</v>
      </c>
      <c r="AA383">
        <v>5</v>
      </c>
      <c r="AB383">
        <v>1.25</v>
      </c>
      <c r="AC383">
        <v>0.25</v>
      </c>
      <c r="AD383">
        <f t="shared" si="35"/>
        <v>3.3863636363636362</v>
      </c>
      <c r="AE383">
        <f t="shared" si="40"/>
        <v>2.5</v>
      </c>
      <c r="AF383">
        <f t="shared" ca="1" si="41"/>
        <v>10</v>
      </c>
      <c r="AG383" t="str">
        <f t="shared" si="36"/>
        <v>Green</v>
      </c>
      <c r="AH383" t="b">
        <f t="shared" ca="1" si="37"/>
        <v>0</v>
      </c>
    </row>
    <row r="384" spans="1:34" ht="22.2" customHeight="1">
      <c r="A384" s="2">
        <v>44634</v>
      </c>
      <c r="B384">
        <v>4390</v>
      </c>
      <c r="C384" t="s">
        <v>54</v>
      </c>
      <c r="D384" t="s">
        <v>35</v>
      </c>
      <c r="E384" s="2">
        <v>44629</v>
      </c>
      <c r="F384" s="2">
        <v>44846</v>
      </c>
      <c r="G384" s="7">
        <f t="shared" si="38"/>
        <v>147</v>
      </c>
      <c r="H384" s="2"/>
      <c r="I384" s="4">
        <v>5</v>
      </c>
      <c r="J384" s="4">
        <v>217</v>
      </c>
      <c r="K384" s="7">
        <f t="shared" si="39"/>
        <v>2.7210884353741496E-2</v>
      </c>
      <c r="L384" t="s">
        <v>18</v>
      </c>
      <c r="M384">
        <v>2</v>
      </c>
      <c r="N384">
        <v>1</v>
      </c>
      <c r="O384" t="s">
        <v>19</v>
      </c>
      <c r="P384">
        <v>1</v>
      </c>
      <c r="Q384">
        <v>180</v>
      </c>
      <c r="R384" t="s">
        <v>19</v>
      </c>
      <c r="S384">
        <v>1</v>
      </c>
      <c r="T384">
        <v>7</v>
      </c>
      <c r="U384" t="s">
        <v>19</v>
      </c>
      <c r="V384">
        <v>1</v>
      </c>
      <c r="W384">
        <v>21</v>
      </c>
      <c r="X384" t="s">
        <v>426</v>
      </c>
      <c r="Y384">
        <v>0</v>
      </c>
      <c r="Z384">
        <v>0</v>
      </c>
      <c r="AA384">
        <v>4</v>
      </c>
      <c r="AB384">
        <v>0.25</v>
      </c>
      <c r="AC384">
        <v>6.25E-2</v>
      </c>
      <c r="AD384">
        <f t="shared" si="35"/>
        <v>2.296875</v>
      </c>
      <c r="AE384">
        <f t="shared" si="40"/>
        <v>1.7000000000000002</v>
      </c>
      <c r="AF384">
        <f t="shared" ca="1" si="41"/>
        <v>10</v>
      </c>
      <c r="AG384" t="str">
        <f t="shared" si="36"/>
        <v>Green</v>
      </c>
      <c r="AH384" t="b">
        <f t="shared" ca="1" si="37"/>
        <v>0</v>
      </c>
    </row>
    <row r="385" spans="1:34" ht="22.2" customHeight="1">
      <c r="A385" s="2">
        <v>44634</v>
      </c>
      <c r="B385">
        <v>4013</v>
      </c>
      <c r="C385" t="s">
        <v>50</v>
      </c>
      <c r="D385" t="s">
        <v>28</v>
      </c>
      <c r="E385" s="2">
        <v>44468</v>
      </c>
      <c r="F385" s="2">
        <v>44848</v>
      </c>
      <c r="G385" s="7">
        <f t="shared" si="38"/>
        <v>255</v>
      </c>
      <c r="H385" s="2"/>
      <c r="I385" s="4">
        <v>166</v>
      </c>
      <c r="J385" s="4">
        <v>380</v>
      </c>
      <c r="K385" s="7">
        <f t="shared" si="39"/>
        <v>0.43137254901960786</v>
      </c>
      <c r="L385" t="s">
        <v>22</v>
      </c>
      <c r="M385">
        <v>180</v>
      </c>
      <c r="N385">
        <v>1</v>
      </c>
      <c r="O385" t="s">
        <v>26</v>
      </c>
      <c r="P385">
        <v>1</v>
      </c>
      <c r="Q385">
        <v>2</v>
      </c>
      <c r="R385" t="s">
        <v>19</v>
      </c>
      <c r="S385">
        <v>1</v>
      </c>
      <c r="T385">
        <v>4</v>
      </c>
      <c r="U385" t="s">
        <v>19</v>
      </c>
      <c r="V385">
        <v>1</v>
      </c>
      <c r="W385">
        <v>180</v>
      </c>
      <c r="X385" t="s">
        <v>19</v>
      </c>
      <c r="Y385">
        <v>1</v>
      </c>
      <c r="Z385">
        <v>7</v>
      </c>
      <c r="AA385">
        <v>5</v>
      </c>
      <c r="AB385">
        <v>1.5</v>
      </c>
      <c r="AC385">
        <v>0.3</v>
      </c>
      <c r="AD385">
        <f t="shared" si="35"/>
        <v>0.69545454545454544</v>
      </c>
      <c r="AE385">
        <f t="shared" si="40"/>
        <v>0.9</v>
      </c>
      <c r="AF385">
        <f t="shared" ca="1" si="41"/>
        <v>2</v>
      </c>
      <c r="AG385" t="str">
        <f t="shared" si="36"/>
        <v>Orange</v>
      </c>
      <c r="AH385" t="b">
        <f t="shared" ca="1" si="37"/>
        <v>0</v>
      </c>
    </row>
    <row r="386" spans="1:34" ht="22.2" customHeight="1">
      <c r="A386" s="2">
        <v>44634</v>
      </c>
      <c r="B386">
        <v>4014</v>
      </c>
      <c r="C386" t="s">
        <v>200</v>
      </c>
      <c r="D386" t="s">
        <v>21</v>
      </c>
      <c r="E386" s="2">
        <v>44478</v>
      </c>
      <c r="F386" s="2">
        <v>44849</v>
      </c>
      <c r="G386" s="7">
        <f t="shared" si="38"/>
        <v>247</v>
      </c>
      <c r="H386" s="2"/>
      <c r="I386" s="4">
        <v>156</v>
      </c>
      <c r="J386" s="4">
        <v>371</v>
      </c>
      <c r="K386" s="7">
        <f t="shared" si="39"/>
        <v>0.41295546558704455</v>
      </c>
      <c r="L386" t="s">
        <v>22</v>
      </c>
      <c r="M386">
        <v>3</v>
      </c>
      <c r="N386">
        <v>1</v>
      </c>
      <c r="O386" t="s">
        <v>26</v>
      </c>
      <c r="P386">
        <v>1</v>
      </c>
      <c r="Q386">
        <v>360</v>
      </c>
      <c r="R386" t="s">
        <v>19</v>
      </c>
      <c r="S386">
        <v>1</v>
      </c>
      <c r="T386">
        <v>1</v>
      </c>
      <c r="U386" t="s">
        <v>426</v>
      </c>
      <c r="V386">
        <v>0</v>
      </c>
      <c r="W386">
        <v>0</v>
      </c>
      <c r="X386" t="s">
        <v>426</v>
      </c>
      <c r="Y386">
        <v>0</v>
      </c>
      <c r="Z386">
        <v>0</v>
      </c>
      <c r="AA386">
        <v>3</v>
      </c>
      <c r="AB386">
        <v>1.5</v>
      </c>
      <c r="AC386">
        <v>0.5</v>
      </c>
      <c r="AD386">
        <f t="shared" ref="AD386:AD401" si="42">AC386/K386</f>
        <v>1.2107843137254901</v>
      </c>
      <c r="AE386">
        <f t="shared" si="40"/>
        <v>1.5</v>
      </c>
      <c r="AF386">
        <f t="shared" ca="1" si="41"/>
        <v>6</v>
      </c>
      <c r="AG386" t="str">
        <f t="shared" ref="AG386:AG401" si="43">IF(    OR(AD386 &lt;= $AJ$2, K386&gt;= 1), "Red", IF(AD386 &lt;= $AJ$3, "Orange", "Green"))</f>
        <v>Green</v>
      </c>
      <c r="AH386" t="b">
        <f t="shared" ref="AH386:AH401" ca="1" si="44">IF(K386 &gt;= 1, TRUE,  RANDBETWEEN(0,100) &lt;= VLOOKUP(AG386,$AI$7:$AJ$10,2, FALSE))</f>
        <v>0</v>
      </c>
    </row>
    <row r="387" spans="1:34" ht="22.2" customHeight="1">
      <c r="A387" s="2">
        <v>44634</v>
      </c>
      <c r="B387">
        <v>4253</v>
      </c>
      <c r="C387" t="s">
        <v>341</v>
      </c>
      <c r="D387" t="s">
        <v>24</v>
      </c>
      <c r="E387" s="2">
        <v>44622</v>
      </c>
      <c r="F387" s="2">
        <v>44852</v>
      </c>
      <c r="G387" s="7">
        <f t="shared" ref="G387:G401" si="45">NETWORKDAYS(E387,F387,$H$2:$H$45)</f>
        <v>156</v>
      </c>
      <c r="H387" s="2"/>
      <c r="I387" s="4">
        <v>12</v>
      </c>
      <c r="J387" s="4">
        <v>230</v>
      </c>
      <c r="K387" s="7">
        <f t="shared" ref="K387:K401" si="46">NETWORKDAYS(E387,A387,$H$2:$H$45)/G387</f>
        <v>5.7692307692307696E-2</v>
      </c>
      <c r="L387" t="s">
        <v>19</v>
      </c>
      <c r="M387">
        <v>7</v>
      </c>
      <c r="N387">
        <v>1</v>
      </c>
      <c r="O387" t="s">
        <v>19</v>
      </c>
      <c r="P387">
        <v>1</v>
      </c>
      <c r="Q387">
        <v>180</v>
      </c>
      <c r="R387" t="s">
        <v>19</v>
      </c>
      <c r="S387">
        <v>1</v>
      </c>
      <c r="T387">
        <v>3</v>
      </c>
      <c r="U387" t="s">
        <v>19</v>
      </c>
      <c r="V387">
        <v>1</v>
      </c>
      <c r="W387">
        <v>14</v>
      </c>
      <c r="X387" t="s">
        <v>426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f t="shared" si="42"/>
        <v>0</v>
      </c>
      <c r="AE387">
        <f t="shared" ref="AE387:AE401" si="47">MROUND(AD387 * IF(G387&lt;100,G387/100,IF(G387&gt;=100,G387/200,IF(200,G387/400))),0.05)</f>
        <v>0</v>
      </c>
      <c r="AF387">
        <f t="shared" ref="AF387:AF401" ca="1" si="48">IF(AG387="Red",RANDBETWEEN(0,3),IF(AG387="Orange",RANDBETWEEN(2,5),IF(AG387="Green",RANDBETWEEN(4,10))))</f>
        <v>2</v>
      </c>
      <c r="AG387" t="str">
        <f t="shared" si="43"/>
        <v>Red</v>
      </c>
      <c r="AH387" t="b">
        <f t="shared" ca="1" si="44"/>
        <v>1</v>
      </c>
    </row>
    <row r="388" spans="1:34" ht="22.2" customHeight="1">
      <c r="A388" s="2">
        <v>44634</v>
      </c>
      <c r="B388">
        <v>4122</v>
      </c>
      <c r="C388" t="s">
        <v>336</v>
      </c>
      <c r="D388" t="s">
        <v>24</v>
      </c>
      <c r="E388" s="2">
        <v>44615</v>
      </c>
      <c r="F388" s="2">
        <v>44853</v>
      </c>
      <c r="G388" s="7">
        <f t="shared" si="45"/>
        <v>162</v>
      </c>
      <c r="H388" s="2"/>
      <c r="I388" s="4">
        <v>19</v>
      </c>
      <c r="J388" s="4">
        <v>238</v>
      </c>
      <c r="K388" s="7">
        <f t="shared" si="46"/>
        <v>8.6419753086419748E-2</v>
      </c>
      <c r="L388" t="s">
        <v>30</v>
      </c>
      <c r="M388">
        <v>21</v>
      </c>
      <c r="N388">
        <v>1</v>
      </c>
      <c r="O388" t="s">
        <v>19</v>
      </c>
      <c r="P388">
        <v>1</v>
      </c>
      <c r="Q388">
        <v>180</v>
      </c>
      <c r="R388" t="s">
        <v>19</v>
      </c>
      <c r="S388">
        <v>1</v>
      </c>
      <c r="T388">
        <v>30</v>
      </c>
      <c r="U388" t="s">
        <v>426</v>
      </c>
      <c r="V388">
        <v>0</v>
      </c>
      <c r="W388">
        <v>0</v>
      </c>
      <c r="X388" t="s">
        <v>426</v>
      </c>
      <c r="Y388">
        <v>0</v>
      </c>
      <c r="Z388">
        <v>0</v>
      </c>
      <c r="AA388">
        <v>3</v>
      </c>
      <c r="AB388">
        <v>0.75</v>
      </c>
      <c r="AC388">
        <v>0.25</v>
      </c>
      <c r="AD388">
        <f t="shared" si="42"/>
        <v>2.8928571428571432</v>
      </c>
      <c r="AE388">
        <f t="shared" si="47"/>
        <v>2.35</v>
      </c>
      <c r="AF388">
        <f t="shared" ca="1" si="48"/>
        <v>4</v>
      </c>
      <c r="AG388" t="str">
        <f t="shared" si="43"/>
        <v>Green</v>
      </c>
      <c r="AH388" t="b">
        <f t="shared" ca="1" si="44"/>
        <v>0</v>
      </c>
    </row>
    <row r="389" spans="1:34" ht="22.2" customHeight="1">
      <c r="A389" s="2">
        <v>44634</v>
      </c>
      <c r="B389">
        <v>4010</v>
      </c>
      <c r="C389" t="s">
        <v>205</v>
      </c>
      <c r="D389" t="s">
        <v>21</v>
      </c>
      <c r="E389" s="2">
        <v>44453</v>
      </c>
      <c r="F389" s="2">
        <v>44864</v>
      </c>
      <c r="G389" s="7">
        <f t="shared" si="45"/>
        <v>276</v>
      </c>
      <c r="H389" s="2"/>
      <c r="I389" s="4">
        <v>181</v>
      </c>
      <c r="J389" s="4">
        <v>411</v>
      </c>
      <c r="K389" s="7">
        <f t="shared" si="46"/>
        <v>0.43840579710144928</v>
      </c>
      <c r="L389" t="s">
        <v>26</v>
      </c>
      <c r="M389">
        <v>360</v>
      </c>
      <c r="N389">
        <v>1</v>
      </c>
      <c r="O389" t="s">
        <v>19</v>
      </c>
      <c r="P389">
        <v>1</v>
      </c>
      <c r="Q389">
        <v>14</v>
      </c>
      <c r="R389" t="s">
        <v>19</v>
      </c>
      <c r="S389">
        <v>1</v>
      </c>
      <c r="T389">
        <v>30</v>
      </c>
      <c r="U389" t="s">
        <v>426</v>
      </c>
      <c r="V389">
        <v>0</v>
      </c>
      <c r="W389">
        <v>0</v>
      </c>
      <c r="X389" t="s">
        <v>426</v>
      </c>
      <c r="Y389">
        <v>0</v>
      </c>
      <c r="Z389">
        <v>0</v>
      </c>
      <c r="AA389">
        <v>3</v>
      </c>
      <c r="AB389">
        <v>0.5</v>
      </c>
      <c r="AC389">
        <v>0.16666666666666666</v>
      </c>
      <c r="AD389">
        <f t="shared" si="42"/>
        <v>0.3801652892561983</v>
      </c>
      <c r="AE389">
        <f t="shared" si="47"/>
        <v>0.5</v>
      </c>
      <c r="AF389">
        <f t="shared" ca="1" si="48"/>
        <v>3</v>
      </c>
      <c r="AG389" t="str">
        <f t="shared" si="43"/>
        <v>Red</v>
      </c>
      <c r="AH389" t="b">
        <f t="shared" ca="1" si="44"/>
        <v>1</v>
      </c>
    </row>
    <row r="390" spans="1:34" ht="22.2" customHeight="1">
      <c r="A390" s="2">
        <v>44634</v>
      </c>
      <c r="B390">
        <v>4022</v>
      </c>
      <c r="C390" t="s">
        <v>193</v>
      </c>
      <c r="D390" t="s">
        <v>35</v>
      </c>
      <c r="E390" s="2">
        <v>44538</v>
      </c>
      <c r="F390" s="2">
        <v>44915</v>
      </c>
      <c r="G390" s="7">
        <f t="shared" si="45"/>
        <v>253</v>
      </c>
      <c r="H390" s="2"/>
      <c r="I390" s="4">
        <v>96</v>
      </c>
      <c r="J390" s="4">
        <v>377</v>
      </c>
      <c r="K390" s="7">
        <f t="shared" si="46"/>
        <v>0.25296442687747034</v>
      </c>
      <c r="L390" t="s">
        <v>22</v>
      </c>
      <c r="M390">
        <v>2</v>
      </c>
      <c r="N390">
        <v>1</v>
      </c>
      <c r="O390" t="s">
        <v>18</v>
      </c>
      <c r="P390">
        <v>1</v>
      </c>
      <c r="Q390">
        <v>360</v>
      </c>
      <c r="R390" t="s">
        <v>19</v>
      </c>
      <c r="S390">
        <v>1</v>
      </c>
      <c r="T390">
        <v>7</v>
      </c>
      <c r="U390" t="s">
        <v>19</v>
      </c>
      <c r="V390">
        <v>1</v>
      </c>
      <c r="W390">
        <v>1</v>
      </c>
      <c r="X390" t="s">
        <v>426</v>
      </c>
      <c r="Y390">
        <v>0</v>
      </c>
      <c r="Z390">
        <v>0</v>
      </c>
      <c r="AA390">
        <v>4</v>
      </c>
      <c r="AB390">
        <v>1.25</v>
      </c>
      <c r="AC390">
        <v>0.3125</v>
      </c>
      <c r="AD390">
        <f t="shared" si="42"/>
        <v>1.2353515625</v>
      </c>
      <c r="AE390">
        <f t="shared" si="47"/>
        <v>1.55</v>
      </c>
      <c r="AF390">
        <f t="shared" ca="1" si="48"/>
        <v>10</v>
      </c>
      <c r="AG390" t="str">
        <f t="shared" si="43"/>
        <v>Green</v>
      </c>
      <c r="AH390" t="b">
        <f t="shared" ca="1" si="44"/>
        <v>0</v>
      </c>
    </row>
    <row r="391" spans="1:34" ht="22.2" customHeight="1">
      <c r="A391" s="2">
        <v>44634</v>
      </c>
      <c r="B391">
        <v>4029</v>
      </c>
      <c r="C391" t="s">
        <v>270</v>
      </c>
      <c r="D391" t="s">
        <v>35</v>
      </c>
      <c r="E391" s="2">
        <v>44552</v>
      </c>
      <c r="F391" s="2">
        <v>44923</v>
      </c>
      <c r="G391" s="7">
        <f t="shared" si="45"/>
        <v>249</v>
      </c>
      <c r="H391" s="2"/>
      <c r="I391" s="4">
        <v>82</v>
      </c>
      <c r="J391" s="4">
        <v>371</v>
      </c>
      <c r="K391" s="7">
        <f t="shared" si="46"/>
        <v>0.21686746987951808</v>
      </c>
      <c r="L391" t="s">
        <v>18</v>
      </c>
      <c r="M391">
        <v>360</v>
      </c>
      <c r="N391">
        <v>1</v>
      </c>
      <c r="O391" t="s">
        <v>19</v>
      </c>
      <c r="P391">
        <v>1</v>
      </c>
      <c r="Q391">
        <v>2</v>
      </c>
      <c r="R391" t="s">
        <v>19</v>
      </c>
      <c r="S391">
        <v>1</v>
      </c>
      <c r="T391">
        <v>2</v>
      </c>
      <c r="U391" t="s">
        <v>426</v>
      </c>
      <c r="V391">
        <v>0</v>
      </c>
      <c r="W391">
        <v>0</v>
      </c>
      <c r="X391" t="s">
        <v>426</v>
      </c>
      <c r="Y391">
        <v>0</v>
      </c>
      <c r="Z391">
        <v>0</v>
      </c>
      <c r="AA391">
        <v>3</v>
      </c>
      <c r="AB391">
        <v>0.25</v>
      </c>
      <c r="AC391">
        <v>8.3333333333333329E-2</v>
      </c>
      <c r="AD391">
        <f t="shared" si="42"/>
        <v>0.38425925925925924</v>
      </c>
      <c r="AE391">
        <f t="shared" si="47"/>
        <v>0.5</v>
      </c>
      <c r="AF391">
        <f t="shared" ca="1" si="48"/>
        <v>3</v>
      </c>
      <c r="AG391" t="str">
        <f t="shared" si="43"/>
        <v>Red</v>
      </c>
      <c r="AH391" t="b">
        <f t="shared" ca="1" si="44"/>
        <v>1</v>
      </c>
    </row>
    <row r="392" spans="1:34" ht="22.2" customHeight="1">
      <c r="A392" s="2">
        <v>44634</v>
      </c>
      <c r="B392">
        <v>4077</v>
      </c>
      <c r="C392" t="s">
        <v>343</v>
      </c>
      <c r="D392" t="s">
        <v>35</v>
      </c>
      <c r="E392" s="2">
        <v>44606</v>
      </c>
      <c r="F392" s="2">
        <v>44993</v>
      </c>
      <c r="G392" s="7">
        <f t="shared" si="45"/>
        <v>264</v>
      </c>
      <c r="H392" s="2"/>
      <c r="I392" s="4">
        <v>28</v>
      </c>
      <c r="J392" s="4">
        <v>387</v>
      </c>
      <c r="K392" s="7">
        <f t="shared" si="46"/>
        <v>7.1969696969696975E-2</v>
      </c>
      <c r="L392" t="s">
        <v>30</v>
      </c>
      <c r="M392">
        <v>4</v>
      </c>
      <c r="N392">
        <v>1</v>
      </c>
      <c r="O392" t="s">
        <v>19</v>
      </c>
      <c r="P392">
        <v>1</v>
      </c>
      <c r="Q392">
        <v>360</v>
      </c>
      <c r="R392" t="s">
        <v>19</v>
      </c>
      <c r="S392">
        <v>1</v>
      </c>
      <c r="T392">
        <v>14</v>
      </c>
      <c r="U392" t="s">
        <v>19</v>
      </c>
      <c r="V392">
        <v>1</v>
      </c>
      <c r="W392">
        <v>2</v>
      </c>
      <c r="X392" t="s">
        <v>426</v>
      </c>
      <c r="Y392">
        <v>0</v>
      </c>
      <c r="Z392">
        <v>0</v>
      </c>
      <c r="AA392">
        <v>4</v>
      </c>
      <c r="AB392">
        <v>0.75</v>
      </c>
      <c r="AC392">
        <v>0.1875</v>
      </c>
      <c r="AD392">
        <f t="shared" si="42"/>
        <v>2.6052631578947367</v>
      </c>
      <c r="AE392">
        <f t="shared" si="47"/>
        <v>3.45</v>
      </c>
      <c r="AF392">
        <f t="shared" ca="1" si="48"/>
        <v>8</v>
      </c>
      <c r="AG392" t="str">
        <f t="shared" si="43"/>
        <v>Green</v>
      </c>
      <c r="AH392" t="b">
        <f t="shared" ca="1" si="44"/>
        <v>0</v>
      </c>
    </row>
    <row r="393" spans="1:34" ht="22.2" customHeight="1">
      <c r="A393" s="2">
        <v>44634</v>
      </c>
      <c r="B393">
        <v>4268</v>
      </c>
      <c r="C393" t="s">
        <v>186</v>
      </c>
      <c r="D393" t="s">
        <v>21</v>
      </c>
      <c r="E393" s="2">
        <v>44623</v>
      </c>
      <c r="F393" s="2">
        <v>45006</v>
      </c>
      <c r="G393" s="7">
        <f t="shared" si="45"/>
        <v>262</v>
      </c>
      <c r="H393" s="2"/>
      <c r="I393" s="4">
        <v>11</v>
      </c>
      <c r="J393" s="4">
        <v>383</v>
      </c>
      <c r="K393" s="7">
        <f t="shared" si="46"/>
        <v>3.0534351145038167E-2</v>
      </c>
      <c r="L393" t="s">
        <v>26</v>
      </c>
      <c r="M393">
        <v>14</v>
      </c>
      <c r="N393">
        <v>1</v>
      </c>
      <c r="O393" t="s">
        <v>19</v>
      </c>
      <c r="P393">
        <v>1</v>
      </c>
      <c r="Q393">
        <v>2</v>
      </c>
      <c r="R393" t="s">
        <v>19</v>
      </c>
      <c r="S393">
        <v>1</v>
      </c>
      <c r="T393">
        <v>360</v>
      </c>
      <c r="U393" t="s">
        <v>426</v>
      </c>
      <c r="V393">
        <v>0</v>
      </c>
      <c r="W393">
        <v>0</v>
      </c>
      <c r="X393" t="s">
        <v>426</v>
      </c>
      <c r="Y393">
        <v>0</v>
      </c>
      <c r="Z393">
        <v>0</v>
      </c>
      <c r="AA393">
        <v>3</v>
      </c>
      <c r="AB393">
        <v>0.5</v>
      </c>
      <c r="AC393">
        <v>0.16666666666666666</v>
      </c>
      <c r="AD393">
        <f t="shared" si="42"/>
        <v>5.458333333333333</v>
      </c>
      <c r="AE393">
        <f t="shared" si="47"/>
        <v>7.15</v>
      </c>
      <c r="AF393">
        <f t="shared" ca="1" si="48"/>
        <v>5</v>
      </c>
      <c r="AG393" t="str">
        <f t="shared" si="43"/>
        <v>Green</v>
      </c>
      <c r="AH393" t="b">
        <f t="shared" ca="1" si="44"/>
        <v>1</v>
      </c>
    </row>
    <row r="394" spans="1:34" ht="22.2" customHeight="1">
      <c r="A394" s="2">
        <v>44634</v>
      </c>
      <c r="B394">
        <v>4369</v>
      </c>
      <c r="C394" t="s">
        <v>301</v>
      </c>
      <c r="D394" t="s">
        <v>21</v>
      </c>
      <c r="E394" s="2">
        <v>44627</v>
      </c>
      <c r="F394" s="2">
        <v>45009</v>
      </c>
      <c r="G394" s="7">
        <f t="shared" si="45"/>
        <v>263</v>
      </c>
      <c r="H394" s="2"/>
      <c r="I394" s="4">
        <v>7</v>
      </c>
      <c r="J394" s="4">
        <v>382</v>
      </c>
      <c r="K394" s="7">
        <f t="shared" si="46"/>
        <v>2.2813688212927757E-2</v>
      </c>
      <c r="L394" t="s">
        <v>22</v>
      </c>
      <c r="M394">
        <v>2</v>
      </c>
      <c r="N394">
        <v>1</v>
      </c>
      <c r="O394" t="s">
        <v>26</v>
      </c>
      <c r="P394">
        <v>1</v>
      </c>
      <c r="Q394">
        <v>7</v>
      </c>
      <c r="R394" t="s">
        <v>19</v>
      </c>
      <c r="S394">
        <v>1</v>
      </c>
      <c r="T394">
        <v>360</v>
      </c>
      <c r="U394" t="s">
        <v>426</v>
      </c>
      <c r="V394">
        <v>0</v>
      </c>
      <c r="W394">
        <v>0</v>
      </c>
      <c r="X394" t="s">
        <v>426</v>
      </c>
      <c r="Y394">
        <v>0</v>
      </c>
      <c r="Z394">
        <v>0</v>
      </c>
      <c r="AA394">
        <v>3</v>
      </c>
      <c r="AB394">
        <v>1.5</v>
      </c>
      <c r="AC394">
        <v>0.5</v>
      </c>
      <c r="AD394">
        <f t="shared" si="42"/>
        <v>21.916666666666664</v>
      </c>
      <c r="AE394">
        <f t="shared" si="47"/>
        <v>28.8</v>
      </c>
      <c r="AF394">
        <f t="shared" ca="1" si="48"/>
        <v>5</v>
      </c>
      <c r="AG394" t="str">
        <f t="shared" si="43"/>
        <v>Green</v>
      </c>
      <c r="AH394" t="b">
        <f t="shared" ca="1" si="44"/>
        <v>0</v>
      </c>
    </row>
    <row r="395" spans="1:34" ht="22.2" customHeight="1">
      <c r="A395" s="2">
        <v>44634</v>
      </c>
      <c r="B395">
        <v>4234</v>
      </c>
      <c r="C395" t="s">
        <v>89</v>
      </c>
      <c r="D395" t="s">
        <v>21</v>
      </c>
      <c r="E395" s="2">
        <v>44622</v>
      </c>
      <c r="F395" s="2">
        <v>45010</v>
      </c>
      <c r="G395" s="7">
        <f t="shared" si="45"/>
        <v>266</v>
      </c>
      <c r="H395" s="2"/>
      <c r="I395" s="4">
        <v>12</v>
      </c>
      <c r="J395" s="4">
        <v>388</v>
      </c>
      <c r="K395" s="7">
        <f t="shared" si="46"/>
        <v>3.3834586466165412E-2</v>
      </c>
      <c r="L395" t="s">
        <v>30</v>
      </c>
      <c r="M395">
        <v>7</v>
      </c>
      <c r="N395">
        <v>1</v>
      </c>
      <c r="O395" t="s">
        <v>19</v>
      </c>
      <c r="P395">
        <v>1</v>
      </c>
      <c r="Q395">
        <v>360</v>
      </c>
      <c r="R395" t="s">
        <v>19</v>
      </c>
      <c r="S395">
        <v>1</v>
      </c>
      <c r="T395">
        <v>14</v>
      </c>
      <c r="U395" t="s">
        <v>426</v>
      </c>
      <c r="V395">
        <v>0</v>
      </c>
      <c r="W395">
        <v>0</v>
      </c>
      <c r="X395" t="s">
        <v>426</v>
      </c>
      <c r="Y395">
        <v>0</v>
      </c>
      <c r="Z395">
        <v>0</v>
      </c>
      <c r="AA395">
        <v>3</v>
      </c>
      <c r="AB395">
        <v>0.75</v>
      </c>
      <c r="AC395">
        <v>0.25</v>
      </c>
      <c r="AD395">
        <f t="shared" si="42"/>
        <v>7.3888888888888893</v>
      </c>
      <c r="AE395">
        <f t="shared" si="47"/>
        <v>9.8500000000000014</v>
      </c>
      <c r="AF395">
        <f t="shared" ca="1" si="48"/>
        <v>10</v>
      </c>
      <c r="AG395" t="str">
        <f t="shared" si="43"/>
        <v>Green</v>
      </c>
      <c r="AH395" t="b">
        <f t="shared" ca="1" si="44"/>
        <v>0</v>
      </c>
    </row>
    <row r="396" spans="1:34" ht="22.2" customHeight="1">
      <c r="A396" s="2">
        <v>44634</v>
      </c>
      <c r="B396">
        <v>4227</v>
      </c>
      <c r="C396" t="s">
        <v>403</v>
      </c>
      <c r="D396" t="s">
        <v>21</v>
      </c>
      <c r="E396" s="2">
        <v>44621</v>
      </c>
      <c r="F396" s="2">
        <v>45016</v>
      </c>
      <c r="G396" s="7">
        <f t="shared" si="45"/>
        <v>272</v>
      </c>
      <c r="H396" s="2"/>
      <c r="I396" s="4">
        <v>13</v>
      </c>
      <c r="J396" s="4">
        <v>395</v>
      </c>
      <c r="K396" s="7">
        <f t="shared" si="46"/>
        <v>3.6764705882352942E-2</v>
      </c>
      <c r="L396" t="s">
        <v>26</v>
      </c>
      <c r="M396">
        <v>14</v>
      </c>
      <c r="N396">
        <v>1</v>
      </c>
      <c r="O396" t="s">
        <v>19</v>
      </c>
      <c r="P396">
        <v>1</v>
      </c>
      <c r="Q396">
        <v>360</v>
      </c>
      <c r="R396" t="s">
        <v>426</v>
      </c>
      <c r="S396">
        <v>0</v>
      </c>
      <c r="T396">
        <v>0</v>
      </c>
      <c r="U396" t="s">
        <v>426</v>
      </c>
      <c r="V396">
        <v>0</v>
      </c>
      <c r="W396">
        <v>0</v>
      </c>
      <c r="X396" t="s">
        <v>426</v>
      </c>
      <c r="Y396">
        <v>0</v>
      </c>
      <c r="Z396">
        <v>0</v>
      </c>
      <c r="AA396">
        <v>2</v>
      </c>
      <c r="AB396">
        <v>0.5</v>
      </c>
      <c r="AC396">
        <v>0.25</v>
      </c>
      <c r="AD396">
        <f t="shared" si="42"/>
        <v>6.8</v>
      </c>
      <c r="AE396">
        <f t="shared" si="47"/>
        <v>9.25</v>
      </c>
      <c r="AF396">
        <f t="shared" ca="1" si="48"/>
        <v>10</v>
      </c>
      <c r="AG396" t="str">
        <f t="shared" si="43"/>
        <v>Green</v>
      </c>
      <c r="AH396" t="b">
        <f t="shared" ca="1" si="44"/>
        <v>0</v>
      </c>
    </row>
    <row r="397" spans="1:34" ht="22.2" customHeight="1">
      <c r="A397" s="2">
        <v>44634</v>
      </c>
      <c r="B397">
        <v>4398</v>
      </c>
      <c r="C397" t="s">
        <v>351</v>
      </c>
      <c r="D397" t="s">
        <v>35</v>
      </c>
      <c r="E397" s="2">
        <v>44629</v>
      </c>
      <c r="F397" s="2">
        <v>45018</v>
      </c>
      <c r="G397" s="7">
        <f t="shared" si="45"/>
        <v>266</v>
      </c>
      <c r="H397" s="2"/>
      <c r="I397" s="4">
        <v>5</v>
      </c>
      <c r="J397" s="4">
        <v>389</v>
      </c>
      <c r="K397" s="7">
        <f t="shared" si="46"/>
        <v>1.5037593984962405E-2</v>
      </c>
      <c r="L397" t="s">
        <v>22</v>
      </c>
      <c r="M397">
        <v>3</v>
      </c>
      <c r="N397">
        <v>1</v>
      </c>
      <c r="O397" t="s">
        <v>30</v>
      </c>
      <c r="P397">
        <v>1</v>
      </c>
      <c r="Q397">
        <v>1</v>
      </c>
      <c r="R397" t="s">
        <v>19</v>
      </c>
      <c r="S397">
        <v>1</v>
      </c>
      <c r="T397">
        <v>7</v>
      </c>
      <c r="U397" t="s">
        <v>19</v>
      </c>
      <c r="V397">
        <v>1</v>
      </c>
      <c r="W397">
        <v>360</v>
      </c>
      <c r="X397" t="s">
        <v>19</v>
      </c>
      <c r="Y397">
        <v>1</v>
      </c>
      <c r="Z397">
        <v>7</v>
      </c>
      <c r="AA397">
        <v>5</v>
      </c>
      <c r="AB397">
        <v>1.75</v>
      </c>
      <c r="AC397">
        <v>0.35</v>
      </c>
      <c r="AD397">
        <f t="shared" si="42"/>
        <v>23.274999999999999</v>
      </c>
      <c r="AE397">
        <f t="shared" si="47"/>
        <v>30.950000000000003</v>
      </c>
      <c r="AF397">
        <f t="shared" ca="1" si="48"/>
        <v>7</v>
      </c>
      <c r="AG397" t="str">
        <f t="shared" si="43"/>
        <v>Green</v>
      </c>
      <c r="AH397" t="b">
        <f t="shared" ca="1" si="44"/>
        <v>0</v>
      </c>
    </row>
    <row r="398" spans="1:34" ht="22.2" customHeight="1">
      <c r="A398" s="2">
        <v>44634</v>
      </c>
      <c r="B398">
        <v>4066</v>
      </c>
      <c r="C398" t="s">
        <v>392</v>
      </c>
      <c r="D398" t="s">
        <v>17</v>
      </c>
      <c r="E398" s="2">
        <v>44599</v>
      </c>
      <c r="F398" s="2">
        <v>45033</v>
      </c>
      <c r="G398" s="7">
        <f t="shared" si="45"/>
        <v>297</v>
      </c>
      <c r="H398" s="2"/>
      <c r="I398" s="4">
        <v>35</v>
      </c>
      <c r="J398" s="4">
        <v>434</v>
      </c>
      <c r="K398" s="7">
        <f t="shared" si="46"/>
        <v>8.0808080808080815E-2</v>
      </c>
      <c r="L398" t="s">
        <v>26</v>
      </c>
      <c r="M398">
        <v>60</v>
      </c>
      <c r="N398">
        <v>1</v>
      </c>
      <c r="O398" t="s">
        <v>19</v>
      </c>
      <c r="P398">
        <v>1</v>
      </c>
      <c r="Q398">
        <v>7</v>
      </c>
      <c r="R398" t="s">
        <v>19</v>
      </c>
      <c r="S398">
        <v>1</v>
      </c>
      <c r="T398">
        <v>360</v>
      </c>
      <c r="U398" t="s">
        <v>426</v>
      </c>
      <c r="V398">
        <v>0</v>
      </c>
      <c r="W398">
        <v>0</v>
      </c>
      <c r="X398" t="s">
        <v>426</v>
      </c>
      <c r="Y398">
        <v>0</v>
      </c>
      <c r="Z398">
        <v>0</v>
      </c>
      <c r="AA398">
        <v>3</v>
      </c>
      <c r="AB398">
        <v>0.5</v>
      </c>
      <c r="AC398">
        <v>0.16666666666666666</v>
      </c>
      <c r="AD398">
        <f t="shared" si="42"/>
        <v>2.0624999999999996</v>
      </c>
      <c r="AE398">
        <f t="shared" si="47"/>
        <v>3.0500000000000003</v>
      </c>
      <c r="AF398">
        <f t="shared" ca="1" si="48"/>
        <v>8</v>
      </c>
      <c r="AG398" t="str">
        <f t="shared" si="43"/>
        <v>Green</v>
      </c>
      <c r="AH398" t="b">
        <f t="shared" ca="1" si="44"/>
        <v>0</v>
      </c>
    </row>
    <row r="399" spans="1:34" ht="22.2" customHeight="1">
      <c r="A399" s="2">
        <v>44634</v>
      </c>
      <c r="B399">
        <v>4155</v>
      </c>
      <c r="C399" t="s">
        <v>133</v>
      </c>
      <c r="D399" t="s">
        <v>35</v>
      </c>
      <c r="E399" s="2">
        <v>44619</v>
      </c>
      <c r="F399" s="2">
        <v>45038</v>
      </c>
      <c r="G399" s="7">
        <f t="shared" si="45"/>
        <v>288</v>
      </c>
      <c r="H399" s="2"/>
      <c r="I399" s="4">
        <v>15</v>
      </c>
      <c r="J399" s="4">
        <v>419</v>
      </c>
      <c r="K399" s="7">
        <f t="shared" si="46"/>
        <v>3.8194444444444448E-2</v>
      </c>
      <c r="L399" t="s">
        <v>30</v>
      </c>
      <c r="M399">
        <v>7</v>
      </c>
      <c r="N399">
        <v>1</v>
      </c>
      <c r="O399" t="s">
        <v>19</v>
      </c>
      <c r="P399">
        <v>1</v>
      </c>
      <c r="Q399">
        <v>30</v>
      </c>
      <c r="R399" t="s">
        <v>19</v>
      </c>
      <c r="S399">
        <v>1</v>
      </c>
      <c r="T399">
        <v>360</v>
      </c>
      <c r="U399" t="s">
        <v>19</v>
      </c>
      <c r="V399">
        <v>1</v>
      </c>
      <c r="W399">
        <v>7</v>
      </c>
      <c r="X399" t="s">
        <v>426</v>
      </c>
      <c r="Y399">
        <v>0</v>
      </c>
      <c r="Z399">
        <v>0</v>
      </c>
      <c r="AA399">
        <v>4</v>
      </c>
      <c r="AB399">
        <v>0.75</v>
      </c>
      <c r="AC399">
        <v>0.1875</v>
      </c>
      <c r="AD399">
        <f t="shared" si="42"/>
        <v>4.9090909090909083</v>
      </c>
      <c r="AE399">
        <f t="shared" si="47"/>
        <v>7.0500000000000007</v>
      </c>
      <c r="AF399">
        <f t="shared" ca="1" si="48"/>
        <v>9</v>
      </c>
      <c r="AG399" t="str">
        <f t="shared" si="43"/>
        <v>Green</v>
      </c>
      <c r="AH399" t="b">
        <f t="shared" ca="1" si="44"/>
        <v>1</v>
      </c>
    </row>
    <row r="400" spans="1:34" ht="22.2" customHeight="1">
      <c r="A400" s="2">
        <v>44634</v>
      </c>
      <c r="B400">
        <v>4148</v>
      </c>
      <c r="C400" t="s">
        <v>23</v>
      </c>
      <c r="D400" t="s">
        <v>21</v>
      </c>
      <c r="E400" s="2">
        <v>44619</v>
      </c>
      <c r="F400" s="2">
        <v>45046</v>
      </c>
      <c r="G400" s="7">
        <f t="shared" si="45"/>
        <v>293</v>
      </c>
      <c r="H400" s="2"/>
      <c r="I400" s="4">
        <v>15</v>
      </c>
      <c r="J400" s="4">
        <v>427</v>
      </c>
      <c r="K400" s="7">
        <f t="shared" si="46"/>
        <v>3.7542662116040959E-2</v>
      </c>
      <c r="L400" t="s">
        <v>18</v>
      </c>
      <c r="M400">
        <v>60</v>
      </c>
      <c r="N400">
        <v>1</v>
      </c>
      <c r="O400" t="s">
        <v>19</v>
      </c>
      <c r="P400">
        <v>1</v>
      </c>
      <c r="Q400">
        <v>360</v>
      </c>
      <c r="R400" t="s">
        <v>426</v>
      </c>
      <c r="S400">
        <v>0</v>
      </c>
      <c r="T400">
        <v>0</v>
      </c>
      <c r="U400" t="s">
        <v>426</v>
      </c>
      <c r="V400">
        <v>0</v>
      </c>
      <c r="W400">
        <v>0</v>
      </c>
      <c r="X400" t="s">
        <v>426</v>
      </c>
      <c r="Y400">
        <v>0</v>
      </c>
      <c r="Z400">
        <v>0</v>
      </c>
      <c r="AA400">
        <v>2</v>
      </c>
      <c r="AB400">
        <v>0.25</v>
      </c>
      <c r="AC400">
        <v>0.125</v>
      </c>
      <c r="AD400">
        <f t="shared" si="42"/>
        <v>3.3295454545454541</v>
      </c>
      <c r="AE400">
        <f t="shared" si="47"/>
        <v>4.9000000000000004</v>
      </c>
      <c r="AF400">
        <f t="shared" ca="1" si="48"/>
        <v>9</v>
      </c>
      <c r="AG400" t="str">
        <f t="shared" si="43"/>
        <v>Green</v>
      </c>
      <c r="AH400" t="b">
        <f t="shared" ca="1" si="44"/>
        <v>0</v>
      </c>
    </row>
    <row r="401" spans="1:34">
      <c r="A401" s="2">
        <v>44634</v>
      </c>
      <c r="B401">
        <v>4379</v>
      </c>
      <c r="C401" t="s">
        <v>99</v>
      </c>
      <c r="D401" t="s">
        <v>24</v>
      </c>
      <c r="E401" s="2">
        <v>44628</v>
      </c>
      <c r="F401" s="2">
        <v>45186</v>
      </c>
      <c r="G401" s="7">
        <f t="shared" si="45"/>
        <v>387</v>
      </c>
      <c r="H401" s="2"/>
      <c r="I401" s="4">
        <v>6</v>
      </c>
      <c r="J401" s="4">
        <v>558</v>
      </c>
      <c r="K401" s="7">
        <f t="shared" si="46"/>
        <v>1.2919896640826873E-2</v>
      </c>
      <c r="L401" t="s">
        <v>19</v>
      </c>
      <c r="M401">
        <v>180</v>
      </c>
      <c r="N401">
        <v>1</v>
      </c>
      <c r="O401" t="s">
        <v>19</v>
      </c>
      <c r="P401">
        <v>1</v>
      </c>
      <c r="Q401">
        <v>3</v>
      </c>
      <c r="R401" t="s">
        <v>19</v>
      </c>
      <c r="S401">
        <v>1</v>
      </c>
      <c r="T401">
        <v>180</v>
      </c>
      <c r="U401" t="s">
        <v>19</v>
      </c>
      <c r="V401">
        <v>1</v>
      </c>
      <c r="W401">
        <v>180</v>
      </c>
      <c r="X401" t="s">
        <v>426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f t="shared" si="42"/>
        <v>0</v>
      </c>
      <c r="AE401">
        <f t="shared" si="47"/>
        <v>0</v>
      </c>
      <c r="AF401">
        <f t="shared" ca="1" si="48"/>
        <v>2</v>
      </c>
      <c r="AG401" t="str">
        <f t="shared" si="43"/>
        <v>Red</v>
      </c>
      <c r="AH401" t="b">
        <f t="shared" ca="1" si="44"/>
        <v>0</v>
      </c>
    </row>
  </sheetData>
  <sortState xmlns:xlrd2="http://schemas.microsoft.com/office/spreadsheetml/2017/richdata2" ref="A2:AG401">
    <sortCondition ref="F1:F4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C6E0-EDF9-41AE-8E70-CF3F3FD6655E}">
  <dimension ref="A1:AN401"/>
  <sheetViews>
    <sheetView zoomScale="70" zoomScaleNormal="70" workbookViewId="0">
      <selection activeCell="H2" sqref="H2"/>
    </sheetView>
  </sheetViews>
  <sheetFormatPr defaultRowHeight="14.4"/>
  <cols>
    <col min="1" max="1" width="12.109375" bestFit="1" customWidth="1"/>
    <col min="2" max="2" width="10.109375" bestFit="1" customWidth="1"/>
    <col min="3" max="3" width="13.6640625" bestFit="1" customWidth="1"/>
    <col min="4" max="4" width="9.44140625" bestFit="1" customWidth="1"/>
    <col min="5" max="5" width="17.33203125" customWidth="1"/>
    <col min="6" max="6" width="35.44140625" customWidth="1"/>
    <col min="7" max="8" width="20" style="4" customWidth="1"/>
    <col min="9" max="9" width="25.44140625" style="4" customWidth="1"/>
    <col min="10" max="10" width="14.109375" bestFit="1" customWidth="1"/>
    <col min="11" max="11" width="14.44140625" bestFit="1" customWidth="1"/>
    <col min="12" max="12" width="14.44140625" customWidth="1"/>
    <col min="13" max="13" width="14.109375" bestFit="1" customWidth="1"/>
    <col min="14" max="14" width="14.109375" customWidth="1"/>
    <col min="15" max="15" width="14.44140625" bestFit="1" customWidth="1"/>
    <col min="16" max="16" width="14.109375" bestFit="1" customWidth="1"/>
    <col min="17" max="17" width="14.109375" customWidth="1"/>
    <col min="18" max="18" width="14.44140625" bestFit="1" customWidth="1"/>
    <col min="19" max="19" width="14.109375" bestFit="1" customWidth="1"/>
    <col min="20" max="20" width="14.109375" customWidth="1"/>
    <col min="21" max="21" width="14.44140625" bestFit="1" customWidth="1"/>
    <col min="22" max="22" width="13.88671875" bestFit="1" customWidth="1"/>
    <col min="23" max="23" width="13.88671875" customWidth="1"/>
    <col min="24" max="24" width="14.44140625" bestFit="1" customWidth="1"/>
    <col min="25" max="25" width="25.77734375" customWidth="1"/>
    <col min="26" max="26" width="15.21875" customWidth="1"/>
    <col min="27" max="27" width="28" customWidth="1"/>
    <col min="28" max="28" width="19.88671875" customWidth="1"/>
    <col min="29" max="33" width="26.5546875" customWidth="1"/>
    <col min="34" max="34" width="20.6640625" customWidth="1"/>
    <col min="39" max="39" width="13.5546875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437</v>
      </c>
      <c r="H1" s="3" t="s">
        <v>438</v>
      </c>
      <c r="I1" s="3" t="s">
        <v>439</v>
      </c>
      <c r="J1" s="1" t="s">
        <v>6</v>
      </c>
      <c r="K1" s="1" t="s">
        <v>7</v>
      </c>
      <c r="L1" s="1" t="s">
        <v>427</v>
      </c>
      <c r="M1" s="1" t="s">
        <v>8</v>
      </c>
      <c r="N1" s="1" t="s">
        <v>428</v>
      </c>
      <c r="O1" s="1" t="s">
        <v>9</v>
      </c>
      <c r="P1" s="1" t="s">
        <v>10</v>
      </c>
      <c r="Q1" s="1" t="s">
        <v>429</v>
      </c>
      <c r="R1" s="1" t="s">
        <v>11</v>
      </c>
      <c r="S1" s="1" t="s">
        <v>12</v>
      </c>
      <c r="T1" s="1" t="s">
        <v>430</v>
      </c>
      <c r="U1" s="1" t="s">
        <v>13</v>
      </c>
      <c r="V1" s="1" t="s">
        <v>14</v>
      </c>
      <c r="W1" s="1" t="s">
        <v>431</v>
      </c>
      <c r="X1" s="1" t="s">
        <v>15</v>
      </c>
      <c r="Y1" s="1" t="s">
        <v>432</v>
      </c>
      <c r="Z1" s="1" t="s">
        <v>433</v>
      </c>
      <c r="AA1" s="1" t="s">
        <v>436</v>
      </c>
      <c r="AB1" s="1" t="s">
        <v>435</v>
      </c>
      <c r="AC1" s="1" t="s">
        <v>440</v>
      </c>
      <c r="AD1" s="1" t="s">
        <v>444</v>
      </c>
      <c r="AE1" s="1" t="s">
        <v>443</v>
      </c>
      <c r="AF1" s="1" t="s">
        <v>448</v>
      </c>
      <c r="AG1" s="1"/>
      <c r="AH1" s="1" t="s">
        <v>441</v>
      </c>
      <c r="AM1" s="1" t="s">
        <v>434</v>
      </c>
    </row>
    <row r="2" spans="1:40">
      <c r="A2" s="2">
        <v>44634</v>
      </c>
      <c r="B2">
        <v>4000</v>
      </c>
      <c r="C2" t="s">
        <v>189</v>
      </c>
      <c r="D2" t="s">
        <v>21</v>
      </c>
      <c r="E2" s="2">
        <v>44226</v>
      </c>
      <c r="F2" s="2">
        <v>44686</v>
      </c>
      <c r="G2" s="4">
        <f t="shared" ref="G2:G65" si="0">A2-E2</f>
        <v>408</v>
      </c>
      <c r="H2" s="4">
        <f>F2-E2</f>
        <v>460</v>
      </c>
      <c r="I2" s="4">
        <f t="shared" ref="I2:I65" si="1">G2/H2</f>
        <v>0.88695652173913042</v>
      </c>
      <c r="J2" t="s">
        <v>22</v>
      </c>
      <c r="K2">
        <v>3</v>
      </c>
      <c r="L2">
        <f>IF(K2&gt;0,1,0)</f>
        <v>1</v>
      </c>
      <c r="M2" t="s">
        <v>22</v>
      </c>
      <c r="N2">
        <f>IF(M2 = "NA",0,1)</f>
        <v>1</v>
      </c>
      <c r="O2">
        <v>360</v>
      </c>
      <c r="P2" t="s">
        <v>26</v>
      </c>
      <c r="Q2">
        <f>IF(P2 = "NA",0,1)</f>
        <v>1</v>
      </c>
      <c r="R2">
        <v>90</v>
      </c>
      <c r="S2" t="s">
        <v>426</v>
      </c>
      <c r="T2">
        <f>IF(S2 = "NA",0,1)</f>
        <v>0</v>
      </c>
      <c r="U2">
        <v>0</v>
      </c>
      <c r="V2" t="s">
        <v>426</v>
      </c>
      <c r="W2">
        <f>IF(V2 = "NA",0,1)</f>
        <v>0</v>
      </c>
      <c r="X2">
        <v>0</v>
      </c>
      <c r="Y2">
        <f>SUM(L2,N2,Q2,T2,W2)</f>
        <v>3</v>
      </c>
      <c r="Z2">
        <f>SUM(K2,O2,R2,U2,X2)</f>
        <v>453</v>
      </c>
      <c r="AA2">
        <f t="shared" ref="AA2:AA65" si="2">(VLOOKUP(J2,$AM$1:$AN$7,2,FALSE)+VLOOKUP(M2,$AM$1:$AN$7,2,FALSE)+VLOOKUP(P2,$AM$1:$AN$7,2,FALSE)+VLOOKUP(S2,$AM$1:$AN$7,2,FALSE)+VLOOKUP(V2,$AM$1:$AN$7,2,FALSE))</f>
        <v>2.5</v>
      </c>
      <c r="AB2">
        <f>AA2/Y2</f>
        <v>0.83333333333333337</v>
      </c>
      <c r="AC2">
        <f>AB2/I2</f>
        <v>0.93954248366013082</v>
      </c>
      <c r="AD2">
        <f t="shared" ref="AD2:AD65" ca="1" si="3">MROUND(VLOOKUP(AE2,$AH$1:$AJ$4,3, FALSE) * (1+  (( RANDBETWEEN(0,40))/100)),5)/100</f>
        <v>0.4</v>
      </c>
      <c r="AE2" t="str">
        <f t="shared" ref="AE2:AE65" si="4">IF(AC2&lt;$AI$2,"Red",IF(AC2&lt;$AI$3,"Orange","Green"))</f>
        <v>Orange</v>
      </c>
      <c r="AF2" t="b">
        <f t="shared" ref="AF2:AF65" ca="1" si="5">RANDBETWEEN(0,100) &gt;= VLOOKUP(AE2, $AH$1:$AK$4, 4,FALSE)</f>
        <v>0</v>
      </c>
      <c r="AH2" s="1" t="s">
        <v>445</v>
      </c>
      <c r="AI2">
        <f>_xlfn.PERCENTILE.INC(AC2:AC401, 0.33)</f>
        <v>0.55698717948717957</v>
      </c>
      <c r="AJ2">
        <v>10</v>
      </c>
      <c r="AK2">
        <v>80</v>
      </c>
      <c r="AM2" t="str">
        <f>S20</f>
        <v>Not Started</v>
      </c>
      <c r="AN2">
        <v>0</v>
      </c>
    </row>
    <row r="3" spans="1:40">
      <c r="A3" s="2">
        <v>44634</v>
      </c>
      <c r="B3">
        <v>4001</v>
      </c>
      <c r="C3" t="s">
        <v>346</v>
      </c>
      <c r="D3" t="s">
        <v>35</v>
      </c>
      <c r="E3" s="2">
        <v>44243</v>
      </c>
      <c r="F3" s="2">
        <v>44650</v>
      </c>
      <c r="G3" s="4">
        <f t="shared" si="0"/>
        <v>391</v>
      </c>
      <c r="H3" s="4">
        <f t="shared" ref="H3:H66" si="6">F3-E3</f>
        <v>407</v>
      </c>
      <c r="I3" s="4">
        <f t="shared" si="1"/>
        <v>0.9606879606879607</v>
      </c>
      <c r="J3" t="s">
        <v>22</v>
      </c>
      <c r="K3">
        <v>3</v>
      </c>
      <c r="L3">
        <f t="shared" ref="L3:L66" si="7">IF(K3&gt;0,1,0)</f>
        <v>1</v>
      </c>
      <c r="M3" t="s">
        <v>22</v>
      </c>
      <c r="N3">
        <f t="shared" ref="N3:N66" si="8">IF(M3 = "NA",0,1)</f>
        <v>1</v>
      </c>
      <c r="O3">
        <v>30</v>
      </c>
      <c r="P3" t="s">
        <v>22</v>
      </c>
      <c r="Q3">
        <f t="shared" ref="Q3:Q66" si="9">IF(P3 = "NA",0,1)</f>
        <v>1</v>
      </c>
      <c r="R3">
        <v>360</v>
      </c>
      <c r="S3" t="s">
        <v>18</v>
      </c>
      <c r="T3">
        <f t="shared" ref="T3:T66" si="10">IF(S3 = "NA",0,1)</f>
        <v>1</v>
      </c>
      <c r="U3">
        <v>7</v>
      </c>
      <c r="V3" t="s">
        <v>426</v>
      </c>
      <c r="W3">
        <f t="shared" ref="W3:W66" si="11">IF(V3 = "NA",0,1)</f>
        <v>0</v>
      </c>
      <c r="X3">
        <v>0</v>
      </c>
      <c r="Y3">
        <f t="shared" ref="Y3:Y66" si="12">SUM(L3,N3,Q3,T3,W3)</f>
        <v>4</v>
      </c>
      <c r="Z3">
        <f t="shared" ref="Z3:Z66" si="13">SUM(K3,O3,R3,U3,X3)</f>
        <v>400</v>
      </c>
      <c r="AA3">
        <f t="shared" si="2"/>
        <v>3.25</v>
      </c>
      <c r="AB3">
        <f t="shared" ref="AB3:AB66" si="14">AA3/Y3</f>
        <v>0.8125</v>
      </c>
      <c r="AC3">
        <f t="shared" ref="AC3:AC66" si="15">AB3/I3</f>
        <v>0.84574808184143224</v>
      </c>
      <c r="AD3">
        <f t="shared" ca="1" si="3"/>
        <v>0.4</v>
      </c>
      <c r="AE3" t="str">
        <f t="shared" si="4"/>
        <v>Orange</v>
      </c>
      <c r="AF3" t="b">
        <f t="shared" ca="1" si="5"/>
        <v>1</v>
      </c>
      <c r="AH3" s="1" t="s">
        <v>446</v>
      </c>
      <c r="AI3">
        <f>_xlfn.PERCENTILE.INC(AC2:AC401,0.66)</f>
        <v>1.1587019230769233</v>
      </c>
      <c r="AJ3">
        <v>30</v>
      </c>
      <c r="AK3">
        <v>50</v>
      </c>
      <c r="AM3" t="str">
        <f>S3</f>
        <v>In-Progress_25</v>
      </c>
      <c r="AN3">
        <v>0.25</v>
      </c>
    </row>
    <row r="4" spans="1:40">
      <c r="A4" s="2">
        <v>44634</v>
      </c>
      <c r="B4">
        <v>4002</v>
      </c>
      <c r="C4" t="s">
        <v>246</v>
      </c>
      <c r="D4" t="s">
        <v>21</v>
      </c>
      <c r="E4" s="2">
        <v>44254</v>
      </c>
      <c r="F4" s="2">
        <v>44635</v>
      </c>
      <c r="G4" s="4">
        <f t="shared" si="0"/>
        <v>380</v>
      </c>
      <c r="H4" s="4">
        <f t="shared" si="6"/>
        <v>381</v>
      </c>
      <c r="I4" s="4">
        <f t="shared" si="1"/>
        <v>0.99737532808398954</v>
      </c>
      <c r="J4" t="s">
        <v>22</v>
      </c>
      <c r="K4">
        <v>360</v>
      </c>
      <c r="L4">
        <f t="shared" si="7"/>
        <v>1</v>
      </c>
      <c r="M4" t="s">
        <v>30</v>
      </c>
      <c r="N4">
        <f t="shared" si="8"/>
        <v>1</v>
      </c>
      <c r="O4">
        <v>14</v>
      </c>
      <c r="P4" t="s">
        <v>426</v>
      </c>
      <c r="Q4">
        <f t="shared" si="9"/>
        <v>0</v>
      </c>
      <c r="R4">
        <v>0</v>
      </c>
      <c r="S4" t="s">
        <v>426</v>
      </c>
      <c r="T4">
        <f t="shared" si="10"/>
        <v>0</v>
      </c>
      <c r="U4">
        <v>0</v>
      </c>
      <c r="V4" t="s">
        <v>426</v>
      </c>
      <c r="W4">
        <f t="shared" si="11"/>
        <v>0</v>
      </c>
      <c r="X4">
        <v>0</v>
      </c>
      <c r="Y4">
        <f t="shared" si="12"/>
        <v>2</v>
      </c>
      <c r="Z4">
        <f t="shared" si="13"/>
        <v>374</v>
      </c>
      <c r="AA4">
        <f t="shared" si="2"/>
        <v>1.75</v>
      </c>
      <c r="AB4">
        <f t="shared" si="14"/>
        <v>0.875</v>
      </c>
      <c r="AC4">
        <f t="shared" si="15"/>
        <v>0.87730263157894728</v>
      </c>
      <c r="AD4">
        <f t="shared" ca="1" si="3"/>
        <v>0.35</v>
      </c>
      <c r="AE4" t="str">
        <f t="shared" si="4"/>
        <v>Orange</v>
      </c>
      <c r="AF4" t="b">
        <f t="shared" ca="1" si="5"/>
        <v>1</v>
      </c>
      <c r="AH4" s="1" t="s">
        <v>447</v>
      </c>
      <c r="AI4" t="s">
        <v>442</v>
      </c>
      <c r="AJ4">
        <v>70</v>
      </c>
      <c r="AK4">
        <v>10</v>
      </c>
      <c r="AM4" t="str">
        <f>S46</f>
        <v>In-Progress_50</v>
      </c>
      <c r="AN4">
        <v>0.5</v>
      </c>
    </row>
    <row r="5" spans="1:40">
      <c r="A5" s="2">
        <v>44634</v>
      </c>
      <c r="B5">
        <v>4003</v>
      </c>
      <c r="C5" t="s">
        <v>298</v>
      </c>
      <c r="D5" t="s">
        <v>21</v>
      </c>
      <c r="E5" s="2">
        <v>44260</v>
      </c>
      <c r="F5" s="2">
        <v>44634</v>
      </c>
      <c r="G5" s="4">
        <f t="shared" si="0"/>
        <v>374</v>
      </c>
      <c r="H5" s="4">
        <f t="shared" si="6"/>
        <v>374</v>
      </c>
      <c r="I5" s="4">
        <f t="shared" si="1"/>
        <v>1</v>
      </c>
      <c r="J5" t="s">
        <v>22</v>
      </c>
      <c r="K5">
        <v>360</v>
      </c>
      <c r="L5">
        <f t="shared" si="7"/>
        <v>1</v>
      </c>
      <c r="M5" t="s">
        <v>22</v>
      </c>
      <c r="N5">
        <f t="shared" si="8"/>
        <v>1</v>
      </c>
      <c r="O5">
        <v>7</v>
      </c>
      <c r="P5" t="s">
        <v>426</v>
      </c>
      <c r="Q5">
        <f t="shared" si="9"/>
        <v>0</v>
      </c>
      <c r="R5">
        <v>0</v>
      </c>
      <c r="S5" t="s">
        <v>426</v>
      </c>
      <c r="T5">
        <f t="shared" si="10"/>
        <v>0</v>
      </c>
      <c r="U5">
        <v>0</v>
      </c>
      <c r="V5" t="s">
        <v>426</v>
      </c>
      <c r="W5">
        <f t="shared" si="11"/>
        <v>0</v>
      </c>
      <c r="X5">
        <v>0</v>
      </c>
      <c r="Y5">
        <f t="shared" si="12"/>
        <v>2</v>
      </c>
      <c r="Z5">
        <f t="shared" si="13"/>
        <v>367</v>
      </c>
      <c r="AA5">
        <f t="shared" si="2"/>
        <v>2</v>
      </c>
      <c r="AB5">
        <f t="shared" si="14"/>
        <v>1</v>
      </c>
      <c r="AC5">
        <f t="shared" si="15"/>
        <v>1</v>
      </c>
      <c r="AD5">
        <f t="shared" ca="1" si="3"/>
        <v>0.4</v>
      </c>
      <c r="AE5" t="str">
        <f t="shared" si="4"/>
        <v>Orange</v>
      </c>
      <c r="AF5" t="b">
        <f t="shared" ca="1" si="5"/>
        <v>0</v>
      </c>
      <c r="AM5" t="str">
        <f>S19</f>
        <v>In-Progress_75</v>
      </c>
      <c r="AN5">
        <v>0.75</v>
      </c>
    </row>
    <row r="6" spans="1:40">
      <c r="A6" s="2">
        <v>44634</v>
      </c>
      <c r="B6">
        <v>4004</v>
      </c>
      <c r="C6" t="s">
        <v>273</v>
      </c>
      <c r="D6" t="s">
        <v>24</v>
      </c>
      <c r="E6" s="2">
        <v>44378</v>
      </c>
      <c r="F6" s="2">
        <v>44822</v>
      </c>
      <c r="G6" s="4">
        <f t="shared" si="0"/>
        <v>256</v>
      </c>
      <c r="H6" s="4">
        <f t="shared" si="6"/>
        <v>444</v>
      </c>
      <c r="I6" s="4">
        <f t="shared" si="1"/>
        <v>0.57657657657657657</v>
      </c>
      <c r="J6" t="s">
        <v>30</v>
      </c>
      <c r="K6">
        <v>360</v>
      </c>
      <c r="L6">
        <f t="shared" si="7"/>
        <v>1</v>
      </c>
      <c r="M6" t="s">
        <v>19</v>
      </c>
      <c r="N6">
        <f t="shared" si="8"/>
        <v>1</v>
      </c>
      <c r="O6">
        <v>60</v>
      </c>
      <c r="P6" t="s">
        <v>19</v>
      </c>
      <c r="Q6">
        <f t="shared" si="9"/>
        <v>1</v>
      </c>
      <c r="R6">
        <v>2</v>
      </c>
      <c r="S6" t="s">
        <v>19</v>
      </c>
      <c r="T6">
        <f t="shared" si="10"/>
        <v>1</v>
      </c>
      <c r="U6">
        <v>14</v>
      </c>
      <c r="V6" t="s">
        <v>19</v>
      </c>
      <c r="W6">
        <f t="shared" si="11"/>
        <v>1</v>
      </c>
      <c r="X6">
        <v>1</v>
      </c>
      <c r="Y6">
        <f t="shared" si="12"/>
        <v>5</v>
      </c>
      <c r="Z6">
        <f t="shared" si="13"/>
        <v>437</v>
      </c>
      <c r="AA6">
        <f t="shared" si="2"/>
        <v>0.75</v>
      </c>
      <c r="AB6">
        <f t="shared" si="14"/>
        <v>0.15</v>
      </c>
      <c r="AC6">
        <f t="shared" si="15"/>
        <v>0.26015624999999998</v>
      </c>
      <c r="AD6">
        <f t="shared" ca="1" si="3"/>
        <v>0.1</v>
      </c>
      <c r="AE6" t="str">
        <f t="shared" si="4"/>
        <v>Red</v>
      </c>
      <c r="AF6" t="b">
        <f t="shared" ca="1" si="5"/>
        <v>0</v>
      </c>
      <c r="AM6" t="str">
        <f>M7</f>
        <v>Completed</v>
      </c>
      <c r="AN6">
        <v>1</v>
      </c>
    </row>
    <row r="7" spans="1:40">
      <c r="A7" s="2">
        <v>44634</v>
      </c>
      <c r="B7">
        <v>4005</v>
      </c>
      <c r="C7" t="s">
        <v>215</v>
      </c>
      <c r="D7" t="s">
        <v>21</v>
      </c>
      <c r="E7" s="2">
        <v>44420</v>
      </c>
      <c r="F7" s="2">
        <v>44669</v>
      </c>
      <c r="G7" s="4">
        <f t="shared" si="0"/>
        <v>214</v>
      </c>
      <c r="H7" s="4">
        <f t="shared" si="6"/>
        <v>249</v>
      </c>
      <c r="I7" s="4">
        <f t="shared" si="1"/>
        <v>0.85943775100401609</v>
      </c>
      <c r="J7" t="s">
        <v>22</v>
      </c>
      <c r="K7">
        <v>2</v>
      </c>
      <c r="L7">
        <f t="shared" si="7"/>
        <v>1</v>
      </c>
      <c r="M7" t="s">
        <v>22</v>
      </c>
      <c r="N7">
        <f t="shared" si="8"/>
        <v>1</v>
      </c>
      <c r="O7">
        <v>180</v>
      </c>
      <c r="P7" t="s">
        <v>18</v>
      </c>
      <c r="Q7">
        <f t="shared" si="9"/>
        <v>1</v>
      </c>
      <c r="R7">
        <v>60</v>
      </c>
      <c r="S7" t="s">
        <v>426</v>
      </c>
      <c r="T7">
        <f t="shared" si="10"/>
        <v>0</v>
      </c>
      <c r="U7">
        <v>0</v>
      </c>
      <c r="V7" t="s">
        <v>426</v>
      </c>
      <c r="W7">
        <f t="shared" si="11"/>
        <v>0</v>
      </c>
      <c r="X7">
        <v>0</v>
      </c>
      <c r="Y7">
        <f t="shared" si="12"/>
        <v>3</v>
      </c>
      <c r="Z7">
        <f t="shared" si="13"/>
        <v>242</v>
      </c>
      <c r="AA7">
        <f t="shared" si="2"/>
        <v>2.25</v>
      </c>
      <c r="AB7">
        <f t="shared" si="14"/>
        <v>0.75</v>
      </c>
      <c r="AC7">
        <f t="shared" si="15"/>
        <v>0.87266355140186913</v>
      </c>
      <c r="AD7">
        <f t="shared" ca="1" si="3"/>
        <v>0.35</v>
      </c>
      <c r="AE7" t="str">
        <f t="shared" si="4"/>
        <v>Orange</v>
      </c>
      <c r="AF7" t="b">
        <f t="shared" ca="1" si="5"/>
        <v>1</v>
      </c>
      <c r="AM7" t="s">
        <v>426</v>
      </c>
      <c r="AN7">
        <v>0</v>
      </c>
    </row>
    <row r="8" spans="1:40">
      <c r="A8" s="2">
        <v>44634</v>
      </c>
      <c r="B8">
        <v>4006</v>
      </c>
      <c r="C8" t="s">
        <v>363</v>
      </c>
      <c r="D8" t="s">
        <v>35</v>
      </c>
      <c r="E8" s="2">
        <v>44430</v>
      </c>
      <c r="F8" s="2">
        <v>44633</v>
      </c>
      <c r="G8" s="4">
        <f t="shared" si="0"/>
        <v>204</v>
      </c>
      <c r="H8" s="4">
        <f t="shared" si="6"/>
        <v>203</v>
      </c>
      <c r="I8" s="4">
        <f t="shared" si="1"/>
        <v>1.0049261083743843</v>
      </c>
      <c r="J8" t="s">
        <v>22</v>
      </c>
      <c r="K8">
        <v>180</v>
      </c>
      <c r="L8">
        <f t="shared" si="7"/>
        <v>1</v>
      </c>
      <c r="M8" t="s">
        <v>30</v>
      </c>
      <c r="N8">
        <f t="shared" si="8"/>
        <v>1</v>
      </c>
      <c r="O8">
        <v>2</v>
      </c>
      <c r="P8" t="s">
        <v>19</v>
      </c>
      <c r="Q8">
        <f t="shared" si="9"/>
        <v>1</v>
      </c>
      <c r="R8">
        <v>14</v>
      </c>
      <c r="S8" t="s">
        <v>426</v>
      </c>
      <c r="T8">
        <f t="shared" si="10"/>
        <v>0</v>
      </c>
      <c r="U8">
        <v>0</v>
      </c>
      <c r="V8" t="s">
        <v>426</v>
      </c>
      <c r="W8">
        <f t="shared" si="11"/>
        <v>0</v>
      </c>
      <c r="X8">
        <v>0</v>
      </c>
      <c r="Y8">
        <f t="shared" si="12"/>
        <v>3</v>
      </c>
      <c r="Z8">
        <f t="shared" si="13"/>
        <v>196</v>
      </c>
      <c r="AA8">
        <f t="shared" si="2"/>
        <v>1.75</v>
      </c>
      <c r="AB8">
        <f t="shared" si="14"/>
        <v>0.58333333333333337</v>
      </c>
      <c r="AC8">
        <f t="shared" si="15"/>
        <v>0.58047385620915026</v>
      </c>
      <c r="AD8">
        <f t="shared" ca="1" si="3"/>
        <v>0.4</v>
      </c>
      <c r="AE8" t="str">
        <f t="shared" si="4"/>
        <v>Orange</v>
      </c>
      <c r="AF8" t="b">
        <f t="shared" ca="1" si="5"/>
        <v>0</v>
      </c>
    </row>
    <row r="9" spans="1:40">
      <c r="A9" s="2">
        <v>44634</v>
      </c>
      <c r="B9">
        <v>4007</v>
      </c>
      <c r="C9" t="s">
        <v>159</v>
      </c>
      <c r="D9" t="s">
        <v>21</v>
      </c>
      <c r="E9" s="2">
        <v>44432</v>
      </c>
      <c r="F9" s="2">
        <v>44641</v>
      </c>
      <c r="G9" s="4">
        <f t="shared" si="0"/>
        <v>202</v>
      </c>
      <c r="H9" s="4">
        <f t="shared" si="6"/>
        <v>209</v>
      </c>
      <c r="I9" s="4">
        <f t="shared" si="1"/>
        <v>0.96650717703349287</v>
      </c>
      <c r="J9" t="s">
        <v>22</v>
      </c>
      <c r="K9">
        <v>180</v>
      </c>
      <c r="L9">
        <f t="shared" si="7"/>
        <v>1</v>
      </c>
      <c r="M9" t="s">
        <v>26</v>
      </c>
      <c r="N9">
        <f t="shared" si="8"/>
        <v>1</v>
      </c>
      <c r="O9">
        <v>1</v>
      </c>
      <c r="P9" t="s">
        <v>19</v>
      </c>
      <c r="Q9">
        <f t="shared" si="9"/>
        <v>1</v>
      </c>
      <c r="R9">
        <v>21</v>
      </c>
      <c r="S9" t="s">
        <v>426</v>
      </c>
      <c r="T9">
        <f t="shared" si="10"/>
        <v>0</v>
      </c>
      <c r="U9">
        <v>0</v>
      </c>
      <c r="V9" t="s">
        <v>426</v>
      </c>
      <c r="W9">
        <f t="shared" si="11"/>
        <v>0</v>
      </c>
      <c r="X9">
        <v>0</v>
      </c>
      <c r="Y9">
        <f t="shared" si="12"/>
        <v>3</v>
      </c>
      <c r="Z9">
        <f t="shared" si="13"/>
        <v>202</v>
      </c>
      <c r="AA9">
        <f t="shared" si="2"/>
        <v>1.5</v>
      </c>
      <c r="AB9">
        <f t="shared" si="14"/>
        <v>0.5</v>
      </c>
      <c r="AC9">
        <f t="shared" si="15"/>
        <v>0.51732673267326734</v>
      </c>
      <c r="AD9">
        <f t="shared" ca="1" si="3"/>
        <v>0.1</v>
      </c>
      <c r="AE9" t="str">
        <f t="shared" si="4"/>
        <v>Red</v>
      </c>
      <c r="AF9" t="b">
        <f t="shared" ca="1" si="5"/>
        <v>1</v>
      </c>
    </row>
    <row r="10" spans="1:40">
      <c r="A10" s="2">
        <v>44634</v>
      </c>
      <c r="B10">
        <v>4008</v>
      </c>
      <c r="C10" t="s">
        <v>115</v>
      </c>
      <c r="D10" t="s">
        <v>35</v>
      </c>
      <c r="E10" s="2">
        <v>44433</v>
      </c>
      <c r="F10" s="2">
        <v>44686</v>
      </c>
      <c r="G10" s="4">
        <f t="shared" si="0"/>
        <v>201</v>
      </c>
      <c r="H10" s="4">
        <f t="shared" si="6"/>
        <v>253</v>
      </c>
      <c r="I10" s="4">
        <f t="shared" si="1"/>
        <v>0.7944664031620553</v>
      </c>
      <c r="J10" t="s">
        <v>22</v>
      </c>
      <c r="K10">
        <v>180</v>
      </c>
      <c r="L10">
        <f t="shared" si="7"/>
        <v>1</v>
      </c>
      <c r="M10" t="s">
        <v>22</v>
      </c>
      <c r="N10">
        <f t="shared" si="8"/>
        <v>1</v>
      </c>
      <c r="O10">
        <v>14</v>
      </c>
      <c r="P10" t="s">
        <v>26</v>
      </c>
      <c r="Q10">
        <f t="shared" si="9"/>
        <v>1</v>
      </c>
      <c r="R10">
        <v>30</v>
      </c>
      <c r="S10" t="s">
        <v>19</v>
      </c>
      <c r="T10">
        <f t="shared" si="10"/>
        <v>1</v>
      </c>
      <c r="U10">
        <v>1</v>
      </c>
      <c r="V10" t="s">
        <v>19</v>
      </c>
      <c r="W10">
        <f t="shared" si="11"/>
        <v>1</v>
      </c>
      <c r="X10">
        <v>21</v>
      </c>
      <c r="Y10">
        <f t="shared" si="12"/>
        <v>5</v>
      </c>
      <c r="Z10">
        <f t="shared" si="13"/>
        <v>246</v>
      </c>
      <c r="AA10">
        <f t="shared" si="2"/>
        <v>2.5</v>
      </c>
      <c r="AB10">
        <f t="shared" si="14"/>
        <v>0.5</v>
      </c>
      <c r="AC10">
        <f t="shared" si="15"/>
        <v>0.62935323383084585</v>
      </c>
      <c r="AD10">
        <f t="shared" ca="1" si="3"/>
        <v>0.35</v>
      </c>
      <c r="AE10" t="str">
        <f t="shared" si="4"/>
        <v>Orange</v>
      </c>
      <c r="AF10" t="b">
        <f t="shared" ca="1" si="5"/>
        <v>0</v>
      </c>
    </row>
    <row r="11" spans="1:40">
      <c r="A11" s="2">
        <v>44634</v>
      </c>
      <c r="B11">
        <v>4009</v>
      </c>
      <c r="C11" t="s">
        <v>309</v>
      </c>
      <c r="D11" t="s">
        <v>21</v>
      </c>
      <c r="E11" s="2">
        <v>44436</v>
      </c>
      <c r="F11" s="2">
        <v>44629</v>
      </c>
      <c r="G11" s="4">
        <f t="shared" si="0"/>
        <v>198</v>
      </c>
      <c r="H11" s="4">
        <f t="shared" si="6"/>
        <v>193</v>
      </c>
      <c r="I11" s="4">
        <f t="shared" si="1"/>
        <v>1.0259067357512954</v>
      </c>
      <c r="J11" t="s">
        <v>22</v>
      </c>
      <c r="K11">
        <v>180</v>
      </c>
      <c r="L11">
        <f t="shared" si="7"/>
        <v>1</v>
      </c>
      <c r="M11" t="s">
        <v>30</v>
      </c>
      <c r="N11">
        <f t="shared" si="8"/>
        <v>1</v>
      </c>
      <c r="O11">
        <v>3</v>
      </c>
      <c r="P11" t="s">
        <v>19</v>
      </c>
      <c r="Q11">
        <f t="shared" si="9"/>
        <v>1</v>
      </c>
      <c r="R11">
        <v>1</v>
      </c>
      <c r="S11" t="s">
        <v>19</v>
      </c>
      <c r="T11">
        <f t="shared" si="10"/>
        <v>1</v>
      </c>
      <c r="U11">
        <v>2</v>
      </c>
      <c r="V11" t="s">
        <v>426</v>
      </c>
      <c r="W11">
        <f t="shared" si="11"/>
        <v>0</v>
      </c>
      <c r="X11">
        <v>0</v>
      </c>
      <c r="Y11">
        <f t="shared" si="12"/>
        <v>4</v>
      </c>
      <c r="Z11">
        <f t="shared" si="13"/>
        <v>186</v>
      </c>
      <c r="AA11">
        <f t="shared" si="2"/>
        <v>1.75</v>
      </c>
      <c r="AB11">
        <f t="shared" si="14"/>
        <v>0.4375</v>
      </c>
      <c r="AC11">
        <f t="shared" si="15"/>
        <v>0.42645202020202017</v>
      </c>
      <c r="AD11">
        <f t="shared" ca="1" si="3"/>
        <v>0.1</v>
      </c>
      <c r="AE11" t="str">
        <f t="shared" si="4"/>
        <v>Red</v>
      </c>
      <c r="AF11" t="b">
        <f t="shared" ca="1" si="5"/>
        <v>0</v>
      </c>
    </row>
    <row r="12" spans="1:40">
      <c r="A12" s="2">
        <v>44634</v>
      </c>
      <c r="B12">
        <v>4010</v>
      </c>
      <c r="C12" t="s">
        <v>205</v>
      </c>
      <c r="D12" t="s">
        <v>21</v>
      </c>
      <c r="E12" s="2">
        <v>44453</v>
      </c>
      <c r="F12" s="2">
        <v>44864</v>
      </c>
      <c r="G12" s="4">
        <f t="shared" si="0"/>
        <v>181</v>
      </c>
      <c r="H12" s="4">
        <f t="shared" si="6"/>
        <v>411</v>
      </c>
      <c r="I12" s="4">
        <f t="shared" si="1"/>
        <v>0.44038929440389296</v>
      </c>
      <c r="J12" t="s">
        <v>26</v>
      </c>
      <c r="K12">
        <v>360</v>
      </c>
      <c r="L12">
        <f t="shared" si="7"/>
        <v>1</v>
      </c>
      <c r="M12" t="s">
        <v>19</v>
      </c>
      <c r="N12">
        <f t="shared" si="8"/>
        <v>1</v>
      </c>
      <c r="O12">
        <v>14</v>
      </c>
      <c r="P12" t="s">
        <v>19</v>
      </c>
      <c r="Q12">
        <f t="shared" si="9"/>
        <v>1</v>
      </c>
      <c r="R12">
        <v>30</v>
      </c>
      <c r="S12" t="s">
        <v>426</v>
      </c>
      <c r="T12">
        <f t="shared" si="10"/>
        <v>0</v>
      </c>
      <c r="U12">
        <v>0</v>
      </c>
      <c r="V12" t="s">
        <v>426</v>
      </c>
      <c r="W12">
        <f t="shared" si="11"/>
        <v>0</v>
      </c>
      <c r="X12">
        <v>0</v>
      </c>
      <c r="Y12">
        <f t="shared" si="12"/>
        <v>3</v>
      </c>
      <c r="Z12">
        <f t="shared" si="13"/>
        <v>404</v>
      </c>
      <c r="AA12">
        <f t="shared" si="2"/>
        <v>0.5</v>
      </c>
      <c r="AB12">
        <f t="shared" si="14"/>
        <v>0.16666666666666666</v>
      </c>
      <c r="AC12">
        <f t="shared" si="15"/>
        <v>0.37845303867403313</v>
      </c>
      <c r="AD12">
        <f t="shared" ca="1" si="3"/>
        <v>0.15</v>
      </c>
      <c r="AE12" t="str">
        <f t="shared" si="4"/>
        <v>Red</v>
      </c>
      <c r="AF12" t="b">
        <f t="shared" ca="1" si="5"/>
        <v>0</v>
      </c>
    </row>
    <row r="13" spans="1:40">
      <c r="A13" s="2">
        <v>44634</v>
      </c>
      <c r="B13">
        <v>4011</v>
      </c>
      <c r="C13" t="s">
        <v>58</v>
      </c>
      <c r="D13" t="s">
        <v>28</v>
      </c>
      <c r="E13" s="2">
        <v>44463</v>
      </c>
      <c r="F13" s="2">
        <v>44660</v>
      </c>
      <c r="G13" s="4">
        <f t="shared" si="0"/>
        <v>171</v>
      </c>
      <c r="H13" s="4">
        <f t="shared" si="6"/>
        <v>197</v>
      </c>
      <c r="I13" s="4">
        <f t="shared" si="1"/>
        <v>0.86802030456852797</v>
      </c>
      <c r="J13" t="s">
        <v>22</v>
      </c>
      <c r="K13">
        <v>180</v>
      </c>
      <c r="L13">
        <f t="shared" si="7"/>
        <v>1</v>
      </c>
      <c r="M13" t="s">
        <v>26</v>
      </c>
      <c r="N13">
        <f t="shared" si="8"/>
        <v>1</v>
      </c>
      <c r="O13">
        <v>7</v>
      </c>
      <c r="P13" t="s">
        <v>19</v>
      </c>
      <c r="Q13">
        <f t="shared" si="9"/>
        <v>1</v>
      </c>
      <c r="R13">
        <v>3</v>
      </c>
      <c r="S13" t="s">
        <v>426</v>
      </c>
      <c r="T13">
        <f t="shared" si="10"/>
        <v>0</v>
      </c>
      <c r="U13">
        <v>0</v>
      </c>
      <c r="V13" t="s">
        <v>426</v>
      </c>
      <c r="W13">
        <f t="shared" si="11"/>
        <v>0</v>
      </c>
      <c r="X13">
        <v>0</v>
      </c>
      <c r="Y13">
        <f t="shared" si="12"/>
        <v>3</v>
      </c>
      <c r="Z13">
        <f t="shared" si="13"/>
        <v>190</v>
      </c>
      <c r="AA13">
        <f t="shared" si="2"/>
        <v>1.5</v>
      </c>
      <c r="AB13">
        <f t="shared" si="14"/>
        <v>0.5</v>
      </c>
      <c r="AC13">
        <f t="shared" si="15"/>
        <v>0.57602339181286544</v>
      </c>
      <c r="AD13">
        <f t="shared" ca="1" si="3"/>
        <v>0.35</v>
      </c>
      <c r="AE13" t="str">
        <f t="shared" si="4"/>
        <v>Orange</v>
      </c>
      <c r="AF13" t="b">
        <f t="shared" ca="1" si="5"/>
        <v>0</v>
      </c>
    </row>
    <row r="14" spans="1:40">
      <c r="A14" s="2">
        <v>44634</v>
      </c>
      <c r="B14">
        <v>4012</v>
      </c>
      <c r="C14" t="s">
        <v>318</v>
      </c>
      <c r="D14" t="s">
        <v>24</v>
      </c>
      <c r="E14" s="2">
        <v>44464</v>
      </c>
      <c r="F14" s="2">
        <v>44658</v>
      </c>
      <c r="G14" s="4">
        <f t="shared" si="0"/>
        <v>170</v>
      </c>
      <c r="H14" s="4">
        <f t="shared" si="6"/>
        <v>194</v>
      </c>
      <c r="I14" s="4">
        <f t="shared" si="1"/>
        <v>0.87628865979381443</v>
      </c>
      <c r="J14" t="s">
        <v>22</v>
      </c>
      <c r="K14">
        <v>180</v>
      </c>
      <c r="L14">
        <f t="shared" si="7"/>
        <v>1</v>
      </c>
      <c r="M14" t="s">
        <v>18</v>
      </c>
      <c r="N14">
        <f t="shared" si="8"/>
        <v>1</v>
      </c>
      <c r="O14">
        <v>1</v>
      </c>
      <c r="P14" t="s">
        <v>19</v>
      </c>
      <c r="Q14">
        <f t="shared" si="9"/>
        <v>1</v>
      </c>
      <c r="R14">
        <v>3</v>
      </c>
      <c r="S14" t="s">
        <v>19</v>
      </c>
      <c r="T14">
        <f t="shared" si="10"/>
        <v>1</v>
      </c>
      <c r="U14">
        <v>3</v>
      </c>
      <c r="V14" t="s">
        <v>426</v>
      </c>
      <c r="W14">
        <f t="shared" si="11"/>
        <v>0</v>
      </c>
      <c r="X14">
        <v>0</v>
      </c>
      <c r="Y14">
        <f t="shared" si="12"/>
        <v>4</v>
      </c>
      <c r="Z14">
        <f t="shared" si="13"/>
        <v>187</v>
      </c>
      <c r="AA14">
        <f t="shared" si="2"/>
        <v>1.25</v>
      </c>
      <c r="AB14">
        <f t="shared" si="14"/>
        <v>0.3125</v>
      </c>
      <c r="AC14">
        <f t="shared" si="15"/>
        <v>0.35661764705882354</v>
      </c>
      <c r="AD14">
        <f t="shared" ca="1" si="3"/>
        <v>0.1</v>
      </c>
      <c r="AE14" t="str">
        <f t="shared" si="4"/>
        <v>Red</v>
      </c>
      <c r="AF14" t="b">
        <f t="shared" ca="1" si="5"/>
        <v>1</v>
      </c>
    </row>
    <row r="15" spans="1:40">
      <c r="A15" s="2">
        <v>44634</v>
      </c>
      <c r="B15">
        <v>4013</v>
      </c>
      <c r="C15" t="s">
        <v>50</v>
      </c>
      <c r="D15" t="s">
        <v>28</v>
      </c>
      <c r="E15" s="2">
        <v>44468</v>
      </c>
      <c r="F15" s="2">
        <v>44848</v>
      </c>
      <c r="G15" s="4">
        <f t="shared" si="0"/>
        <v>166</v>
      </c>
      <c r="H15" s="4">
        <f t="shared" si="6"/>
        <v>380</v>
      </c>
      <c r="I15" s="4">
        <f t="shared" si="1"/>
        <v>0.43684210526315792</v>
      </c>
      <c r="J15" t="s">
        <v>22</v>
      </c>
      <c r="K15">
        <v>180</v>
      </c>
      <c r="L15">
        <f t="shared" si="7"/>
        <v>1</v>
      </c>
      <c r="M15" t="s">
        <v>26</v>
      </c>
      <c r="N15">
        <f t="shared" si="8"/>
        <v>1</v>
      </c>
      <c r="O15">
        <v>2</v>
      </c>
      <c r="P15" t="s">
        <v>19</v>
      </c>
      <c r="Q15">
        <f t="shared" si="9"/>
        <v>1</v>
      </c>
      <c r="R15">
        <v>4</v>
      </c>
      <c r="S15" t="s">
        <v>19</v>
      </c>
      <c r="T15">
        <f t="shared" si="10"/>
        <v>1</v>
      </c>
      <c r="U15">
        <v>180</v>
      </c>
      <c r="V15" t="s">
        <v>19</v>
      </c>
      <c r="W15">
        <f t="shared" si="11"/>
        <v>1</v>
      </c>
      <c r="X15">
        <v>7</v>
      </c>
      <c r="Y15">
        <f t="shared" si="12"/>
        <v>5</v>
      </c>
      <c r="Z15">
        <f t="shared" si="13"/>
        <v>373</v>
      </c>
      <c r="AA15">
        <f t="shared" si="2"/>
        <v>1.5</v>
      </c>
      <c r="AB15">
        <f t="shared" si="14"/>
        <v>0.3</v>
      </c>
      <c r="AC15">
        <f t="shared" si="15"/>
        <v>0.68674698795180711</v>
      </c>
      <c r="AD15">
        <f t="shared" ca="1" si="3"/>
        <v>0.3</v>
      </c>
      <c r="AE15" t="str">
        <f t="shared" si="4"/>
        <v>Orange</v>
      </c>
      <c r="AF15" t="b">
        <f t="shared" ca="1" si="5"/>
        <v>1</v>
      </c>
    </row>
    <row r="16" spans="1:40">
      <c r="A16" s="2">
        <v>44634</v>
      </c>
      <c r="B16">
        <v>4014</v>
      </c>
      <c r="C16" t="s">
        <v>200</v>
      </c>
      <c r="D16" t="s">
        <v>21</v>
      </c>
      <c r="E16" s="2">
        <v>44478</v>
      </c>
      <c r="F16" s="2">
        <v>44849</v>
      </c>
      <c r="G16" s="4">
        <f t="shared" si="0"/>
        <v>156</v>
      </c>
      <c r="H16" s="4">
        <f t="shared" si="6"/>
        <v>371</v>
      </c>
      <c r="I16" s="4">
        <f t="shared" si="1"/>
        <v>0.42048517520215634</v>
      </c>
      <c r="J16" t="s">
        <v>22</v>
      </c>
      <c r="K16">
        <v>3</v>
      </c>
      <c r="L16">
        <f t="shared" si="7"/>
        <v>1</v>
      </c>
      <c r="M16" t="s">
        <v>26</v>
      </c>
      <c r="N16">
        <f t="shared" si="8"/>
        <v>1</v>
      </c>
      <c r="O16">
        <v>360</v>
      </c>
      <c r="P16" t="s">
        <v>19</v>
      </c>
      <c r="Q16">
        <f t="shared" si="9"/>
        <v>1</v>
      </c>
      <c r="R16">
        <v>1</v>
      </c>
      <c r="S16" t="s">
        <v>426</v>
      </c>
      <c r="T16">
        <f t="shared" si="10"/>
        <v>0</v>
      </c>
      <c r="U16">
        <v>0</v>
      </c>
      <c r="V16" t="s">
        <v>426</v>
      </c>
      <c r="W16">
        <f t="shared" si="11"/>
        <v>0</v>
      </c>
      <c r="X16">
        <v>0</v>
      </c>
      <c r="Y16">
        <f t="shared" si="12"/>
        <v>3</v>
      </c>
      <c r="Z16">
        <f t="shared" si="13"/>
        <v>364</v>
      </c>
      <c r="AA16">
        <f t="shared" si="2"/>
        <v>1.5</v>
      </c>
      <c r="AB16">
        <f t="shared" si="14"/>
        <v>0.5</v>
      </c>
      <c r="AC16">
        <f t="shared" si="15"/>
        <v>1.1891025641025641</v>
      </c>
      <c r="AD16">
        <f t="shared" ca="1" si="3"/>
        <v>0.85</v>
      </c>
      <c r="AE16" t="str">
        <f t="shared" si="4"/>
        <v>Green</v>
      </c>
      <c r="AF16" t="b">
        <f t="shared" ca="1" si="5"/>
        <v>1</v>
      </c>
    </row>
    <row r="17" spans="1:32">
      <c r="A17" s="2">
        <v>44634</v>
      </c>
      <c r="B17">
        <v>4015</v>
      </c>
      <c r="C17" t="s">
        <v>327</v>
      </c>
      <c r="D17" t="s">
        <v>21</v>
      </c>
      <c r="E17" s="2">
        <v>44482</v>
      </c>
      <c r="F17" s="2">
        <v>44673</v>
      </c>
      <c r="G17" s="4">
        <f t="shared" si="0"/>
        <v>152</v>
      </c>
      <c r="H17" s="4">
        <f t="shared" si="6"/>
        <v>191</v>
      </c>
      <c r="I17" s="4">
        <f t="shared" si="1"/>
        <v>0.79581151832460728</v>
      </c>
      <c r="J17" t="s">
        <v>30</v>
      </c>
      <c r="K17">
        <v>180</v>
      </c>
      <c r="L17">
        <f t="shared" si="7"/>
        <v>1</v>
      </c>
      <c r="M17" t="s">
        <v>19</v>
      </c>
      <c r="N17">
        <f t="shared" si="8"/>
        <v>1</v>
      </c>
      <c r="O17">
        <v>1</v>
      </c>
      <c r="P17" t="s">
        <v>19</v>
      </c>
      <c r="Q17">
        <f t="shared" si="9"/>
        <v>1</v>
      </c>
      <c r="R17">
        <v>3</v>
      </c>
      <c r="S17" t="s">
        <v>426</v>
      </c>
      <c r="T17">
        <f t="shared" si="10"/>
        <v>0</v>
      </c>
      <c r="U17">
        <v>0</v>
      </c>
      <c r="V17" t="s">
        <v>426</v>
      </c>
      <c r="W17">
        <f t="shared" si="11"/>
        <v>0</v>
      </c>
      <c r="X17">
        <v>0</v>
      </c>
      <c r="Y17">
        <f t="shared" si="12"/>
        <v>3</v>
      </c>
      <c r="Z17">
        <f t="shared" si="13"/>
        <v>184</v>
      </c>
      <c r="AA17">
        <f t="shared" si="2"/>
        <v>0.75</v>
      </c>
      <c r="AB17">
        <f t="shared" si="14"/>
        <v>0.25</v>
      </c>
      <c r="AC17">
        <f t="shared" si="15"/>
        <v>0.31414473684210531</v>
      </c>
      <c r="AD17">
        <f t="shared" ca="1" si="3"/>
        <v>0.15</v>
      </c>
      <c r="AE17" t="str">
        <f t="shared" si="4"/>
        <v>Red</v>
      </c>
      <c r="AF17" t="b">
        <f t="shared" ca="1" si="5"/>
        <v>0</v>
      </c>
    </row>
    <row r="18" spans="1:32">
      <c r="A18" s="2">
        <v>44634</v>
      </c>
      <c r="B18">
        <v>4016</v>
      </c>
      <c r="C18" t="s">
        <v>353</v>
      </c>
      <c r="D18" t="s">
        <v>21</v>
      </c>
      <c r="E18" s="2">
        <v>44490</v>
      </c>
      <c r="F18" s="2">
        <v>44686</v>
      </c>
      <c r="G18" s="4">
        <f t="shared" si="0"/>
        <v>144</v>
      </c>
      <c r="H18" s="4">
        <f t="shared" si="6"/>
        <v>196</v>
      </c>
      <c r="I18" s="4">
        <f t="shared" si="1"/>
        <v>0.73469387755102045</v>
      </c>
      <c r="J18" t="s">
        <v>30</v>
      </c>
      <c r="K18">
        <v>180</v>
      </c>
      <c r="L18">
        <f t="shared" si="7"/>
        <v>1</v>
      </c>
      <c r="M18" t="s">
        <v>19</v>
      </c>
      <c r="N18">
        <f t="shared" si="8"/>
        <v>1</v>
      </c>
      <c r="O18">
        <v>7</v>
      </c>
      <c r="P18" t="s">
        <v>19</v>
      </c>
      <c r="Q18">
        <f t="shared" si="9"/>
        <v>1</v>
      </c>
      <c r="R18">
        <v>2</v>
      </c>
      <c r="S18" t="s">
        <v>426</v>
      </c>
      <c r="T18">
        <f t="shared" si="10"/>
        <v>0</v>
      </c>
      <c r="U18">
        <v>0</v>
      </c>
      <c r="V18" t="s">
        <v>426</v>
      </c>
      <c r="W18">
        <f t="shared" si="11"/>
        <v>0</v>
      </c>
      <c r="X18">
        <v>0</v>
      </c>
      <c r="Y18">
        <f t="shared" si="12"/>
        <v>3</v>
      </c>
      <c r="Z18">
        <f t="shared" si="13"/>
        <v>189</v>
      </c>
      <c r="AA18">
        <f t="shared" si="2"/>
        <v>0.75</v>
      </c>
      <c r="AB18">
        <f t="shared" si="14"/>
        <v>0.25</v>
      </c>
      <c r="AC18">
        <f t="shared" si="15"/>
        <v>0.34027777777777773</v>
      </c>
      <c r="AD18">
        <f t="shared" ca="1" si="3"/>
        <v>0.15</v>
      </c>
      <c r="AE18" t="str">
        <f t="shared" si="4"/>
        <v>Red</v>
      </c>
      <c r="AF18" t="b">
        <f t="shared" ca="1" si="5"/>
        <v>0</v>
      </c>
    </row>
    <row r="19" spans="1:32">
      <c r="A19" s="2">
        <v>44634</v>
      </c>
      <c r="B19">
        <v>4017</v>
      </c>
      <c r="C19" t="s">
        <v>258</v>
      </c>
      <c r="D19" t="s">
        <v>17</v>
      </c>
      <c r="E19" s="2">
        <v>44500</v>
      </c>
      <c r="F19" s="2">
        <v>44626</v>
      </c>
      <c r="G19" s="4">
        <f t="shared" si="0"/>
        <v>134</v>
      </c>
      <c r="H19" s="4">
        <f t="shared" si="6"/>
        <v>126</v>
      </c>
      <c r="I19" s="4">
        <f t="shared" si="1"/>
        <v>1.0634920634920635</v>
      </c>
      <c r="J19" t="s">
        <v>22</v>
      </c>
      <c r="K19">
        <v>14</v>
      </c>
      <c r="L19">
        <f t="shared" si="7"/>
        <v>1</v>
      </c>
      <c r="M19" t="s">
        <v>22</v>
      </c>
      <c r="N19">
        <f t="shared" si="8"/>
        <v>1</v>
      </c>
      <c r="O19">
        <v>90</v>
      </c>
      <c r="P19" t="s">
        <v>22</v>
      </c>
      <c r="Q19">
        <f t="shared" si="9"/>
        <v>1</v>
      </c>
      <c r="R19">
        <v>14</v>
      </c>
      <c r="S19" t="s">
        <v>30</v>
      </c>
      <c r="T19">
        <f t="shared" si="10"/>
        <v>1</v>
      </c>
      <c r="U19">
        <v>1</v>
      </c>
      <c r="V19" t="s">
        <v>426</v>
      </c>
      <c r="W19">
        <f t="shared" si="11"/>
        <v>0</v>
      </c>
      <c r="X19">
        <v>0</v>
      </c>
      <c r="Y19">
        <f t="shared" si="12"/>
        <v>4</v>
      </c>
      <c r="Z19">
        <f t="shared" si="13"/>
        <v>119</v>
      </c>
      <c r="AA19">
        <f t="shared" si="2"/>
        <v>3.75</v>
      </c>
      <c r="AB19">
        <f t="shared" si="14"/>
        <v>0.9375</v>
      </c>
      <c r="AC19">
        <f t="shared" si="15"/>
        <v>0.88152985074626866</v>
      </c>
      <c r="AD19">
        <f t="shared" ca="1" si="3"/>
        <v>0.4</v>
      </c>
      <c r="AE19" t="str">
        <f t="shared" si="4"/>
        <v>Orange</v>
      </c>
      <c r="AF19" t="b">
        <f t="shared" ca="1" si="5"/>
        <v>0</v>
      </c>
    </row>
    <row r="20" spans="1:32">
      <c r="A20" s="2">
        <v>44634</v>
      </c>
      <c r="B20">
        <v>4018</v>
      </c>
      <c r="C20" t="s">
        <v>107</v>
      </c>
      <c r="D20" t="s">
        <v>24</v>
      </c>
      <c r="E20" s="2">
        <v>44512</v>
      </c>
      <c r="F20" s="2">
        <v>44680</v>
      </c>
      <c r="G20" s="4">
        <f t="shared" si="0"/>
        <v>122</v>
      </c>
      <c r="H20" s="4">
        <f t="shared" si="6"/>
        <v>168</v>
      </c>
      <c r="I20" s="4">
        <f t="shared" si="1"/>
        <v>0.72619047619047616</v>
      </c>
      <c r="J20" t="s">
        <v>22</v>
      </c>
      <c r="K20">
        <v>90</v>
      </c>
      <c r="L20">
        <f t="shared" si="7"/>
        <v>1</v>
      </c>
      <c r="M20" t="s">
        <v>26</v>
      </c>
      <c r="N20">
        <f t="shared" si="8"/>
        <v>1</v>
      </c>
      <c r="O20">
        <v>60</v>
      </c>
      <c r="P20" t="s">
        <v>19</v>
      </c>
      <c r="Q20">
        <f t="shared" si="9"/>
        <v>1</v>
      </c>
      <c r="R20">
        <v>7</v>
      </c>
      <c r="S20" t="s">
        <v>19</v>
      </c>
      <c r="T20">
        <f t="shared" si="10"/>
        <v>1</v>
      </c>
      <c r="U20">
        <v>2</v>
      </c>
      <c r="V20" t="s">
        <v>19</v>
      </c>
      <c r="W20">
        <f t="shared" si="11"/>
        <v>1</v>
      </c>
      <c r="X20">
        <v>2</v>
      </c>
      <c r="Y20">
        <f t="shared" si="12"/>
        <v>5</v>
      </c>
      <c r="Z20">
        <f t="shared" si="13"/>
        <v>161</v>
      </c>
      <c r="AA20">
        <f t="shared" si="2"/>
        <v>1.5</v>
      </c>
      <c r="AB20">
        <f t="shared" si="14"/>
        <v>0.3</v>
      </c>
      <c r="AC20">
        <f t="shared" si="15"/>
        <v>0.41311475409836068</v>
      </c>
      <c r="AD20">
        <f t="shared" ca="1" si="3"/>
        <v>0.1</v>
      </c>
      <c r="AE20" t="str">
        <f t="shared" si="4"/>
        <v>Red</v>
      </c>
      <c r="AF20" t="b">
        <f t="shared" ca="1" si="5"/>
        <v>0</v>
      </c>
    </row>
    <row r="21" spans="1:32">
      <c r="A21" s="2">
        <v>44634</v>
      </c>
      <c r="B21">
        <v>4019</v>
      </c>
      <c r="C21" t="s">
        <v>226</v>
      </c>
      <c r="D21" t="s">
        <v>35</v>
      </c>
      <c r="E21" s="2">
        <v>44520</v>
      </c>
      <c r="F21" s="2">
        <v>44678</v>
      </c>
      <c r="G21" s="4">
        <f t="shared" si="0"/>
        <v>114</v>
      </c>
      <c r="H21" s="4">
        <f t="shared" si="6"/>
        <v>158</v>
      </c>
      <c r="I21" s="4">
        <f t="shared" si="1"/>
        <v>0.72151898734177211</v>
      </c>
      <c r="J21" t="s">
        <v>22</v>
      </c>
      <c r="K21">
        <v>90</v>
      </c>
      <c r="L21">
        <f t="shared" si="7"/>
        <v>1</v>
      </c>
      <c r="M21" t="s">
        <v>18</v>
      </c>
      <c r="N21">
        <f t="shared" si="8"/>
        <v>1</v>
      </c>
      <c r="O21">
        <v>60</v>
      </c>
      <c r="P21" t="s">
        <v>19</v>
      </c>
      <c r="Q21">
        <f t="shared" si="9"/>
        <v>1</v>
      </c>
      <c r="R21">
        <v>1</v>
      </c>
      <c r="S21" t="s">
        <v>426</v>
      </c>
      <c r="T21">
        <f t="shared" si="10"/>
        <v>0</v>
      </c>
      <c r="U21">
        <v>0</v>
      </c>
      <c r="V21" t="s">
        <v>426</v>
      </c>
      <c r="W21">
        <f t="shared" si="11"/>
        <v>0</v>
      </c>
      <c r="X21">
        <v>0</v>
      </c>
      <c r="Y21">
        <f t="shared" si="12"/>
        <v>3</v>
      </c>
      <c r="Z21">
        <f t="shared" si="13"/>
        <v>151</v>
      </c>
      <c r="AA21">
        <f t="shared" si="2"/>
        <v>1.25</v>
      </c>
      <c r="AB21">
        <f t="shared" si="14"/>
        <v>0.41666666666666669</v>
      </c>
      <c r="AC21">
        <f t="shared" si="15"/>
        <v>0.57748538011695916</v>
      </c>
      <c r="AD21">
        <f t="shared" ca="1" si="3"/>
        <v>0.3</v>
      </c>
      <c r="AE21" t="str">
        <f t="shared" si="4"/>
        <v>Orange</v>
      </c>
      <c r="AF21" t="b">
        <f t="shared" ca="1" si="5"/>
        <v>0</v>
      </c>
    </row>
    <row r="22" spans="1:32">
      <c r="A22" s="2">
        <v>44634</v>
      </c>
      <c r="B22">
        <v>4020</v>
      </c>
      <c r="C22" t="s">
        <v>117</v>
      </c>
      <c r="D22" t="s">
        <v>21</v>
      </c>
      <c r="E22" s="2">
        <v>44528</v>
      </c>
      <c r="F22" s="2">
        <v>44718</v>
      </c>
      <c r="G22" s="4">
        <f t="shared" si="0"/>
        <v>106</v>
      </c>
      <c r="H22" s="4">
        <f t="shared" si="6"/>
        <v>190</v>
      </c>
      <c r="I22" s="4">
        <f t="shared" si="1"/>
        <v>0.55789473684210522</v>
      </c>
      <c r="J22" t="s">
        <v>26</v>
      </c>
      <c r="K22">
        <v>180</v>
      </c>
      <c r="L22">
        <f t="shared" si="7"/>
        <v>1</v>
      </c>
      <c r="M22" t="s">
        <v>19</v>
      </c>
      <c r="N22">
        <f t="shared" si="8"/>
        <v>1</v>
      </c>
      <c r="O22">
        <v>3</v>
      </c>
      <c r="P22" t="s">
        <v>426</v>
      </c>
      <c r="Q22">
        <f t="shared" si="9"/>
        <v>0</v>
      </c>
      <c r="R22">
        <v>0</v>
      </c>
      <c r="S22" t="s">
        <v>426</v>
      </c>
      <c r="T22">
        <f t="shared" si="10"/>
        <v>0</v>
      </c>
      <c r="U22">
        <v>0</v>
      </c>
      <c r="V22" t="s">
        <v>426</v>
      </c>
      <c r="W22">
        <f t="shared" si="11"/>
        <v>0</v>
      </c>
      <c r="X22">
        <v>0</v>
      </c>
      <c r="Y22">
        <f t="shared" si="12"/>
        <v>2</v>
      </c>
      <c r="Z22">
        <f t="shared" si="13"/>
        <v>183</v>
      </c>
      <c r="AA22">
        <f t="shared" si="2"/>
        <v>0.5</v>
      </c>
      <c r="AB22">
        <f t="shared" si="14"/>
        <v>0.25</v>
      </c>
      <c r="AC22">
        <f t="shared" si="15"/>
        <v>0.44811320754716982</v>
      </c>
      <c r="AD22">
        <f t="shared" ca="1" si="3"/>
        <v>0.1</v>
      </c>
      <c r="AE22" t="str">
        <f t="shared" si="4"/>
        <v>Red</v>
      </c>
      <c r="AF22" t="b">
        <f t="shared" ca="1" si="5"/>
        <v>1</v>
      </c>
    </row>
    <row r="23" spans="1:32">
      <c r="A23" s="2">
        <v>44634</v>
      </c>
      <c r="B23">
        <v>4021</v>
      </c>
      <c r="C23" t="s">
        <v>126</v>
      </c>
      <c r="D23" t="s">
        <v>35</v>
      </c>
      <c r="E23" s="2">
        <v>44533</v>
      </c>
      <c r="F23" s="2">
        <v>44693</v>
      </c>
      <c r="G23" s="4">
        <f t="shared" si="0"/>
        <v>101</v>
      </c>
      <c r="H23" s="4">
        <f t="shared" si="6"/>
        <v>160</v>
      </c>
      <c r="I23" s="4">
        <f t="shared" si="1"/>
        <v>0.63124999999999998</v>
      </c>
      <c r="J23" t="s">
        <v>22</v>
      </c>
      <c r="K23">
        <v>90</v>
      </c>
      <c r="L23">
        <f t="shared" si="7"/>
        <v>1</v>
      </c>
      <c r="M23" t="s">
        <v>18</v>
      </c>
      <c r="N23">
        <f t="shared" si="8"/>
        <v>1</v>
      </c>
      <c r="O23">
        <v>60</v>
      </c>
      <c r="P23" t="s">
        <v>19</v>
      </c>
      <c r="Q23">
        <f t="shared" si="9"/>
        <v>1</v>
      </c>
      <c r="R23">
        <v>3</v>
      </c>
      <c r="S23" t="s">
        <v>426</v>
      </c>
      <c r="T23">
        <f t="shared" si="10"/>
        <v>0</v>
      </c>
      <c r="U23">
        <v>0</v>
      </c>
      <c r="V23" t="s">
        <v>426</v>
      </c>
      <c r="W23">
        <f t="shared" si="11"/>
        <v>0</v>
      </c>
      <c r="X23">
        <v>0</v>
      </c>
      <c r="Y23">
        <f t="shared" si="12"/>
        <v>3</v>
      </c>
      <c r="Z23">
        <f t="shared" si="13"/>
        <v>153</v>
      </c>
      <c r="AA23">
        <f t="shared" si="2"/>
        <v>1.25</v>
      </c>
      <c r="AB23">
        <f t="shared" si="14"/>
        <v>0.41666666666666669</v>
      </c>
      <c r="AC23">
        <f t="shared" si="15"/>
        <v>0.66006600660066017</v>
      </c>
      <c r="AD23">
        <f t="shared" ca="1" si="3"/>
        <v>0.3</v>
      </c>
      <c r="AE23" t="str">
        <f t="shared" si="4"/>
        <v>Orange</v>
      </c>
      <c r="AF23" t="b">
        <f t="shared" ca="1" si="5"/>
        <v>1</v>
      </c>
    </row>
    <row r="24" spans="1:32">
      <c r="A24" s="2">
        <v>44634</v>
      </c>
      <c r="B24">
        <v>4022</v>
      </c>
      <c r="C24" t="s">
        <v>193</v>
      </c>
      <c r="D24" t="s">
        <v>35</v>
      </c>
      <c r="E24" s="2">
        <v>44538</v>
      </c>
      <c r="F24" s="2">
        <v>44915</v>
      </c>
      <c r="G24" s="4">
        <f t="shared" si="0"/>
        <v>96</v>
      </c>
      <c r="H24" s="4">
        <f t="shared" si="6"/>
        <v>377</v>
      </c>
      <c r="I24" s="4">
        <f t="shared" si="1"/>
        <v>0.25464190981432361</v>
      </c>
      <c r="J24" t="s">
        <v>22</v>
      </c>
      <c r="K24">
        <v>2</v>
      </c>
      <c r="L24">
        <f t="shared" si="7"/>
        <v>1</v>
      </c>
      <c r="M24" t="s">
        <v>18</v>
      </c>
      <c r="N24">
        <f t="shared" si="8"/>
        <v>1</v>
      </c>
      <c r="O24">
        <v>360</v>
      </c>
      <c r="P24" t="s">
        <v>19</v>
      </c>
      <c r="Q24">
        <f t="shared" si="9"/>
        <v>1</v>
      </c>
      <c r="R24">
        <v>7</v>
      </c>
      <c r="S24" t="s">
        <v>19</v>
      </c>
      <c r="T24">
        <f t="shared" si="10"/>
        <v>1</v>
      </c>
      <c r="U24">
        <v>1</v>
      </c>
      <c r="V24" t="s">
        <v>426</v>
      </c>
      <c r="W24">
        <f t="shared" si="11"/>
        <v>0</v>
      </c>
      <c r="X24">
        <v>0</v>
      </c>
      <c r="Y24">
        <f t="shared" si="12"/>
        <v>4</v>
      </c>
      <c r="Z24">
        <f t="shared" si="13"/>
        <v>370</v>
      </c>
      <c r="AA24">
        <f t="shared" si="2"/>
        <v>1.25</v>
      </c>
      <c r="AB24">
        <f t="shared" si="14"/>
        <v>0.3125</v>
      </c>
      <c r="AC24">
        <f t="shared" si="15"/>
        <v>1.2272135416666667</v>
      </c>
      <c r="AD24">
        <f t="shared" ca="1" si="3"/>
        <v>0.75</v>
      </c>
      <c r="AE24" t="str">
        <f t="shared" si="4"/>
        <v>Green</v>
      </c>
      <c r="AF24" t="b">
        <f t="shared" ca="1" si="5"/>
        <v>1</v>
      </c>
    </row>
    <row r="25" spans="1:32">
      <c r="A25" s="2">
        <v>44634</v>
      </c>
      <c r="B25">
        <v>4023</v>
      </c>
      <c r="C25" t="s">
        <v>43</v>
      </c>
      <c r="D25" t="s">
        <v>35</v>
      </c>
      <c r="E25" s="2">
        <v>44539</v>
      </c>
      <c r="F25" s="2">
        <v>44640</v>
      </c>
      <c r="G25" s="4">
        <f t="shared" si="0"/>
        <v>95</v>
      </c>
      <c r="H25" s="4">
        <f t="shared" si="6"/>
        <v>101</v>
      </c>
      <c r="I25" s="4">
        <f t="shared" si="1"/>
        <v>0.94059405940594054</v>
      </c>
      <c r="J25" t="s">
        <v>22</v>
      </c>
      <c r="K25">
        <v>90</v>
      </c>
      <c r="L25">
        <f t="shared" si="7"/>
        <v>1</v>
      </c>
      <c r="M25" t="s">
        <v>18</v>
      </c>
      <c r="N25">
        <f t="shared" si="8"/>
        <v>1</v>
      </c>
      <c r="O25">
        <v>2</v>
      </c>
      <c r="P25" t="s">
        <v>19</v>
      </c>
      <c r="Q25">
        <f t="shared" si="9"/>
        <v>1</v>
      </c>
      <c r="R25">
        <v>2</v>
      </c>
      <c r="S25" t="s">
        <v>426</v>
      </c>
      <c r="T25">
        <f t="shared" si="10"/>
        <v>0</v>
      </c>
      <c r="U25">
        <v>0</v>
      </c>
      <c r="V25" t="s">
        <v>426</v>
      </c>
      <c r="W25">
        <f t="shared" si="11"/>
        <v>0</v>
      </c>
      <c r="X25">
        <v>0</v>
      </c>
      <c r="Y25">
        <f t="shared" si="12"/>
        <v>3</v>
      </c>
      <c r="Z25">
        <f t="shared" si="13"/>
        <v>94</v>
      </c>
      <c r="AA25">
        <f t="shared" si="2"/>
        <v>1.25</v>
      </c>
      <c r="AB25">
        <f t="shared" si="14"/>
        <v>0.41666666666666669</v>
      </c>
      <c r="AC25">
        <f t="shared" si="15"/>
        <v>0.44298245614035092</v>
      </c>
      <c r="AD25">
        <f t="shared" ca="1" si="3"/>
        <v>0.15</v>
      </c>
      <c r="AE25" t="str">
        <f t="shared" si="4"/>
        <v>Red</v>
      </c>
      <c r="AF25" t="b">
        <f t="shared" ca="1" si="5"/>
        <v>1</v>
      </c>
    </row>
    <row r="26" spans="1:32">
      <c r="A26" s="2">
        <v>44634</v>
      </c>
      <c r="B26">
        <v>4024</v>
      </c>
      <c r="C26" t="s">
        <v>154</v>
      </c>
      <c r="D26" t="s">
        <v>21</v>
      </c>
      <c r="E26" s="2">
        <v>44543</v>
      </c>
      <c r="F26" s="2">
        <v>44649</v>
      </c>
      <c r="G26" s="4">
        <f t="shared" si="0"/>
        <v>91</v>
      </c>
      <c r="H26" s="4">
        <f t="shared" si="6"/>
        <v>106</v>
      </c>
      <c r="I26" s="4">
        <f t="shared" si="1"/>
        <v>0.85849056603773588</v>
      </c>
      <c r="J26" t="s">
        <v>22</v>
      </c>
      <c r="K26">
        <v>90</v>
      </c>
      <c r="L26">
        <f t="shared" si="7"/>
        <v>1</v>
      </c>
      <c r="M26" t="s">
        <v>18</v>
      </c>
      <c r="N26">
        <f t="shared" si="8"/>
        <v>1</v>
      </c>
      <c r="O26">
        <v>7</v>
      </c>
      <c r="P26" t="s">
        <v>19</v>
      </c>
      <c r="Q26">
        <f t="shared" si="9"/>
        <v>1</v>
      </c>
      <c r="R26">
        <v>2</v>
      </c>
      <c r="S26" t="s">
        <v>426</v>
      </c>
      <c r="T26">
        <f t="shared" si="10"/>
        <v>0</v>
      </c>
      <c r="U26">
        <v>0</v>
      </c>
      <c r="V26" t="s">
        <v>426</v>
      </c>
      <c r="W26">
        <f t="shared" si="11"/>
        <v>0</v>
      </c>
      <c r="X26">
        <v>0</v>
      </c>
      <c r="Y26">
        <f t="shared" si="12"/>
        <v>3</v>
      </c>
      <c r="Z26">
        <f t="shared" si="13"/>
        <v>99</v>
      </c>
      <c r="AA26">
        <f t="shared" si="2"/>
        <v>1.25</v>
      </c>
      <c r="AB26">
        <f t="shared" si="14"/>
        <v>0.41666666666666669</v>
      </c>
      <c r="AC26">
        <f t="shared" si="15"/>
        <v>0.48534798534798534</v>
      </c>
      <c r="AD26">
        <f t="shared" ca="1" si="3"/>
        <v>0.1</v>
      </c>
      <c r="AE26" t="str">
        <f t="shared" si="4"/>
        <v>Red</v>
      </c>
      <c r="AF26" t="b">
        <f t="shared" ca="1" si="5"/>
        <v>1</v>
      </c>
    </row>
    <row r="27" spans="1:32">
      <c r="A27" s="2">
        <v>44634</v>
      </c>
      <c r="B27">
        <v>4025</v>
      </c>
      <c r="C27" t="s">
        <v>412</v>
      </c>
      <c r="D27" t="s">
        <v>35</v>
      </c>
      <c r="E27" s="2">
        <v>44544</v>
      </c>
      <c r="F27" s="2">
        <v>44680</v>
      </c>
      <c r="G27" s="4">
        <f t="shared" si="0"/>
        <v>90</v>
      </c>
      <c r="H27" s="4">
        <f t="shared" si="6"/>
        <v>136</v>
      </c>
      <c r="I27" s="4">
        <f t="shared" si="1"/>
        <v>0.66176470588235292</v>
      </c>
      <c r="J27" t="s">
        <v>22</v>
      </c>
      <c r="K27">
        <v>14</v>
      </c>
      <c r="L27">
        <f t="shared" si="7"/>
        <v>1</v>
      </c>
      <c r="M27" t="s">
        <v>22</v>
      </c>
      <c r="N27">
        <f t="shared" si="8"/>
        <v>1</v>
      </c>
      <c r="O27">
        <v>21</v>
      </c>
      <c r="P27" t="s">
        <v>26</v>
      </c>
      <c r="Q27">
        <f t="shared" si="9"/>
        <v>1</v>
      </c>
      <c r="R27">
        <v>90</v>
      </c>
      <c r="S27" t="s">
        <v>19</v>
      </c>
      <c r="T27">
        <f t="shared" si="10"/>
        <v>1</v>
      </c>
      <c r="U27">
        <v>4</v>
      </c>
      <c r="V27" t="s">
        <v>426</v>
      </c>
      <c r="W27">
        <f t="shared" si="11"/>
        <v>0</v>
      </c>
      <c r="X27">
        <v>0</v>
      </c>
      <c r="Y27">
        <f t="shared" si="12"/>
        <v>4</v>
      </c>
      <c r="Z27">
        <f t="shared" si="13"/>
        <v>129</v>
      </c>
      <c r="AA27">
        <f t="shared" si="2"/>
        <v>2.5</v>
      </c>
      <c r="AB27">
        <f t="shared" si="14"/>
        <v>0.625</v>
      </c>
      <c r="AC27">
        <f t="shared" si="15"/>
        <v>0.94444444444444442</v>
      </c>
      <c r="AD27">
        <f t="shared" ca="1" si="3"/>
        <v>0.4</v>
      </c>
      <c r="AE27" t="str">
        <f t="shared" si="4"/>
        <v>Orange</v>
      </c>
      <c r="AF27" t="b">
        <f t="shared" ca="1" si="5"/>
        <v>1</v>
      </c>
    </row>
    <row r="28" spans="1:32">
      <c r="A28" s="2">
        <v>44634</v>
      </c>
      <c r="B28">
        <v>4026</v>
      </c>
      <c r="C28" t="s">
        <v>113</v>
      </c>
      <c r="D28" t="s">
        <v>21</v>
      </c>
      <c r="E28" s="2">
        <v>44547</v>
      </c>
      <c r="F28" s="2">
        <v>44647</v>
      </c>
      <c r="G28" s="4">
        <f t="shared" si="0"/>
        <v>87</v>
      </c>
      <c r="H28" s="4">
        <f t="shared" si="6"/>
        <v>100</v>
      </c>
      <c r="I28" s="4">
        <f t="shared" si="1"/>
        <v>0.87</v>
      </c>
      <c r="J28" t="s">
        <v>22</v>
      </c>
      <c r="K28">
        <v>90</v>
      </c>
      <c r="L28">
        <f t="shared" si="7"/>
        <v>1</v>
      </c>
      <c r="M28" t="s">
        <v>18</v>
      </c>
      <c r="N28">
        <f t="shared" si="8"/>
        <v>1</v>
      </c>
      <c r="O28">
        <v>1</v>
      </c>
      <c r="P28" t="s">
        <v>19</v>
      </c>
      <c r="Q28">
        <f t="shared" si="9"/>
        <v>1</v>
      </c>
      <c r="R28">
        <v>2</v>
      </c>
      <c r="S28" t="s">
        <v>426</v>
      </c>
      <c r="T28">
        <f t="shared" si="10"/>
        <v>0</v>
      </c>
      <c r="U28">
        <v>0</v>
      </c>
      <c r="V28" t="s">
        <v>426</v>
      </c>
      <c r="W28">
        <f t="shared" si="11"/>
        <v>0</v>
      </c>
      <c r="X28">
        <v>0</v>
      </c>
      <c r="Y28">
        <f t="shared" si="12"/>
        <v>3</v>
      </c>
      <c r="Z28">
        <f t="shared" si="13"/>
        <v>93</v>
      </c>
      <c r="AA28">
        <f t="shared" si="2"/>
        <v>1.25</v>
      </c>
      <c r="AB28">
        <f t="shared" si="14"/>
        <v>0.41666666666666669</v>
      </c>
      <c r="AC28">
        <f t="shared" si="15"/>
        <v>0.47892720306513414</v>
      </c>
      <c r="AD28">
        <f t="shared" ca="1" si="3"/>
        <v>0.1</v>
      </c>
      <c r="AE28" t="str">
        <f t="shared" si="4"/>
        <v>Red</v>
      </c>
      <c r="AF28" t="b">
        <f t="shared" ca="1" si="5"/>
        <v>0</v>
      </c>
    </row>
    <row r="29" spans="1:32">
      <c r="A29" s="2">
        <v>44634</v>
      </c>
      <c r="B29">
        <v>4027</v>
      </c>
      <c r="C29" t="s">
        <v>340</v>
      </c>
      <c r="D29" t="s">
        <v>28</v>
      </c>
      <c r="E29" s="2">
        <v>44550</v>
      </c>
      <c r="F29" s="2">
        <v>44654</v>
      </c>
      <c r="G29" s="4">
        <f t="shared" si="0"/>
        <v>84</v>
      </c>
      <c r="H29" s="4">
        <f t="shared" si="6"/>
        <v>104</v>
      </c>
      <c r="I29" s="4">
        <f t="shared" si="1"/>
        <v>0.80769230769230771</v>
      </c>
      <c r="J29" t="s">
        <v>22</v>
      </c>
      <c r="K29">
        <v>60</v>
      </c>
      <c r="L29">
        <f t="shared" si="7"/>
        <v>1</v>
      </c>
      <c r="M29" t="s">
        <v>22</v>
      </c>
      <c r="N29">
        <f t="shared" si="8"/>
        <v>1</v>
      </c>
      <c r="O29">
        <v>14</v>
      </c>
      <c r="P29" t="s">
        <v>26</v>
      </c>
      <c r="Q29">
        <f t="shared" si="9"/>
        <v>1</v>
      </c>
      <c r="R29">
        <v>21</v>
      </c>
      <c r="S29" t="s">
        <v>19</v>
      </c>
      <c r="T29">
        <f t="shared" si="10"/>
        <v>1</v>
      </c>
      <c r="U29">
        <v>2</v>
      </c>
      <c r="V29" t="s">
        <v>426</v>
      </c>
      <c r="W29">
        <f t="shared" si="11"/>
        <v>0</v>
      </c>
      <c r="X29">
        <v>0</v>
      </c>
      <c r="Y29">
        <f t="shared" si="12"/>
        <v>4</v>
      </c>
      <c r="Z29">
        <f t="shared" si="13"/>
        <v>97</v>
      </c>
      <c r="AA29">
        <f t="shared" si="2"/>
        <v>2.5</v>
      </c>
      <c r="AB29">
        <f t="shared" si="14"/>
        <v>0.625</v>
      </c>
      <c r="AC29">
        <f t="shared" si="15"/>
        <v>0.77380952380952384</v>
      </c>
      <c r="AD29">
        <f t="shared" ca="1" si="3"/>
        <v>0.4</v>
      </c>
      <c r="AE29" t="str">
        <f t="shared" si="4"/>
        <v>Orange</v>
      </c>
      <c r="AF29" t="b">
        <f t="shared" ca="1" si="5"/>
        <v>0</v>
      </c>
    </row>
    <row r="30" spans="1:32">
      <c r="A30" s="2">
        <v>44634</v>
      </c>
      <c r="B30">
        <v>4028</v>
      </c>
      <c r="C30" t="s">
        <v>357</v>
      </c>
      <c r="D30" t="s">
        <v>17</v>
      </c>
      <c r="E30" s="2">
        <v>44550</v>
      </c>
      <c r="F30" s="2">
        <v>44624</v>
      </c>
      <c r="G30" s="4">
        <f t="shared" si="0"/>
        <v>84</v>
      </c>
      <c r="H30" s="4">
        <f t="shared" si="6"/>
        <v>74</v>
      </c>
      <c r="I30" s="4">
        <f t="shared" si="1"/>
        <v>1.1351351351351351</v>
      </c>
      <c r="J30" t="s">
        <v>22</v>
      </c>
      <c r="K30">
        <v>60</v>
      </c>
      <c r="L30">
        <f t="shared" si="7"/>
        <v>1</v>
      </c>
      <c r="M30" t="s">
        <v>18</v>
      </c>
      <c r="N30">
        <f t="shared" si="8"/>
        <v>1</v>
      </c>
      <c r="O30">
        <v>1</v>
      </c>
      <c r="P30" t="s">
        <v>19</v>
      </c>
      <c r="Q30">
        <f t="shared" si="9"/>
        <v>1</v>
      </c>
      <c r="R30">
        <v>3</v>
      </c>
      <c r="S30" t="s">
        <v>19</v>
      </c>
      <c r="T30">
        <f t="shared" si="10"/>
        <v>1</v>
      </c>
      <c r="U30">
        <v>3</v>
      </c>
      <c r="V30" t="s">
        <v>426</v>
      </c>
      <c r="W30">
        <f t="shared" si="11"/>
        <v>0</v>
      </c>
      <c r="X30">
        <v>0</v>
      </c>
      <c r="Y30">
        <f t="shared" si="12"/>
        <v>4</v>
      </c>
      <c r="Z30">
        <f t="shared" si="13"/>
        <v>67</v>
      </c>
      <c r="AA30">
        <f t="shared" si="2"/>
        <v>1.25</v>
      </c>
      <c r="AB30">
        <f t="shared" si="14"/>
        <v>0.3125</v>
      </c>
      <c r="AC30">
        <f t="shared" si="15"/>
        <v>0.27529761904761907</v>
      </c>
      <c r="AD30">
        <f t="shared" ca="1" si="3"/>
        <v>0.1</v>
      </c>
      <c r="AE30" t="str">
        <f t="shared" si="4"/>
        <v>Red</v>
      </c>
      <c r="AF30" t="b">
        <f t="shared" ca="1" si="5"/>
        <v>1</v>
      </c>
    </row>
    <row r="31" spans="1:32">
      <c r="A31" s="2">
        <v>44634</v>
      </c>
      <c r="B31">
        <v>4029</v>
      </c>
      <c r="C31" t="s">
        <v>270</v>
      </c>
      <c r="D31" t="s">
        <v>35</v>
      </c>
      <c r="E31" s="2">
        <v>44552</v>
      </c>
      <c r="F31" s="2">
        <v>44923</v>
      </c>
      <c r="G31" s="4">
        <f t="shared" si="0"/>
        <v>82</v>
      </c>
      <c r="H31" s="4">
        <f t="shared" si="6"/>
        <v>371</v>
      </c>
      <c r="I31" s="4">
        <f t="shared" si="1"/>
        <v>0.22102425876010781</v>
      </c>
      <c r="J31" t="s">
        <v>18</v>
      </c>
      <c r="K31">
        <v>360</v>
      </c>
      <c r="L31">
        <f t="shared" si="7"/>
        <v>1</v>
      </c>
      <c r="M31" t="s">
        <v>19</v>
      </c>
      <c r="N31">
        <f t="shared" si="8"/>
        <v>1</v>
      </c>
      <c r="O31">
        <v>2</v>
      </c>
      <c r="P31" t="s">
        <v>19</v>
      </c>
      <c r="Q31">
        <f t="shared" si="9"/>
        <v>1</v>
      </c>
      <c r="R31">
        <v>2</v>
      </c>
      <c r="S31" t="s">
        <v>426</v>
      </c>
      <c r="T31">
        <f t="shared" si="10"/>
        <v>0</v>
      </c>
      <c r="U31">
        <v>0</v>
      </c>
      <c r="V31" t="s">
        <v>426</v>
      </c>
      <c r="W31">
        <f t="shared" si="11"/>
        <v>0</v>
      </c>
      <c r="X31">
        <v>0</v>
      </c>
      <c r="Y31">
        <f t="shared" si="12"/>
        <v>3</v>
      </c>
      <c r="Z31">
        <f t="shared" si="13"/>
        <v>364</v>
      </c>
      <c r="AA31">
        <f t="shared" si="2"/>
        <v>0.25</v>
      </c>
      <c r="AB31">
        <f t="shared" si="14"/>
        <v>8.3333333333333329E-2</v>
      </c>
      <c r="AC31">
        <f t="shared" si="15"/>
        <v>0.37703252032520324</v>
      </c>
      <c r="AD31">
        <f t="shared" ca="1" si="3"/>
        <v>0.15</v>
      </c>
      <c r="AE31" t="str">
        <f t="shared" si="4"/>
        <v>Red</v>
      </c>
      <c r="AF31" t="b">
        <f t="shared" ca="1" si="5"/>
        <v>0</v>
      </c>
    </row>
    <row r="32" spans="1:32">
      <c r="A32" s="2">
        <v>44634</v>
      </c>
      <c r="B32">
        <v>4030</v>
      </c>
      <c r="C32" t="s">
        <v>190</v>
      </c>
      <c r="D32" t="s">
        <v>35</v>
      </c>
      <c r="E32" s="2">
        <v>44553</v>
      </c>
      <c r="F32" s="2">
        <v>44655</v>
      </c>
      <c r="G32" s="4">
        <f t="shared" si="0"/>
        <v>81</v>
      </c>
      <c r="H32" s="4">
        <f t="shared" si="6"/>
        <v>102</v>
      </c>
      <c r="I32" s="4">
        <f t="shared" si="1"/>
        <v>0.79411764705882348</v>
      </c>
      <c r="J32" t="s">
        <v>22</v>
      </c>
      <c r="K32">
        <v>21</v>
      </c>
      <c r="L32">
        <f t="shared" si="7"/>
        <v>1</v>
      </c>
      <c r="M32" t="s">
        <v>22</v>
      </c>
      <c r="N32">
        <f t="shared" si="8"/>
        <v>1</v>
      </c>
      <c r="O32">
        <v>14</v>
      </c>
      <c r="P32" t="s">
        <v>22</v>
      </c>
      <c r="Q32">
        <f t="shared" si="9"/>
        <v>1</v>
      </c>
      <c r="R32">
        <v>60</v>
      </c>
      <c r="S32" t="s">
        <v>426</v>
      </c>
      <c r="T32">
        <f t="shared" si="10"/>
        <v>0</v>
      </c>
      <c r="U32">
        <v>0</v>
      </c>
      <c r="V32" t="s">
        <v>426</v>
      </c>
      <c r="W32">
        <f t="shared" si="11"/>
        <v>0</v>
      </c>
      <c r="X32">
        <v>0</v>
      </c>
      <c r="Y32">
        <f t="shared" si="12"/>
        <v>3</v>
      </c>
      <c r="Z32">
        <f t="shared" si="13"/>
        <v>95</v>
      </c>
      <c r="AA32">
        <f t="shared" si="2"/>
        <v>3</v>
      </c>
      <c r="AB32">
        <f t="shared" si="14"/>
        <v>1</v>
      </c>
      <c r="AC32">
        <f t="shared" si="15"/>
        <v>1.2592592592592593</v>
      </c>
      <c r="AD32">
        <f t="shared" ca="1" si="3"/>
        <v>0.9</v>
      </c>
      <c r="AE32" t="str">
        <f t="shared" si="4"/>
        <v>Green</v>
      </c>
      <c r="AF32" t="b">
        <f t="shared" ca="1" si="5"/>
        <v>1</v>
      </c>
    </row>
    <row r="33" spans="1:32">
      <c r="A33" s="2">
        <v>44634</v>
      </c>
      <c r="B33">
        <v>4031</v>
      </c>
      <c r="C33" t="s">
        <v>142</v>
      </c>
      <c r="D33" t="s">
        <v>21</v>
      </c>
      <c r="E33" s="2">
        <v>44554</v>
      </c>
      <c r="F33" s="2">
        <v>44753</v>
      </c>
      <c r="G33" s="4">
        <f t="shared" si="0"/>
        <v>80</v>
      </c>
      <c r="H33" s="4">
        <f t="shared" si="6"/>
        <v>199</v>
      </c>
      <c r="I33" s="4">
        <f t="shared" si="1"/>
        <v>0.4020100502512563</v>
      </c>
      <c r="J33" t="s">
        <v>22</v>
      </c>
      <c r="K33">
        <v>7</v>
      </c>
      <c r="L33">
        <f t="shared" si="7"/>
        <v>1</v>
      </c>
      <c r="M33" t="s">
        <v>22</v>
      </c>
      <c r="N33">
        <f t="shared" si="8"/>
        <v>1</v>
      </c>
      <c r="O33">
        <v>2</v>
      </c>
      <c r="P33" t="s">
        <v>26</v>
      </c>
      <c r="Q33">
        <f t="shared" si="9"/>
        <v>1</v>
      </c>
      <c r="R33">
        <v>180</v>
      </c>
      <c r="S33" t="s">
        <v>19</v>
      </c>
      <c r="T33">
        <f t="shared" si="10"/>
        <v>1</v>
      </c>
      <c r="U33">
        <v>3</v>
      </c>
      <c r="V33" t="s">
        <v>426</v>
      </c>
      <c r="W33">
        <f t="shared" si="11"/>
        <v>0</v>
      </c>
      <c r="X33">
        <v>0</v>
      </c>
      <c r="Y33">
        <f t="shared" si="12"/>
        <v>4</v>
      </c>
      <c r="Z33">
        <f t="shared" si="13"/>
        <v>192</v>
      </c>
      <c r="AA33">
        <f t="shared" si="2"/>
        <v>2.5</v>
      </c>
      <c r="AB33">
        <f t="shared" si="14"/>
        <v>0.625</v>
      </c>
      <c r="AC33">
        <f t="shared" si="15"/>
        <v>1.5546875</v>
      </c>
      <c r="AD33">
        <f t="shared" ca="1" si="3"/>
        <v>0.9</v>
      </c>
      <c r="AE33" t="str">
        <f t="shared" si="4"/>
        <v>Green</v>
      </c>
      <c r="AF33" t="b">
        <f t="shared" ca="1" si="5"/>
        <v>1</v>
      </c>
    </row>
    <row r="34" spans="1:32">
      <c r="A34" s="2">
        <v>44634</v>
      </c>
      <c r="B34">
        <v>4032</v>
      </c>
      <c r="C34" t="s">
        <v>385</v>
      </c>
      <c r="D34" t="s">
        <v>28</v>
      </c>
      <c r="E34" s="2">
        <v>44555</v>
      </c>
      <c r="F34" s="2">
        <v>44763</v>
      </c>
      <c r="G34" s="4">
        <f t="shared" si="0"/>
        <v>79</v>
      </c>
      <c r="H34" s="4">
        <f t="shared" si="6"/>
        <v>208</v>
      </c>
      <c r="I34" s="4">
        <f t="shared" si="1"/>
        <v>0.37980769230769229</v>
      </c>
      <c r="J34" t="s">
        <v>26</v>
      </c>
      <c r="K34">
        <v>180</v>
      </c>
      <c r="L34">
        <f t="shared" si="7"/>
        <v>1</v>
      </c>
      <c r="M34" t="s">
        <v>19</v>
      </c>
      <c r="N34">
        <f t="shared" si="8"/>
        <v>1</v>
      </c>
      <c r="O34">
        <v>21</v>
      </c>
      <c r="P34" t="s">
        <v>426</v>
      </c>
      <c r="Q34">
        <f t="shared" si="9"/>
        <v>0</v>
      </c>
      <c r="R34">
        <v>0</v>
      </c>
      <c r="S34" t="s">
        <v>426</v>
      </c>
      <c r="T34">
        <f t="shared" si="10"/>
        <v>0</v>
      </c>
      <c r="U34">
        <v>0</v>
      </c>
      <c r="V34" t="s">
        <v>426</v>
      </c>
      <c r="W34">
        <f t="shared" si="11"/>
        <v>0</v>
      </c>
      <c r="X34">
        <v>0</v>
      </c>
      <c r="Y34">
        <f t="shared" si="12"/>
        <v>2</v>
      </c>
      <c r="Z34">
        <f t="shared" si="13"/>
        <v>201</v>
      </c>
      <c r="AA34">
        <f t="shared" si="2"/>
        <v>0.5</v>
      </c>
      <c r="AB34">
        <f t="shared" si="14"/>
        <v>0.25</v>
      </c>
      <c r="AC34">
        <f t="shared" si="15"/>
        <v>0.65822784810126589</v>
      </c>
      <c r="AD34">
        <f t="shared" ca="1" si="3"/>
        <v>0.4</v>
      </c>
      <c r="AE34" t="str">
        <f t="shared" si="4"/>
        <v>Orange</v>
      </c>
      <c r="AF34" t="b">
        <f t="shared" ca="1" si="5"/>
        <v>1</v>
      </c>
    </row>
    <row r="35" spans="1:32">
      <c r="A35" s="2">
        <v>44634</v>
      </c>
      <c r="B35">
        <v>4033</v>
      </c>
      <c r="C35" t="s">
        <v>69</v>
      </c>
      <c r="D35" t="s">
        <v>17</v>
      </c>
      <c r="E35" s="2">
        <v>44556</v>
      </c>
      <c r="F35" s="2">
        <v>44655</v>
      </c>
      <c r="G35" s="4">
        <f t="shared" si="0"/>
        <v>78</v>
      </c>
      <c r="H35" s="4">
        <f t="shared" si="6"/>
        <v>99</v>
      </c>
      <c r="I35" s="4">
        <f t="shared" si="1"/>
        <v>0.78787878787878785</v>
      </c>
      <c r="J35" t="s">
        <v>22</v>
      </c>
      <c r="K35">
        <v>2</v>
      </c>
      <c r="L35">
        <f t="shared" si="7"/>
        <v>1</v>
      </c>
      <c r="M35" t="s">
        <v>22</v>
      </c>
      <c r="N35">
        <f t="shared" si="8"/>
        <v>1</v>
      </c>
      <c r="O35">
        <v>30</v>
      </c>
      <c r="P35" t="s">
        <v>30</v>
      </c>
      <c r="Q35">
        <f t="shared" si="9"/>
        <v>1</v>
      </c>
      <c r="R35">
        <v>60</v>
      </c>
      <c r="S35" t="s">
        <v>426</v>
      </c>
      <c r="T35">
        <f t="shared" si="10"/>
        <v>0</v>
      </c>
      <c r="U35">
        <v>0</v>
      </c>
      <c r="V35" t="s">
        <v>426</v>
      </c>
      <c r="W35">
        <f t="shared" si="11"/>
        <v>0</v>
      </c>
      <c r="X35">
        <v>0</v>
      </c>
      <c r="Y35">
        <f t="shared" si="12"/>
        <v>3</v>
      </c>
      <c r="Z35">
        <f t="shared" si="13"/>
        <v>92</v>
      </c>
      <c r="AA35">
        <f t="shared" si="2"/>
        <v>2.75</v>
      </c>
      <c r="AB35">
        <f t="shared" si="14"/>
        <v>0.91666666666666663</v>
      </c>
      <c r="AC35">
        <f t="shared" si="15"/>
        <v>1.1634615384615385</v>
      </c>
      <c r="AD35">
        <f t="shared" ca="1" si="3"/>
        <v>0.75</v>
      </c>
      <c r="AE35" t="str">
        <f t="shared" si="4"/>
        <v>Green</v>
      </c>
      <c r="AF35" t="b">
        <f t="shared" ca="1" si="5"/>
        <v>1</v>
      </c>
    </row>
    <row r="36" spans="1:32">
      <c r="A36" s="2">
        <v>44634</v>
      </c>
      <c r="B36">
        <v>4034</v>
      </c>
      <c r="C36" t="s">
        <v>370</v>
      </c>
      <c r="D36" t="s">
        <v>35</v>
      </c>
      <c r="E36" s="2">
        <v>44556</v>
      </c>
      <c r="F36" s="2">
        <v>44684</v>
      </c>
      <c r="G36" s="4">
        <f t="shared" si="0"/>
        <v>78</v>
      </c>
      <c r="H36" s="4">
        <f t="shared" si="6"/>
        <v>128</v>
      </c>
      <c r="I36" s="4">
        <f t="shared" si="1"/>
        <v>0.609375</v>
      </c>
      <c r="J36" t="s">
        <v>22</v>
      </c>
      <c r="K36">
        <v>60</v>
      </c>
      <c r="L36">
        <f t="shared" si="7"/>
        <v>1</v>
      </c>
      <c r="M36" t="s">
        <v>18</v>
      </c>
      <c r="N36">
        <f t="shared" si="8"/>
        <v>1</v>
      </c>
      <c r="O36">
        <v>60</v>
      </c>
      <c r="P36" t="s">
        <v>19</v>
      </c>
      <c r="Q36">
        <f t="shared" si="9"/>
        <v>1</v>
      </c>
      <c r="R36">
        <v>1</v>
      </c>
      <c r="S36" t="s">
        <v>426</v>
      </c>
      <c r="T36">
        <f t="shared" si="10"/>
        <v>0</v>
      </c>
      <c r="U36">
        <v>0</v>
      </c>
      <c r="V36" t="s">
        <v>426</v>
      </c>
      <c r="W36">
        <f t="shared" si="11"/>
        <v>0</v>
      </c>
      <c r="X36">
        <v>0</v>
      </c>
      <c r="Y36">
        <f t="shared" si="12"/>
        <v>3</v>
      </c>
      <c r="Z36">
        <f t="shared" si="13"/>
        <v>121</v>
      </c>
      <c r="AA36">
        <f t="shared" si="2"/>
        <v>1.25</v>
      </c>
      <c r="AB36">
        <f t="shared" si="14"/>
        <v>0.41666666666666669</v>
      </c>
      <c r="AC36">
        <f t="shared" si="15"/>
        <v>0.68376068376068377</v>
      </c>
      <c r="AD36">
        <f t="shared" ca="1" si="3"/>
        <v>0.35</v>
      </c>
      <c r="AE36" t="str">
        <f t="shared" si="4"/>
        <v>Orange</v>
      </c>
      <c r="AF36" t="b">
        <f t="shared" ca="1" si="5"/>
        <v>1</v>
      </c>
    </row>
    <row r="37" spans="1:32">
      <c r="A37" s="2">
        <v>44634</v>
      </c>
      <c r="B37">
        <v>4035</v>
      </c>
      <c r="C37" t="s">
        <v>271</v>
      </c>
      <c r="D37" t="s">
        <v>21</v>
      </c>
      <c r="E37" s="2">
        <v>44558</v>
      </c>
      <c r="F37" s="2">
        <v>44627</v>
      </c>
      <c r="G37" s="4">
        <f t="shared" si="0"/>
        <v>76</v>
      </c>
      <c r="H37" s="4">
        <f t="shared" si="6"/>
        <v>69</v>
      </c>
      <c r="I37" s="4">
        <f t="shared" si="1"/>
        <v>1.1014492753623188</v>
      </c>
      <c r="J37" t="s">
        <v>22</v>
      </c>
      <c r="K37">
        <v>60</v>
      </c>
      <c r="L37">
        <f t="shared" si="7"/>
        <v>1</v>
      </c>
      <c r="M37" t="s">
        <v>30</v>
      </c>
      <c r="N37">
        <f t="shared" si="8"/>
        <v>1</v>
      </c>
      <c r="O37">
        <v>1</v>
      </c>
      <c r="P37" t="s">
        <v>19</v>
      </c>
      <c r="Q37">
        <f t="shared" si="9"/>
        <v>1</v>
      </c>
      <c r="R37">
        <v>1</v>
      </c>
      <c r="S37" t="s">
        <v>426</v>
      </c>
      <c r="T37">
        <f t="shared" si="10"/>
        <v>0</v>
      </c>
      <c r="U37">
        <v>0</v>
      </c>
      <c r="V37" t="s">
        <v>426</v>
      </c>
      <c r="W37">
        <f t="shared" si="11"/>
        <v>0</v>
      </c>
      <c r="X37">
        <v>0</v>
      </c>
      <c r="Y37">
        <f t="shared" si="12"/>
        <v>3</v>
      </c>
      <c r="Z37">
        <f t="shared" si="13"/>
        <v>62</v>
      </c>
      <c r="AA37">
        <f t="shared" si="2"/>
        <v>1.75</v>
      </c>
      <c r="AB37">
        <f t="shared" si="14"/>
        <v>0.58333333333333337</v>
      </c>
      <c r="AC37">
        <f t="shared" si="15"/>
        <v>0.5296052631578948</v>
      </c>
      <c r="AD37">
        <f t="shared" ca="1" si="3"/>
        <v>0.1</v>
      </c>
      <c r="AE37" t="str">
        <f t="shared" si="4"/>
        <v>Red</v>
      </c>
      <c r="AF37" t="b">
        <f t="shared" ca="1" si="5"/>
        <v>0</v>
      </c>
    </row>
    <row r="38" spans="1:32">
      <c r="A38" s="2">
        <v>44634</v>
      </c>
      <c r="B38">
        <v>4036</v>
      </c>
      <c r="C38" t="s">
        <v>295</v>
      </c>
      <c r="D38" t="s">
        <v>24</v>
      </c>
      <c r="E38" s="2">
        <v>44558</v>
      </c>
      <c r="F38" s="2">
        <v>44655</v>
      </c>
      <c r="G38" s="4">
        <f t="shared" si="0"/>
        <v>76</v>
      </c>
      <c r="H38" s="4">
        <f t="shared" si="6"/>
        <v>97</v>
      </c>
      <c r="I38" s="4">
        <f t="shared" si="1"/>
        <v>0.78350515463917525</v>
      </c>
      <c r="J38" t="s">
        <v>30</v>
      </c>
      <c r="K38">
        <v>90</v>
      </c>
      <c r="L38">
        <f t="shared" si="7"/>
        <v>1</v>
      </c>
      <c r="M38" t="s">
        <v>426</v>
      </c>
      <c r="N38">
        <f t="shared" si="8"/>
        <v>0</v>
      </c>
      <c r="O38">
        <v>0</v>
      </c>
      <c r="P38" t="s">
        <v>426</v>
      </c>
      <c r="Q38">
        <f t="shared" si="9"/>
        <v>0</v>
      </c>
      <c r="R38">
        <v>0</v>
      </c>
      <c r="S38" t="s">
        <v>426</v>
      </c>
      <c r="T38">
        <f t="shared" si="10"/>
        <v>0</v>
      </c>
      <c r="U38">
        <v>0</v>
      </c>
      <c r="V38" t="s">
        <v>426</v>
      </c>
      <c r="W38">
        <f t="shared" si="11"/>
        <v>0</v>
      </c>
      <c r="X38">
        <v>0</v>
      </c>
      <c r="Y38">
        <f t="shared" si="12"/>
        <v>1</v>
      </c>
      <c r="Z38">
        <f t="shared" si="13"/>
        <v>90</v>
      </c>
      <c r="AA38">
        <f t="shared" si="2"/>
        <v>0.75</v>
      </c>
      <c r="AB38">
        <f t="shared" si="14"/>
        <v>0.75</v>
      </c>
      <c r="AC38">
        <f t="shared" si="15"/>
        <v>0.95723684210526316</v>
      </c>
      <c r="AD38">
        <f t="shared" ca="1" si="3"/>
        <v>0.35</v>
      </c>
      <c r="AE38" t="str">
        <f t="shared" si="4"/>
        <v>Orange</v>
      </c>
      <c r="AF38" t="b">
        <f t="shared" ca="1" si="5"/>
        <v>1</v>
      </c>
    </row>
    <row r="39" spans="1:32">
      <c r="A39" s="2">
        <v>44634</v>
      </c>
      <c r="B39">
        <v>4037</v>
      </c>
      <c r="C39" t="s">
        <v>339</v>
      </c>
      <c r="D39" t="s">
        <v>21</v>
      </c>
      <c r="E39" s="2">
        <v>44562</v>
      </c>
      <c r="F39" s="2">
        <v>44758</v>
      </c>
      <c r="G39" s="4">
        <f t="shared" si="0"/>
        <v>72</v>
      </c>
      <c r="H39" s="4">
        <f t="shared" si="6"/>
        <v>196</v>
      </c>
      <c r="I39" s="4">
        <f t="shared" si="1"/>
        <v>0.36734693877551022</v>
      </c>
      <c r="J39" t="s">
        <v>26</v>
      </c>
      <c r="K39">
        <v>180</v>
      </c>
      <c r="L39">
        <f t="shared" si="7"/>
        <v>1</v>
      </c>
      <c r="M39" t="s">
        <v>19</v>
      </c>
      <c r="N39">
        <f t="shared" si="8"/>
        <v>1</v>
      </c>
      <c r="O39">
        <v>2</v>
      </c>
      <c r="P39" t="s">
        <v>19</v>
      </c>
      <c r="Q39">
        <f t="shared" si="9"/>
        <v>1</v>
      </c>
      <c r="R39">
        <v>7</v>
      </c>
      <c r="S39" t="s">
        <v>426</v>
      </c>
      <c r="T39">
        <f t="shared" si="10"/>
        <v>0</v>
      </c>
      <c r="U39">
        <v>0</v>
      </c>
      <c r="V39" t="s">
        <v>426</v>
      </c>
      <c r="W39">
        <f t="shared" si="11"/>
        <v>0</v>
      </c>
      <c r="X39">
        <v>0</v>
      </c>
      <c r="Y39">
        <f t="shared" si="12"/>
        <v>3</v>
      </c>
      <c r="Z39">
        <f t="shared" si="13"/>
        <v>189</v>
      </c>
      <c r="AA39">
        <f t="shared" si="2"/>
        <v>0.5</v>
      </c>
      <c r="AB39">
        <f t="shared" si="14"/>
        <v>0.16666666666666666</v>
      </c>
      <c r="AC39">
        <f t="shared" si="15"/>
        <v>0.45370370370370366</v>
      </c>
      <c r="AD39">
        <f t="shared" ca="1" si="3"/>
        <v>0.1</v>
      </c>
      <c r="AE39" t="str">
        <f t="shared" si="4"/>
        <v>Red</v>
      </c>
      <c r="AF39" t="b">
        <f t="shared" ca="1" si="5"/>
        <v>1</v>
      </c>
    </row>
    <row r="40" spans="1:32">
      <c r="A40" s="2">
        <v>44634</v>
      </c>
      <c r="B40">
        <v>4038</v>
      </c>
      <c r="C40" t="s">
        <v>90</v>
      </c>
      <c r="D40" t="s">
        <v>35</v>
      </c>
      <c r="E40" s="2">
        <v>44565</v>
      </c>
      <c r="F40" s="2">
        <v>44671</v>
      </c>
      <c r="G40" s="4">
        <f t="shared" si="0"/>
        <v>69</v>
      </c>
      <c r="H40" s="4">
        <f t="shared" si="6"/>
        <v>106</v>
      </c>
      <c r="I40" s="4">
        <f t="shared" si="1"/>
        <v>0.65094339622641506</v>
      </c>
      <c r="J40" t="s">
        <v>22</v>
      </c>
      <c r="K40">
        <v>2</v>
      </c>
      <c r="L40">
        <f t="shared" si="7"/>
        <v>1</v>
      </c>
      <c r="M40" t="s">
        <v>30</v>
      </c>
      <c r="N40">
        <f t="shared" si="8"/>
        <v>1</v>
      </c>
      <c r="O40">
        <v>90</v>
      </c>
      <c r="P40" t="s">
        <v>19</v>
      </c>
      <c r="Q40">
        <f t="shared" si="9"/>
        <v>1</v>
      </c>
      <c r="R40">
        <v>4</v>
      </c>
      <c r="S40" t="s">
        <v>19</v>
      </c>
      <c r="T40">
        <f t="shared" si="10"/>
        <v>1</v>
      </c>
      <c r="U40">
        <v>3</v>
      </c>
      <c r="V40" t="s">
        <v>426</v>
      </c>
      <c r="W40">
        <f t="shared" si="11"/>
        <v>0</v>
      </c>
      <c r="X40">
        <v>0</v>
      </c>
      <c r="Y40">
        <f t="shared" si="12"/>
        <v>4</v>
      </c>
      <c r="Z40">
        <f t="shared" si="13"/>
        <v>99</v>
      </c>
      <c r="AA40">
        <f t="shared" si="2"/>
        <v>1.75</v>
      </c>
      <c r="AB40">
        <f t="shared" si="14"/>
        <v>0.4375</v>
      </c>
      <c r="AC40">
        <f t="shared" si="15"/>
        <v>0.67210144927536231</v>
      </c>
      <c r="AD40">
        <f t="shared" ca="1" si="3"/>
        <v>0.4</v>
      </c>
      <c r="AE40" t="str">
        <f t="shared" si="4"/>
        <v>Orange</v>
      </c>
      <c r="AF40" t="b">
        <f t="shared" ca="1" si="5"/>
        <v>0</v>
      </c>
    </row>
    <row r="41" spans="1:32">
      <c r="A41" s="2">
        <v>44634</v>
      </c>
      <c r="B41">
        <v>4039</v>
      </c>
      <c r="C41" t="s">
        <v>124</v>
      </c>
      <c r="D41" t="s">
        <v>21</v>
      </c>
      <c r="E41" s="2">
        <v>44565</v>
      </c>
      <c r="F41" s="2">
        <v>44675</v>
      </c>
      <c r="G41" s="4">
        <f t="shared" si="0"/>
        <v>69</v>
      </c>
      <c r="H41" s="4">
        <f t="shared" si="6"/>
        <v>110</v>
      </c>
      <c r="I41" s="4">
        <f t="shared" si="1"/>
        <v>0.62727272727272732</v>
      </c>
      <c r="J41" t="s">
        <v>22</v>
      </c>
      <c r="K41">
        <v>2</v>
      </c>
      <c r="L41">
        <f t="shared" si="7"/>
        <v>1</v>
      </c>
      <c r="M41" t="s">
        <v>30</v>
      </c>
      <c r="N41">
        <f t="shared" si="8"/>
        <v>1</v>
      </c>
      <c r="O41">
        <v>90</v>
      </c>
      <c r="P41" t="s">
        <v>19</v>
      </c>
      <c r="Q41">
        <f t="shared" si="9"/>
        <v>1</v>
      </c>
      <c r="R41">
        <v>7</v>
      </c>
      <c r="S41" t="s">
        <v>19</v>
      </c>
      <c r="T41">
        <f t="shared" si="10"/>
        <v>1</v>
      </c>
      <c r="U41">
        <v>3</v>
      </c>
      <c r="V41" t="s">
        <v>19</v>
      </c>
      <c r="W41">
        <f t="shared" si="11"/>
        <v>1</v>
      </c>
      <c r="X41">
        <v>1</v>
      </c>
      <c r="Y41">
        <f t="shared" si="12"/>
        <v>5</v>
      </c>
      <c r="Z41">
        <f t="shared" si="13"/>
        <v>103</v>
      </c>
      <c r="AA41">
        <f t="shared" si="2"/>
        <v>1.75</v>
      </c>
      <c r="AB41">
        <f t="shared" si="14"/>
        <v>0.35</v>
      </c>
      <c r="AC41">
        <f t="shared" si="15"/>
        <v>0.55797101449275355</v>
      </c>
      <c r="AD41">
        <f t="shared" ca="1" si="3"/>
        <v>0.35</v>
      </c>
      <c r="AE41" t="str">
        <f t="shared" si="4"/>
        <v>Orange</v>
      </c>
      <c r="AF41" t="b">
        <f t="shared" ca="1" si="5"/>
        <v>1</v>
      </c>
    </row>
    <row r="42" spans="1:32">
      <c r="A42" s="2">
        <v>44634</v>
      </c>
      <c r="B42">
        <v>4040</v>
      </c>
      <c r="C42" t="s">
        <v>334</v>
      </c>
      <c r="D42" t="s">
        <v>21</v>
      </c>
      <c r="E42" s="2">
        <v>44565</v>
      </c>
      <c r="F42" s="2">
        <v>44634</v>
      </c>
      <c r="G42" s="4">
        <f t="shared" si="0"/>
        <v>69</v>
      </c>
      <c r="H42" s="4">
        <f t="shared" si="6"/>
        <v>69</v>
      </c>
      <c r="I42" s="4">
        <f t="shared" si="1"/>
        <v>1</v>
      </c>
      <c r="J42" t="s">
        <v>22</v>
      </c>
      <c r="K42">
        <v>60</v>
      </c>
      <c r="L42">
        <f t="shared" si="7"/>
        <v>1</v>
      </c>
      <c r="M42" t="s">
        <v>30</v>
      </c>
      <c r="N42">
        <f t="shared" si="8"/>
        <v>1</v>
      </c>
      <c r="O42">
        <v>2</v>
      </c>
      <c r="P42" t="s">
        <v>426</v>
      </c>
      <c r="Q42">
        <f t="shared" si="9"/>
        <v>0</v>
      </c>
      <c r="R42">
        <v>0</v>
      </c>
      <c r="S42" t="s">
        <v>426</v>
      </c>
      <c r="T42">
        <f t="shared" si="10"/>
        <v>0</v>
      </c>
      <c r="U42">
        <v>0</v>
      </c>
      <c r="V42" t="s">
        <v>426</v>
      </c>
      <c r="W42">
        <f t="shared" si="11"/>
        <v>0</v>
      </c>
      <c r="X42">
        <v>0</v>
      </c>
      <c r="Y42">
        <f t="shared" si="12"/>
        <v>2</v>
      </c>
      <c r="Z42">
        <f t="shared" si="13"/>
        <v>62</v>
      </c>
      <c r="AA42">
        <f t="shared" si="2"/>
        <v>1.75</v>
      </c>
      <c r="AB42">
        <f t="shared" si="14"/>
        <v>0.875</v>
      </c>
      <c r="AC42">
        <f t="shared" si="15"/>
        <v>0.875</v>
      </c>
      <c r="AD42">
        <f t="shared" ca="1" si="3"/>
        <v>0.35</v>
      </c>
      <c r="AE42" t="str">
        <f t="shared" si="4"/>
        <v>Orange</v>
      </c>
      <c r="AF42" t="b">
        <f t="shared" ca="1" si="5"/>
        <v>1</v>
      </c>
    </row>
    <row r="43" spans="1:32">
      <c r="A43" s="2">
        <v>44634</v>
      </c>
      <c r="B43">
        <v>4041</v>
      </c>
      <c r="C43" t="s">
        <v>108</v>
      </c>
      <c r="D43" t="s">
        <v>21</v>
      </c>
      <c r="E43" s="2">
        <v>44567</v>
      </c>
      <c r="F43" s="2">
        <v>44653</v>
      </c>
      <c r="G43" s="4">
        <f t="shared" si="0"/>
        <v>67</v>
      </c>
      <c r="H43" s="4">
        <f t="shared" si="6"/>
        <v>86</v>
      </c>
      <c r="I43" s="4">
        <f t="shared" si="1"/>
        <v>0.77906976744186052</v>
      </c>
      <c r="J43" t="s">
        <v>22</v>
      </c>
      <c r="K43">
        <v>60</v>
      </c>
      <c r="L43">
        <f t="shared" si="7"/>
        <v>1</v>
      </c>
      <c r="M43" t="s">
        <v>30</v>
      </c>
      <c r="N43">
        <f t="shared" si="8"/>
        <v>1</v>
      </c>
      <c r="O43">
        <v>14</v>
      </c>
      <c r="P43" t="s">
        <v>19</v>
      </c>
      <c r="Q43">
        <f t="shared" si="9"/>
        <v>1</v>
      </c>
      <c r="R43">
        <v>2</v>
      </c>
      <c r="S43" t="s">
        <v>19</v>
      </c>
      <c r="T43">
        <f t="shared" si="10"/>
        <v>1</v>
      </c>
      <c r="U43">
        <v>3</v>
      </c>
      <c r="V43" t="s">
        <v>426</v>
      </c>
      <c r="W43">
        <f t="shared" si="11"/>
        <v>0</v>
      </c>
      <c r="X43">
        <v>0</v>
      </c>
      <c r="Y43">
        <f t="shared" si="12"/>
        <v>4</v>
      </c>
      <c r="Z43">
        <f t="shared" si="13"/>
        <v>79</v>
      </c>
      <c r="AA43">
        <f t="shared" si="2"/>
        <v>1.75</v>
      </c>
      <c r="AB43">
        <f t="shared" si="14"/>
        <v>0.4375</v>
      </c>
      <c r="AC43">
        <f t="shared" si="15"/>
        <v>0.56156716417910446</v>
      </c>
      <c r="AD43">
        <f t="shared" ca="1" si="3"/>
        <v>0.35</v>
      </c>
      <c r="AE43" t="str">
        <f t="shared" si="4"/>
        <v>Orange</v>
      </c>
      <c r="AF43" t="b">
        <f t="shared" ca="1" si="5"/>
        <v>0</v>
      </c>
    </row>
    <row r="44" spans="1:32">
      <c r="A44" s="2">
        <v>44634</v>
      </c>
      <c r="B44">
        <v>4042</v>
      </c>
      <c r="C44" t="s">
        <v>294</v>
      </c>
      <c r="D44" t="s">
        <v>17</v>
      </c>
      <c r="E44" s="2">
        <v>44571</v>
      </c>
      <c r="F44" s="2">
        <v>44645</v>
      </c>
      <c r="G44" s="4">
        <f t="shared" si="0"/>
        <v>63</v>
      </c>
      <c r="H44" s="4">
        <f t="shared" si="6"/>
        <v>74</v>
      </c>
      <c r="I44" s="4">
        <f t="shared" si="1"/>
        <v>0.85135135135135132</v>
      </c>
      <c r="J44" t="s">
        <v>22</v>
      </c>
      <c r="K44">
        <v>7</v>
      </c>
      <c r="L44">
        <f t="shared" si="7"/>
        <v>1</v>
      </c>
      <c r="M44" t="s">
        <v>22</v>
      </c>
      <c r="N44">
        <f t="shared" si="8"/>
        <v>1</v>
      </c>
      <c r="O44">
        <v>60</v>
      </c>
      <c r="P44" t="s">
        <v>426</v>
      </c>
      <c r="Q44">
        <f t="shared" si="9"/>
        <v>0</v>
      </c>
      <c r="R44">
        <v>0</v>
      </c>
      <c r="S44" t="s">
        <v>426</v>
      </c>
      <c r="T44">
        <f t="shared" si="10"/>
        <v>0</v>
      </c>
      <c r="U44">
        <v>0</v>
      </c>
      <c r="V44" t="s">
        <v>426</v>
      </c>
      <c r="W44">
        <f t="shared" si="11"/>
        <v>0</v>
      </c>
      <c r="X44">
        <v>0</v>
      </c>
      <c r="Y44">
        <f t="shared" si="12"/>
        <v>2</v>
      </c>
      <c r="Z44">
        <f t="shared" si="13"/>
        <v>67</v>
      </c>
      <c r="AA44">
        <f t="shared" si="2"/>
        <v>2</v>
      </c>
      <c r="AB44">
        <f t="shared" si="14"/>
        <v>1</v>
      </c>
      <c r="AC44">
        <f t="shared" si="15"/>
        <v>1.1746031746031746</v>
      </c>
      <c r="AD44">
        <f t="shared" ca="1" si="3"/>
        <v>0.9</v>
      </c>
      <c r="AE44" t="str">
        <f t="shared" si="4"/>
        <v>Green</v>
      </c>
      <c r="AF44" t="b">
        <f t="shared" ca="1" si="5"/>
        <v>1</v>
      </c>
    </row>
    <row r="45" spans="1:32">
      <c r="A45" s="2">
        <v>44634</v>
      </c>
      <c r="B45">
        <v>4043</v>
      </c>
      <c r="C45" t="s">
        <v>379</v>
      </c>
      <c r="D45" t="s">
        <v>35</v>
      </c>
      <c r="E45" s="2">
        <v>44573</v>
      </c>
      <c r="F45" s="2">
        <v>44641</v>
      </c>
      <c r="G45" s="4">
        <f t="shared" si="0"/>
        <v>61</v>
      </c>
      <c r="H45" s="4">
        <f t="shared" si="6"/>
        <v>68</v>
      </c>
      <c r="I45" s="4">
        <f t="shared" si="1"/>
        <v>0.8970588235294118</v>
      </c>
      <c r="J45" t="s">
        <v>22</v>
      </c>
      <c r="K45">
        <v>60</v>
      </c>
      <c r="L45">
        <f t="shared" si="7"/>
        <v>1</v>
      </c>
      <c r="M45" t="s">
        <v>18</v>
      </c>
      <c r="N45">
        <f t="shared" si="8"/>
        <v>1</v>
      </c>
      <c r="O45">
        <v>1</v>
      </c>
      <c r="P45" t="s">
        <v>426</v>
      </c>
      <c r="Q45">
        <f t="shared" si="9"/>
        <v>0</v>
      </c>
      <c r="R45">
        <v>0</v>
      </c>
      <c r="S45" t="s">
        <v>426</v>
      </c>
      <c r="T45">
        <f t="shared" si="10"/>
        <v>0</v>
      </c>
      <c r="U45">
        <v>0</v>
      </c>
      <c r="V45" t="s">
        <v>426</v>
      </c>
      <c r="W45">
        <f t="shared" si="11"/>
        <v>0</v>
      </c>
      <c r="X45">
        <v>0</v>
      </c>
      <c r="Y45">
        <f t="shared" si="12"/>
        <v>2</v>
      </c>
      <c r="Z45">
        <f t="shared" si="13"/>
        <v>61</v>
      </c>
      <c r="AA45">
        <f t="shared" si="2"/>
        <v>1.25</v>
      </c>
      <c r="AB45">
        <f t="shared" si="14"/>
        <v>0.625</v>
      </c>
      <c r="AC45">
        <f t="shared" si="15"/>
        <v>0.69672131147540983</v>
      </c>
      <c r="AD45">
        <f t="shared" ca="1" si="3"/>
        <v>0.4</v>
      </c>
      <c r="AE45" t="str">
        <f t="shared" si="4"/>
        <v>Orange</v>
      </c>
      <c r="AF45" t="b">
        <f t="shared" ca="1" si="5"/>
        <v>1</v>
      </c>
    </row>
    <row r="46" spans="1:32">
      <c r="A46" s="2">
        <v>44634</v>
      </c>
      <c r="B46">
        <v>4044</v>
      </c>
      <c r="C46" t="s">
        <v>424</v>
      </c>
      <c r="D46" t="s">
        <v>21</v>
      </c>
      <c r="E46" s="2">
        <v>44573</v>
      </c>
      <c r="F46" s="2">
        <v>44652</v>
      </c>
      <c r="G46" s="4">
        <f t="shared" si="0"/>
        <v>61</v>
      </c>
      <c r="H46" s="4">
        <f t="shared" si="6"/>
        <v>79</v>
      </c>
      <c r="I46" s="4">
        <f t="shared" si="1"/>
        <v>0.77215189873417722</v>
      </c>
      <c r="J46" t="s">
        <v>22</v>
      </c>
      <c r="K46">
        <v>14</v>
      </c>
      <c r="L46">
        <f t="shared" si="7"/>
        <v>1</v>
      </c>
      <c r="M46" t="s">
        <v>22</v>
      </c>
      <c r="N46">
        <f t="shared" si="8"/>
        <v>1</v>
      </c>
      <c r="O46">
        <v>14</v>
      </c>
      <c r="P46" t="s">
        <v>22</v>
      </c>
      <c r="Q46">
        <f t="shared" si="9"/>
        <v>1</v>
      </c>
      <c r="R46">
        <v>7</v>
      </c>
      <c r="S46" t="s">
        <v>26</v>
      </c>
      <c r="T46">
        <f t="shared" si="10"/>
        <v>1</v>
      </c>
      <c r="U46">
        <v>30</v>
      </c>
      <c r="V46" t="s">
        <v>19</v>
      </c>
      <c r="W46">
        <f t="shared" si="11"/>
        <v>1</v>
      </c>
      <c r="X46">
        <v>7</v>
      </c>
      <c r="Y46">
        <f t="shared" si="12"/>
        <v>5</v>
      </c>
      <c r="Z46">
        <f t="shared" si="13"/>
        <v>72</v>
      </c>
      <c r="AA46">
        <f t="shared" si="2"/>
        <v>3.5</v>
      </c>
      <c r="AB46">
        <f t="shared" si="14"/>
        <v>0.7</v>
      </c>
      <c r="AC46">
        <f t="shared" si="15"/>
        <v>0.90655737704918027</v>
      </c>
      <c r="AD46">
        <f t="shared" ca="1" si="3"/>
        <v>0.35</v>
      </c>
      <c r="AE46" t="str">
        <f t="shared" si="4"/>
        <v>Orange</v>
      </c>
      <c r="AF46" t="b">
        <f t="shared" ca="1" si="5"/>
        <v>0</v>
      </c>
    </row>
    <row r="47" spans="1:32">
      <c r="A47" s="2">
        <v>44634</v>
      </c>
      <c r="B47">
        <v>4045</v>
      </c>
      <c r="C47" t="s">
        <v>157</v>
      </c>
      <c r="D47" t="s">
        <v>21</v>
      </c>
      <c r="E47" s="2">
        <v>44574</v>
      </c>
      <c r="F47" s="2">
        <v>44792</v>
      </c>
      <c r="G47" s="4">
        <f t="shared" si="0"/>
        <v>60</v>
      </c>
      <c r="H47" s="4">
        <f t="shared" si="6"/>
        <v>218</v>
      </c>
      <c r="I47" s="4">
        <f t="shared" si="1"/>
        <v>0.27522935779816515</v>
      </c>
      <c r="J47" t="s">
        <v>22</v>
      </c>
      <c r="K47">
        <v>60</v>
      </c>
      <c r="L47">
        <f t="shared" si="7"/>
        <v>1</v>
      </c>
      <c r="M47" t="s">
        <v>18</v>
      </c>
      <c r="N47">
        <f t="shared" si="8"/>
        <v>1</v>
      </c>
      <c r="O47">
        <v>1</v>
      </c>
      <c r="P47" t="s">
        <v>19</v>
      </c>
      <c r="Q47">
        <f t="shared" si="9"/>
        <v>1</v>
      </c>
      <c r="R47">
        <v>60</v>
      </c>
      <c r="S47" t="s">
        <v>19</v>
      </c>
      <c r="T47">
        <f t="shared" si="10"/>
        <v>1</v>
      </c>
      <c r="U47">
        <v>90</v>
      </c>
      <c r="V47" t="s">
        <v>426</v>
      </c>
      <c r="W47">
        <f t="shared" si="11"/>
        <v>0</v>
      </c>
      <c r="X47">
        <v>0</v>
      </c>
      <c r="Y47">
        <f t="shared" si="12"/>
        <v>4</v>
      </c>
      <c r="Z47">
        <f t="shared" si="13"/>
        <v>211</v>
      </c>
      <c r="AA47">
        <f t="shared" si="2"/>
        <v>1.25</v>
      </c>
      <c r="AB47">
        <f t="shared" si="14"/>
        <v>0.3125</v>
      </c>
      <c r="AC47">
        <f t="shared" si="15"/>
        <v>1.1354166666666665</v>
      </c>
      <c r="AD47">
        <f t="shared" ca="1" si="3"/>
        <v>0.4</v>
      </c>
      <c r="AE47" t="str">
        <f t="shared" si="4"/>
        <v>Orange</v>
      </c>
      <c r="AF47" t="b">
        <f t="shared" ca="1" si="5"/>
        <v>1</v>
      </c>
    </row>
    <row r="48" spans="1:32">
      <c r="A48" s="2">
        <v>44634</v>
      </c>
      <c r="B48">
        <v>4046</v>
      </c>
      <c r="C48" t="s">
        <v>236</v>
      </c>
      <c r="D48" t="s">
        <v>35</v>
      </c>
      <c r="E48" s="2">
        <v>44575</v>
      </c>
      <c r="F48" s="2">
        <v>44651</v>
      </c>
      <c r="G48" s="4">
        <f t="shared" si="0"/>
        <v>59</v>
      </c>
      <c r="H48" s="4">
        <f t="shared" si="6"/>
        <v>76</v>
      </c>
      <c r="I48" s="4">
        <f t="shared" si="1"/>
        <v>0.77631578947368418</v>
      </c>
      <c r="J48" t="s">
        <v>22</v>
      </c>
      <c r="K48">
        <v>60</v>
      </c>
      <c r="L48">
        <f t="shared" si="7"/>
        <v>1</v>
      </c>
      <c r="M48" t="s">
        <v>18</v>
      </c>
      <c r="N48">
        <f t="shared" si="8"/>
        <v>1</v>
      </c>
      <c r="O48">
        <v>7</v>
      </c>
      <c r="P48" t="s">
        <v>19</v>
      </c>
      <c r="Q48">
        <f t="shared" si="9"/>
        <v>1</v>
      </c>
      <c r="R48">
        <v>2</v>
      </c>
      <c r="S48" t="s">
        <v>426</v>
      </c>
      <c r="T48">
        <f t="shared" si="10"/>
        <v>0</v>
      </c>
      <c r="U48">
        <v>0</v>
      </c>
      <c r="V48" t="s">
        <v>426</v>
      </c>
      <c r="W48">
        <f t="shared" si="11"/>
        <v>0</v>
      </c>
      <c r="X48">
        <v>0</v>
      </c>
      <c r="Y48">
        <f t="shared" si="12"/>
        <v>3</v>
      </c>
      <c r="Z48">
        <f t="shared" si="13"/>
        <v>69</v>
      </c>
      <c r="AA48">
        <f t="shared" si="2"/>
        <v>1.25</v>
      </c>
      <c r="AB48">
        <f t="shared" si="14"/>
        <v>0.41666666666666669</v>
      </c>
      <c r="AC48">
        <f t="shared" si="15"/>
        <v>0.53672316384180796</v>
      </c>
      <c r="AD48">
        <f t="shared" ca="1" si="3"/>
        <v>0.15</v>
      </c>
      <c r="AE48" t="str">
        <f t="shared" si="4"/>
        <v>Red</v>
      </c>
      <c r="AF48" t="b">
        <f t="shared" ca="1" si="5"/>
        <v>1</v>
      </c>
    </row>
    <row r="49" spans="1:32">
      <c r="A49" s="2">
        <v>44634</v>
      </c>
      <c r="B49">
        <v>4047</v>
      </c>
      <c r="C49" t="s">
        <v>322</v>
      </c>
      <c r="D49" t="s">
        <v>17</v>
      </c>
      <c r="E49" s="2">
        <v>44578</v>
      </c>
      <c r="F49" s="2">
        <v>44771</v>
      </c>
      <c r="G49" s="4">
        <f t="shared" si="0"/>
        <v>56</v>
      </c>
      <c r="H49" s="4">
        <f t="shared" si="6"/>
        <v>193</v>
      </c>
      <c r="I49" s="4">
        <f t="shared" si="1"/>
        <v>0.29015544041450775</v>
      </c>
      <c r="J49" t="s">
        <v>18</v>
      </c>
      <c r="K49">
        <v>180</v>
      </c>
      <c r="L49">
        <f t="shared" si="7"/>
        <v>1</v>
      </c>
      <c r="M49" t="s">
        <v>19</v>
      </c>
      <c r="N49">
        <f t="shared" si="8"/>
        <v>1</v>
      </c>
      <c r="O49">
        <v>2</v>
      </c>
      <c r="P49" t="s">
        <v>19</v>
      </c>
      <c r="Q49">
        <f t="shared" si="9"/>
        <v>1</v>
      </c>
      <c r="R49">
        <v>4</v>
      </c>
      <c r="S49" t="s">
        <v>426</v>
      </c>
      <c r="T49">
        <f t="shared" si="10"/>
        <v>0</v>
      </c>
      <c r="U49">
        <v>0</v>
      </c>
      <c r="V49" t="s">
        <v>426</v>
      </c>
      <c r="W49">
        <f t="shared" si="11"/>
        <v>0</v>
      </c>
      <c r="X49">
        <v>0</v>
      </c>
      <c r="Y49">
        <f t="shared" si="12"/>
        <v>3</v>
      </c>
      <c r="Z49">
        <f t="shared" si="13"/>
        <v>186</v>
      </c>
      <c r="AA49">
        <f t="shared" si="2"/>
        <v>0.25</v>
      </c>
      <c r="AB49">
        <f t="shared" si="14"/>
        <v>8.3333333333333329E-2</v>
      </c>
      <c r="AC49">
        <f t="shared" si="15"/>
        <v>0.28720238095238099</v>
      </c>
      <c r="AD49">
        <f t="shared" ca="1" si="3"/>
        <v>0.1</v>
      </c>
      <c r="AE49" t="str">
        <f t="shared" si="4"/>
        <v>Red</v>
      </c>
      <c r="AF49" t="b">
        <f t="shared" ca="1" si="5"/>
        <v>0</v>
      </c>
    </row>
    <row r="50" spans="1:32">
      <c r="A50" s="2">
        <v>44634</v>
      </c>
      <c r="B50">
        <v>4048</v>
      </c>
      <c r="C50" t="s">
        <v>194</v>
      </c>
      <c r="D50" t="s">
        <v>21</v>
      </c>
      <c r="E50" s="2">
        <v>44580</v>
      </c>
      <c r="F50" s="2">
        <v>44638</v>
      </c>
      <c r="G50" s="4">
        <f t="shared" si="0"/>
        <v>54</v>
      </c>
      <c r="H50" s="4">
        <f t="shared" si="6"/>
        <v>58</v>
      </c>
      <c r="I50" s="4">
        <f t="shared" si="1"/>
        <v>0.93103448275862066</v>
      </c>
      <c r="J50" t="s">
        <v>22</v>
      </c>
      <c r="K50">
        <v>30</v>
      </c>
      <c r="L50">
        <f t="shared" si="7"/>
        <v>1</v>
      </c>
      <c r="M50" t="s">
        <v>30</v>
      </c>
      <c r="N50">
        <f t="shared" si="8"/>
        <v>1</v>
      </c>
      <c r="O50">
        <v>21</v>
      </c>
      <c r="P50" t="s">
        <v>426</v>
      </c>
      <c r="Q50">
        <f t="shared" si="9"/>
        <v>0</v>
      </c>
      <c r="R50">
        <v>0</v>
      </c>
      <c r="S50" t="s">
        <v>426</v>
      </c>
      <c r="T50">
        <f t="shared" si="10"/>
        <v>0</v>
      </c>
      <c r="U50">
        <v>0</v>
      </c>
      <c r="V50" t="s">
        <v>426</v>
      </c>
      <c r="W50">
        <f t="shared" si="11"/>
        <v>0</v>
      </c>
      <c r="X50">
        <v>0</v>
      </c>
      <c r="Y50">
        <f t="shared" si="12"/>
        <v>2</v>
      </c>
      <c r="Z50">
        <f t="shared" si="13"/>
        <v>51</v>
      </c>
      <c r="AA50">
        <f t="shared" si="2"/>
        <v>1.75</v>
      </c>
      <c r="AB50">
        <f t="shared" si="14"/>
        <v>0.875</v>
      </c>
      <c r="AC50">
        <f t="shared" si="15"/>
        <v>0.93981481481481488</v>
      </c>
      <c r="AD50">
        <f t="shared" ca="1" si="3"/>
        <v>0.4</v>
      </c>
      <c r="AE50" t="str">
        <f t="shared" si="4"/>
        <v>Orange</v>
      </c>
      <c r="AF50" t="b">
        <f t="shared" ca="1" si="5"/>
        <v>0</v>
      </c>
    </row>
    <row r="51" spans="1:32">
      <c r="A51" s="2">
        <v>44634</v>
      </c>
      <c r="B51">
        <v>4049</v>
      </c>
      <c r="C51" t="s">
        <v>95</v>
      </c>
      <c r="D51" t="s">
        <v>21</v>
      </c>
      <c r="E51" s="2">
        <v>44581</v>
      </c>
      <c r="F51" s="2">
        <v>44681</v>
      </c>
      <c r="G51" s="4">
        <f t="shared" si="0"/>
        <v>53</v>
      </c>
      <c r="H51" s="4">
        <f t="shared" si="6"/>
        <v>100</v>
      </c>
      <c r="I51" s="4">
        <f t="shared" si="1"/>
        <v>0.53</v>
      </c>
      <c r="J51" t="s">
        <v>30</v>
      </c>
      <c r="K51">
        <v>90</v>
      </c>
      <c r="L51">
        <f t="shared" si="7"/>
        <v>1</v>
      </c>
      <c r="M51" t="s">
        <v>19</v>
      </c>
      <c r="N51">
        <f t="shared" si="8"/>
        <v>1</v>
      </c>
      <c r="O51">
        <v>2</v>
      </c>
      <c r="P51" t="s">
        <v>19</v>
      </c>
      <c r="Q51">
        <f t="shared" si="9"/>
        <v>1</v>
      </c>
      <c r="R51">
        <v>1</v>
      </c>
      <c r="S51" t="s">
        <v>426</v>
      </c>
      <c r="T51">
        <f t="shared" si="10"/>
        <v>0</v>
      </c>
      <c r="U51">
        <v>0</v>
      </c>
      <c r="V51" t="s">
        <v>426</v>
      </c>
      <c r="W51">
        <f t="shared" si="11"/>
        <v>0</v>
      </c>
      <c r="X51">
        <v>0</v>
      </c>
      <c r="Y51">
        <f t="shared" si="12"/>
        <v>3</v>
      </c>
      <c r="Z51">
        <f t="shared" si="13"/>
        <v>93</v>
      </c>
      <c r="AA51">
        <f t="shared" si="2"/>
        <v>0.75</v>
      </c>
      <c r="AB51">
        <f t="shared" si="14"/>
        <v>0.25</v>
      </c>
      <c r="AC51">
        <f t="shared" si="15"/>
        <v>0.47169811320754712</v>
      </c>
      <c r="AD51">
        <f t="shared" ca="1" si="3"/>
        <v>0.1</v>
      </c>
      <c r="AE51" t="str">
        <f t="shared" si="4"/>
        <v>Red</v>
      </c>
      <c r="AF51" t="b">
        <f t="shared" ca="1" si="5"/>
        <v>1</v>
      </c>
    </row>
    <row r="52" spans="1:32">
      <c r="A52" s="2">
        <v>44634</v>
      </c>
      <c r="B52">
        <v>4050</v>
      </c>
      <c r="C52" t="s">
        <v>253</v>
      </c>
      <c r="D52" t="s">
        <v>35</v>
      </c>
      <c r="E52" s="2">
        <v>44581</v>
      </c>
      <c r="F52" s="2">
        <v>44687</v>
      </c>
      <c r="G52" s="4">
        <f t="shared" si="0"/>
        <v>53</v>
      </c>
      <c r="H52" s="4">
        <f t="shared" si="6"/>
        <v>106</v>
      </c>
      <c r="I52" s="4">
        <f t="shared" si="1"/>
        <v>0.5</v>
      </c>
      <c r="J52" t="s">
        <v>22</v>
      </c>
      <c r="K52">
        <v>60</v>
      </c>
      <c r="L52">
        <f t="shared" si="7"/>
        <v>1</v>
      </c>
      <c r="M52" t="s">
        <v>26</v>
      </c>
      <c r="N52">
        <f t="shared" si="8"/>
        <v>1</v>
      </c>
      <c r="O52">
        <v>7</v>
      </c>
      <c r="P52" t="s">
        <v>19</v>
      </c>
      <c r="Q52">
        <f t="shared" si="9"/>
        <v>1</v>
      </c>
      <c r="R52">
        <v>2</v>
      </c>
      <c r="S52" t="s">
        <v>19</v>
      </c>
      <c r="T52">
        <f t="shared" si="10"/>
        <v>1</v>
      </c>
      <c r="U52">
        <v>30</v>
      </c>
      <c r="V52" t="s">
        <v>426</v>
      </c>
      <c r="W52">
        <f t="shared" si="11"/>
        <v>0</v>
      </c>
      <c r="X52">
        <v>0</v>
      </c>
      <c r="Y52">
        <f t="shared" si="12"/>
        <v>4</v>
      </c>
      <c r="Z52">
        <f t="shared" si="13"/>
        <v>99</v>
      </c>
      <c r="AA52">
        <f t="shared" si="2"/>
        <v>1.5</v>
      </c>
      <c r="AB52">
        <f t="shared" si="14"/>
        <v>0.375</v>
      </c>
      <c r="AC52">
        <f t="shared" si="15"/>
        <v>0.75</v>
      </c>
      <c r="AD52">
        <f t="shared" ca="1" si="3"/>
        <v>0.35</v>
      </c>
      <c r="AE52" t="str">
        <f t="shared" si="4"/>
        <v>Orange</v>
      </c>
      <c r="AF52" t="b">
        <f t="shared" ca="1" si="5"/>
        <v>0</v>
      </c>
    </row>
    <row r="53" spans="1:32">
      <c r="A53" s="2">
        <v>44634</v>
      </c>
      <c r="B53">
        <v>4051</v>
      </c>
      <c r="C53" t="s">
        <v>238</v>
      </c>
      <c r="D53" t="s">
        <v>17</v>
      </c>
      <c r="E53" s="2">
        <v>44584</v>
      </c>
      <c r="F53" s="2">
        <v>44678</v>
      </c>
      <c r="G53" s="4">
        <f t="shared" si="0"/>
        <v>50</v>
      </c>
      <c r="H53" s="4">
        <f t="shared" si="6"/>
        <v>94</v>
      </c>
      <c r="I53" s="4">
        <f t="shared" si="1"/>
        <v>0.53191489361702127</v>
      </c>
      <c r="J53" t="s">
        <v>22</v>
      </c>
      <c r="K53">
        <v>7</v>
      </c>
      <c r="L53">
        <f t="shared" si="7"/>
        <v>1</v>
      </c>
      <c r="M53" t="s">
        <v>30</v>
      </c>
      <c r="N53">
        <f t="shared" si="8"/>
        <v>1</v>
      </c>
      <c r="O53">
        <v>60</v>
      </c>
      <c r="P53" t="s">
        <v>19</v>
      </c>
      <c r="Q53">
        <f t="shared" si="9"/>
        <v>1</v>
      </c>
      <c r="R53">
        <v>14</v>
      </c>
      <c r="S53" t="s">
        <v>19</v>
      </c>
      <c r="T53">
        <f t="shared" si="10"/>
        <v>1</v>
      </c>
      <c r="U53">
        <v>2</v>
      </c>
      <c r="V53" t="s">
        <v>19</v>
      </c>
      <c r="W53">
        <f t="shared" si="11"/>
        <v>1</v>
      </c>
      <c r="X53">
        <v>4</v>
      </c>
      <c r="Y53">
        <f t="shared" si="12"/>
        <v>5</v>
      </c>
      <c r="Z53">
        <f t="shared" si="13"/>
        <v>87</v>
      </c>
      <c r="AA53">
        <f t="shared" si="2"/>
        <v>1.75</v>
      </c>
      <c r="AB53">
        <f t="shared" si="14"/>
        <v>0.35</v>
      </c>
      <c r="AC53">
        <f t="shared" si="15"/>
        <v>0.65799999999999992</v>
      </c>
      <c r="AD53">
        <f t="shared" ca="1" si="3"/>
        <v>0.35</v>
      </c>
      <c r="AE53" t="str">
        <f t="shared" si="4"/>
        <v>Orange</v>
      </c>
      <c r="AF53" t="b">
        <f t="shared" ca="1" si="5"/>
        <v>1</v>
      </c>
    </row>
    <row r="54" spans="1:32">
      <c r="A54" s="2">
        <v>44634</v>
      </c>
      <c r="B54">
        <v>4052</v>
      </c>
      <c r="C54" t="s">
        <v>333</v>
      </c>
      <c r="D54" t="s">
        <v>21</v>
      </c>
      <c r="E54" s="2">
        <v>44587</v>
      </c>
      <c r="F54" s="2">
        <v>44689</v>
      </c>
      <c r="G54" s="4">
        <f t="shared" si="0"/>
        <v>47</v>
      </c>
      <c r="H54" s="4">
        <f t="shared" si="6"/>
        <v>102</v>
      </c>
      <c r="I54" s="4">
        <f t="shared" si="1"/>
        <v>0.46078431372549017</v>
      </c>
      <c r="J54" t="s">
        <v>22</v>
      </c>
      <c r="K54">
        <v>21</v>
      </c>
      <c r="L54">
        <f t="shared" si="7"/>
        <v>1</v>
      </c>
      <c r="M54" t="s">
        <v>22</v>
      </c>
      <c r="N54">
        <f t="shared" si="8"/>
        <v>1</v>
      </c>
      <c r="O54">
        <v>14</v>
      </c>
      <c r="P54" t="s">
        <v>26</v>
      </c>
      <c r="Q54">
        <f t="shared" si="9"/>
        <v>1</v>
      </c>
      <c r="R54">
        <v>60</v>
      </c>
      <c r="S54" t="s">
        <v>426</v>
      </c>
      <c r="T54">
        <f t="shared" si="10"/>
        <v>0</v>
      </c>
      <c r="U54">
        <v>0</v>
      </c>
      <c r="V54" t="s">
        <v>426</v>
      </c>
      <c r="W54">
        <f t="shared" si="11"/>
        <v>0</v>
      </c>
      <c r="X54">
        <v>0</v>
      </c>
      <c r="Y54">
        <f t="shared" si="12"/>
        <v>3</v>
      </c>
      <c r="Z54">
        <f t="shared" si="13"/>
        <v>95</v>
      </c>
      <c r="AA54">
        <f t="shared" si="2"/>
        <v>2.5</v>
      </c>
      <c r="AB54">
        <f t="shared" si="14"/>
        <v>0.83333333333333337</v>
      </c>
      <c r="AC54">
        <f t="shared" si="15"/>
        <v>1.8085106382978726</v>
      </c>
      <c r="AD54">
        <f t="shared" ca="1" si="3"/>
        <v>0.9</v>
      </c>
      <c r="AE54" t="str">
        <f t="shared" si="4"/>
        <v>Green</v>
      </c>
      <c r="AF54" t="b">
        <f t="shared" ca="1" si="5"/>
        <v>0</v>
      </c>
    </row>
    <row r="55" spans="1:32">
      <c r="A55" s="2">
        <v>44634</v>
      </c>
      <c r="B55">
        <v>4053</v>
      </c>
      <c r="C55" t="s">
        <v>92</v>
      </c>
      <c r="D55" t="s">
        <v>21</v>
      </c>
      <c r="E55" s="2">
        <v>44591</v>
      </c>
      <c r="F55" s="2">
        <v>44674</v>
      </c>
      <c r="G55" s="4">
        <f t="shared" si="0"/>
        <v>43</v>
      </c>
      <c r="H55" s="4">
        <f t="shared" si="6"/>
        <v>83</v>
      </c>
      <c r="I55" s="4">
        <f t="shared" si="1"/>
        <v>0.51807228915662651</v>
      </c>
      <c r="J55" t="s">
        <v>22</v>
      </c>
      <c r="K55">
        <v>2</v>
      </c>
      <c r="L55">
        <f t="shared" si="7"/>
        <v>1</v>
      </c>
      <c r="M55" t="s">
        <v>30</v>
      </c>
      <c r="N55">
        <f t="shared" si="8"/>
        <v>1</v>
      </c>
      <c r="O55">
        <v>60</v>
      </c>
      <c r="P55" t="s">
        <v>19</v>
      </c>
      <c r="Q55">
        <f t="shared" si="9"/>
        <v>1</v>
      </c>
      <c r="R55">
        <v>14</v>
      </c>
      <c r="S55" t="s">
        <v>426</v>
      </c>
      <c r="T55">
        <f t="shared" si="10"/>
        <v>0</v>
      </c>
      <c r="U55">
        <v>0</v>
      </c>
      <c r="V55" t="s">
        <v>426</v>
      </c>
      <c r="W55">
        <f t="shared" si="11"/>
        <v>0</v>
      </c>
      <c r="X55">
        <v>0</v>
      </c>
      <c r="Y55">
        <f t="shared" si="12"/>
        <v>3</v>
      </c>
      <c r="Z55">
        <f t="shared" si="13"/>
        <v>76</v>
      </c>
      <c r="AA55">
        <f t="shared" si="2"/>
        <v>1.75</v>
      </c>
      <c r="AB55">
        <f t="shared" si="14"/>
        <v>0.58333333333333337</v>
      </c>
      <c r="AC55">
        <f t="shared" si="15"/>
        <v>1.125968992248062</v>
      </c>
      <c r="AD55">
        <f t="shared" ca="1" si="3"/>
        <v>0.3</v>
      </c>
      <c r="AE55" t="str">
        <f t="shared" si="4"/>
        <v>Orange</v>
      </c>
      <c r="AF55" t="b">
        <f t="shared" ca="1" si="5"/>
        <v>0</v>
      </c>
    </row>
    <row r="56" spans="1:32">
      <c r="A56" s="2">
        <v>44634</v>
      </c>
      <c r="B56">
        <v>4054</v>
      </c>
      <c r="C56" t="s">
        <v>352</v>
      </c>
      <c r="D56" t="s">
        <v>17</v>
      </c>
      <c r="E56" s="2">
        <v>44591</v>
      </c>
      <c r="F56" s="2">
        <v>44698</v>
      </c>
      <c r="G56" s="4">
        <f t="shared" si="0"/>
        <v>43</v>
      </c>
      <c r="H56" s="4">
        <f t="shared" si="6"/>
        <v>107</v>
      </c>
      <c r="I56" s="4">
        <f t="shared" si="1"/>
        <v>0.40186915887850466</v>
      </c>
      <c r="J56" t="s">
        <v>22</v>
      </c>
      <c r="K56">
        <v>7</v>
      </c>
      <c r="L56">
        <f t="shared" si="7"/>
        <v>1</v>
      </c>
      <c r="M56" t="s">
        <v>26</v>
      </c>
      <c r="N56">
        <f t="shared" si="8"/>
        <v>1</v>
      </c>
      <c r="O56">
        <v>90</v>
      </c>
      <c r="P56" t="s">
        <v>19</v>
      </c>
      <c r="Q56">
        <f t="shared" si="9"/>
        <v>1</v>
      </c>
      <c r="R56">
        <v>3</v>
      </c>
      <c r="S56" t="s">
        <v>426</v>
      </c>
      <c r="T56">
        <f t="shared" si="10"/>
        <v>0</v>
      </c>
      <c r="U56">
        <v>0</v>
      </c>
      <c r="V56" t="s">
        <v>426</v>
      </c>
      <c r="W56">
        <f t="shared" si="11"/>
        <v>0</v>
      </c>
      <c r="X56">
        <v>0</v>
      </c>
      <c r="Y56">
        <f t="shared" si="12"/>
        <v>3</v>
      </c>
      <c r="Z56">
        <f t="shared" si="13"/>
        <v>100</v>
      </c>
      <c r="AA56">
        <f t="shared" si="2"/>
        <v>1.5</v>
      </c>
      <c r="AB56">
        <f t="shared" si="14"/>
        <v>0.5</v>
      </c>
      <c r="AC56">
        <f t="shared" si="15"/>
        <v>1.2441860465116279</v>
      </c>
      <c r="AD56">
        <f t="shared" ca="1" si="3"/>
        <v>0.95</v>
      </c>
      <c r="AE56" t="str">
        <f t="shared" si="4"/>
        <v>Green</v>
      </c>
      <c r="AF56" t="b">
        <f t="shared" ca="1" si="5"/>
        <v>1</v>
      </c>
    </row>
    <row r="57" spans="1:32">
      <c r="A57" s="2">
        <v>44634</v>
      </c>
      <c r="B57">
        <v>4055</v>
      </c>
      <c r="C57" t="s">
        <v>306</v>
      </c>
      <c r="D57" t="s">
        <v>35</v>
      </c>
      <c r="E57" s="2">
        <v>44592</v>
      </c>
      <c r="F57" s="2">
        <v>44801</v>
      </c>
      <c r="G57" s="4">
        <f t="shared" si="0"/>
        <v>42</v>
      </c>
      <c r="H57" s="4">
        <f t="shared" si="6"/>
        <v>209</v>
      </c>
      <c r="I57" s="4">
        <f t="shared" si="1"/>
        <v>0.20095693779904306</v>
      </c>
      <c r="J57" t="s">
        <v>18</v>
      </c>
      <c r="K57">
        <v>180</v>
      </c>
      <c r="L57">
        <f t="shared" si="7"/>
        <v>1</v>
      </c>
      <c r="M57" t="s">
        <v>19</v>
      </c>
      <c r="N57">
        <f t="shared" si="8"/>
        <v>1</v>
      </c>
      <c r="O57">
        <v>1</v>
      </c>
      <c r="P57" t="s">
        <v>19</v>
      </c>
      <c r="Q57">
        <f t="shared" si="9"/>
        <v>1</v>
      </c>
      <c r="R57">
        <v>21</v>
      </c>
      <c r="S57" t="s">
        <v>426</v>
      </c>
      <c r="T57">
        <f t="shared" si="10"/>
        <v>0</v>
      </c>
      <c r="U57">
        <v>0</v>
      </c>
      <c r="V57" t="s">
        <v>426</v>
      </c>
      <c r="W57">
        <f t="shared" si="11"/>
        <v>0</v>
      </c>
      <c r="X57">
        <v>0</v>
      </c>
      <c r="Y57">
        <f t="shared" si="12"/>
        <v>3</v>
      </c>
      <c r="Z57">
        <f t="shared" si="13"/>
        <v>202</v>
      </c>
      <c r="AA57">
        <f t="shared" si="2"/>
        <v>0.25</v>
      </c>
      <c r="AB57">
        <f t="shared" si="14"/>
        <v>8.3333333333333329E-2</v>
      </c>
      <c r="AC57">
        <f t="shared" si="15"/>
        <v>0.41468253968253965</v>
      </c>
      <c r="AD57">
        <f t="shared" ca="1" si="3"/>
        <v>0.1</v>
      </c>
      <c r="AE57" t="str">
        <f t="shared" si="4"/>
        <v>Red</v>
      </c>
      <c r="AF57" t="b">
        <f t="shared" ca="1" si="5"/>
        <v>0</v>
      </c>
    </row>
    <row r="58" spans="1:32">
      <c r="A58" s="2">
        <v>44634</v>
      </c>
      <c r="B58">
        <v>4056</v>
      </c>
      <c r="C58" t="s">
        <v>304</v>
      </c>
      <c r="D58" t="s">
        <v>21</v>
      </c>
      <c r="E58" s="2">
        <v>44593</v>
      </c>
      <c r="F58" s="2">
        <v>44639</v>
      </c>
      <c r="G58" s="4">
        <f t="shared" si="0"/>
        <v>41</v>
      </c>
      <c r="H58" s="4">
        <f t="shared" si="6"/>
        <v>46</v>
      </c>
      <c r="I58" s="4">
        <f t="shared" si="1"/>
        <v>0.89130434782608692</v>
      </c>
      <c r="J58" t="s">
        <v>22</v>
      </c>
      <c r="K58">
        <v>7</v>
      </c>
      <c r="L58">
        <f t="shared" si="7"/>
        <v>1</v>
      </c>
      <c r="M58" t="s">
        <v>22</v>
      </c>
      <c r="N58">
        <f t="shared" si="8"/>
        <v>1</v>
      </c>
      <c r="O58">
        <v>1</v>
      </c>
      <c r="P58" t="s">
        <v>22</v>
      </c>
      <c r="Q58">
        <f t="shared" si="9"/>
        <v>1</v>
      </c>
      <c r="R58">
        <v>30</v>
      </c>
      <c r="S58" t="s">
        <v>26</v>
      </c>
      <c r="T58">
        <f t="shared" si="10"/>
        <v>1</v>
      </c>
      <c r="U58">
        <v>1</v>
      </c>
      <c r="V58" t="s">
        <v>426</v>
      </c>
      <c r="W58">
        <f t="shared" si="11"/>
        <v>0</v>
      </c>
      <c r="X58">
        <v>0</v>
      </c>
      <c r="Y58">
        <f t="shared" si="12"/>
        <v>4</v>
      </c>
      <c r="Z58">
        <f t="shared" si="13"/>
        <v>39</v>
      </c>
      <c r="AA58">
        <f t="shared" si="2"/>
        <v>3.5</v>
      </c>
      <c r="AB58">
        <f t="shared" si="14"/>
        <v>0.875</v>
      </c>
      <c r="AC58">
        <f t="shared" si="15"/>
        <v>0.98170731707317083</v>
      </c>
      <c r="AD58">
        <f t="shared" ca="1" si="3"/>
        <v>0.4</v>
      </c>
      <c r="AE58" t="str">
        <f t="shared" si="4"/>
        <v>Orange</v>
      </c>
      <c r="AF58" t="b">
        <f t="shared" ca="1" si="5"/>
        <v>1</v>
      </c>
    </row>
    <row r="59" spans="1:32">
      <c r="A59" s="2">
        <v>44634</v>
      </c>
      <c r="B59">
        <v>4057</v>
      </c>
      <c r="C59" t="s">
        <v>16</v>
      </c>
      <c r="D59" t="s">
        <v>35</v>
      </c>
      <c r="E59" s="2">
        <v>44595</v>
      </c>
      <c r="F59" s="2">
        <v>44633</v>
      </c>
      <c r="G59" s="4">
        <f t="shared" si="0"/>
        <v>39</v>
      </c>
      <c r="H59" s="4">
        <f t="shared" si="6"/>
        <v>38</v>
      </c>
      <c r="I59" s="4">
        <f t="shared" si="1"/>
        <v>1.0263157894736843</v>
      </c>
      <c r="J59" t="s">
        <v>22</v>
      </c>
      <c r="K59">
        <v>1</v>
      </c>
      <c r="L59">
        <f t="shared" si="7"/>
        <v>1</v>
      </c>
      <c r="M59" t="s">
        <v>22</v>
      </c>
      <c r="N59">
        <f t="shared" si="8"/>
        <v>1</v>
      </c>
      <c r="O59">
        <v>30</v>
      </c>
      <c r="P59" t="s">
        <v>426</v>
      </c>
      <c r="Q59">
        <f t="shared" si="9"/>
        <v>0</v>
      </c>
      <c r="R59">
        <v>0</v>
      </c>
      <c r="S59" t="s">
        <v>426</v>
      </c>
      <c r="T59">
        <f t="shared" si="10"/>
        <v>0</v>
      </c>
      <c r="U59">
        <v>0</v>
      </c>
      <c r="V59" t="s">
        <v>426</v>
      </c>
      <c r="W59">
        <f t="shared" si="11"/>
        <v>0</v>
      </c>
      <c r="X59">
        <v>0</v>
      </c>
      <c r="Y59">
        <f t="shared" si="12"/>
        <v>2</v>
      </c>
      <c r="Z59">
        <f t="shared" si="13"/>
        <v>31</v>
      </c>
      <c r="AA59">
        <f t="shared" si="2"/>
        <v>2</v>
      </c>
      <c r="AB59">
        <f t="shared" si="14"/>
        <v>1</v>
      </c>
      <c r="AC59">
        <f t="shared" si="15"/>
        <v>0.97435897435897423</v>
      </c>
      <c r="AD59">
        <f t="shared" ca="1" si="3"/>
        <v>0.3</v>
      </c>
      <c r="AE59" t="str">
        <f t="shared" si="4"/>
        <v>Orange</v>
      </c>
      <c r="AF59" t="b">
        <f t="shared" ca="1" si="5"/>
        <v>1</v>
      </c>
    </row>
    <row r="60" spans="1:32">
      <c r="A60" s="2">
        <v>44634</v>
      </c>
      <c r="B60">
        <v>4058</v>
      </c>
      <c r="C60" t="s">
        <v>132</v>
      </c>
      <c r="D60" t="s">
        <v>35</v>
      </c>
      <c r="E60" s="2">
        <v>44595</v>
      </c>
      <c r="F60" s="2">
        <v>44706</v>
      </c>
      <c r="G60" s="4">
        <f t="shared" si="0"/>
        <v>39</v>
      </c>
      <c r="H60" s="4">
        <f t="shared" si="6"/>
        <v>111</v>
      </c>
      <c r="I60" s="4">
        <f t="shared" si="1"/>
        <v>0.35135135135135137</v>
      </c>
      <c r="J60" t="s">
        <v>22</v>
      </c>
      <c r="K60">
        <v>14</v>
      </c>
      <c r="L60">
        <f t="shared" si="7"/>
        <v>1</v>
      </c>
      <c r="M60" t="s">
        <v>18</v>
      </c>
      <c r="N60">
        <f t="shared" si="8"/>
        <v>1</v>
      </c>
      <c r="O60">
        <v>90</v>
      </c>
      <c r="P60" t="s">
        <v>426</v>
      </c>
      <c r="Q60">
        <f t="shared" si="9"/>
        <v>0</v>
      </c>
      <c r="R60">
        <v>0</v>
      </c>
      <c r="S60" t="s">
        <v>426</v>
      </c>
      <c r="T60">
        <f t="shared" si="10"/>
        <v>0</v>
      </c>
      <c r="U60">
        <v>0</v>
      </c>
      <c r="V60" t="s">
        <v>426</v>
      </c>
      <c r="W60">
        <f t="shared" si="11"/>
        <v>0</v>
      </c>
      <c r="X60">
        <v>0</v>
      </c>
      <c r="Y60">
        <f t="shared" si="12"/>
        <v>2</v>
      </c>
      <c r="Z60">
        <f t="shared" si="13"/>
        <v>104</v>
      </c>
      <c r="AA60">
        <f t="shared" si="2"/>
        <v>1.25</v>
      </c>
      <c r="AB60">
        <f t="shared" si="14"/>
        <v>0.625</v>
      </c>
      <c r="AC60">
        <f t="shared" si="15"/>
        <v>1.7788461538461537</v>
      </c>
      <c r="AD60">
        <f t="shared" ca="1" si="3"/>
        <v>0.9</v>
      </c>
      <c r="AE60" t="str">
        <f t="shared" si="4"/>
        <v>Green</v>
      </c>
      <c r="AF60" t="b">
        <f t="shared" ca="1" si="5"/>
        <v>1</v>
      </c>
    </row>
    <row r="61" spans="1:32">
      <c r="A61" s="2">
        <v>44634</v>
      </c>
      <c r="B61">
        <v>4059</v>
      </c>
      <c r="C61" t="s">
        <v>169</v>
      </c>
      <c r="D61" t="s">
        <v>17</v>
      </c>
      <c r="E61" s="2">
        <v>44595</v>
      </c>
      <c r="F61" s="2">
        <v>44694</v>
      </c>
      <c r="G61" s="4">
        <f t="shared" si="0"/>
        <v>39</v>
      </c>
      <c r="H61" s="4">
        <f t="shared" si="6"/>
        <v>99</v>
      </c>
      <c r="I61" s="4">
        <f t="shared" si="1"/>
        <v>0.39393939393939392</v>
      </c>
      <c r="J61" t="s">
        <v>26</v>
      </c>
      <c r="K61">
        <v>90</v>
      </c>
      <c r="L61">
        <f t="shared" si="7"/>
        <v>1</v>
      </c>
      <c r="M61" t="s">
        <v>19</v>
      </c>
      <c r="N61">
        <f t="shared" si="8"/>
        <v>1</v>
      </c>
      <c r="O61">
        <v>2</v>
      </c>
      <c r="P61" t="s">
        <v>426</v>
      </c>
      <c r="Q61">
        <f t="shared" si="9"/>
        <v>0</v>
      </c>
      <c r="R61">
        <v>0</v>
      </c>
      <c r="S61" t="s">
        <v>426</v>
      </c>
      <c r="T61">
        <f t="shared" si="10"/>
        <v>0</v>
      </c>
      <c r="U61">
        <v>0</v>
      </c>
      <c r="V61" t="s">
        <v>426</v>
      </c>
      <c r="W61">
        <f t="shared" si="11"/>
        <v>0</v>
      </c>
      <c r="X61">
        <v>0</v>
      </c>
      <c r="Y61">
        <f t="shared" si="12"/>
        <v>2</v>
      </c>
      <c r="Z61">
        <f t="shared" si="13"/>
        <v>92</v>
      </c>
      <c r="AA61">
        <f t="shared" si="2"/>
        <v>0.5</v>
      </c>
      <c r="AB61">
        <f t="shared" si="14"/>
        <v>0.25</v>
      </c>
      <c r="AC61">
        <f t="shared" si="15"/>
        <v>0.63461538461538469</v>
      </c>
      <c r="AD61">
        <f t="shared" ca="1" si="3"/>
        <v>0.4</v>
      </c>
      <c r="AE61" t="str">
        <f t="shared" si="4"/>
        <v>Orange</v>
      </c>
      <c r="AF61" t="b">
        <f t="shared" ca="1" si="5"/>
        <v>0</v>
      </c>
    </row>
    <row r="62" spans="1:32">
      <c r="A62" s="2">
        <v>44634</v>
      </c>
      <c r="B62">
        <v>4060</v>
      </c>
      <c r="C62" t="s">
        <v>422</v>
      </c>
      <c r="D62" t="s">
        <v>21</v>
      </c>
      <c r="E62" s="2">
        <v>44595</v>
      </c>
      <c r="F62" s="2">
        <v>44633</v>
      </c>
      <c r="G62" s="4">
        <f t="shared" si="0"/>
        <v>39</v>
      </c>
      <c r="H62" s="4">
        <f t="shared" si="6"/>
        <v>38</v>
      </c>
      <c r="I62" s="4">
        <f t="shared" si="1"/>
        <v>1.0263157894736843</v>
      </c>
      <c r="J62" t="s">
        <v>22</v>
      </c>
      <c r="K62">
        <v>1</v>
      </c>
      <c r="L62">
        <f t="shared" si="7"/>
        <v>1</v>
      </c>
      <c r="M62" t="s">
        <v>22</v>
      </c>
      <c r="N62">
        <f t="shared" si="8"/>
        <v>1</v>
      </c>
      <c r="O62">
        <v>30</v>
      </c>
      <c r="P62" t="s">
        <v>426</v>
      </c>
      <c r="Q62">
        <f t="shared" si="9"/>
        <v>0</v>
      </c>
      <c r="R62">
        <v>0</v>
      </c>
      <c r="S62" t="s">
        <v>426</v>
      </c>
      <c r="T62">
        <f t="shared" si="10"/>
        <v>0</v>
      </c>
      <c r="U62">
        <v>0</v>
      </c>
      <c r="V62" t="s">
        <v>426</v>
      </c>
      <c r="W62">
        <f t="shared" si="11"/>
        <v>0</v>
      </c>
      <c r="X62">
        <v>0</v>
      </c>
      <c r="Y62">
        <f t="shared" si="12"/>
        <v>2</v>
      </c>
      <c r="Z62">
        <f t="shared" si="13"/>
        <v>31</v>
      </c>
      <c r="AA62">
        <f t="shared" si="2"/>
        <v>2</v>
      </c>
      <c r="AB62">
        <f t="shared" si="14"/>
        <v>1</v>
      </c>
      <c r="AC62">
        <f t="shared" si="15"/>
        <v>0.97435897435897423</v>
      </c>
      <c r="AD62">
        <f t="shared" ca="1" si="3"/>
        <v>0.35</v>
      </c>
      <c r="AE62" t="str">
        <f t="shared" si="4"/>
        <v>Orange</v>
      </c>
      <c r="AF62" t="b">
        <f t="shared" ca="1" si="5"/>
        <v>1</v>
      </c>
    </row>
    <row r="63" spans="1:32">
      <c r="A63" s="2">
        <v>44634</v>
      </c>
      <c r="B63">
        <v>4061</v>
      </c>
      <c r="C63" t="s">
        <v>144</v>
      </c>
      <c r="D63" t="s">
        <v>35</v>
      </c>
      <c r="E63" s="2">
        <v>44596</v>
      </c>
      <c r="F63" s="2">
        <v>44631</v>
      </c>
      <c r="G63" s="4">
        <f t="shared" si="0"/>
        <v>38</v>
      </c>
      <c r="H63" s="4">
        <f t="shared" si="6"/>
        <v>35</v>
      </c>
      <c r="I63" s="4">
        <f t="shared" si="1"/>
        <v>1.0857142857142856</v>
      </c>
      <c r="J63" t="s">
        <v>22</v>
      </c>
      <c r="K63">
        <v>14</v>
      </c>
      <c r="L63">
        <f t="shared" si="7"/>
        <v>1</v>
      </c>
      <c r="M63" t="s">
        <v>22</v>
      </c>
      <c r="N63">
        <f t="shared" si="8"/>
        <v>1</v>
      </c>
      <c r="O63">
        <v>14</v>
      </c>
      <c r="P63" t="s">
        <v>426</v>
      </c>
      <c r="Q63">
        <f t="shared" si="9"/>
        <v>0</v>
      </c>
      <c r="R63">
        <v>0</v>
      </c>
      <c r="S63" t="s">
        <v>426</v>
      </c>
      <c r="T63">
        <f t="shared" si="10"/>
        <v>0</v>
      </c>
      <c r="U63">
        <v>0</v>
      </c>
      <c r="V63" t="s">
        <v>426</v>
      </c>
      <c r="W63">
        <f t="shared" si="11"/>
        <v>0</v>
      </c>
      <c r="X63">
        <v>0</v>
      </c>
      <c r="Y63">
        <f t="shared" si="12"/>
        <v>2</v>
      </c>
      <c r="Z63">
        <f t="shared" si="13"/>
        <v>28</v>
      </c>
      <c r="AA63">
        <f t="shared" si="2"/>
        <v>2</v>
      </c>
      <c r="AB63">
        <f t="shared" si="14"/>
        <v>1</v>
      </c>
      <c r="AC63">
        <f t="shared" si="15"/>
        <v>0.92105263157894746</v>
      </c>
      <c r="AD63">
        <f t="shared" ca="1" si="3"/>
        <v>0.4</v>
      </c>
      <c r="AE63" t="str">
        <f t="shared" si="4"/>
        <v>Orange</v>
      </c>
      <c r="AF63" t="b">
        <f t="shared" ca="1" si="5"/>
        <v>0</v>
      </c>
    </row>
    <row r="64" spans="1:32">
      <c r="A64" s="2">
        <v>44634</v>
      </c>
      <c r="B64">
        <v>4062</v>
      </c>
      <c r="C64" t="s">
        <v>188</v>
      </c>
      <c r="D64" t="s">
        <v>17</v>
      </c>
      <c r="E64" s="2">
        <v>44596</v>
      </c>
      <c r="F64" s="2">
        <v>44636</v>
      </c>
      <c r="G64" s="4">
        <f t="shared" si="0"/>
        <v>38</v>
      </c>
      <c r="H64" s="4">
        <f t="shared" si="6"/>
        <v>40</v>
      </c>
      <c r="I64" s="4">
        <f t="shared" si="1"/>
        <v>0.95</v>
      </c>
      <c r="J64" t="s">
        <v>22</v>
      </c>
      <c r="K64">
        <v>2</v>
      </c>
      <c r="L64">
        <f t="shared" si="7"/>
        <v>1</v>
      </c>
      <c r="M64" t="s">
        <v>30</v>
      </c>
      <c r="N64">
        <f t="shared" si="8"/>
        <v>1</v>
      </c>
      <c r="O64">
        <v>30</v>
      </c>
      <c r="P64" t="s">
        <v>19</v>
      </c>
      <c r="Q64">
        <f t="shared" si="9"/>
        <v>1</v>
      </c>
      <c r="R64">
        <v>1</v>
      </c>
      <c r="S64" t="s">
        <v>426</v>
      </c>
      <c r="T64">
        <f t="shared" si="10"/>
        <v>0</v>
      </c>
      <c r="U64">
        <v>0</v>
      </c>
      <c r="V64" t="s">
        <v>426</v>
      </c>
      <c r="W64">
        <f t="shared" si="11"/>
        <v>0</v>
      </c>
      <c r="X64">
        <v>0</v>
      </c>
      <c r="Y64">
        <f t="shared" si="12"/>
        <v>3</v>
      </c>
      <c r="Z64">
        <f t="shared" si="13"/>
        <v>33</v>
      </c>
      <c r="AA64">
        <f t="shared" si="2"/>
        <v>1.75</v>
      </c>
      <c r="AB64">
        <f t="shared" si="14"/>
        <v>0.58333333333333337</v>
      </c>
      <c r="AC64">
        <f t="shared" si="15"/>
        <v>0.61403508771929827</v>
      </c>
      <c r="AD64">
        <f t="shared" ca="1" si="3"/>
        <v>0.35</v>
      </c>
      <c r="AE64" t="str">
        <f t="shared" si="4"/>
        <v>Orange</v>
      </c>
      <c r="AF64" t="b">
        <f t="shared" ca="1" si="5"/>
        <v>0</v>
      </c>
    </row>
    <row r="65" spans="1:32">
      <c r="A65" s="2">
        <v>44634</v>
      </c>
      <c r="B65">
        <v>4063</v>
      </c>
      <c r="C65" t="s">
        <v>136</v>
      </c>
      <c r="D65" t="s">
        <v>35</v>
      </c>
      <c r="E65" s="2">
        <v>44597</v>
      </c>
      <c r="F65" s="2">
        <v>44632</v>
      </c>
      <c r="G65" s="4">
        <f t="shared" si="0"/>
        <v>37</v>
      </c>
      <c r="H65" s="4">
        <f t="shared" si="6"/>
        <v>35</v>
      </c>
      <c r="I65" s="4">
        <f t="shared" si="1"/>
        <v>1.0571428571428572</v>
      </c>
      <c r="J65" t="s">
        <v>22</v>
      </c>
      <c r="K65">
        <v>14</v>
      </c>
      <c r="L65">
        <f t="shared" si="7"/>
        <v>1</v>
      </c>
      <c r="M65" t="s">
        <v>22</v>
      </c>
      <c r="N65">
        <f t="shared" si="8"/>
        <v>1</v>
      </c>
      <c r="O65">
        <v>14</v>
      </c>
      <c r="P65" t="s">
        <v>426</v>
      </c>
      <c r="Q65">
        <f t="shared" si="9"/>
        <v>0</v>
      </c>
      <c r="R65">
        <v>0</v>
      </c>
      <c r="S65" t="s">
        <v>426</v>
      </c>
      <c r="T65">
        <f t="shared" si="10"/>
        <v>0</v>
      </c>
      <c r="U65">
        <v>0</v>
      </c>
      <c r="V65" t="s">
        <v>426</v>
      </c>
      <c r="W65">
        <f t="shared" si="11"/>
        <v>0</v>
      </c>
      <c r="X65">
        <v>0</v>
      </c>
      <c r="Y65">
        <f t="shared" si="12"/>
        <v>2</v>
      </c>
      <c r="Z65">
        <f t="shared" si="13"/>
        <v>28</v>
      </c>
      <c r="AA65">
        <f t="shared" si="2"/>
        <v>2</v>
      </c>
      <c r="AB65">
        <f t="shared" si="14"/>
        <v>1</v>
      </c>
      <c r="AC65">
        <f t="shared" si="15"/>
        <v>0.94594594594594594</v>
      </c>
      <c r="AD65">
        <f t="shared" ca="1" si="3"/>
        <v>0.35</v>
      </c>
      <c r="AE65" t="str">
        <f t="shared" si="4"/>
        <v>Orange</v>
      </c>
      <c r="AF65" t="b">
        <f t="shared" ca="1" si="5"/>
        <v>1</v>
      </c>
    </row>
    <row r="66" spans="1:32">
      <c r="A66" s="2">
        <v>44634</v>
      </c>
      <c r="B66">
        <v>4064</v>
      </c>
      <c r="C66" t="s">
        <v>167</v>
      </c>
      <c r="D66" t="s">
        <v>21</v>
      </c>
      <c r="E66" s="2">
        <v>44597</v>
      </c>
      <c r="F66" s="2">
        <v>44735</v>
      </c>
      <c r="G66" s="4">
        <f t="shared" ref="G66:G129" si="16">A66-E66</f>
        <v>37</v>
      </c>
      <c r="H66" s="4">
        <f t="shared" si="6"/>
        <v>138</v>
      </c>
      <c r="I66" s="4">
        <f t="shared" ref="I66:I129" si="17">G66/H66</f>
        <v>0.26811594202898553</v>
      </c>
      <c r="J66" t="s">
        <v>22</v>
      </c>
      <c r="K66">
        <v>30</v>
      </c>
      <c r="L66">
        <f t="shared" si="7"/>
        <v>1</v>
      </c>
      <c r="M66" t="s">
        <v>30</v>
      </c>
      <c r="N66">
        <f t="shared" si="8"/>
        <v>1</v>
      </c>
      <c r="O66">
        <v>7</v>
      </c>
      <c r="P66" t="s">
        <v>19</v>
      </c>
      <c r="Q66">
        <f t="shared" si="9"/>
        <v>1</v>
      </c>
      <c r="R66">
        <v>90</v>
      </c>
      <c r="S66" t="s">
        <v>19</v>
      </c>
      <c r="T66">
        <f t="shared" si="10"/>
        <v>1</v>
      </c>
      <c r="U66">
        <v>4</v>
      </c>
      <c r="V66" t="s">
        <v>426</v>
      </c>
      <c r="W66">
        <f t="shared" si="11"/>
        <v>0</v>
      </c>
      <c r="X66">
        <v>0</v>
      </c>
      <c r="Y66">
        <f t="shared" si="12"/>
        <v>4</v>
      </c>
      <c r="Z66">
        <f t="shared" si="13"/>
        <v>131</v>
      </c>
      <c r="AA66">
        <f t="shared" ref="AA66:AA129" si="18">(VLOOKUP(J66,$AM$1:$AN$7,2,FALSE)+VLOOKUP(M66,$AM$1:$AN$7,2,FALSE)+VLOOKUP(P66,$AM$1:$AN$7,2,FALSE)+VLOOKUP(S66,$AM$1:$AN$7,2,FALSE)+VLOOKUP(V66,$AM$1:$AN$7,2,FALSE))</f>
        <v>1.75</v>
      </c>
      <c r="AB66">
        <f t="shared" si="14"/>
        <v>0.4375</v>
      </c>
      <c r="AC66">
        <f t="shared" si="15"/>
        <v>1.6317567567567566</v>
      </c>
      <c r="AD66">
        <f t="shared" ref="AD66:AD129" ca="1" si="19">MROUND(VLOOKUP(AE66,$AH$1:$AJ$4,3, FALSE) * (1+  (( RANDBETWEEN(0,40))/100)),5)/100</f>
        <v>0.8</v>
      </c>
      <c r="AE66" t="str">
        <f t="shared" ref="AE66:AE129" si="20">IF(AC66&lt;$AI$2,"Red",IF(AC66&lt;$AI$3,"Orange","Green"))</f>
        <v>Green</v>
      </c>
      <c r="AF66" t="b">
        <f t="shared" ref="AF66:AF129" ca="1" si="21">RANDBETWEEN(0,100) &gt;= VLOOKUP(AE66, $AH$1:$AK$4, 4,FALSE)</f>
        <v>1</v>
      </c>
    </row>
    <row r="67" spans="1:32">
      <c r="A67" s="2">
        <v>44634</v>
      </c>
      <c r="B67">
        <v>4065</v>
      </c>
      <c r="C67" t="s">
        <v>196</v>
      </c>
      <c r="D67" t="s">
        <v>17</v>
      </c>
      <c r="E67" s="2">
        <v>44599</v>
      </c>
      <c r="F67" s="2">
        <v>44634</v>
      </c>
      <c r="G67" s="4">
        <f t="shared" si="16"/>
        <v>35</v>
      </c>
      <c r="H67" s="4">
        <f t="shared" ref="H67:H130" si="22">F67-E67</f>
        <v>35</v>
      </c>
      <c r="I67" s="4">
        <f t="shared" si="17"/>
        <v>1</v>
      </c>
      <c r="J67" t="s">
        <v>22</v>
      </c>
      <c r="K67">
        <v>14</v>
      </c>
      <c r="L67">
        <f t="shared" ref="L67:L130" si="23">IF(K67&gt;0,1,0)</f>
        <v>1</v>
      </c>
      <c r="M67" t="s">
        <v>22</v>
      </c>
      <c r="N67">
        <f t="shared" ref="N67:N130" si="24">IF(M67 = "NA",0,1)</f>
        <v>1</v>
      </c>
      <c r="O67">
        <v>14</v>
      </c>
      <c r="P67" t="s">
        <v>426</v>
      </c>
      <c r="Q67">
        <f t="shared" ref="Q67:Q130" si="25">IF(P67 = "NA",0,1)</f>
        <v>0</v>
      </c>
      <c r="R67">
        <v>0</v>
      </c>
      <c r="S67" t="s">
        <v>426</v>
      </c>
      <c r="T67">
        <f t="shared" ref="T67:T130" si="26">IF(S67 = "NA",0,1)</f>
        <v>0</v>
      </c>
      <c r="U67">
        <v>0</v>
      </c>
      <c r="V67" t="s">
        <v>426</v>
      </c>
      <c r="W67">
        <f t="shared" ref="W67:W130" si="27">IF(V67 = "NA",0,1)</f>
        <v>0</v>
      </c>
      <c r="X67">
        <v>0</v>
      </c>
      <c r="Y67">
        <f t="shared" ref="Y67:Y130" si="28">SUM(L67,N67,Q67,T67,W67)</f>
        <v>2</v>
      </c>
      <c r="Z67">
        <f t="shared" ref="Z67:Z130" si="29">SUM(K67,O67,R67,U67,X67)</f>
        <v>28</v>
      </c>
      <c r="AA67">
        <f t="shared" si="18"/>
        <v>2</v>
      </c>
      <c r="AB67">
        <f t="shared" ref="AB67:AB130" si="30">AA67/Y67</f>
        <v>1</v>
      </c>
      <c r="AC67">
        <f t="shared" ref="AC67:AC130" si="31">AB67/I67</f>
        <v>1</v>
      </c>
      <c r="AD67">
        <f t="shared" ca="1" si="19"/>
        <v>0.4</v>
      </c>
      <c r="AE67" t="str">
        <f t="shared" si="20"/>
        <v>Orange</v>
      </c>
      <c r="AF67" t="b">
        <f t="shared" ca="1" si="21"/>
        <v>0</v>
      </c>
    </row>
    <row r="68" spans="1:32">
      <c r="A68" s="2">
        <v>44634</v>
      </c>
      <c r="B68">
        <v>4066</v>
      </c>
      <c r="C68" t="s">
        <v>392</v>
      </c>
      <c r="D68" t="s">
        <v>17</v>
      </c>
      <c r="E68" s="2">
        <v>44599</v>
      </c>
      <c r="F68" s="2">
        <v>45033</v>
      </c>
      <c r="G68" s="4">
        <f t="shared" si="16"/>
        <v>35</v>
      </c>
      <c r="H68" s="4">
        <f t="shared" si="22"/>
        <v>434</v>
      </c>
      <c r="I68" s="4">
        <f t="shared" si="17"/>
        <v>8.0645161290322578E-2</v>
      </c>
      <c r="J68" t="s">
        <v>26</v>
      </c>
      <c r="K68">
        <v>60</v>
      </c>
      <c r="L68">
        <f t="shared" si="23"/>
        <v>1</v>
      </c>
      <c r="M68" t="s">
        <v>19</v>
      </c>
      <c r="N68">
        <f t="shared" si="24"/>
        <v>1</v>
      </c>
      <c r="O68">
        <v>7</v>
      </c>
      <c r="P68" t="s">
        <v>19</v>
      </c>
      <c r="Q68">
        <f t="shared" si="25"/>
        <v>1</v>
      </c>
      <c r="R68">
        <v>360</v>
      </c>
      <c r="S68" t="s">
        <v>426</v>
      </c>
      <c r="T68">
        <f t="shared" si="26"/>
        <v>0</v>
      </c>
      <c r="U68">
        <v>0</v>
      </c>
      <c r="V68" t="s">
        <v>426</v>
      </c>
      <c r="W68">
        <f t="shared" si="27"/>
        <v>0</v>
      </c>
      <c r="X68">
        <v>0</v>
      </c>
      <c r="Y68">
        <f t="shared" si="28"/>
        <v>3</v>
      </c>
      <c r="Z68">
        <f t="shared" si="29"/>
        <v>427</v>
      </c>
      <c r="AA68">
        <f t="shared" si="18"/>
        <v>0.5</v>
      </c>
      <c r="AB68">
        <f t="shared" si="30"/>
        <v>0.16666666666666666</v>
      </c>
      <c r="AC68">
        <f t="shared" si="31"/>
        <v>2.0666666666666664</v>
      </c>
      <c r="AD68">
        <f t="shared" ca="1" si="19"/>
        <v>0.85</v>
      </c>
      <c r="AE68" t="str">
        <f t="shared" si="20"/>
        <v>Green</v>
      </c>
      <c r="AF68" t="b">
        <f t="shared" ca="1" si="21"/>
        <v>1</v>
      </c>
    </row>
    <row r="69" spans="1:32">
      <c r="A69" s="2">
        <v>44634</v>
      </c>
      <c r="B69">
        <v>4067</v>
      </c>
      <c r="C69" t="s">
        <v>325</v>
      </c>
      <c r="D69" t="s">
        <v>24</v>
      </c>
      <c r="E69" s="2">
        <v>44600</v>
      </c>
      <c r="F69" s="2">
        <v>44648</v>
      </c>
      <c r="G69" s="4">
        <f t="shared" si="16"/>
        <v>34</v>
      </c>
      <c r="H69" s="4">
        <f t="shared" si="22"/>
        <v>48</v>
      </c>
      <c r="I69" s="4">
        <f t="shared" si="17"/>
        <v>0.70833333333333337</v>
      </c>
      <c r="J69" t="s">
        <v>30</v>
      </c>
      <c r="K69">
        <v>30</v>
      </c>
      <c r="L69">
        <f t="shared" si="23"/>
        <v>1</v>
      </c>
      <c r="M69" t="s">
        <v>19</v>
      </c>
      <c r="N69">
        <f t="shared" si="24"/>
        <v>1</v>
      </c>
      <c r="O69">
        <v>1</v>
      </c>
      <c r="P69" t="s">
        <v>19</v>
      </c>
      <c r="Q69">
        <f t="shared" si="25"/>
        <v>1</v>
      </c>
      <c r="R69">
        <v>7</v>
      </c>
      <c r="S69" t="s">
        <v>19</v>
      </c>
      <c r="T69">
        <f t="shared" si="26"/>
        <v>1</v>
      </c>
      <c r="U69">
        <v>3</v>
      </c>
      <c r="V69" t="s">
        <v>426</v>
      </c>
      <c r="W69">
        <f t="shared" si="27"/>
        <v>0</v>
      </c>
      <c r="X69">
        <v>0</v>
      </c>
      <c r="Y69">
        <f t="shared" si="28"/>
        <v>4</v>
      </c>
      <c r="Z69">
        <f t="shared" si="29"/>
        <v>41</v>
      </c>
      <c r="AA69">
        <f t="shared" si="18"/>
        <v>0.75</v>
      </c>
      <c r="AB69">
        <f t="shared" si="30"/>
        <v>0.1875</v>
      </c>
      <c r="AC69">
        <f t="shared" si="31"/>
        <v>0.26470588235294118</v>
      </c>
      <c r="AD69">
        <f t="shared" ca="1" si="19"/>
        <v>0.15</v>
      </c>
      <c r="AE69" t="str">
        <f t="shared" si="20"/>
        <v>Red</v>
      </c>
      <c r="AF69" t="b">
        <f t="shared" ca="1" si="21"/>
        <v>1</v>
      </c>
    </row>
    <row r="70" spans="1:32">
      <c r="A70" s="2">
        <v>44634</v>
      </c>
      <c r="B70">
        <v>4068</v>
      </c>
      <c r="C70" t="s">
        <v>406</v>
      </c>
      <c r="D70" t="s">
        <v>24</v>
      </c>
      <c r="E70" s="2">
        <v>44600</v>
      </c>
      <c r="F70" s="2">
        <v>44684</v>
      </c>
      <c r="G70" s="4">
        <f t="shared" si="16"/>
        <v>34</v>
      </c>
      <c r="H70" s="4">
        <f t="shared" si="22"/>
        <v>84</v>
      </c>
      <c r="I70" s="4">
        <f t="shared" si="17"/>
        <v>0.40476190476190477</v>
      </c>
      <c r="J70" t="s">
        <v>22</v>
      </c>
      <c r="K70">
        <v>2</v>
      </c>
      <c r="L70">
        <f t="shared" si="23"/>
        <v>1</v>
      </c>
      <c r="M70" t="s">
        <v>26</v>
      </c>
      <c r="N70">
        <f t="shared" si="24"/>
        <v>1</v>
      </c>
      <c r="O70">
        <v>60</v>
      </c>
      <c r="P70" t="s">
        <v>19</v>
      </c>
      <c r="Q70">
        <f t="shared" si="25"/>
        <v>1</v>
      </c>
      <c r="R70">
        <v>14</v>
      </c>
      <c r="S70" t="s">
        <v>19</v>
      </c>
      <c r="T70">
        <f t="shared" si="26"/>
        <v>1</v>
      </c>
      <c r="U70">
        <v>1</v>
      </c>
      <c r="V70" t="s">
        <v>426</v>
      </c>
      <c r="W70">
        <f t="shared" si="27"/>
        <v>0</v>
      </c>
      <c r="X70">
        <v>0</v>
      </c>
      <c r="Y70">
        <f t="shared" si="28"/>
        <v>4</v>
      </c>
      <c r="Z70">
        <f t="shared" si="29"/>
        <v>77</v>
      </c>
      <c r="AA70">
        <f t="shared" si="18"/>
        <v>1.5</v>
      </c>
      <c r="AB70">
        <f t="shared" si="30"/>
        <v>0.375</v>
      </c>
      <c r="AC70">
        <f t="shared" si="31"/>
        <v>0.92647058823529416</v>
      </c>
      <c r="AD70">
        <f t="shared" ca="1" si="19"/>
        <v>0.4</v>
      </c>
      <c r="AE70" t="str">
        <f t="shared" si="20"/>
        <v>Orange</v>
      </c>
      <c r="AF70" t="b">
        <f t="shared" ca="1" si="21"/>
        <v>0</v>
      </c>
    </row>
    <row r="71" spans="1:32">
      <c r="A71" s="2">
        <v>44634</v>
      </c>
      <c r="B71">
        <v>4069</v>
      </c>
      <c r="C71" t="s">
        <v>81</v>
      </c>
      <c r="D71" t="s">
        <v>21</v>
      </c>
      <c r="E71" s="2">
        <v>44601</v>
      </c>
      <c r="F71" s="2">
        <v>44673</v>
      </c>
      <c r="G71" s="4">
        <f t="shared" si="16"/>
        <v>33</v>
      </c>
      <c r="H71" s="4">
        <f t="shared" si="22"/>
        <v>72</v>
      </c>
      <c r="I71" s="4">
        <f t="shared" si="17"/>
        <v>0.45833333333333331</v>
      </c>
      <c r="J71" t="s">
        <v>22</v>
      </c>
      <c r="K71">
        <v>4</v>
      </c>
      <c r="L71">
        <f t="shared" si="23"/>
        <v>1</v>
      </c>
      <c r="M71" t="s">
        <v>22</v>
      </c>
      <c r="N71">
        <f t="shared" si="24"/>
        <v>1</v>
      </c>
      <c r="O71">
        <v>1</v>
      </c>
      <c r="P71" t="s">
        <v>18</v>
      </c>
      <c r="Q71">
        <f t="shared" si="25"/>
        <v>1</v>
      </c>
      <c r="R71">
        <v>60</v>
      </c>
      <c r="S71" t="s">
        <v>426</v>
      </c>
      <c r="T71">
        <f t="shared" si="26"/>
        <v>0</v>
      </c>
      <c r="U71">
        <v>0</v>
      </c>
      <c r="V71" t="s">
        <v>426</v>
      </c>
      <c r="W71">
        <f t="shared" si="27"/>
        <v>0</v>
      </c>
      <c r="X71">
        <v>0</v>
      </c>
      <c r="Y71">
        <f t="shared" si="28"/>
        <v>3</v>
      </c>
      <c r="Z71">
        <f t="shared" si="29"/>
        <v>65</v>
      </c>
      <c r="AA71">
        <f t="shared" si="18"/>
        <v>2.25</v>
      </c>
      <c r="AB71">
        <f t="shared" si="30"/>
        <v>0.75</v>
      </c>
      <c r="AC71">
        <f t="shared" si="31"/>
        <v>1.6363636363636365</v>
      </c>
      <c r="AD71">
        <f t="shared" ca="1" si="19"/>
        <v>0.95</v>
      </c>
      <c r="AE71" t="str">
        <f t="shared" si="20"/>
        <v>Green</v>
      </c>
      <c r="AF71" t="b">
        <f t="shared" ca="1" si="21"/>
        <v>1</v>
      </c>
    </row>
    <row r="72" spans="1:32">
      <c r="A72" s="2">
        <v>44634</v>
      </c>
      <c r="B72">
        <v>4070</v>
      </c>
      <c r="C72" t="s">
        <v>365</v>
      </c>
      <c r="D72" t="s">
        <v>35</v>
      </c>
      <c r="E72" s="2">
        <v>44601</v>
      </c>
      <c r="F72" s="2">
        <v>44625</v>
      </c>
      <c r="G72" s="4">
        <f t="shared" si="16"/>
        <v>33</v>
      </c>
      <c r="H72" s="4">
        <f t="shared" si="22"/>
        <v>24</v>
      </c>
      <c r="I72" s="4">
        <f t="shared" si="17"/>
        <v>1.375</v>
      </c>
      <c r="J72" t="s">
        <v>22</v>
      </c>
      <c r="K72">
        <v>3</v>
      </c>
      <c r="L72">
        <f t="shared" si="23"/>
        <v>1</v>
      </c>
      <c r="M72" t="s">
        <v>22</v>
      </c>
      <c r="N72">
        <f t="shared" si="24"/>
        <v>1</v>
      </c>
      <c r="O72">
        <v>14</v>
      </c>
      <c r="P72" t="s">
        <v>426</v>
      </c>
      <c r="Q72">
        <f t="shared" si="25"/>
        <v>0</v>
      </c>
      <c r="R72">
        <v>0</v>
      </c>
      <c r="S72" t="s">
        <v>426</v>
      </c>
      <c r="T72">
        <f t="shared" si="26"/>
        <v>0</v>
      </c>
      <c r="U72">
        <v>0</v>
      </c>
      <c r="V72" t="s">
        <v>426</v>
      </c>
      <c r="W72">
        <f t="shared" si="27"/>
        <v>0</v>
      </c>
      <c r="X72">
        <v>0</v>
      </c>
      <c r="Y72">
        <f t="shared" si="28"/>
        <v>2</v>
      </c>
      <c r="Z72">
        <f t="shared" si="29"/>
        <v>17</v>
      </c>
      <c r="AA72">
        <f t="shared" si="18"/>
        <v>2</v>
      </c>
      <c r="AB72">
        <f t="shared" si="30"/>
        <v>1</v>
      </c>
      <c r="AC72">
        <f t="shared" si="31"/>
        <v>0.72727272727272729</v>
      </c>
      <c r="AD72">
        <f t="shared" ca="1" si="19"/>
        <v>0.35</v>
      </c>
      <c r="AE72" t="str">
        <f t="shared" si="20"/>
        <v>Orange</v>
      </c>
      <c r="AF72" t="b">
        <f t="shared" ca="1" si="21"/>
        <v>1</v>
      </c>
    </row>
    <row r="73" spans="1:32">
      <c r="A73" s="2">
        <v>44634</v>
      </c>
      <c r="B73">
        <v>4071</v>
      </c>
      <c r="C73" t="s">
        <v>266</v>
      </c>
      <c r="D73" t="s">
        <v>21</v>
      </c>
      <c r="E73" s="2">
        <v>44602</v>
      </c>
      <c r="F73" s="2">
        <v>44632</v>
      </c>
      <c r="G73" s="4">
        <f t="shared" si="16"/>
        <v>32</v>
      </c>
      <c r="H73" s="4">
        <f t="shared" si="22"/>
        <v>30</v>
      </c>
      <c r="I73" s="4">
        <f t="shared" si="17"/>
        <v>1.0666666666666667</v>
      </c>
      <c r="J73" t="s">
        <v>22</v>
      </c>
      <c r="K73">
        <v>14</v>
      </c>
      <c r="L73">
        <f t="shared" si="23"/>
        <v>1</v>
      </c>
      <c r="M73" t="s">
        <v>30</v>
      </c>
      <c r="N73">
        <f t="shared" si="24"/>
        <v>1</v>
      </c>
      <c r="O73">
        <v>2</v>
      </c>
      <c r="P73" t="s">
        <v>19</v>
      </c>
      <c r="Q73">
        <f t="shared" si="25"/>
        <v>1</v>
      </c>
      <c r="R73">
        <v>7</v>
      </c>
      <c r="S73" t="s">
        <v>426</v>
      </c>
      <c r="T73">
        <f t="shared" si="26"/>
        <v>0</v>
      </c>
      <c r="U73">
        <v>0</v>
      </c>
      <c r="V73" t="s">
        <v>426</v>
      </c>
      <c r="W73">
        <f t="shared" si="27"/>
        <v>0</v>
      </c>
      <c r="X73">
        <v>0</v>
      </c>
      <c r="Y73">
        <f t="shared" si="28"/>
        <v>3</v>
      </c>
      <c r="Z73">
        <f t="shared" si="29"/>
        <v>23</v>
      </c>
      <c r="AA73">
        <f t="shared" si="18"/>
        <v>1.75</v>
      </c>
      <c r="AB73">
        <f t="shared" si="30"/>
        <v>0.58333333333333337</v>
      </c>
      <c r="AC73">
        <f t="shared" si="31"/>
        <v>0.546875</v>
      </c>
      <c r="AD73">
        <f t="shared" ca="1" si="19"/>
        <v>0.1</v>
      </c>
      <c r="AE73" t="str">
        <f t="shared" si="20"/>
        <v>Red</v>
      </c>
      <c r="AF73" t="b">
        <f t="shared" ca="1" si="21"/>
        <v>0</v>
      </c>
    </row>
    <row r="74" spans="1:32">
      <c r="A74" s="2">
        <v>44634</v>
      </c>
      <c r="B74">
        <v>4072</v>
      </c>
      <c r="C74" t="s">
        <v>128</v>
      </c>
      <c r="D74" t="s">
        <v>28</v>
      </c>
      <c r="E74" s="2">
        <v>44603</v>
      </c>
      <c r="F74" s="2">
        <v>44636</v>
      </c>
      <c r="G74" s="4">
        <f t="shared" si="16"/>
        <v>31</v>
      </c>
      <c r="H74" s="4">
        <f t="shared" si="22"/>
        <v>33</v>
      </c>
      <c r="I74" s="4">
        <f t="shared" si="17"/>
        <v>0.93939393939393945</v>
      </c>
      <c r="J74" t="s">
        <v>22</v>
      </c>
      <c r="K74">
        <v>21</v>
      </c>
      <c r="L74">
        <f t="shared" si="23"/>
        <v>1</v>
      </c>
      <c r="M74" t="s">
        <v>30</v>
      </c>
      <c r="N74">
        <f t="shared" si="24"/>
        <v>1</v>
      </c>
      <c r="O74">
        <v>3</v>
      </c>
      <c r="P74" t="s">
        <v>19</v>
      </c>
      <c r="Q74">
        <f t="shared" si="25"/>
        <v>1</v>
      </c>
      <c r="R74">
        <v>2</v>
      </c>
      <c r="S74" t="s">
        <v>426</v>
      </c>
      <c r="T74">
        <f t="shared" si="26"/>
        <v>0</v>
      </c>
      <c r="U74">
        <v>0</v>
      </c>
      <c r="V74" t="s">
        <v>426</v>
      </c>
      <c r="W74">
        <f t="shared" si="27"/>
        <v>0</v>
      </c>
      <c r="X74">
        <v>0</v>
      </c>
      <c r="Y74">
        <f t="shared" si="28"/>
        <v>3</v>
      </c>
      <c r="Z74">
        <f t="shared" si="29"/>
        <v>26</v>
      </c>
      <c r="AA74">
        <f t="shared" si="18"/>
        <v>1.75</v>
      </c>
      <c r="AB74">
        <f t="shared" si="30"/>
        <v>0.58333333333333337</v>
      </c>
      <c r="AC74">
        <f t="shared" si="31"/>
        <v>0.62096774193548387</v>
      </c>
      <c r="AD74">
        <f t="shared" ca="1" si="19"/>
        <v>0.35</v>
      </c>
      <c r="AE74" t="str">
        <f t="shared" si="20"/>
        <v>Orange</v>
      </c>
      <c r="AF74" t="b">
        <f t="shared" ca="1" si="21"/>
        <v>1</v>
      </c>
    </row>
    <row r="75" spans="1:32">
      <c r="A75" s="2">
        <v>44634</v>
      </c>
      <c r="B75">
        <v>4073</v>
      </c>
      <c r="C75" t="s">
        <v>331</v>
      </c>
      <c r="D75" t="s">
        <v>24</v>
      </c>
      <c r="E75" s="2">
        <v>44603</v>
      </c>
      <c r="F75" s="2">
        <v>44681</v>
      </c>
      <c r="G75" s="4">
        <f t="shared" si="16"/>
        <v>31</v>
      </c>
      <c r="H75" s="4">
        <f t="shared" si="22"/>
        <v>78</v>
      </c>
      <c r="I75" s="4">
        <f t="shared" si="17"/>
        <v>0.39743589743589741</v>
      </c>
      <c r="J75" t="s">
        <v>22</v>
      </c>
      <c r="K75">
        <v>4</v>
      </c>
      <c r="L75">
        <f t="shared" si="23"/>
        <v>1</v>
      </c>
      <c r="M75" t="s">
        <v>26</v>
      </c>
      <c r="N75">
        <f t="shared" si="24"/>
        <v>1</v>
      </c>
      <c r="O75">
        <v>60</v>
      </c>
      <c r="P75" t="s">
        <v>19</v>
      </c>
      <c r="Q75">
        <f t="shared" si="25"/>
        <v>1</v>
      </c>
      <c r="R75">
        <v>7</v>
      </c>
      <c r="S75" t="s">
        <v>426</v>
      </c>
      <c r="T75">
        <f t="shared" si="26"/>
        <v>0</v>
      </c>
      <c r="U75">
        <v>0</v>
      </c>
      <c r="V75" t="s">
        <v>426</v>
      </c>
      <c r="W75">
        <f t="shared" si="27"/>
        <v>0</v>
      </c>
      <c r="X75">
        <v>0</v>
      </c>
      <c r="Y75">
        <f t="shared" si="28"/>
        <v>3</v>
      </c>
      <c r="Z75">
        <f t="shared" si="29"/>
        <v>71</v>
      </c>
      <c r="AA75">
        <f t="shared" si="18"/>
        <v>1.5</v>
      </c>
      <c r="AB75">
        <f t="shared" si="30"/>
        <v>0.5</v>
      </c>
      <c r="AC75">
        <f t="shared" si="31"/>
        <v>1.2580645161290323</v>
      </c>
      <c r="AD75">
        <f t="shared" ca="1" si="19"/>
        <v>0.9</v>
      </c>
      <c r="AE75" t="str">
        <f t="shared" si="20"/>
        <v>Green</v>
      </c>
      <c r="AF75" t="b">
        <f t="shared" ca="1" si="21"/>
        <v>1</v>
      </c>
    </row>
    <row r="76" spans="1:32">
      <c r="A76" s="2">
        <v>44634</v>
      </c>
      <c r="B76">
        <v>4074</v>
      </c>
      <c r="C76" t="s">
        <v>212</v>
      </c>
      <c r="D76" t="s">
        <v>17</v>
      </c>
      <c r="E76" s="2">
        <v>44604</v>
      </c>
      <c r="F76" s="2">
        <v>44633</v>
      </c>
      <c r="G76" s="4">
        <f t="shared" si="16"/>
        <v>30</v>
      </c>
      <c r="H76" s="4">
        <f t="shared" si="22"/>
        <v>29</v>
      </c>
      <c r="I76" s="4">
        <f t="shared" si="17"/>
        <v>1.0344827586206897</v>
      </c>
      <c r="J76" t="s">
        <v>22</v>
      </c>
      <c r="K76">
        <v>21</v>
      </c>
      <c r="L76">
        <f t="shared" si="23"/>
        <v>1</v>
      </c>
      <c r="M76" t="s">
        <v>22</v>
      </c>
      <c r="N76">
        <f t="shared" si="24"/>
        <v>1</v>
      </c>
      <c r="O76">
        <v>1</v>
      </c>
      <c r="P76" t="s">
        <v>426</v>
      </c>
      <c r="Q76">
        <f t="shared" si="25"/>
        <v>0</v>
      </c>
      <c r="R76">
        <v>0</v>
      </c>
      <c r="S76" t="s">
        <v>426</v>
      </c>
      <c r="T76">
        <f t="shared" si="26"/>
        <v>0</v>
      </c>
      <c r="U76">
        <v>0</v>
      </c>
      <c r="V76" t="s">
        <v>426</v>
      </c>
      <c r="W76">
        <f t="shared" si="27"/>
        <v>0</v>
      </c>
      <c r="X76">
        <v>0</v>
      </c>
      <c r="Y76">
        <f t="shared" si="28"/>
        <v>2</v>
      </c>
      <c r="Z76">
        <f t="shared" si="29"/>
        <v>22</v>
      </c>
      <c r="AA76">
        <f t="shared" si="18"/>
        <v>2</v>
      </c>
      <c r="AB76">
        <f t="shared" si="30"/>
        <v>1</v>
      </c>
      <c r="AC76">
        <f t="shared" si="31"/>
        <v>0.96666666666666656</v>
      </c>
      <c r="AD76">
        <f t="shared" ca="1" si="19"/>
        <v>0.4</v>
      </c>
      <c r="AE76" t="str">
        <f t="shared" si="20"/>
        <v>Orange</v>
      </c>
      <c r="AF76" t="b">
        <f t="shared" ca="1" si="21"/>
        <v>1</v>
      </c>
    </row>
    <row r="77" spans="1:32">
      <c r="A77" s="2">
        <v>44634</v>
      </c>
      <c r="B77">
        <v>4075</v>
      </c>
      <c r="C77" t="s">
        <v>425</v>
      </c>
      <c r="D77" t="s">
        <v>24</v>
      </c>
      <c r="E77" s="2">
        <v>44604</v>
      </c>
      <c r="F77" s="2">
        <v>44655</v>
      </c>
      <c r="G77" s="4">
        <f t="shared" si="16"/>
        <v>30</v>
      </c>
      <c r="H77" s="4">
        <f t="shared" si="22"/>
        <v>51</v>
      </c>
      <c r="I77" s="4">
        <f t="shared" si="17"/>
        <v>0.58823529411764708</v>
      </c>
      <c r="J77" t="s">
        <v>22</v>
      </c>
      <c r="K77">
        <v>30</v>
      </c>
      <c r="L77">
        <f t="shared" si="23"/>
        <v>1</v>
      </c>
      <c r="M77" t="s">
        <v>22</v>
      </c>
      <c r="N77">
        <f t="shared" si="24"/>
        <v>1</v>
      </c>
      <c r="O77">
        <v>14</v>
      </c>
      <c r="P77" t="s">
        <v>426</v>
      </c>
      <c r="Q77">
        <f t="shared" si="25"/>
        <v>0</v>
      </c>
      <c r="R77">
        <v>0</v>
      </c>
      <c r="S77" t="s">
        <v>426</v>
      </c>
      <c r="T77">
        <f t="shared" si="26"/>
        <v>0</v>
      </c>
      <c r="U77">
        <v>0</v>
      </c>
      <c r="V77" t="s">
        <v>426</v>
      </c>
      <c r="W77">
        <f t="shared" si="27"/>
        <v>0</v>
      </c>
      <c r="X77">
        <v>0</v>
      </c>
      <c r="Y77">
        <f t="shared" si="28"/>
        <v>2</v>
      </c>
      <c r="Z77">
        <f t="shared" si="29"/>
        <v>44</v>
      </c>
      <c r="AA77">
        <f t="shared" si="18"/>
        <v>2</v>
      </c>
      <c r="AB77">
        <f t="shared" si="30"/>
        <v>1</v>
      </c>
      <c r="AC77">
        <f t="shared" si="31"/>
        <v>1.7</v>
      </c>
      <c r="AD77">
        <f t="shared" ca="1" si="19"/>
        <v>0.9</v>
      </c>
      <c r="AE77" t="str">
        <f t="shared" si="20"/>
        <v>Green</v>
      </c>
      <c r="AF77" t="b">
        <f t="shared" ca="1" si="21"/>
        <v>0</v>
      </c>
    </row>
    <row r="78" spans="1:32">
      <c r="A78" s="2">
        <v>44634</v>
      </c>
      <c r="B78">
        <v>4076</v>
      </c>
      <c r="C78" t="s">
        <v>110</v>
      </c>
      <c r="D78" t="s">
        <v>21</v>
      </c>
      <c r="E78" s="2">
        <v>44605</v>
      </c>
      <c r="F78" s="2">
        <v>44636</v>
      </c>
      <c r="G78" s="4">
        <f t="shared" si="16"/>
        <v>29</v>
      </c>
      <c r="H78" s="4">
        <f t="shared" si="22"/>
        <v>31</v>
      </c>
      <c r="I78" s="4">
        <f t="shared" si="17"/>
        <v>0.93548387096774188</v>
      </c>
      <c r="J78" t="s">
        <v>30</v>
      </c>
      <c r="K78">
        <v>14</v>
      </c>
      <c r="L78">
        <f t="shared" si="23"/>
        <v>1</v>
      </c>
      <c r="M78" t="s">
        <v>19</v>
      </c>
      <c r="N78">
        <f t="shared" si="24"/>
        <v>1</v>
      </c>
      <c r="O78">
        <v>7</v>
      </c>
      <c r="P78" t="s">
        <v>19</v>
      </c>
      <c r="Q78">
        <f t="shared" si="25"/>
        <v>1</v>
      </c>
      <c r="R78">
        <v>3</v>
      </c>
      <c r="S78" t="s">
        <v>426</v>
      </c>
      <c r="T78">
        <f t="shared" si="26"/>
        <v>0</v>
      </c>
      <c r="U78">
        <v>0</v>
      </c>
      <c r="V78" t="s">
        <v>426</v>
      </c>
      <c r="W78">
        <f t="shared" si="27"/>
        <v>0</v>
      </c>
      <c r="X78">
        <v>0</v>
      </c>
      <c r="Y78">
        <f t="shared" si="28"/>
        <v>3</v>
      </c>
      <c r="Z78">
        <f t="shared" si="29"/>
        <v>24</v>
      </c>
      <c r="AA78">
        <f t="shared" si="18"/>
        <v>0.75</v>
      </c>
      <c r="AB78">
        <f t="shared" si="30"/>
        <v>0.25</v>
      </c>
      <c r="AC78">
        <f t="shared" si="31"/>
        <v>0.26724137931034486</v>
      </c>
      <c r="AD78">
        <f t="shared" ca="1" si="19"/>
        <v>0.15</v>
      </c>
      <c r="AE78" t="str">
        <f t="shared" si="20"/>
        <v>Red</v>
      </c>
      <c r="AF78" t="b">
        <f t="shared" ca="1" si="21"/>
        <v>0</v>
      </c>
    </row>
    <row r="79" spans="1:32">
      <c r="A79" s="2">
        <v>44634</v>
      </c>
      <c r="B79">
        <v>4077</v>
      </c>
      <c r="C79" t="s">
        <v>343</v>
      </c>
      <c r="D79" t="s">
        <v>35</v>
      </c>
      <c r="E79" s="2">
        <v>44606</v>
      </c>
      <c r="F79" s="2">
        <v>44993</v>
      </c>
      <c r="G79" s="4">
        <f t="shared" si="16"/>
        <v>28</v>
      </c>
      <c r="H79" s="4">
        <f t="shared" si="22"/>
        <v>387</v>
      </c>
      <c r="I79" s="4">
        <f t="shared" si="17"/>
        <v>7.2351421188630485E-2</v>
      </c>
      <c r="J79" t="s">
        <v>30</v>
      </c>
      <c r="K79">
        <v>4</v>
      </c>
      <c r="L79">
        <f t="shared" si="23"/>
        <v>1</v>
      </c>
      <c r="M79" t="s">
        <v>19</v>
      </c>
      <c r="N79">
        <f t="shared" si="24"/>
        <v>1</v>
      </c>
      <c r="O79">
        <v>360</v>
      </c>
      <c r="P79" t="s">
        <v>19</v>
      </c>
      <c r="Q79">
        <f t="shared" si="25"/>
        <v>1</v>
      </c>
      <c r="R79">
        <v>14</v>
      </c>
      <c r="S79" t="s">
        <v>19</v>
      </c>
      <c r="T79">
        <f t="shared" si="26"/>
        <v>1</v>
      </c>
      <c r="U79">
        <v>2</v>
      </c>
      <c r="V79" t="s">
        <v>426</v>
      </c>
      <c r="W79">
        <f t="shared" si="27"/>
        <v>0</v>
      </c>
      <c r="X79">
        <v>0</v>
      </c>
      <c r="Y79">
        <f t="shared" si="28"/>
        <v>4</v>
      </c>
      <c r="Z79">
        <f t="shared" si="29"/>
        <v>380</v>
      </c>
      <c r="AA79">
        <f t="shared" si="18"/>
        <v>0.75</v>
      </c>
      <c r="AB79">
        <f t="shared" si="30"/>
        <v>0.1875</v>
      </c>
      <c r="AC79">
        <f t="shared" si="31"/>
        <v>2.5915178571428572</v>
      </c>
      <c r="AD79">
        <f t="shared" ca="1" si="19"/>
        <v>0.9</v>
      </c>
      <c r="AE79" t="str">
        <f t="shared" si="20"/>
        <v>Green</v>
      </c>
      <c r="AF79" t="b">
        <f t="shared" ca="1" si="21"/>
        <v>1</v>
      </c>
    </row>
    <row r="80" spans="1:32">
      <c r="A80" s="2">
        <v>44634</v>
      </c>
      <c r="B80">
        <v>4078</v>
      </c>
      <c r="C80" t="s">
        <v>138</v>
      </c>
      <c r="D80" t="s">
        <v>17</v>
      </c>
      <c r="E80" s="2">
        <v>44607</v>
      </c>
      <c r="F80" s="2">
        <v>44633</v>
      </c>
      <c r="G80" s="4">
        <f t="shared" si="16"/>
        <v>27</v>
      </c>
      <c r="H80" s="4">
        <f t="shared" si="22"/>
        <v>26</v>
      </c>
      <c r="I80" s="4">
        <f t="shared" si="17"/>
        <v>1.0384615384615385</v>
      </c>
      <c r="J80" t="s">
        <v>22</v>
      </c>
      <c r="K80">
        <v>14</v>
      </c>
      <c r="L80">
        <f t="shared" si="23"/>
        <v>1</v>
      </c>
      <c r="M80" t="s">
        <v>22</v>
      </c>
      <c r="N80">
        <f t="shared" si="24"/>
        <v>1</v>
      </c>
      <c r="O80">
        <v>3</v>
      </c>
      <c r="P80" t="s">
        <v>30</v>
      </c>
      <c r="Q80">
        <f t="shared" si="25"/>
        <v>1</v>
      </c>
      <c r="R80">
        <v>2</v>
      </c>
      <c r="S80" t="s">
        <v>426</v>
      </c>
      <c r="T80">
        <f t="shared" si="26"/>
        <v>0</v>
      </c>
      <c r="U80">
        <v>0</v>
      </c>
      <c r="V80" t="s">
        <v>426</v>
      </c>
      <c r="W80">
        <f t="shared" si="27"/>
        <v>0</v>
      </c>
      <c r="X80">
        <v>0</v>
      </c>
      <c r="Y80">
        <f t="shared" si="28"/>
        <v>3</v>
      </c>
      <c r="Z80">
        <f t="shared" si="29"/>
        <v>19</v>
      </c>
      <c r="AA80">
        <f t="shared" si="18"/>
        <v>2.75</v>
      </c>
      <c r="AB80">
        <f t="shared" si="30"/>
        <v>0.91666666666666663</v>
      </c>
      <c r="AC80">
        <f t="shared" si="31"/>
        <v>0.88271604938271597</v>
      </c>
      <c r="AD80">
        <f t="shared" ca="1" si="19"/>
        <v>0.4</v>
      </c>
      <c r="AE80" t="str">
        <f t="shared" si="20"/>
        <v>Orange</v>
      </c>
      <c r="AF80" t="b">
        <f t="shared" ca="1" si="21"/>
        <v>0</v>
      </c>
    </row>
    <row r="81" spans="1:32">
      <c r="A81" s="2">
        <v>44634</v>
      </c>
      <c r="B81">
        <v>4079</v>
      </c>
      <c r="C81" t="s">
        <v>204</v>
      </c>
      <c r="D81" t="s">
        <v>17</v>
      </c>
      <c r="E81" s="2">
        <v>44607</v>
      </c>
      <c r="F81" s="2">
        <v>44642</v>
      </c>
      <c r="G81" s="4">
        <f t="shared" si="16"/>
        <v>27</v>
      </c>
      <c r="H81" s="4">
        <f t="shared" si="22"/>
        <v>35</v>
      </c>
      <c r="I81" s="4">
        <f t="shared" si="17"/>
        <v>0.77142857142857146</v>
      </c>
      <c r="J81" t="s">
        <v>22</v>
      </c>
      <c r="K81">
        <v>14</v>
      </c>
      <c r="L81">
        <f t="shared" si="23"/>
        <v>1</v>
      </c>
      <c r="M81" t="s">
        <v>22</v>
      </c>
      <c r="N81">
        <f t="shared" si="24"/>
        <v>1</v>
      </c>
      <c r="O81">
        <v>14</v>
      </c>
      <c r="P81" t="s">
        <v>426</v>
      </c>
      <c r="Q81">
        <f t="shared" si="25"/>
        <v>0</v>
      </c>
      <c r="R81">
        <v>0</v>
      </c>
      <c r="S81" t="s">
        <v>426</v>
      </c>
      <c r="T81">
        <f t="shared" si="26"/>
        <v>0</v>
      </c>
      <c r="U81">
        <v>0</v>
      </c>
      <c r="V81" t="s">
        <v>426</v>
      </c>
      <c r="W81">
        <f t="shared" si="27"/>
        <v>0</v>
      </c>
      <c r="X81">
        <v>0</v>
      </c>
      <c r="Y81">
        <f t="shared" si="28"/>
        <v>2</v>
      </c>
      <c r="Z81">
        <f t="shared" si="29"/>
        <v>28</v>
      </c>
      <c r="AA81">
        <f t="shared" si="18"/>
        <v>2</v>
      </c>
      <c r="AB81">
        <f t="shared" si="30"/>
        <v>1</v>
      </c>
      <c r="AC81">
        <f t="shared" si="31"/>
        <v>1.2962962962962963</v>
      </c>
      <c r="AD81">
        <f t="shared" ca="1" si="19"/>
        <v>0.95</v>
      </c>
      <c r="AE81" t="str">
        <f t="shared" si="20"/>
        <v>Green</v>
      </c>
      <c r="AF81" t="b">
        <f t="shared" ca="1" si="21"/>
        <v>1</v>
      </c>
    </row>
    <row r="82" spans="1:32">
      <c r="A82" s="2">
        <v>44634</v>
      </c>
      <c r="B82">
        <v>4080</v>
      </c>
      <c r="C82" t="s">
        <v>239</v>
      </c>
      <c r="D82" t="s">
        <v>24</v>
      </c>
      <c r="E82" s="2">
        <v>44607</v>
      </c>
      <c r="F82" s="2">
        <v>44658</v>
      </c>
      <c r="G82" s="4">
        <f t="shared" si="16"/>
        <v>27</v>
      </c>
      <c r="H82" s="4">
        <f t="shared" si="22"/>
        <v>51</v>
      </c>
      <c r="I82" s="4">
        <f t="shared" si="17"/>
        <v>0.52941176470588236</v>
      </c>
      <c r="J82" t="s">
        <v>22</v>
      </c>
      <c r="K82">
        <v>14</v>
      </c>
      <c r="L82">
        <f t="shared" si="23"/>
        <v>1</v>
      </c>
      <c r="M82" t="s">
        <v>18</v>
      </c>
      <c r="N82">
        <f t="shared" si="24"/>
        <v>1</v>
      </c>
      <c r="O82">
        <v>14</v>
      </c>
      <c r="P82" t="s">
        <v>19</v>
      </c>
      <c r="Q82">
        <f t="shared" si="25"/>
        <v>1</v>
      </c>
      <c r="R82">
        <v>2</v>
      </c>
      <c r="S82" t="s">
        <v>19</v>
      </c>
      <c r="T82">
        <f t="shared" si="26"/>
        <v>1</v>
      </c>
      <c r="U82">
        <v>14</v>
      </c>
      <c r="V82" t="s">
        <v>426</v>
      </c>
      <c r="W82">
        <f t="shared" si="27"/>
        <v>0</v>
      </c>
      <c r="X82">
        <v>0</v>
      </c>
      <c r="Y82">
        <f t="shared" si="28"/>
        <v>4</v>
      </c>
      <c r="Z82">
        <f t="shared" si="29"/>
        <v>44</v>
      </c>
      <c r="AA82">
        <f t="shared" si="18"/>
        <v>1.25</v>
      </c>
      <c r="AB82">
        <f t="shared" si="30"/>
        <v>0.3125</v>
      </c>
      <c r="AC82">
        <f t="shared" si="31"/>
        <v>0.59027777777777779</v>
      </c>
      <c r="AD82">
        <f t="shared" ca="1" si="19"/>
        <v>0.35</v>
      </c>
      <c r="AE82" t="str">
        <f t="shared" si="20"/>
        <v>Orange</v>
      </c>
      <c r="AF82" t="b">
        <f t="shared" ca="1" si="21"/>
        <v>0</v>
      </c>
    </row>
    <row r="83" spans="1:32">
      <c r="A83" s="2">
        <v>44634</v>
      </c>
      <c r="B83">
        <v>4081</v>
      </c>
      <c r="C83" t="s">
        <v>330</v>
      </c>
      <c r="D83" t="s">
        <v>17</v>
      </c>
      <c r="E83" s="2">
        <v>44607</v>
      </c>
      <c r="F83" s="2">
        <v>44812</v>
      </c>
      <c r="G83" s="4">
        <f t="shared" si="16"/>
        <v>27</v>
      </c>
      <c r="H83" s="4">
        <f t="shared" si="22"/>
        <v>205</v>
      </c>
      <c r="I83" s="4">
        <f t="shared" si="17"/>
        <v>0.13170731707317074</v>
      </c>
      <c r="J83" t="s">
        <v>22</v>
      </c>
      <c r="K83">
        <v>2</v>
      </c>
      <c r="L83">
        <f t="shared" si="23"/>
        <v>1</v>
      </c>
      <c r="M83" t="s">
        <v>22</v>
      </c>
      <c r="N83">
        <f t="shared" si="24"/>
        <v>1</v>
      </c>
      <c r="O83">
        <v>7</v>
      </c>
      <c r="P83" t="s">
        <v>22</v>
      </c>
      <c r="Q83">
        <f t="shared" si="25"/>
        <v>1</v>
      </c>
      <c r="R83">
        <v>7</v>
      </c>
      <c r="S83" t="s">
        <v>26</v>
      </c>
      <c r="T83">
        <f t="shared" si="26"/>
        <v>1</v>
      </c>
      <c r="U83">
        <v>2</v>
      </c>
      <c r="V83" t="s">
        <v>19</v>
      </c>
      <c r="W83">
        <f t="shared" si="27"/>
        <v>1</v>
      </c>
      <c r="X83">
        <v>180</v>
      </c>
      <c r="Y83">
        <f t="shared" si="28"/>
        <v>5</v>
      </c>
      <c r="Z83">
        <f t="shared" si="29"/>
        <v>198</v>
      </c>
      <c r="AA83">
        <f t="shared" si="18"/>
        <v>3.5</v>
      </c>
      <c r="AB83">
        <f t="shared" si="30"/>
        <v>0.7</v>
      </c>
      <c r="AC83">
        <f t="shared" si="31"/>
        <v>5.314814814814814</v>
      </c>
      <c r="AD83">
        <f t="shared" ca="1" si="19"/>
        <v>0.8</v>
      </c>
      <c r="AE83" t="str">
        <f t="shared" si="20"/>
        <v>Green</v>
      </c>
      <c r="AF83" t="b">
        <f t="shared" ca="1" si="21"/>
        <v>1</v>
      </c>
    </row>
    <row r="84" spans="1:32">
      <c r="A84" s="2">
        <v>44634</v>
      </c>
      <c r="B84">
        <v>4082</v>
      </c>
      <c r="C84" t="s">
        <v>244</v>
      </c>
      <c r="D84" t="s">
        <v>21</v>
      </c>
      <c r="E84" s="2">
        <v>44608</v>
      </c>
      <c r="F84" s="2">
        <v>44646</v>
      </c>
      <c r="G84" s="4">
        <f t="shared" si="16"/>
        <v>26</v>
      </c>
      <c r="H84" s="4">
        <f t="shared" si="22"/>
        <v>38</v>
      </c>
      <c r="I84" s="4">
        <f t="shared" si="17"/>
        <v>0.68421052631578949</v>
      </c>
      <c r="J84" t="s">
        <v>22</v>
      </c>
      <c r="K84">
        <v>3</v>
      </c>
      <c r="L84">
        <f t="shared" si="23"/>
        <v>1</v>
      </c>
      <c r="M84" t="s">
        <v>30</v>
      </c>
      <c r="N84">
        <f t="shared" si="24"/>
        <v>1</v>
      </c>
      <c r="O84">
        <v>7</v>
      </c>
      <c r="P84" t="s">
        <v>19</v>
      </c>
      <c r="Q84">
        <f t="shared" si="25"/>
        <v>1</v>
      </c>
      <c r="R84">
        <v>14</v>
      </c>
      <c r="S84" t="s">
        <v>19</v>
      </c>
      <c r="T84">
        <f t="shared" si="26"/>
        <v>1</v>
      </c>
      <c r="U84">
        <v>7</v>
      </c>
      <c r="V84" t="s">
        <v>426</v>
      </c>
      <c r="W84">
        <f t="shared" si="27"/>
        <v>0</v>
      </c>
      <c r="X84">
        <v>0</v>
      </c>
      <c r="Y84">
        <f t="shared" si="28"/>
        <v>4</v>
      </c>
      <c r="Z84">
        <f t="shared" si="29"/>
        <v>31</v>
      </c>
      <c r="AA84">
        <f t="shared" si="18"/>
        <v>1.75</v>
      </c>
      <c r="AB84">
        <f t="shared" si="30"/>
        <v>0.4375</v>
      </c>
      <c r="AC84">
        <f t="shared" si="31"/>
        <v>0.63942307692307687</v>
      </c>
      <c r="AD84">
        <f t="shared" ca="1" si="19"/>
        <v>0.4</v>
      </c>
      <c r="AE84" t="str">
        <f t="shared" si="20"/>
        <v>Orange</v>
      </c>
      <c r="AF84" t="b">
        <f t="shared" ca="1" si="21"/>
        <v>0</v>
      </c>
    </row>
    <row r="85" spans="1:32">
      <c r="A85" s="2">
        <v>44634</v>
      </c>
      <c r="B85">
        <v>4083</v>
      </c>
      <c r="C85" t="s">
        <v>202</v>
      </c>
      <c r="D85" t="s">
        <v>21</v>
      </c>
      <c r="E85" s="2">
        <v>44609</v>
      </c>
      <c r="F85" s="2">
        <v>44660</v>
      </c>
      <c r="G85" s="4">
        <f t="shared" si="16"/>
        <v>25</v>
      </c>
      <c r="H85" s="4">
        <f t="shared" si="22"/>
        <v>51</v>
      </c>
      <c r="I85" s="4">
        <f t="shared" si="17"/>
        <v>0.49019607843137253</v>
      </c>
      <c r="J85" t="s">
        <v>26</v>
      </c>
      <c r="K85">
        <v>30</v>
      </c>
      <c r="L85">
        <f t="shared" si="23"/>
        <v>1</v>
      </c>
      <c r="M85" t="s">
        <v>19</v>
      </c>
      <c r="N85">
        <f t="shared" si="24"/>
        <v>1</v>
      </c>
      <c r="O85">
        <v>14</v>
      </c>
      <c r="P85" t="s">
        <v>426</v>
      </c>
      <c r="Q85">
        <f t="shared" si="25"/>
        <v>0</v>
      </c>
      <c r="R85">
        <v>0</v>
      </c>
      <c r="S85" t="s">
        <v>426</v>
      </c>
      <c r="T85">
        <f t="shared" si="26"/>
        <v>0</v>
      </c>
      <c r="U85">
        <v>0</v>
      </c>
      <c r="V85" t="s">
        <v>426</v>
      </c>
      <c r="W85">
        <f t="shared" si="27"/>
        <v>0</v>
      </c>
      <c r="X85">
        <v>0</v>
      </c>
      <c r="Y85">
        <f t="shared" si="28"/>
        <v>2</v>
      </c>
      <c r="Z85">
        <f t="shared" si="29"/>
        <v>44</v>
      </c>
      <c r="AA85">
        <f t="shared" si="18"/>
        <v>0.5</v>
      </c>
      <c r="AB85">
        <f t="shared" si="30"/>
        <v>0.25</v>
      </c>
      <c r="AC85">
        <f t="shared" si="31"/>
        <v>0.51</v>
      </c>
      <c r="AD85">
        <f t="shared" ca="1" si="19"/>
        <v>0.1</v>
      </c>
      <c r="AE85" t="str">
        <f t="shared" si="20"/>
        <v>Red</v>
      </c>
      <c r="AF85" t="b">
        <f t="shared" ca="1" si="21"/>
        <v>1</v>
      </c>
    </row>
    <row r="86" spans="1:32">
      <c r="A86" s="2">
        <v>44634</v>
      </c>
      <c r="B86">
        <v>4084</v>
      </c>
      <c r="C86" t="s">
        <v>264</v>
      </c>
      <c r="D86" t="s">
        <v>21</v>
      </c>
      <c r="E86" s="2">
        <v>44609</v>
      </c>
      <c r="F86" s="2">
        <v>44644</v>
      </c>
      <c r="G86" s="4">
        <f t="shared" si="16"/>
        <v>25</v>
      </c>
      <c r="H86" s="4">
        <f t="shared" si="22"/>
        <v>35</v>
      </c>
      <c r="I86" s="4">
        <f t="shared" si="17"/>
        <v>0.7142857142857143</v>
      </c>
      <c r="J86" t="s">
        <v>22</v>
      </c>
      <c r="K86">
        <v>14</v>
      </c>
      <c r="L86">
        <f t="shared" si="23"/>
        <v>1</v>
      </c>
      <c r="M86" t="s">
        <v>26</v>
      </c>
      <c r="N86">
        <f t="shared" si="24"/>
        <v>1</v>
      </c>
      <c r="O86">
        <v>7</v>
      </c>
      <c r="P86" t="s">
        <v>19</v>
      </c>
      <c r="Q86">
        <f t="shared" si="25"/>
        <v>1</v>
      </c>
      <c r="R86">
        <v>7</v>
      </c>
      <c r="S86" t="s">
        <v>426</v>
      </c>
      <c r="T86">
        <f t="shared" si="26"/>
        <v>0</v>
      </c>
      <c r="U86">
        <v>0</v>
      </c>
      <c r="V86" t="s">
        <v>426</v>
      </c>
      <c r="W86">
        <f t="shared" si="27"/>
        <v>0</v>
      </c>
      <c r="X86">
        <v>0</v>
      </c>
      <c r="Y86">
        <f t="shared" si="28"/>
        <v>3</v>
      </c>
      <c r="Z86">
        <f t="shared" si="29"/>
        <v>28</v>
      </c>
      <c r="AA86">
        <f t="shared" si="18"/>
        <v>1.5</v>
      </c>
      <c r="AB86">
        <f t="shared" si="30"/>
        <v>0.5</v>
      </c>
      <c r="AC86">
        <f t="shared" si="31"/>
        <v>0.7</v>
      </c>
      <c r="AD86">
        <f t="shared" ca="1" si="19"/>
        <v>0.4</v>
      </c>
      <c r="AE86" t="str">
        <f t="shared" si="20"/>
        <v>Orange</v>
      </c>
      <c r="AF86" t="b">
        <f t="shared" ca="1" si="21"/>
        <v>0</v>
      </c>
    </row>
    <row r="87" spans="1:32">
      <c r="A87" s="2">
        <v>44634</v>
      </c>
      <c r="B87">
        <v>4085</v>
      </c>
      <c r="C87" t="s">
        <v>288</v>
      </c>
      <c r="D87" t="s">
        <v>35</v>
      </c>
      <c r="E87" s="2">
        <v>44609</v>
      </c>
      <c r="F87" s="2">
        <v>44662</v>
      </c>
      <c r="G87" s="4">
        <f t="shared" si="16"/>
        <v>25</v>
      </c>
      <c r="H87" s="4">
        <f t="shared" si="22"/>
        <v>53</v>
      </c>
      <c r="I87" s="4">
        <f t="shared" si="17"/>
        <v>0.47169811320754718</v>
      </c>
      <c r="J87" t="s">
        <v>22</v>
      </c>
      <c r="K87">
        <v>14</v>
      </c>
      <c r="L87">
        <f t="shared" si="23"/>
        <v>1</v>
      </c>
      <c r="M87" t="s">
        <v>22</v>
      </c>
      <c r="N87">
        <f t="shared" si="24"/>
        <v>1</v>
      </c>
      <c r="O87">
        <v>14</v>
      </c>
      <c r="P87" t="s">
        <v>22</v>
      </c>
      <c r="Q87">
        <f t="shared" si="25"/>
        <v>1</v>
      </c>
      <c r="R87">
        <v>2</v>
      </c>
      <c r="S87" t="s">
        <v>30</v>
      </c>
      <c r="T87">
        <f t="shared" si="26"/>
        <v>1</v>
      </c>
      <c r="U87">
        <v>14</v>
      </c>
      <c r="V87" t="s">
        <v>19</v>
      </c>
      <c r="W87">
        <f t="shared" si="27"/>
        <v>1</v>
      </c>
      <c r="X87">
        <v>2</v>
      </c>
      <c r="Y87">
        <f t="shared" si="28"/>
        <v>5</v>
      </c>
      <c r="Z87">
        <f t="shared" si="29"/>
        <v>46</v>
      </c>
      <c r="AA87">
        <f t="shared" si="18"/>
        <v>3.75</v>
      </c>
      <c r="AB87">
        <f t="shared" si="30"/>
        <v>0.75</v>
      </c>
      <c r="AC87">
        <f t="shared" si="31"/>
        <v>1.59</v>
      </c>
      <c r="AD87">
        <f t="shared" ca="1" si="19"/>
        <v>0.9</v>
      </c>
      <c r="AE87" t="str">
        <f t="shared" si="20"/>
        <v>Green</v>
      </c>
      <c r="AF87" t="b">
        <f t="shared" ca="1" si="21"/>
        <v>1</v>
      </c>
    </row>
    <row r="88" spans="1:32">
      <c r="A88" s="2">
        <v>44634</v>
      </c>
      <c r="B88">
        <v>4086</v>
      </c>
      <c r="C88" t="s">
        <v>143</v>
      </c>
      <c r="D88" t="s">
        <v>21</v>
      </c>
      <c r="E88" s="2">
        <v>44610</v>
      </c>
      <c r="F88" s="2">
        <v>44657</v>
      </c>
      <c r="G88" s="4">
        <f t="shared" si="16"/>
        <v>24</v>
      </c>
      <c r="H88" s="4">
        <f t="shared" si="22"/>
        <v>47</v>
      </c>
      <c r="I88" s="4">
        <f t="shared" si="17"/>
        <v>0.51063829787234039</v>
      </c>
      <c r="J88" t="s">
        <v>22</v>
      </c>
      <c r="K88">
        <v>3</v>
      </c>
      <c r="L88">
        <f t="shared" si="23"/>
        <v>1</v>
      </c>
      <c r="M88" t="s">
        <v>30</v>
      </c>
      <c r="N88">
        <f t="shared" si="24"/>
        <v>1</v>
      </c>
      <c r="O88">
        <v>21</v>
      </c>
      <c r="P88" t="s">
        <v>19</v>
      </c>
      <c r="Q88">
        <f t="shared" si="25"/>
        <v>1</v>
      </c>
      <c r="R88">
        <v>14</v>
      </c>
      <c r="S88" t="s">
        <v>19</v>
      </c>
      <c r="T88">
        <f t="shared" si="26"/>
        <v>1</v>
      </c>
      <c r="U88">
        <v>2</v>
      </c>
      <c r="V88" t="s">
        <v>426</v>
      </c>
      <c r="W88">
        <f t="shared" si="27"/>
        <v>0</v>
      </c>
      <c r="X88">
        <v>0</v>
      </c>
      <c r="Y88">
        <f t="shared" si="28"/>
        <v>4</v>
      </c>
      <c r="Z88">
        <f t="shared" si="29"/>
        <v>40</v>
      </c>
      <c r="AA88">
        <f t="shared" si="18"/>
        <v>1.75</v>
      </c>
      <c r="AB88">
        <f t="shared" si="30"/>
        <v>0.4375</v>
      </c>
      <c r="AC88">
        <f t="shared" si="31"/>
        <v>0.85677083333333337</v>
      </c>
      <c r="AD88">
        <f t="shared" ca="1" si="19"/>
        <v>0.4</v>
      </c>
      <c r="AE88" t="str">
        <f t="shared" si="20"/>
        <v>Orange</v>
      </c>
      <c r="AF88" t="b">
        <f t="shared" ca="1" si="21"/>
        <v>1</v>
      </c>
    </row>
    <row r="89" spans="1:32">
      <c r="A89" s="2">
        <v>44634</v>
      </c>
      <c r="B89">
        <v>4087</v>
      </c>
      <c r="C89" t="s">
        <v>179</v>
      </c>
      <c r="D89" t="s">
        <v>21</v>
      </c>
      <c r="E89" s="2">
        <v>44610</v>
      </c>
      <c r="F89" s="2">
        <v>44668</v>
      </c>
      <c r="G89" s="4">
        <f t="shared" si="16"/>
        <v>24</v>
      </c>
      <c r="H89" s="4">
        <f t="shared" si="22"/>
        <v>58</v>
      </c>
      <c r="I89" s="4">
        <f t="shared" si="17"/>
        <v>0.41379310344827586</v>
      </c>
      <c r="J89" t="s">
        <v>22</v>
      </c>
      <c r="K89">
        <v>2</v>
      </c>
      <c r="L89">
        <f t="shared" si="23"/>
        <v>1</v>
      </c>
      <c r="M89" t="s">
        <v>26</v>
      </c>
      <c r="N89">
        <f t="shared" si="24"/>
        <v>1</v>
      </c>
      <c r="O89">
        <v>14</v>
      </c>
      <c r="P89" t="s">
        <v>19</v>
      </c>
      <c r="Q89">
        <f t="shared" si="25"/>
        <v>1</v>
      </c>
      <c r="R89">
        <v>21</v>
      </c>
      <c r="S89" t="s">
        <v>19</v>
      </c>
      <c r="T89">
        <f t="shared" si="26"/>
        <v>1</v>
      </c>
      <c r="U89">
        <v>14</v>
      </c>
      <c r="V89" t="s">
        <v>426</v>
      </c>
      <c r="W89">
        <f t="shared" si="27"/>
        <v>0</v>
      </c>
      <c r="X89">
        <v>0</v>
      </c>
      <c r="Y89">
        <f t="shared" si="28"/>
        <v>4</v>
      </c>
      <c r="Z89">
        <f t="shared" si="29"/>
        <v>51</v>
      </c>
      <c r="AA89">
        <f t="shared" si="18"/>
        <v>1.5</v>
      </c>
      <c r="AB89">
        <f t="shared" si="30"/>
        <v>0.375</v>
      </c>
      <c r="AC89">
        <f t="shared" si="31"/>
        <v>0.90625</v>
      </c>
      <c r="AD89">
        <f t="shared" ca="1" si="19"/>
        <v>0.4</v>
      </c>
      <c r="AE89" t="str">
        <f t="shared" si="20"/>
        <v>Orange</v>
      </c>
      <c r="AF89" t="b">
        <f t="shared" ca="1" si="21"/>
        <v>0</v>
      </c>
    </row>
    <row r="90" spans="1:32">
      <c r="A90" s="2">
        <v>44634</v>
      </c>
      <c r="B90">
        <v>4088</v>
      </c>
      <c r="C90" t="s">
        <v>252</v>
      </c>
      <c r="D90" t="s">
        <v>35</v>
      </c>
      <c r="E90" s="2">
        <v>44610</v>
      </c>
      <c r="F90" s="2">
        <v>44632</v>
      </c>
      <c r="G90" s="4">
        <f t="shared" si="16"/>
        <v>24</v>
      </c>
      <c r="H90" s="4">
        <f t="shared" si="22"/>
        <v>22</v>
      </c>
      <c r="I90" s="4">
        <f t="shared" si="17"/>
        <v>1.0909090909090908</v>
      </c>
      <c r="J90" t="s">
        <v>22</v>
      </c>
      <c r="K90">
        <v>14</v>
      </c>
      <c r="L90">
        <f t="shared" si="23"/>
        <v>1</v>
      </c>
      <c r="M90" t="s">
        <v>22</v>
      </c>
      <c r="N90">
        <f t="shared" si="24"/>
        <v>1</v>
      </c>
      <c r="O90">
        <v>1</v>
      </c>
      <c r="P90" t="s">
        <v>426</v>
      </c>
      <c r="Q90">
        <f t="shared" si="25"/>
        <v>0</v>
      </c>
      <c r="R90">
        <v>0</v>
      </c>
      <c r="S90" t="s">
        <v>426</v>
      </c>
      <c r="T90">
        <f t="shared" si="26"/>
        <v>0</v>
      </c>
      <c r="U90">
        <v>0</v>
      </c>
      <c r="V90" t="s">
        <v>426</v>
      </c>
      <c r="W90">
        <f t="shared" si="27"/>
        <v>0</v>
      </c>
      <c r="X90">
        <v>0</v>
      </c>
      <c r="Y90">
        <f t="shared" si="28"/>
        <v>2</v>
      </c>
      <c r="Z90">
        <f t="shared" si="29"/>
        <v>15</v>
      </c>
      <c r="AA90">
        <f t="shared" si="18"/>
        <v>2</v>
      </c>
      <c r="AB90">
        <f t="shared" si="30"/>
        <v>1</v>
      </c>
      <c r="AC90">
        <f t="shared" si="31"/>
        <v>0.91666666666666674</v>
      </c>
      <c r="AD90">
        <f t="shared" ca="1" si="19"/>
        <v>0.4</v>
      </c>
      <c r="AE90" t="str">
        <f t="shared" si="20"/>
        <v>Orange</v>
      </c>
      <c r="AF90" t="b">
        <f t="shared" ca="1" si="21"/>
        <v>1</v>
      </c>
    </row>
    <row r="91" spans="1:32">
      <c r="A91" s="2">
        <v>44634</v>
      </c>
      <c r="B91">
        <v>4089</v>
      </c>
      <c r="C91" t="s">
        <v>303</v>
      </c>
      <c r="D91" t="s">
        <v>21</v>
      </c>
      <c r="E91" s="2">
        <v>44610</v>
      </c>
      <c r="F91" s="2">
        <v>44647</v>
      </c>
      <c r="G91" s="4">
        <f t="shared" si="16"/>
        <v>24</v>
      </c>
      <c r="H91" s="4">
        <f t="shared" si="22"/>
        <v>37</v>
      </c>
      <c r="I91" s="4">
        <f t="shared" si="17"/>
        <v>0.64864864864864868</v>
      </c>
      <c r="J91" t="s">
        <v>30</v>
      </c>
      <c r="K91">
        <v>30</v>
      </c>
      <c r="L91">
        <f t="shared" si="23"/>
        <v>1</v>
      </c>
      <c r="M91" t="s">
        <v>426</v>
      </c>
      <c r="N91">
        <f t="shared" si="24"/>
        <v>0</v>
      </c>
      <c r="O91">
        <v>0</v>
      </c>
      <c r="P91" t="s">
        <v>426</v>
      </c>
      <c r="Q91">
        <f t="shared" si="25"/>
        <v>0</v>
      </c>
      <c r="R91">
        <v>0</v>
      </c>
      <c r="S91" t="s">
        <v>426</v>
      </c>
      <c r="T91">
        <f t="shared" si="26"/>
        <v>0</v>
      </c>
      <c r="U91">
        <v>0</v>
      </c>
      <c r="V91" t="s">
        <v>426</v>
      </c>
      <c r="W91">
        <f t="shared" si="27"/>
        <v>0</v>
      </c>
      <c r="X91">
        <v>0</v>
      </c>
      <c r="Y91">
        <f t="shared" si="28"/>
        <v>1</v>
      </c>
      <c r="Z91">
        <f t="shared" si="29"/>
        <v>30</v>
      </c>
      <c r="AA91">
        <f t="shared" si="18"/>
        <v>0.75</v>
      </c>
      <c r="AB91">
        <f t="shared" si="30"/>
        <v>0.75</v>
      </c>
      <c r="AC91">
        <f t="shared" si="31"/>
        <v>1.15625</v>
      </c>
      <c r="AD91">
        <f t="shared" ca="1" si="19"/>
        <v>0.3</v>
      </c>
      <c r="AE91" t="str">
        <f t="shared" si="20"/>
        <v>Orange</v>
      </c>
      <c r="AF91" t="b">
        <f t="shared" ca="1" si="21"/>
        <v>1</v>
      </c>
    </row>
    <row r="92" spans="1:32">
      <c r="A92" s="2">
        <v>44634</v>
      </c>
      <c r="B92">
        <v>4090</v>
      </c>
      <c r="C92" t="s">
        <v>326</v>
      </c>
      <c r="D92" t="s">
        <v>35</v>
      </c>
      <c r="E92" s="2">
        <v>44610</v>
      </c>
      <c r="F92" s="2">
        <v>44632</v>
      </c>
      <c r="G92" s="4">
        <f t="shared" si="16"/>
        <v>24</v>
      </c>
      <c r="H92" s="4">
        <f t="shared" si="22"/>
        <v>22</v>
      </c>
      <c r="I92" s="4">
        <f t="shared" si="17"/>
        <v>1.0909090909090908</v>
      </c>
      <c r="J92" t="s">
        <v>22</v>
      </c>
      <c r="K92">
        <v>14</v>
      </c>
      <c r="L92">
        <f t="shared" si="23"/>
        <v>1</v>
      </c>
      <c r="M92" t="s">
        <v>18</v>
      </c>
      <c r="N92">
        <f t="shared" si="24"/>
        <v>1</v>
      </c>
      <c r="O92">
        <v>1</v>
      </c>
      <c r="P92" t="s">
        <v>426</v>
      </c>
      <c r="Q92">
        <f t="shared" si="25"/>
        <v>0</v>
      </c>
      <c r="R92">
        <v>0</v>
      </c>
      <c r="S92" t="s">
        <v>426</v>
      </c>
      <c r="T92">
        <f t="shared" si="26"/>
        <v>0</v>
      </c>
      <c r="U92">
        <v>0</v>
      </c>
      <c r="V92" t="s">
        <v>426</v>
      </c>
      <c r="W92">
        <f t="shared" si="27"/>
        <v>0</v>
      </c>
      <c r="X92">
        <v>0</v>
      </c>
      <c r="Y92">
        <f t="shared" si="28"/>
        <v>2</v>
      </c>
      <c r="Z92">
        <f t="shared" si="29"/>
        <v>15</v>
      </c>
      <c r="AA92">
        <f t="shared" si="18"/>
        <v>1.25</v>
      </c>
      <c r="AB92">
        <f t="shared" si="30"/>
        <v>0.625</v>
      </c>
      <c r="AC92">
        <f t="shared" si="31"/>
        <v>0.57291666666666674</v>
      </c>
      <c r="AD92">
        <f t="shared" ca="1" si="19"/>
        <v>0.35</v>
      </c>
      <c r="AE92" t="str">
        <f t="shared" si="20"/>
        <v>Orange</v>
      </c>
      <c r="AF92" t="b">
        <f t="shared" ca="1" si="21"/>
        <v>0</v>
      </c>
    </row>
    <row r="93" spans="1:32">
      <c r="A93" s="2">
        <v>44634</v>
      </c>
      <c r="B93">
        <v>4091</v>
      </c>
      <c r="C93" t="s">
        <v>337</v>
      </c>
      <c r="D93" t="s">
        <v>21</v>
      </c>
      <c r="E93" s="2">
        <v>44610</v>
      </c>
      <c r="F93" s="2">
        <v>44668</v>
      </c>
      <c r="G93" s="4">
        <f t="shared" si="16"/>
        <v>24</v>
      </c>
      <c r="H93" s="4">
        <f t="shared" si="22"/>
        <v>58</v>
      </c>
      <c r="I93" s="4">
        <f t="shared" si="17"/>
        <v>0.41379310344827586</v>
      </c>
      <c r="J93" t="s">
        <v>22</v>
      </c>
      <c r="K93">
        <v>14</v>
      </c>
      <c r="L93">
        <f t="shared" si="23"/>
        <v>1</v>
      </c>
      <c r="M93" t="s">
        <v>26</v>
      </c>
      <c r="N93">
        <f t="shared" si="24"/>
        <v>1</v>
      </c>
      <c r="O93">
        <v>7</v>
      </c>
      <c r="P93" t="s">
        <v>19</v>
      </c>
      <c r="Q93">
        <f t="shared" si="25"/>
        <v>1</v>
      </c>
      <c r="R93">
        <v>30</v>
      </c>
      <c r="S93" t="s">
        <v>426</v>
      </c>
      <c r="T93">
        <f t="shared" si="26"/>
        <v>0</v>
      </c>
      <c r="U93">
        <v>0</v>
      </c>
      <c r="V93" t="s">
        <v>426</v>
      </c>
      <c r="W93">
        <f t="shared" si="27"/>
        <v>0</v>
      </c>
      <c r="X93">
        <v>0</v>
      </c>
      <c r="Y93">
        <f t="shared" si="28"/>
        <v>3</v>
      </c>
      <c r="Z93">
        <f t="shared" si="29"/>
        <v>51</v>
      </c>
      <c r="AA93">
        <f t="shared" si="18"/>
        <v>1.5</v>
      </c>
      <c r="AB93">
        <f t="shared" si="30"/>
        <v>0.5</v>
      </c>
      <c r="AC93">
        <f t="shared" si="31"/>
        <v>1.2083333333333333</v>
      </c>
      <c r="AD93">
        <f t="shared" ca="1" si="19"/>
        <v>0.8</v>
      </c>
      <c r="AE93" t="str">
        <f t="shared" si="20"/>
        <v>Green</v>
      </c>
      <c r="AF93" t="b">
        <f t="shared" ca="1" si="21"/>
        <v>0</v>
      </c>
    </row>
    <row r="94" spans="1:32">
      <c r="A94" s="2">
        <v>44634</v>
      </c>
      <c r="B94">
        <v>4092</v>
      </c>
      <c r="C94" t="s">
        <v>345</v>
      </c>
      <c r="D94" t="s">
        <v>35</v>
      </c>
      <c r="E94" s="2">
        <v>44610</v>
      </c>
      <c r="F94" s="2">
        <v>44639</v>
      </c>
      <c r="G94" s="4">
        <f t="shared" si="16"/>
        <v>24</v>
      </c>
      <c r="H94" s="4">
        <f t="shared" si="22"/>
        <v>29</v>
      </c>
      <c r="I94" s="4">
        <f t="shared" si="17"/>
        <v>0.82758620689655171</v>
      </c>
      <c r="J94" t="s">
        <v>22</v>
      </c>
      <c r="K94">
        <v>1</v>
      </c>
      <c r="L94">
        <f t="shared" si="23"/>
        <v>1</v>
      </c>
      <c r="M94" t="s">
        <v>30</v>
      </c>
      <c r="N94">
        <f t="shared" si="24"/>
        <v>1</v>
      </c>
      <c r="O94">
        <v>7</v>
      </c>
      <c r="P94" t="s">
        <v>19</v>
      </c>
      <c r="Q94">
        <f t="shared" si="25"/>
        <v>1</v>
      </c>
      <c r="R94">
        <v>7</v>
      </c>
      <c r="S94" t="s">
        <v>19</v>
      </c>
      <c r="T94">
        <f t="shared" si="26"/>
        <v>1</v>
      </c>
      <c r="U94">
        <v>7</v>
      </c>
      <c r="V94" t="s">
        <v>426</v>
      </c>
      <c r="W94">
        <f t="shared" si="27"/>
        <v>0</v>
      </c>
      <c r="X94">
        <v>0</v>
      </c>
      <c r="Y94">
        <f t="shared" si="28"/>
        <v>4</v>
      </c>
      <c r="Z94">
        <f t="shared" si="29"/>
        <v>22</v>
      </c>
      <c r="AA94">
        <f t="shared" si="18"/>
        <v>1.75</v>
      </c>
      <c r="AB94">
        <f t="shared" si="30"/>
        <v>0.4375</v>
      </c>
      <c r="AC94">
        <f t="shared" si="31"/>
        <v>0.52864583333333337</v>
      </c>
      <c r="AD94">
        <f t="shared" ca="1" si="19"/>
        <v>0.1</v>
      </c>
      <c r="AE94" t="str">
        <f t="shared" si="20"/>
        <v>Red</v>
      </c>
      <c r="AF94" t="b">
        <f t="shared" ca="1" si="21"/>
        <v>0</v>
      </c>
    </row>
    <row r="95" spans="1:32">
      <c r="A95" s="2">
        <v>44634</v>
      </c>
      <c r="B95">
        <v>4093</v>
      </c>
      <c r="C95" t="s">
        <v>355</v>
      </c>
      <c r="D95" t="s">
        <v>21</v>
      </c>
      <c r="E95" s="2">
        <v>44610</v>
      </c>
      <c r="F95" s="2">
        <v>44642</v>
      </c>
      <c r="G95" s="4">
        <f t="shared" si="16"/>
        <v>24</v>
      </c>
      <c r="H95" s="4">
        <f t="shared" si="22"/>
        <v>32</v>
      </c>
      <c r="I95" s="4">
        <f t="shared" si="17"/>
        <v>0.75</v>
      </c>
      <c r="J95" t="s">
        <v>22</v>
      </c>
      <c r="K95">
        <v>14</v>
      </c>
      <c r="L95">
        <f t="shared" si="23"/>
        <v>1</v>
      </c>
      <c r="M95" t="s">
        <v>22</v>
      </c>
      <c r="N95">
        <f t="shared" si="24"/>
        <v>1</v>
      </c>
      <c r="O95">
        <v>2</v>
      </c>
      <c r="P95" t="s">
        <v>30</v>
      </c>
      <c r="Q95">
        <f t="shared" si="25"/>
        <v>1</v>
      </c>
      <c r="R95">
        <v>7</v>
      </c>
      <c r="S95" t="s">
        <v>19</v>
      </c>
      <c r="T95">
        <f t="shared" si="26"/>
        <v>1</v>
      </c>
      <c r="U95">
        <v>2</v>
      </c>
      <c r="V95" t="s">
        <v>426</v>
      </c>
      <c r="W95">
        <f t="shared" si="27"/>
        <v>0</v>
      </c>
      <c r="X95">
        <v>0</v>
      </c>
      <c r="Y95">
        <f t="shared" si="28"/>
        <v>4</v>
      </c>
      <c r="Z95">
        <f t="shared" si="29"/>
        <v>25</v>
      </c>
      <c r="AA95">
        <f t="shared" si="18"/>
        <v>2.75</v>
      </c>
      <c r="AB95">
        <f t="shared" si="30"/>
        <v>0.6875</v>
      </c>
      <c r="AC95">
        <f t="shared" si="31"/>
        <v>0.91666666666666663</v>
      </c>
      <c r="AD95">
        <f t="shared" ca="1" si="19"/>
        <v>0.35</v>
      </c>
      <c r="AE95" t="str">
        <f t="shared" si="20"/>
        <v>Orange</v>
      </c>
      <c r="AF95" t="b">
        <f t="shared" ca="1" si="21"/>
        <v>1</v>
      </c>
    </row>
    <row r="96" spans="1:32">
      <c r="A96" s="2">
        <v>44634</v>
      </c>
      <c r="B96">
        <v>4094</v>
      </c>
      <c r="C96" t="s">
        <v>356</v>
      </c>
      <c r="D96" t="s">
        <v>21</v>
      </c>
      <c r="E96" s="2">
        <v>44610</v>
      </c>
      <c r="F96" s="2">
        <v>44695</v>
      </c>
      <c r="G96" s="4">
        <f t="shared" si="16"/>
        <v>24</v>
      </c>
      <c r="H96" s="4">
        <f t="shared" si="22"/>
        <v>85</v>
      </c>
      <c r="I96" s="4">
        <f t="shared" si="17"/>
        <v>0.28235294117647058</v>
      </c>
      <c r="J96" t="s">
        <v>26</v>
      </c>
      <c r="K96">
        <v>60</v>
      </c>
      <c r="L96">
        <f t="shared" si="23"/>
        <v>1</v>
      </c>
      <c r="M96" t="s">
        <v>19</v>
      </c>
      <c r="N96">
        <f t="shared" si="24"/>
        <v>1</v>
      </c>
      <c r="O96">
        <v>2</v>
      </c>
      <c r="P96" t="s">
        <v>19</v>
      </c>
      <c r="Q96">
        <f t="shared" si="25"/>
        <v>1</v>
      </c>
      <c r="R96">
        <v>14</v>
      </c>
      <c r="S96" t="s">
        <v>19</v>
      </c>
      <c r="T96">
        <f t="shared" si="26"/>
        <v>1</v>
      </c>
      <c r="U96">
        <v>2</v>
      </c>
      <c r="V96" t="s">
        <v>426</v>
      </c>
      <c r="W96">
        <f t="shared" si="27"/>
        <v>0</v>
      </c>
      <c r="X96">
        <v>0</v>
      </c>
      <c r="Y96">
        <f t="shared" si="28"/>
        <v>4</v>
      </c>
      <c r="Z96">
        <f t="shared" si="29"/>
        <v>78</v>
      </c>
      <c r="AA96">
        <f t="shared" si="18"/>
        <v>0.5</v>
      </c>
      <c r="AB96">
        <f t="shared" si="30"/>
        <v>0.125</v>
      </c>
      <c r="AC96">
        <f t="shared" si="31"/>
        <v>0.44270833333333331</v>
      </c>
      <c r="AD96">
        <f t="shared" ca="1" si="19"/>
        <v>0.15</v>
      </c>
      <c r="AE96" t="str">
        <f t="shared" si="20"/>
        <v>Red</v>
      </c>
      <c r="AF96" t="b">
        <f t="shared" ca="1" si="21"/>
        <v>0</v>
      </c>
    </row>
    <row r="97" spans="1:32">
      <c r="A97" s="2">
        <v>44634</v>
      </c>
      <c r="B97">
        <v>4095</v>
      </c>
      <c r="C97" t="s">
        <v>409</v>
      </c>
      <c r="D97" t="s">
        <v>17</v>
      </c>
      <c r="E97" s="2">
        <v>44610</v>
      </c>
      <c r="F97" s="2">
        <v>44645</v>
      </c>
      <c r="G97" s="4">
        <f t="shared" si="16"/>
        <v>24</v>
      </c>
      <c r="H97" s="4">
        <f t="shared" si="22"/>
        <v>35</v>
      </c>
      <c r="I97" s="4">
        <f t="shared" si="17"/>
        <v>0.68571428571428572</v>
      </c>
      <c r="J97" t="s">
        <v>30</v>
      </c>
      <c r="K97">
        <v>14</v>
      </c>
      <c r="L97">
        <f t="shared" si="23"/>
        <v>1</v>
      </c>
      <c r="M97" t="s">
        <v>19</v>
      </c>
      <c r="N97">
        <f t="shared" si="24"/>
        <v>1</v>
      </c>
      <c r="O97">
        <v>14</v>
      </c>
      <c r="P97" t="s">
        <v>426</v>
      </c>
      <c r="Q97">
        <f t="shared" si="25"/>
        <v>0</v>
      </c>
      <c r="R97">
        <v>0</v>
      </c>
      <c r="S97" t="s">
        <v>426</v>
      </c>
      <c r="T97">
        <f t="shared" si="26"/>
        <v>0</v>
      </c>
      <c r="U97">
        <v>0</v>
      </c>
      <c r="V97" t="s">
        <v>426</v>
      </c>
      <c r="W97">
        <f t="shared" si="27"/>
        <v>0</v>
      </c>
      <c r="X97">
        <v>0</v>
      </c>
      <c r="Y97">
        <f t="shared" si="28"/>
        <v>2</v>
      </c>
      <c r="Z97">
        <f t="shared" si="29"/>
        <v>28</v>
      </c>
      <c r="AA97">
        <f t="shared" si="18"/>
        <v>0.75</v>
      </c>
      <c r="AB97">
        <f t="shared" si="30"/>
        <v>0.375</v>
      </c>
      <c r="AC97">
        <f t="shared" si="31"/>
        <v>0.546875</v>
      </c>
      <c r="AD97">
        <f t="shared" ca="1" si="19"/>
        <v>0.1</v>
      </c>
      <c r="AE97" t="str">
        <f t="shared" si="20"/>
        <v>Red</v>
      </c>
      <c r="AF97" t="b">
        <f t="shared" ca="1" si="21"/>
        <v>0</v>
      </c>
    </row>
    <row r="98" spans="1:32">
      <c r="A98" s="2">
        <v>44634</v>
      </c>
      <c r="B98">
        <v>4096</v>
      </c>
      <c r="C98" t="s">
        <v>423</v>
      </c>
      <c r="D98" t="s">
        <v>24</v>
      </c>
      <c r="E98" s="2">
        <v>44610</v>
      </c>
      <c r="F98" s="2">
        <v>44647</v>
      </c>
      <c r="G98" s="4">
        <f t="shared" si="16"/>
        <v>24</v>
      </c>
      <c r="H98" s="4">
        <f t="shared" si="22"/>
        <v>37</v>
      </c>
      <c r="I98" s="4">
        <f t="shared" si="17"/>
        <v>0.64864864864864868</v>
      </c>
      <c r="J98" t="s">
        <v>22</v>
      </c>
      <c r="K98">
        <v>21</v>
      </c>
      <c r="L98">
        <f t="shared" si="23"/>
        <v>1</v>
      </c>
      <c r="M98" t="s">
        <v>22</v>
      </c>
      <c r="N98">
        <f t="shared" si="24"/>
        <v>1</v>
      </c>
      <c r="O98">
        <v>2</v>
      </c>
      <c r="P98" t="s">
        <v>18</v>
      </c>
      <c r="Q98">
        <f t="shared" si="25"/>
        <v>1</v>
      </c>
      <c r="R98">
        <v>7</v>
      </c>
      <c r="S98" t="s">
        <v>426</v>
      </c>
      <c r="T98">
        <f t="shared" si="26"/>
        <v>0</v>
      </c>
      <c r="U98">
        <v>0</v>
      </c>
      <c r="V98" t="s">
        <v>426</v>
      </c>
      <c r="W98">
        <f t="shared" si="27"/>
        <v>0</v>
      </c>
      <c r="X98">
        <v>0</v>
      </c>
      <c r="Y98">
        <f t="shared" si="28"/>
        <v>3</v>
      </c>
      <c r="Z98">
        <f t="shared" si="29"/>
        <v>30</v>
      </c>
      <c r="AA98">
        <f t="shared" si="18"/>
        <v>2.25</v>
      </c>
      <c r="AB98">
        <f t="shared" si="30"/>
        <v>0.75</v>
      </c>
      <c r="AC98">
        <f t="shared" si="31"/>
        <v>1.15625</v>
      </c>
      <c r="AD98">
        <f t="shared" ca="1" si="19"/>
        <v>0.4</v>
      </c>
      <c r="AE98" t="str">
        <f t="shared" si="20"/>
        <v>Orange</v>
      </c>
      <c r="AF98" t="b">
        <f t="shared" ca="1" si="21"/>
        <v>0</v>
      </c>
    </row>
    <row r="99" spans="1:32">
      <c r="A99" s="2">
        <v>44634</v>
      </c>
      <c r="B99">
        <v>4097</v>
      </c>
      <c r="C99" t="s">
        <v>45</v>
      </c>
      <c r="D99" t="s">
        <v>35</v>
      </c>
      <c r="E99" s="2">
        <v>44611</v>
      </c>
      <c r="F99" s="2">
        <v>44634</v>
      </c>
      <c r="G99" s="4">
        <f t="shared" si="16"/>
        <v>23</v>
      </c>
      <c r="H99" s="4">
        <f t="shared" si="22"/>
        <v>23</v>
      </c>
      <c r="I99" s="4">
        <f t="shared" si="17"/>
        <v>1</v>
      </c>
      <c r="J99" t="s">
        <v>22</v>
      </c>
      <c r="K99">
        <v>7</v>
      </c>
      <c r="L99">
        <f t="shared" si="23"/>
        <v>1</v>
      </c>
      <c r="M99" t="s">
        <v>18</v>
      </c>
      <c r="N99">
        <f t="shared" si="24"/>
        <v>1</v>
      </c>
      <c r="O99">
        <v>2</v>
      </c>
      <c r="P99" t="s">
        <v>19</v>
      </c>
      <c r="Q99">
        <f t="shared" si="25"/>
        <v>1</v>
      </c>
      <c r="R99">
        <v>7</v>
      </c>
      <c r="S99" t="s">
        <v>426</v>
      </c>
      <c r="T99">
        <f t="shared" si="26"/>
        <v>0</v>
      </c>
      <c r="U99">
        <v>0</v>
      </c>
      <c r="V99" t="s">
        <v>426</v>
      </c>
      <c r="W99">
        <f t="shared" si="27"/>
        <v>0</v>
      </c>
      <c r="X99">
        <v>0</v>
      </c>
      <c r="Y99">
        <f t="shared" si="28"/>
        <v>3</v>
      </c>
      <c r="Z99">
        <f t="shared" si="29"/>
        <v>16</v>
      </c>
      <c r="AA99">
        <f t="shared" si="18"/>
        <v>1.25</v>
      </c>
      <c r="AB99">
        <f t="shared" si="30"/>
        <v>0.41666666666666669</v>
      </c>
      <c r="AC99">
        <f t="shared" si="31"/>
        <v>0.41666666666666669</v>
      </c>
      <c r="AD99">
        <f t="shared" ca="1" si="19"/>
        <v>0.1</v>
      </c>
      <c r="AE99" t="str">
        <f t="shared" si="20"/>
        <v>Red</v>
      </c>
      <c r="AF99" t="b">
        <f t="shared" ca="1" si="21"/>
        <v>1</v>
      </c>
    </row>
    <row r="100" spans="1:32">
      <c r="A100" s="2">
        <v>44634</v>
      </c>
      <c r="B100">
        <v>4098</v>
      </c>
      <c r="C100" t="s">
        <v>100</v>
      </c>
      <c r="D100" t="s">
        <v>21</v>
      </c>
      <c r="E100" s="2">
        <v>44611</v>
      </c>
      <c r="F100" s="2">
        <v>44663</v>
      </c>
      <c r="G100" s="4">
        <f t="shared" si="16"/>
        <v>23</v>
      </c>
      <c r="H100" s="4">
        <f t="shared" si="22"/>
        <v>52</v>
      </c>
      <c r="I100" s="4">
        <f t="shared" si="17"/>
        <v>0.44230769230769229</v>
      </c>
      <c r="J100" t="s">
        <v>22</v>
      </c>
      <c r="K100">
        <v>7</v>
      </c>
      <c r="L100">
        <f t="shared" si="23"/>
        <v>1</v>
      </c>
      <c r="M100" t="s">
        <v>18</v>
      </c>
      <c r="N100">
        <f t="shared" si="24"/>
        <v>1</v>
      </c>
      <c r="O100">
        <v>30</v>
      </c>
      <c r="P100" t="s">
        <v>19</v>
      </c>
      <c r="Q100">
        <f t="shared" si="25"/>
        <v>1</v>
      </c>
      <c r="R100">
        <v>1</v>
      </c>
      <c r="S100" t="s">
        <v>19</v>
      </c>
      <c r="T100">
        <f t="shared" si="26"/>
        <v>1</v>
      </c>
      <c r="U100">
        <v>7</v>
      </c>
      <c r="V100" t="s">
        <v>426</v>
      </c>
      <c r="W100">
        <f t="shared" si="27"/>
        <v>0</v>
      </c>
      <c r="X100">
        <v>0</v>
      </c>
      <c r="Y100">
        <f t="shared" si="28"/>
        <v>4</v>
      </c>
      <c r="Z100">
        <f t="shared" si="29"/>
        <v>45</v>
      </c>
      <c r="AA100">
        <f t="shared" si="18"/>
        <v>1.25</v>
      </c>
      <c r="AB100">
        <f t="shared" si="30"/>
        <v>0.3125</v>
      </c>
      <c r="AC100">
        <f t="shared" si="31"/>
        <v>0.70652173913043481</v>
      </c>
      <c r="AD100">
        <f t="shared" ca="1" si="19"/>
        <v>0.3</v>
      </c>
      <c r="AE100" t="str">
        <f t="shared" si="20"/>
        <v>Orange</v>
      </c>
      <c r="AF100" t="b">
        <f t="shared" ca="1" si="21"/>
        <v>0</v>
      </c>
    </row>
    <row r="101" spans="1:32">
      <c r="A101" s="2">
        <v>44634</v>
      </c>
      <c r="B101">
        <v>4099</v>
      </c>
      <c r="C101" t="s">
        <v>165</v>
      </c>
      <c r="D101" t="s">
        <v>21</v>
      </c>
      <c r="E101" s="2">
        <v>44611</v>
      </c>
      <c r="F101" s="2">
        <v>44713</v>
      </c>
      <c r="G101" s="4">
        <f t="shared" si="16"/>
        <v>23</v>
      </c>
      <c r="H101" s="4">
        <f t="shared" si="22"/>
        <v>102</v>
      </c>
      <c r="I101" s="4">
        <f t="shared" si="17"/>
        <v>0.22549019607843138</v>
      </c>
      <c r="J101" t="s">
        <v>22</v>
      </c>
      <c r="K101">
        <v>14</v>
      </c>
      <c r="L101">
        <f t="shared" si="23"/>
        <v>1</v>
      </c>
      <c r="M101" t="s">
        <v>26</v>
      </c>
      <c r="N101">
        <f t="shared" si="24"/>
        <v>1</v>
      </c>
      <c r="O101">
        <v>14</v>
      </c>
      <c r="P101" t="s">
        <v>19</v>
      </c>
      <c r="Q101">
        <f t="shared" si="25"/>
        <v>1</v>
      </c>
      <c r="R101">
        <v>60</v>
      </c>
      <c r="S101" t="s">
        <v>19</v>
      </c>
      <c r="T101">
        <f t="shared" si="26"/>
        <v>1</v>
      </c>
      <c r="U101">
        <v>4</v>
      </c>
      <c r="V101" t="s">
        <v>19</v>
      </c>
      <c r="W101">
        <f t="shared" si="27"/>
        <v>1</v>
      </c>
      <c r="X101">
        <v>3</v>
      </c>
      <c r="Y101">
        <f t="shared" si="28"/>
        <v>5</v>
      </c>
      <c r="Z101">
        <f t="shared" si="29"/>
        <v>95</v>
      </c>
      <c r="AA101">
        <f t="shared" si="18"/>
        <v>1.5</v>
      </c>
      <c r="AB101">
        <f t="shared" si="30"/>
        <v>0.3</v>
      </c>
      <c r="AC101">
        <f t="shared" si="31"/>
        <v>1.3304347826086955</v>
      </c>
      <c r="AD101">
        <f t="shared" ca="1" si="19"/>
        <v>0.75</v>
      </c>
      <c r="AE101" t="str">
        <f t="shared" si="20"/>
        <v>Green</v>
      </c>
      <c r="AF101" t="b">
        <f t="shared" ca="1" si="21"/>
        <v>0</v>
      </c>
    </row>
    <row r="102" spans="1:32">
      <c r="A102" s="2">
        <v>44634</v>
      </c>
      <c r="B102">
        <v>4100</v>
      </c>
      <c r="C102" t="s">
        <v>168</v>
      </c>
      <c r="D102" t="s">
        <v>35</v>
      </c>
      <c r="E102" s="2">
        <v>44611</v>
      </c>
      <c r="F102" s="2">
        <v>44660</v>
      </c>
      <c r="G102" s="4">
        <f t="shared" si="16"/>
        <v>23</v>
      </c>
      <c r="H102" s="4">
        <f t="shared" si="22"/>
        <v>49</v>
      </c>
      <c r="I102" s="4">
        <f t="shared" si="17"/>
        <v>0.46938775510204084</v>
      </c>
      <c r="J102" t="s">
        <v>22</v>
      </c>
      <c r="K102">
        <v>14</v>
      </c>
      <c r="L102">
        <f t="shared" si="23"/>
        <v>1</v>
      </c>
      <c r="M102" t="s">
        <v>30</v>
      </c>
      <c r="N102">
        <f t="shared" si="24"/>
        <v>1</v>
      </c>
      <c r="O102">
        <v>14</v>
      </c>
      <c r="P102" t="s">
        <v>19</v>
      </c>
      <c r="Q102">
        <f t="shared" si="25"/>
        <v>1</v>
      </c>
      <c r="R102">
        <v>14</v>
      </c>
      <c r="S102" t="s">
        <v>426</v>
      </c>
      <c r="T102">
        <f t="shared" si="26"/>
        <v>0</v>
      </c>
      <c r="U102">
        <v>0</v>
      </c>
      <c r="V102" t="s">
        <v>426</v>
      </c>
      <c r="W102">
        <f t="shared" si="27"/>
        <v>0</v>
      </c>
      <c r="X102">
        <v>0</v>
      </c>
      <c r="Y102">
        <f t="shared" si="28"/>
        <v>3</v>
      </c>
      <c r="Z102">
        <f t="shared" si="29"/>
        <v>42</v>
      </c>
      <c r="AA102">
        <f t="shared" si="18"/>
        <v>1.75</v>
      </c>
      <c r="AB102">
        <f t="shared" si="30"/>
        <v>0.58333333333333337</v>
      </c>
      <c r="AC102">
        <f t="shared" si="31"/>
        <v>1.2427536231884058</v>
      </c>
      <c r="AD102">
        <f t="shared" ca="1" si="19"/>
        <v>0.9</v>
      </c>
      <c r="AE102" t="str">
        <f t="shared" si="20"/>
        <v>Green</v>
      </c>
      <c r="AF102" t="b">
        <f t="shared" ca="1" si="21"/>
        <v>1</v>
      </c>
    </row>
    <row r="103" spans="1:32">
      <c r="A103" s="2">
        <v>44634</v>
      </c>
      <c r="B103">
        <v>4101</v>
      </c>
      <c r="C103" t="s">
        <v>174</v>
      </c>
      <c r="D103" t="s">
        <v>21</v>
      </c>
      <c r="E103" s="2">
        <v>44611</v>
      </c>
      <c r="F103" s="2">
        <v>44661</v>
      </c>
      <c r="G103" s="4">
        <f t="shared" si="16"/>
        <v>23</v>
      </c>
      <c r="H103" s="4">
        <f t="shared" si="22"/>
        <v>50</v>
      </c>
      <c r="I103" s="4">
        <f t="shared" si="17"/>
        <v>0.46</v>
      </c>
      <c r="J103" t="s">
        <v>22</v>
      </c>
      <c r="K103">
        <v>4</v>
      </c>
      <c r="L103">
        <f t="shared" si="23"/>
        <v>1</v>
      </c>
      <c r="M103" t="s">
        <v>18</v>
      </c>
      <c r="N103">
        <f t="shared" si="24"/>
        <v>1</v>
      </c>
      <c r="O103">
        <v>4</v>
      </c>
      <c r="P103" t="s">
        <v>19</v>
      </c>
      <c r="Q103">
        <f t="shared" si="25"/>
        <v>1</v>
      </c>
      <c r="R103">
        <v>14</v>
      </c>
      <c r="S103" t="s">
        <v>19</v>
      </c>
      <c r="T103">
        <f t="shared" si="26"/>
        <v>1</v>
      </c>
      <c r="U103">
        <v>21</v>
      </c>
      <c r="V103" t="s">
        <v>426</v>
      </c>
      <c r="W103">
        <f t="shared" si="27"/>
        <v>0</v>
      </c>
      <c r="X103">
        <v>0</v>
      </c>
      <c r="Y103">
        <f t="shared" si="28"/>
        <v>4</v>
      </c>
      <c r="Z103">
        <f t="shared" si="29"/>
        <v>43</v>
      </c>
      <c r="AA103">
        <f t="shared" si="18"/>
        <v>1.25</v>
      </c>
      <c r="AB103">
        <f t="shared" si="30"/>
        <v>0.3125</v>
      </c>
      <c r="AC103">
        <f t="shared" si="31"/>
        <v>0.67934782608695654</v>
      </c>
      <c r="AD103">
        <f t="shared" ca="1" si="19"/>
        <v>0.35</v>
      </c>
      <c r="AE103" t="str">
        <f t="shared" si="20"/>
        <v>Orange</v>
      </c>
      <c r="AF103" t="b">
        <f t="shared" ca="1" si="21"/>
        <v>0</v>
      </c>
    </row>
    <row r="104" spans="1:32">
      <c r="A104" s="2">
        <v>44634</v>
      </c>
      <c r="B104">
        <v>4102</v>
      </c>
      <c r="C104" t="s">
        <v>231</v>
      </c>
      <c r="D104" t="s">
        <v>21</v>
      </c>
      <c r="E104" s="2">
        <v>44611</v>
      </c>
      <c r="F104" s="2">
        <v>44623</v>
      </c>
      <c r="G104" s="4">
        <f t="shared" si="16"/>
        <v>23</v>
      </c>
      <c r="H104" s="4">
        <f t="shared" si="22"/>
        <v>12</v>
      </c>
      <c r="I104" s="4">
        <f t="shared" si="17"/>
        <v>1.9166666666666667</v>
      </c>
      <c r="J104" t="s">
        <v>22</v>
      </c>
      <c r="K104">
        <v>1</v>
      </c>
      <c r="L104">
        <f t="shared" si="23"/>
        <v>1</v>
      </c>
      <c r="M104" t="s">
        <v>30</v>
      </c>
      <c r="N104">
        <f t="shared" si="24"/>
        <v>1</v>
      </c>
      <c r="O104">
        <v>1</v>
      </c>
      <c r="P104" t="s">
        <v>19</v>
      </c>
      <c r="Q104">
        <f t="shared" si="25"/>
        <v>1</v>
      </c>
      <c r="R104">
        <v>3</v>
      </c>
      <c r="S104" t="s">
        <v>426</v>
      </c>
      <c r="T104">
        <f t="shared" si="26"/>
        <v>0</v>
      </c>
      <c r="U104">
        <v>0</v>
      </c>
      <c r="V104" t="s">
        <v>426</v>
      </c>
      <c r="W104">
        <f t="shared" si="27"/>
        <v>0</v>
      </c>
      <c r="X104">
        <v>0</v>
      </c>
      <c r="Y104">
        <f t="shared" si="28"/>
        <v>3</v>
      </c>
      <c r="Z104">
        <f t="shared" si="29"/>
        <v>5</v>
      </c>
      <c r="AA104">
        <f t="shared" si="18"/>
        <v>1.75</v>
      </c>
      <c r="AB104">
        <f t="shared" si="30"/>
        <v>0.58333333333333337</v>
      </c>
      <c r="AC104">
        <f t="shared" si="31"/>
        <v>0.30434782608695654</v>
      </c>
      <c r="AD104">
        <f t="shared" ca="1" si="19"/>
        <v>0.1</v>
      </c>
      <c r="AE104" t="str">
        <f t="shared" si="20"/>
        <v>Red</v>
      </c>
      <c r="AF104" t="b">
        <f t="shared" ca="1" si="21"/>
        <v>0</v>
      </c>
    </row>
    <row r="105" spans="1:32">
      <c r="A105" s="2">
        <v>44634</v>
      </c>
      <c r="B105">
        <v>4103</v>
      </c>
      <c r="C105" t="s">
        <v>300</v>
      </c>
      <c r="D105" t="s">
        <v>35</v>
      </c>
      <c r="E105" s="2">
        <v>44611</v>
      </c>
      <c r="F105" s="2">
        <v>44632</v>
      </c>
      <c r="G105" s="4">
        <f t="shared" si="16"/>
        <v>23</v>
      </c>
      <c r="H105" s="4">
        <f t="shared" si="22"/>
        <v>21</v>
      </c>
      <c r="I105" s="4">
        <f t="shared" si="17"/>
        <v>1.0952380952380953</v>
      </c>
      <c r="J105" t="s">
        <v>22</v>
      </c>
      <c r="K105">
        <v>14</v>
      </c>
      <c r="L105">
        <f t="shared" si="23"/>
        <v>1</v>
      </c>
      <c r="M105" t="s">
        <v>426</v>
      </c>
      <c r="N105">
        <f t="shared" si="24"/>
        <v>0</v>
      </c>
      <c r="O105">
        <v>0</v>
      </c>
      <c r="P105" t="s">
        <v>426</v>
      </c>
      <c r="Q105">
        <f t="shared" si="25"/>
        <v>0</v>
      </c>
      <c r="R105">
        <v>0</v>
      </c>
      <c r="S105" t="s">
        <v>426</v>
      </c>
      <c r="T105">
        <f t="shared" si="26"/>
        <v>0</v>
      </c>
      <c r="U105">
        <v>0</v>
      </c>
      <c r="V105" t="s">
        <v>426</v>
      </c>
      <c r="W105">
        <f t="shared" si="27"/>
        <v>0</v>
      </c>
      <c r="X105">
        <v>0</v>
      </c>
      <c r="Y105">
        <f t="shared" si="28"/>
        <v>1</v>
      </c>
      <c r="Z105">
        <f t="shared" si="29"/>
        <v>14</v>
      </c>
      <c r="AA105">
        <f t="shared" si="18"/>
        <v>1</v>
      </c>
      <c r="AB105">
        <f t="shared" si="30"/>
        <v>1</v>
      </c>
      <c r="AC105">
        <f t="shared" si="31"/>
        <v>0.91304347826086951</v>
      </c>
      <c r="AD105">
        <f t="shared" ca="1" si="19"/>
        <v>0.3</v>
      </c>
      <c r="AE105" t="str">
        <f t="shared" si="20"/>
        <v>Orange</v>
      </c>
      <c r="AF105" t="b">
        <f t="shared" ca="1" si="21"/>
        <v>0</v>
      </c>
    </row>
    <row r="106" spans="1:32">
      <c r="A106" s="2">
        <v>44634</v>
      </c>
      <c r="B106">
        <v>4104</v>
      </c>
      <c r="C106" t="s">
        <v>217</v>
      </c>
      <c r="D106" t="s">
        <v>21</v>
      </c>
      <c r="E106" s="2">
        <v>44612</v>
      </c>
      <c r="F106" s="2">
        <v>44628</v>
      </c>
      <c r="G106" s="4">
        <f t="shared" si="16"/>
        <v>22</v>
      </c>
      <c r="H106" s="4">
        <f t="shared" si="22"/>
        <v>16</v>
      </c>
      <c r="I106" s="4">
        <f t="shared" si="17"/>
        <v>1.375</v>
      </c>
      <c r="J106" t="s">
        <v>19</v>
      </c>
      <c r="K106">
        <v>7</v>
      </c>
      <c r="L106">
        <f t="shared" si="23"/>
        <v>1</v>
      </c>
      <c r="M106" t="s">
        <v>19</v>
      </c>
      <c r="N106">
        <f t="shared" si="24"/>
        <v>1</v>
      </c>
      <c r="O106">
        <v>2</v>
      </c>
      <c r="P106" t="s">
        <v>426</v>
      </c>
      <c r="Q106">
        <f t="shared" si="25"/>
        <v>0</v>
      </c>
      <c r="R106">
        <v>0</v>
      </c>
      <c r="S106" t="s">
        <v>426</v>
      </c>
      <c r="T106">
        <f t="shared" si="26"/>
        <v>0</v>
      </c>
      <c r="U106">
        <v>0</v>
      </c>
      <c r="V106" t="s">
        <v>426</v>
      </c>
      <c r="W106">
        <f t="shared" si="27"/>
        <v>0</v>
      </c>
      <c r="X106">
        <v>0</v>
      </c>
      <c r="Y106">
        <f t="shared" si="28"/>
        <v>2</v>
      </c>
      <c r="Z106">
        <f t="shared" si="29"/>
        <v>9</v>
      </c>
      <c r="AA106">
        <f t="shared" si="18"/>
        <v>0</v>
      </c>
      <c r="AB106">
        <f t="shared" si="30"/>
        <v>0</v>
      </c>
      <c r="AC106">
        <f t="shared" si="31"/>
        <v>0</v>
      </c>
      <c r="AD106">
        <f t="shared" ca="1" si="19"/>
        <v>0.15</v>
      </c>
      <c r="AE106" t="str">
        <f t="shared" si="20"/>
        <v>Red</v>
      </c>
      <c r="AF106" t="b">
        <f t="shared" ca="1" si="21"/>
        <v>0</v>
      </c>
    </row>
    <row r="107" spans="1:32">
      <c r="A107" s="2">
        <v>44634</v>
      </c>
      <c r="B107">
        <v>4105</v>
      </c>
      <c r="C107" t="s">
        <v>233</v>
      </c>
      <c r="D107" t="s">
        <v>35</v>
      </c>
      <c r="E107" s="2">
        <v>44612</v>
      </c>
      <c r="F107" s="2">
        <v>44696</v>
      </c>
      <c r="G107" s="4">
        <f t="shared" si="16"/>
        <v>22</v>
      </c>
      <c r="H107" s="4">
        <f t="shared" si="22"/>
        <v>84</v>
      </c>
      <c r="I107" s="4">
        <f t="shared" si="17"/>
        <v>0.26190476190476192</v>
      </c>
      <c r="J107" t="s">
        <v>22</v>
      </c>
      <c r="K107">
        <v>14</v>
      </c>
      <c r="L107">
        <f t="shared" si="23"/>
        <v>1</v>
      </c>
      <c r="M107" t="s">
        <v>26</v>
      </c>
      <c r="N107">
        <f t="shared" si="24"/>
        <v>1</v>
      </c>
      <c r="O107">
        <v>3</v>
      </c>
      <c r="P107" t="s">
        <v>19</v>
      </c>
      <c r="Q107">
        <f t="shared" si="25"/>
        <v>1</v>
      </c>
      <c r="R107">
        <v>60</v>
      </c>
      <c r="S107" t="s">
        <v>426</v>
      </c>
      <c r="T107">
        <f t="shared" si="26"/>
        <v>0</v>
      </c>
      <c r="U107">
        <v>0</v>
      </c>
      <c r="V107" t="s">
        <v>426</v>
      </c>
      <c r="W107">
        <f t="shared" si="27"/>
        <v>0</v>
      </c>
      <c r="X107">
        <v>0</v>
      </c>
      <c r="Y107">
        <f t="shared" si="28"/>
        <v>3</v>
      </c>
      <c r="Z107">
        <f t="shared" si="29"/>
        <v>77</v>
      </c>
      <c r="AA107">
        <f t="shared" si="18"/>
        <v>1.5</v>
      </c>
      <c r="AB107">
        <f t="shared" si="30"/>
        <v>0.5</v>
      </c>
      <c r="AC107">
        <f t="shared" si="31"/>
        <v>1.9090909090909089</v>
      </c>
      <c r="AD107">
        <f t="shared" ca="1" si="19"/>
        <v>0.95</v>
      </c>
      <c r="AE107" t="str">
        <f t="shared" si="20"/>
        <v>Green</v>
      </c>
      <c r="AF107" t="b">
        <f t="shared" ca="1" si="21"/>
        <v>1</v>
      </c>
    </row>
    <row r="108" spans="1:32">
      <c r="A108" s="2">
        <v>44634</v>
      </c>
      <c r="B108">
        <v>4106</v>
      </c>
      <c r="C108" t="s">
        <v>279</v>
      </c>
      <c r="D108" t="s">
        <v>35</v>
      </c>
      <c r="E108" s="2">
        <v>44612</v>
      </c>
      <c r="F108" s="2">
        <v>44635</v>
      </c>
      <c r="G108" s="4">
        <f t="shared" si="16"/>
        <v>22</v>
      </c>
      <c r="H108" s="4">
        <f t="shared" si="22"/>
        <v>23</v>
      </c>
      <c r="I108" s="4">
        <f t="shared" si="17"/>
        <v>0.95652173913043481</v>
      </c>
      <c r="J108" t="s">
        <v>30</v>
      </c>
      <c r="K108">
        <v>7</v>
      </c>
      <c r="L108">
        <f t="shared" si="23"/>
        <v>1</v>
      </c>
      <c r="M108" t="s">
        <v>19</v>
      </c>
      <c r="N108">
        <f t="shared" si="24"/>
        <v>1</v>
      </c>
      <c r="O108">
        <v>2</v>
      </c>
      <c r="P108" t="s">
        <v>19</v>
      </c>
      <c r="Q108">
        <f t="shared" si="25"/>
        <v>1</v>
      </c>
      <c r="R108">
        <v>7</v>
      </c>
      <c r="S108" t="s">
        <v>426</v>
      </c>
      <c r="T108">
        <f t="shared" si="26"/>
        <v>0</v>
      </c>
      <c r="U108">
        <v>0</v>
      </c>
      <c r="V108" t="s">
        <v>426</v>
      </c>
      <c r="W108">
        <f t="shared" si="27"/>
        <v>0</v>
      </c>
      <c r="X108">
        <v>0</v>
      </c>
      <c r="Y108">
        <f t="shared" si="28"/>
        <v>3</v>
      </c>
      <c r="Z108">
        <f t="shared" si="29"/>
        <v>16</v>
      </c>
      <c r="AA108">
        <f t="shared" si="18"/>
        <v>0.75</v>
      </c>
      <c r="AB108">
        <f t="shared" si="30"/>
        <v>0.25</v>
      </c>
      <c r="AC108">
        <f t="shared" si="31"/>
        <v>0.26136363636363635</v>
      </c>
      <c r="AD108">
        <f t="shared" ca="1" si="19"/>
        <v>0.1</v>
      </c>
      <c r="AE108" t="str">
        <f t="shared" si="20"/>
        <v>Red</v>
      </c>
      <c r="AF108" t="b">
        <f t="shared" ca="1" si="21"/>
        <v>1</v>
      </c>
    </row>
    <row r="109" spans="1:32">
      <c r="A109" s="2">
        <v>44634</v>
      </c>
      <c r="B109">
        <v>4107</v>
      </c>
      <c r="C109" t="s">
        <v>395</v>
      </c>
      <c r="D109" t="s">
        <v>35</v>
      </c>
      <c r="E109" s="2">
        <v>44612</v>
      </c>
      <c r="F109" s="2">
        <v>44643</v>
      </c>
      <c r="G109" s="4">
        <f t="shared" si="16"/>
        <v>22</v>
      </c>
      <c r="H109" s="4">
        <f t="shared" si="22"/>
        <v>31</v>
      </c>
      <c r="I109" s="4">
        <f t="shared" si="17"/>
        <v>0.70967741935483875</v>
      </c>
      <c r="J109" t="s">
        <v>26</v>
      </c>
      <c r="K109">
        <v>21</v>
      </c>
      <c r="L109">
        <f t="shared" si="23"/>
        <v>1</v>
      </c>
      <c r="M109" t="s">
        <v>19</v>
      </c>
      <c r="N109">
        <f t="shared" si="24"/>
        <v>1</v>
      </c>
      <c r="O109">
        <v>2</v>
      </c>
      <c r="P109" t="s">
        <v>19</v>
      </c>
      <c r="Q109">
        <f t="shared" si="25"/>
        <v>1</v>
      </c>
      <c r="R109">
        <v>1</v>
      </c>
      <c r="S109" t="s">
        <v>426</v>
      </c>
      <c r="T109">
        <f t="shared" si="26"/>
        <v>0</v>
      </c>
      <c r="U109">
        <v>0</v>
      </c>
      <c r="V109" t="s">
        <v>426</v>
      </c>
      <c r="W109">
        <f t="shared" si="27"/>
        <v>0</v>
      </c>
      <c r="X109">
        <v>0</v>
      </c>
      <c r="Y109">
        <f t="shared" si="28"/>
        <v>3</v>
      </c>
      <c r="Z109">
        <f t="shared" si="29"/>
        <v>24</v>
      </c>
      <c r="AA109">
        <f t="shared" si="18"/>
        <v>0.5</v>
      </c>
      <c r="AB109">
        <f t="shared" si="30"/>
        <v>0.16666666666666666</v>
      </c>
      <c r="AC109">
        <f t="shared" si="31"/>
        <v>0.23484848484848483</v>
      </c>
      <c r="AD109">
        <f t="shared" ca="1" si="19"/>
        <v>0.15</v>
      </c>
      <c r="AE109" t="str">
        <f t="shared" si="20"/>
        <v>Red</v>
      </c>
      <c r="AF109" t="b">
        <f t="shared" ca="1" si="21"/>
        <v>0</v>
      </c>
    </row>
    <row r="110" spans="1:32">
      <c r="A110" s="2">
        <v>44634</v>
      </c>
      <c r="B110">
        <v>4108</v>
      </c>
      <c r="C110" t="s">
        <v>75</v>
      </c>
      <c r="D110" t="s">
        <v>21</v>
      </c>
      <c r="E110" s="2">
        <v>44613</v>
      </c>
      <c r="F110" s="2">
        <v>44652</v>
      </c>
      <c r="G110" s="4">
        <f t="shared" si="16"/>
        <v>21</v>
      </c>
      <c r="H110" s="4">
        <f t="shared" si="22"/>
        <v>39</v>
      </c>
      <c r="I110" s="4">
        <f t="shared" si="17"/>
        <v>0.53846153846153844</v>
      </c>
      <c r="J110" t="s">
        <v>22</v>
      </c>
      <c r="K110">
        <v>4</v>
      </c>
      <c r="L110">
        <f t="shared" si="23"/>
        <v>1</v>
      </c>
      <c r="M110" t="s">
        <v>18</v>
      </c>
      <c r="N110">
        <f t="shared" si="24"/>
        <v>1</v>
      </c>
      <c r="O110">
        <v>7</v>
      </c>
      <c r="P110" t="s">
        <v>19</v>
      </c>
      <c r="Q110">
        <f t="shared" si="25"/>
        <v>1</v>
      </c>
      <c r="R110">
        <v>14</v>
      </c>
      <c r="S110" t="s">
        <v>19</v>
      </c>
      <c r="T110">
        <f t="shared" si="26"/>
        <v>1</v>
      </c>
      <c r="U110">
        <v>7</v>
      </c>
      <c r="V110" t="s">
        <v>426</v>
      </c>
      <c r="W110">
        <f t="shared" si="27"/>
        <v>0</v>
      </c>
      <c r="X110">
        <v>0</v>
      </c>
      <c r="Y110">
        <f t="shared" si="28"/>
        <v>4</v>
      </c>
      <c r="Z110">
        <f t="shared" si="29"/>
        <v>32</v>
      </c>
      <c r="AA110">
        <f t="shared" si="18"/>
        <v>1.25</v>
      </c>
      <c r="AB110">
        <f t="shared" si="30"/>
        <v>0.3125</v>
      </c>
      <c r="AC110">
        <f t="shared" si="31"/>
        <v>0.5803571428571429</v>
      </c>
      <c r="AD110">
        <f t="shared" ca="1" si="19"/>
        <v>0.4</v>
      </c>
      <c r="AE110" t="str">
        <f t="shared" si="20"/>
        <v>Orange</v>
      </c>
      <c r="AF110" t="b">
        <f t="shared" ca="1" si="21"/>
        <v>1</v>
      </c>
    </row>
    <row r="111" spans="1:32">
      <c r="A111" s="2">
        <v>44634</v>
      </c>
      <c r="B111">
        <v>4109</v>
      </c>
      <c r="C111" t="s">
        <v>111</v>
      </c>
      <c r="D111" t="s">
        <v>35</v>
      </c>
      <c r="E111" s="2">
        <v>44613</v>
      </c>
      <c r="F111" s="2">
        <v>44642</v>
      </c>
      <c r="G111" s="4">
        <f t="shared" si="16"/>
        <v>21</v>
      </c>
      <c r="H111" s="4">
        <f t="shared" si="22"/>
        <v>29</v>
      </c>
      <c r="I111" s="4">
        <f t="shared" si="17"/>
        <v>0.72413793103448276</v>
      </c>
      <c r="J111" t="s">
        <v>22</v>
      </c>
      <c r="K111">
        <v>7</v>
      </c>
      <c r="L111">
        <f t="shared" si="23"/>
        <v>1</v>
      </c>
      <c r="M111" t="s">
        <v>30</v>
      </c>
      <c r="N111">
        <f t="shared" si="24"/>
        <v>1</v>
      </c>
      <c r="O111">
        <v>14</v>
      </c>
      <c r="P111" t="s">
        <v>19</v>
      </c>
      <c r="Q111">
        <f t="shared" si="25"/>
        <v>1</v>
      </c>
      <c r="R111">
        <v>1</v>
      </c>
      <c r="S111" t="s">
        <v>426</v>
      </c>
      <c r="T111">
        <f t="shared" si="26"/>
        <v>0</v>
      </c>
      <c r="U111">
        <v>0</v>
      </c>
      <c r="V111" t="s">
        <v>426</v>
      </c>
      <c r="W111">
        <f t="shared" si="27"/>
        <v>0</v>
      </c>
      <c r="X111">
        <v>0</v>
      </c>
      <c r="Y111">
        <f t="shared" si="28"/>
        <v>3</v>
      </c>
      <c r="Z111">
        <f t="shared" si="29"/>
        <v>22</v>
      </c>
      <c r="AA111">
        <f t="shared" si="18"/>
        <v>1.75</v>
      </c>
      <c r="AB111">
        <f t="shared" si="30"/>
        <v>0.58333333333333337</v>
      </c>
      <c r="AC111">
        <f t="shared" si="31"/>
        <v>0.80555555555555558</v>
      </c>
      <c r="AD111">
        <f t="shared" ca="1" si="19"/>
        <v>0.3</v>
      </c>
      <c r="AE111" t="str">
        <f t="shared" si="20"/>
        <v>Orange</v>
      </c>
      <c r="AF111" t="b">
        <f t="shared" ca="1" si="21"/>
        <v>1</v>
      </c>
    </row>
    <row r="112" spans="1:32">
      <c r="A112" s="2">
        <v>44634</v>
      </c>
      <c r="B112">
        <v>4110</v>
      </c>
      <c r="C112" t="s">
        <v>150</v>
      </c>
      <c r="D112" t="s">
        <v>35</v>
      </c>
      <c r="E112" s="2">
        <v>44613</v>
      </c>
      <c r="F112" s="2">
        <v>44645</v>
      </c>
      <c r="G112" s="4">
        <f t="shared" si="16"/>
        <v>21</v>
      </c>
      <c r="H112" s="4">
        <f t="shared" si="22"/>
        <v>32</v>
      </c>
      <c r="I112" s="4">
        <f t="shared" si="17"/>
        <v>0.65625</v>
      </c>
      <c r="J112" t="s">
        <v>30</v>
      </c>
      <c r="K112">
        <v>14</v>
      </c>
      <c r="L112">
        <f t="shared" si="23"/>
        <v>1</v>
      </c>
      <c r="M112" t="s">
        <v>19</v>
      </c>
      <c r="N112">
        <f t="shared" si="24"/>
        <v>1</v>
      </c>
      <c r="O112">
        <v>1</v>
      </c>
      <c r="P112" t="s">
        <v>19</v>
      </c>
      <c r="Q112">
        <f t="shared" si="25"/>
        <v>1</v>
      </c>
      <c r="R112">
        <v>3</v>
      </c>
      <c r="S112" t="s">
        <v>19</v>
      </c>
      <c r="T112">
        <f t="shared" si="26"/>
        <v>1</v>
      </c>
      <c r="U112">
        <v>7</v>
      </c>
      <c r="V112" t="s">
        <v>426</v>
      </c>
      <c r="W112">
        <f t="shared" si="27"/>
        <v>0</v>
      </c>
      <c r="X112">
        <v>0</v>
      </c>
      <c r="Y112">
        <f t="shared" si="28"/>
        <v>4</v>
      </c>
      <c r="Z112">
        <f t="shared" si="29"/>
        <v>25</v>
      </c>
      <c r="AA112">
        <f t="shared" si="18"/>
        <v>0.75</v>
      </c>
      <c r="AB112">
        <f t="shared" si="30"/>
        <v>0.1875</v>
      </c>
      <c r="AC112">
        <f t="shared" si="31"/>
        <v>0.2857142857142857</v>
      </c>
      <c r="AD112">
        <f t="shared" ca="1" si="19"/>
        <v>0.15</v>
      </c>
      <c r="AE112" t="str">
        <f t="shared" si="20"/>
        <v>Red</v>
      </c>
      <c r="AF112" t="b">
        <f t="shared" ca="1" si="21"/>
        <v>0</v>
      </c>
    </row>
    <row r="113" spans="1:32">
      <c r="A113" s="2">
        <v>44634</v>
      </c>
      <c r="B113">
        <v>4111</v>
      </c>
      <c r="C113" t="s">
        <v>182</v>
      </c>
      <c r="D113" t="s">
        <v>21</v>
      </c>
      <c r="E113" s="2">
        <v>44613</v>
      </c>
      <c r="F113" s="2">
        <v>44717</v>
      </c>
      <c r="G113" s="4">
        <f t="shared" si="16"/>
        <v>21</v>
      </c>
      <c r="H113" s="4">
        <f t="shared" si="22"/>
        <v>104</v>
      </c>
      <c r="I113" s="4">
        <f t="shared" si="17"/>
        <v>0.20192307692307693</v>
      </c>
      <c r="J113" t="s">
        <v>18</v>
      </c>
      <c r="K113">
        <v>7</v>
      </c>
      <c r="L113">
        <f t="shared" si="23"/>
        <v>1</v>
      </c>
      <c r="M113" t="s">
        <v>19</v>
      </c>
      <c r="N113">
        <f t="shared" si="24"/>
        <v>1</v>
      </c>
      <c r="O113">
        <v>90</v>
      </c>
      <c r="P113" t="s">
        <v>426</v>
      </c>
      <c r="Q113">
        <f t="shared" si="25"/>
        <v>0</v>
      </c>
      <c r="R113">
        <v>0</v>
      </c>
      <c r="S113" t="s">
        <v>426</v>
      </c>
      <c r="T113">
        <f t="shared" si="26"/>
        <v>0</v>
      </c>
      <c r="U113">
        <v>0</v>
      </c>
      <c r="V113" t="s">
        <v>426</v>
      </c>
      <c r="W113">
        <f t="shared" si="27"/>
        <v>0</v>
      </c>
      <c r="X113">
        <v>0</v>
      </c>
      <c r="Y113">
        <f t="shared" si="28"/>
        <v>2</v>
      </c>
      <c r="Z113">
        <f t="shared" si="29"/>
        <v>97</v>
      </c>
      <c r="AA113">
        <f t="shared" si="18"/>
        <v>0.25</v>
      </c>
      <c r="AB113">
        <f t="shared" si="30"/>
        <v>0.125</v>
      </c>
      <c r="AC113">
        <f t="shared" si="31"/>
        <v>0.61904761904761907</v>
      </c>
      <c r="AD113">
        <f t="shared" ca="1" si="19"/>
        <v>0.4</v>
      </c>
      <c r="AE113" t="str">
        <f t="shared" si="20"/>
        <v>Orange</v>
      </c>
      <c r="AF113" t="b">
        <f t="shared" ca="1" si="21"/>
        <v>0</v>
      </c>
    </row>
    <row r="114" spans="1:32">
      <c r="A114" s="2">
        <v>44634</v>
      </c>
      <c r="B114">
        <v>4112</v>
      </c>
      <c r="C114" t="s">
        <v>234</v>
      </c>
      <c r="D114" t="s">
        <v>21</v>
      </c>
      <c r="E114" s="2">
        <v>44613</v>
      </c>
      <c r="F114" s="2">
        <v>44656</v>
      </c>
      <c r="G114" s="4">
        <f t="shared" si="16"/>
        <v>21</v>
      </c>
      <c r="H114" s="4">
        <f t="shared" si="22"/>
        <v>43</v>
      </c>
      <c r="I114" s="4">
        <f t="shared" si="17"/>
        <v>0.48837209302325579</v>
      </c>
      <c r="J114" t="s">
        <v>22</v>
      </c>
      <c r="K114">
        <v>14</v>
      </c>
      <c r="L114">
        <f t="shared" si="23"/>
        <v>1</v>
      </c>
      <c r="M114" t="s">
        <v>26</v>
      </c>
      <c r="N114">
        <f t="shared" si="24"/>
        <v>1</v>
      </c>
      <c r="O114">
        <v>14</v>
      </c>
      <c r="P114" t="s">
        <v>19</v>
      </c>
      <c r="Q114">
        <f t="shared" si="25"/>
        <v>1</v>
      </c>
      <c r="R114">
        <v>7</v>
      </c>
      <c r="S114" t="s">
        <v>19</v>
      </c>
      <c r="T114">
        <f t="shared" si="26"/>
        <v>1</v>
      </c>
      <c r="U114">
        <v>1</v>
      </c>
      <c r="V114" t="s">
        <v>426</v>
      </c>
      <c r="W114">
        <f t="shared" si="27"/>
        <v>0</v>
      </c>
      <c r="X114">
        <v>0</v>
      </c>
      <c r="Y114">
        <f t="shared" si="28"/>
        <v>4</v>
      </c>
      <c r="Z114">
        <f t="shared" si="29"/>
        <v>36</v>
      </c>
      <c r="AA114">
        <f t="shared" si="18"/>
        <v>1.5</v>
      </c>
      <c r="AB114">
        <f t="shared" si="30"/>
        <v>0.375</v>
      </c>
      <c r="AC114">
        <f t="shared" si="31"/>
        <v>0.7678571428571429</v>
      </c>
      <c r="AD114">
        <f t="shared" ca="1" si="19"/>
        <v>0.3</v>
      </c>
      <c r="AE114" t="str">
        <f t="shared" si="20"/>
        <v>Orange</v>
      </c>
      <c r="AF114" t="b">
        <f t="shared" ca="1" si="21"/>
        <v>0</v>
      </c>
    </row>
    <row r="115" spans="1:32">
      <c r="A115" s="2">
        <v>44634</v>
      </c>
      <c r="B115">
        <v>4113</v>
      </c>
      <c r="C115" t="s">
        <v>269</v>
      </c>
      <c r="D115" t="s">
        <v>35</v>
      </c>
      <c r="E115" s="2">
        <v>44613</v>
      </c>
      <c r="F115" s="2">
        <v>44637</v>
      </c>
      <c r="G115" s="4">
        <f t="shared" si="16"/>
        <v>21</v>
      </c>
      <c r="H115" s="4">
        <f t="shared" si="22"/>
        <v>24</v>
      </c>
      <c r="I115" s="4">
        <f t="shared" si="17"/>
        <v>0.875</v>
      </c>
      <c r="J115" t="s">
        <v>22</v>
      </c>
      <c r="K115">
        <v>14</v>
      </c>
      <c r="L115">
        <f t="shared" si="23"/>
        <v>1</v>
      </c>
      <c r="M115" t="s">
        <v>30</v>
      </c>
      <c r="N115">
        <f t="shared" si="24"/>
        <v>1</v>
      </c>
      <c r="O115">
        <v>2</v>
      </c>
      <c r="P115" t="s">
        <v>19</v>
      </c>
      <c r="Q115">
        <f t="shared" si="25"/>
        <v>1</v>
      </c>
      <c r="R115">
        <v>1</v>
      </c>
      <c r="S115" t="s">
        <v>426</v>
      </c>
      <c r="T115">
        <f t="shared" si="26"/>
        <v>0</v>
      </c>
      <c r="U115">
        <v>0</v>
      </c>
      <c r="V115" t="s">
        <v>426</v>
      </c>
      <c r="W115">
        <f t="shared" si="27"/>
        <v>0</v>
      </c>
      <c r="X115">
        <v>0</v>
      </c>
      <c r="Y115">
        <f t="shared" si="28"/>
        <v>3</v>
      </c>
      <c r="Z115">
        <f t="shared" si="29"/>
        <v>17</v>
      </c>
      <c r="AA115">
        <f t="shared" si="18"/>
        <v>1.75</v>
      </c>
      <c r="AB115">
        <f t="shared" si="30"/>
        <v>0.58333333333333337</v>
      </c>
      <c r="AC115">
        <f t="shared" si="31"/>
        <v>0.66666666666666674</v>
      </c>
      <c r="AD115">
        <f t="shared" ca="1" si="19"/>
        <v>0.4</v>
      </c>
      <c r="AE115" t="str">
        <f t="shared" si="20"/>
        <v>Orange</v>
      </c>
      <c r="AF115" t="b">
        <f t="shared" ca="1" si="21"/>
        <v>0</v>
      </c>
    </row>
    <row r="116" spans="1:32">
      <c r="A116" s="2">
        <v>44634</v>
      </c>
      <c r="B116">
        <v>4114</v>
      </c>
      <c r="C116" t="s">
        <v>313</v>
      </c>
      <c r="D116" t="s">
        <v>35</v>
      </c>
      <c r="E116" s="2">
        <v>44613</v>
      </c>
      <c r="F116" s="2">
        <v>44650</v>
      </c>
      <c r="G116" s="4">
        <f t="shared" si="16"/>
        <v>21</v>
      </c>
      <c r="H116" s="4">
        <f t="shared" si="22"/>
        <v>37</v>
      </c>
      <c r="I116" s="4">
        <f t="shared" si="17"/>
        <v>0.56756756756756754</v>
      </c>
      <c r="J116" t="s">
        <v>30</v>
      </c>
      <c r="K116">
        <v>14</v>
      </c>
      <c r="L116">
        <f t="shared" si="23"/>
        <v>1</v>
      </c>
      <c r="M116" t="s">
        <v>19</v>
      </c>
      <c r="N116">
        <f t="shared" si="24"/>
        <v>1</v>
      </c>
      <c r="O116">
        <v>1</v>
      </c>
      <c r="P116" t="s">
        <v>19</v>
      </c>
      <c r="Q116">
        <f t="shared" si="25"/>
        <v>1</v>
      </c>
      <c r="R116">
        <v>1</v>
      </c>
      <c r="S116" t="s">
        <v>19</v>
      </c>
      <c r="T116">
        <f t="shared" si="26"/>
        <v>1</v>
      </c>
      <c r="U116">
        <v>14</v>
      </c>
      <c r="V116" t="s">
        <v>426</v>
      </c>
      <c r="W116">
        <f t="shared" si="27"/>
        <v>0</v>
      </c>
      <c r="X116">
        <v>0</v>
      </c>
      <c r="Y116">
        <f t="shared" si="28"/>
        <v>4</v>
      </c>
      <c r="Z116">
        <f t="shared" si="29"/>
        <v>30</v>
      </c>
      <c r="AA116">
        <f t="shared" si="18"/>
        <v>0.75</v>
      </c>
      <c r="AB116">
        <f t="shared" si="30"/>
        <v>0.1875</v>
      </c>
      <c r="AC116">
        <f t="shared" si="31"/>
        <v>0.33035714285714285</v>
      </c>
      <c r="AD116">
        <f t="shared" ca="1" si="19"/>
        <v>0.15</v>
      </c>
      <c r="AE116" t="str">
        <f t="shared" si="20"/>
        <v>Red</v>
      </c>
      <c r="AF116" t="b">
        <f t="shared" ca="1" si="21"/>
        <v>0</v>
      </c>
    </row>
    <row r="117" spans="1:32">
      <c r="A117" s="2">
        <v>44634</v>
      </c>
      <c r="B117">
        <v>4115</v>
      </c>
      <c r="C117" t="s">
        <v>382</v>
      </c>
      <c r="D117" t="s">
        <v>28</v>
      </c>
      <c r="E117" s="2">
        <v>44613</v>
      </c>
      <c r="F117" s="2">
        <v>44643</v>
      </c>
      <c r="G117" s="4">
        <f t="shared" si="16"/>
        <v>21</v>
      </c>
      <c r="H117" s="4">
        <f t="shared" si="22"/>
        <v>30</v>
      </c>
      <c r="I117" s="4">
        <f t="shared" si="17"/>
        <v>0.7</v>
      </c>
      <c r="J117" t="s">
        <v>22</v>
      </c>
      <c r="K117">
        <v>2</v>
      </c>
      <c r="L117">
        <f t="shared" si="23"/>
        <v>1</v>
      </c>
      <c r="M117" t="s">
        <v>22</v>
      </c>
      <c r="N117">
        <f t="shared" si="24"/>
        <v>1</v>
      </c>
      <c r="O117">
        <v>14</v>
      </c>
      <c r="P117" t="s">
        <v>30</v>
      </c>
      <c r="Q117">
        <f t="shared" si="25"/>
        <v>1</v>
      </c>
      <c r="R117">
        <v>7</v>
      </c>
      <c r="S117" t="s">
        <v>426</v>
      </c>
      <c r="T117">
        <f t="shared" si="26"/>
        <v>0</v>
      </c>
      <c r="U117">
        <v>0</v>
      </c>
      <c r="V117" t="s">
        <v>426</v>
      </c>
      <c r="W117">
        <f t="shared" si="27"/>
        <v>0</v>
      </c>
      <c r="X117">
        <v>0</v>
      </c>
      <c r="Y117">
        <f t="shared" si="28"/>
        <v>3</v>
      </c>
      <c r="Z117">
        <f t="shared" si="29"/>
        <v>23</v>
      </c>
      <c r="AA117">
        <f t="shared" si="18"/>
        <v>2.75</v>
      </c>
      <c r="AB117">
        <f t="shared" si="30"/>
        <v>0.91666666666666663</v>
      </c>
      <c r="AC117">
        <f t="shared" si="31"/>
        <v>1.3095238095238095</v>
      </c>
      <c r="AD117">
        <f t="shared" ca="1" si="19"/>
        <v>0.95</v>
      </c>
      <c r="AE117" t="str">
        <f t="shared" si="20"/>
        <v>Green</v>
      </c>
      <c r="AF117" t="b">
        <f t="shared" ca="1" si="21"/>
        <v>1</v>
      </c>
    </row>
    <row r="118" spans="1:32">
      <c r="A118" s="2">
        <v>44634</v>
      </c>
      <c r="B118">
        <v>4116</v>
      </c>
      <c r="C118" t="s">
        <v>52</v>
      </c>
      <c r="D118" t="s">
        <v>35</v>
      </c>
      <c r="E118" s="2">
        <v>44614</v>
      </c>
      <c r="F118" s="2">
        <v>44649</v>
      </c>
      <c r="G118" s="4">
        <f t="shared" si="16"/>
        <v>20</v>
      </c>
      <c r="H118" s="4">
        <f t="shared" si="22"/>
        <v>35</v>
      </c>
      <c r="I118" s="4">
        <f t="shared" si="17"/>
        <v>0.5714285714285714</v>
      </c>
      <c r="J118" t="s">
        <v>22</v>
      </c>
      <c r="K118">
        <v>14</v>
      </c>
      <c r="L118">
        <f t="shared" si="23"/>
        <v>1</v>
      </c>
      <c r="M118" t="s">
        <v>18</v>
      </c>
      <c r="N118">
        <f t="shared" si="24"/>
        <v>1</v>
      </c>
      <c r="O118">
        <v>14</v>
      </c>
      <c r="P118" t="s">
        <v>426</v>
      </c>
      <c r="Q118">
        <f t="shared" si="25"/>
        <v>0</v>
      </c>
      <c r="R118">
        <v>0</v>
      </c>
      <c r="S118" t="s">
        <v>426</v>
      </c>
      <c r="T118">
        <f t="shared" si="26"/>
        <v>0</v>
      </c>
      <c r="U118">
        <v>0</v>
      </c>
      <c r="V118" t="s">
        <v>426</v>
      </c>
      <c r="W118">
        <f t="shared" si="27"/>
        <v>0</v>
      </c>
      <c r="X118">
        <v>0</v>
      </c>
      <c r="Y118">
        <f t="shared" si="28"/>
        <v>2</v>
      </c>
      <c r="Z118">
        <f t="shared" si="29"/>
        <v>28</v>
      </c>
      <c r="AA118">
        <f t="shared" si="18"/>
        <v>1.25</v>
      </c>
      <c r="AB118">
        <f t="shared" si="30"/>
        <v>0.625</v>
      </c>
      <c r="AC118">
        <f t="shared" si="31"/>
        <v>1.09375</v>
      </c>
      <c r="AD118">
        <f t="shared" ca="1" si="19"/>
        <v>0.4</v>
      </c>
      <c r="AE118" t="str">
        <f t="shared" si="20"/>
        <v>Orange</v>
      </c>
      <c r="AF118" t="b">
        <f t="shared" ca="1" si="21"/>
        <v>0</v>
      </c>
    </row>
    <row r="119" spans="1:32">
      <c r="A119" s="2">
        <v>44634</v>
      </c>
      <c r="B119">
        <v>4117</v>
      </c>
      <c r="C119" t="s">
        <v>86</v>
      </c>
      <c r="D119" t="s">
        <v>21</v>
      </c>
      <c r="E119" s="2">
        <v>44614</v>
      </c>
      <c r="F119" s="2">
        <v>44625</v>
      </c>
      <c r="G119" s="4">
        <f t="shared" si="16"/>
        <v>20</v>
      </c>
      <c r="H119" s="4">
        <f t="shared" si="22"/>
        <v>11</v>
      </c>
      <c r="I119" s="4">
        <f t="shared" si="17"/>
        <v>1.8181818181818181</v>
      </c>
      <c r="J119" t="s">
        <v>26</v>
      </c>
      <c r="K119">
        <v>1</v>
      </c>
      <c r="L119">
        <f t="shared" si="23"/>
        <v>1</v>
      </c>
      <c r="M119" t="s">
        <v>19</v>
      </c>
      <c r="N119">
        <f t="shared" si="24"/>
        <v>1</v>
      </c>
      <c r="O119">
        <v>1</v>
      </c>
      <c r="P119" t="s">
        <v>19</v>
      </c>
      <c r="Q119">
        <f t="shared" si="25"/>
        <v>1</v>
      </c>
      <c r="R119">
        <v>2</v>
      </c>
      <c r="S119" t="s">
        <v>426</v>
      </c>
      <c r="T119">
        <f t="shared" si="26"/>
        <v>0</v>
      </c>
      <c r="U119">
        <v>0</v>
      </c>
      <c r="V119" t="s">
        <v>426</v>
      </c>
      <c r="W119">
        <f t="shared" si="27"/>
        <v>0</v>
      </c>
      <c r="X119">
        <v>0</v>
      </c>
      <c r="Y119">
        <f t="shared" si="28"/>
        <v>3</v>
      </c>
      <c r="Z119">
        <f t="shared" si="29"/>
        <v>4</v>
      </c>
      <c r="AA119">
        <f t="shared" si="18"/>
        <v>0.5</v>
      </c>
      <c r="AB119">
        <f t="shared" si="30"/>
        <v>0.16666666666666666</v>
      </c>
      <c r="AC119">
        <f t="shared" si="31"/>
        <v>9.166666666666666E-2</v>
      </c>
      <c r="AD119">
        <f t="shared" ca="1" si="19"/>
        <v>0.15</v>
      </c>
      <c r="AE119" t="str">
        <f t="shared" si="20"/>
        <v>Red</v>
      </c>
      <c r="AF119" t="b">
        <f t="shared" ca="1" si="21"/>
        <v>1</v>
      </c>
    </row>
    <row r="120" spans="1:32">
      <c r="A120" s="2">
        <v>44634</v>
      </c>
      <c r="B120">
        <v>4118</v>
      </c>
      <c r="C120" t="s">
        <v>263</v>
      </c>
      <c r="D120" t="s">
        <v>21</v>
      </c>
      <c r="E120" s="2">
        <v>44614</v>
      </c>
      <c r="F120" s="2">
        <v>44628</v>
      </c>
      <c r="G120" s="4">
        <f t="shared" si="16"/>
        <v>20</v>
      </c>
      <c r="H120" s="4">
        <f t="shared" si="22"/>
        <v>14</v>
      </c>
      <c r="I120" s="4">
        <f t="shared" si="17"/>
        <v>1.4285714285714286</v>
      </c>
      <c r="J120" t="s">
        <v>19</v>
      </c>
      <c r="K120">
        <v>7</v>
      </c>
      <c r="L120">
        <f t="shared" si="23"/>
        <v>1</v>
      </c>
      <c r="M120" t="s">
        <v>426</v>
      </c>
      <c r="N120">
        <f t="shared" si="24"/>
        <v>0</v>
      </c>
      <c r="O120">
        <v>0</v>
      </c>
      <c r="P120" t="s">
        <v>426</v>
      </c>
      <c r="Q120">
        <f t="shared" si="25"/>
        <v>0</v>
      </c>
      <c r="R120">
        <v>0</v>
      </c>
      <c r="S120" t="s">
        <v>426</v>
      </c>
      <c r="T120">
        <f t="shared" si="26"/>
        <v>0</v>
      </c>
      <c r="U120">
        <v>0</v>
      </c>
      <c r="V120" t="s">
        <v>426</v>
      </c>
      <c r="W120">
        <f t="shared" si="27"/>
        <v>0</v>
      </c>
      <c r="X120">
        <v>0</v>
      </c>
      <c r="Y120">
        <f t="shared" si="28"/>
        <v>1</v>
      </c>
      <c r="Z120">
        <f t="shared" si="29"/>
        <v>7</v>
      </c>
      <c r="AA120">
        <f t="shared" si="18"/>
        <v>0</v>
      </c>
      <c r="AB120">
        <f t="shared" si="30"/>
        <v>0</v>
      </c>
      <c r="AC120">
        <f t="shared" si="31"/>
        <v>0</v>
      </c>
      <c r="AD120">
        <f t="shared" ca="1" si="19"/>
        <v>0.1</v>
      </c>
      <c r="AE120" t="str">
        <f t="shared" si="20"/>
        <v>Red</v>
      </c>
      <c r="AF120" t="b">
        <f t="shared" ca="1" si="21"/>
        <v>0</v>
      </c>
    </row>
    <row r="121" spans="1:32">
      <c r="A121" s="2">
        <v>44634</v>
      </c>
      <c r="B121">
        <v>4119</v>
      </c>
      <c r="C121" t="s">
        <v>149</v>
      </c>
      <c r="D121" t="s">
        <v>17</v>
      </c>
      <c r="E121" s="2">
        <v>44615</v>
      </c>
      <c r="F121" s="2">
        <v>44639</v>
      </c>
      <c r="G121" s="4">
        <f t="shared" si="16"/>
        <v>19</v>
      </c>
      <c r="H121" s="4">
        <f t="shared" si="22"/>
        <v>24</v>
      </c>
      <c r="I121" s="4">
        <f t="shared" si="17"/>
        <v>0.79166666666666663</v>
      </c>
      <c r="J121" t="s">
        <v>22</v>
      </c>
      <c r="K121">
        <v>1</v>
      </c>
      <c r="L121">
        <f t="shared" si="23"/>
        <v>1</v>
      </c>
      <c r="M121" t="s">
        <v>22</v>
      </c>
      <c r="N121">
        <f t="shared" si="24"/>
        <v>1</v>
      </c>
      <c r="O121">
        <v>14</v>
      </c>
      <c r="P121" t="s">
        <v>26</v>
      </c>
      <c r="Q121">
        <f t="shared" si="25"/>
        <v>1</v>
      </c>
      <c r="R121">
        <v>2</v>
      </c>
      <c r="S121" t="s">
        <v>426</v>
      </c>
      <c r="T121">
        <f t="shared" si="26"/>
        <v>0</v>
      </c>
      <c r="U121">
        <v>0</v>
      </c>
      <c r="V121" t="s">
        <v>426</v>
      </c>
      <c r="W121">
        <f t="shared" si="27"/>
        <v>0</v>
      </c>
      <c r="X121">
        <v>0</v>
      </c>
      <c r="Y121">
        <f t="shared" si="28"/>
        <v>3</v>
      </c>
      <c r="Z121">
        <f t="shared" si="29"/>
        <v>17</v>
      </c>
      <c r="AA121">
        <f t="shared" si="18"/>
        <v>2.5</v>
      </c>
      <c r="AB121">
        <f t="shared" si="30"/>
        <v>0.83333333333333337</v>
      </c>
      <c r="AC121">
        <f t="shared" si="31"/>
        <v>1.0526315789473686</v>
      </c>
      <c r="AD121">
        <f t="shared" ca="1" si="19"/>
        <v>0.3</v>
      </c>
      <c r="AE121" t="str">
        <f t="shared" si="20"/>
        <v>Orange</v>
      </c>
      <c r="AF121" t="b">
        <f t="shared" ca="1" si="21"/>
        <v>0</v>
      </c>
    </row>
    <row r="122" spans="1:32">
      <c r="A122" s="2">
        <v>44634</v>
      </c>
      <c r="B122">
        <v>4120</v>
      </c>
      <c r="C122" t="s">
        <v>220</v>
      </c>
      <c r="D122" t="s">
        <v>21</v>
      </c>
      <c r="E122" s="2">
        <v>44615</v>
      </c>
      <c r="F122" s="2">
        <v>44641</v>
      </c>
      <c r="G122" s="4">
        <f t="shared" si="16"/>
        <v>19</v>
      </c>
      <c r="H122" s="4">
        <f t="shared" si="22"/>
        <v>26</v>
      </c>
      <c r="I122" s="4">
        <f t="shared" si="17"/>
        <v>0.73076923076923073</v>
      </c>
      <c r="J122" t="s">
        <v>22</v>
      </c>
      <c r="K122">
        <v>2</v>
      </c>
      <c r="L122">
        <f t="shared" si="23"/>
        <v>1</v>
      </c>
      <c r="M122" t="s">
        <v>22</v>
      </c>
      <c r="N122">
        <f t="shared" si="24"/>
        <v>1</v>
      </c>
      <c r="O122">
        <v>3</v>
      </c>
      <c r="P122" t="s">
        <v>22</v>
      </c>
      <c r="Q122">
        <f t="shared" si="25"/>
        <v>1</v>
      </c>
      <c r="R122">
        <v>14</v>
      </c>
      <c r="S122" t="s">
        <v>426</v>
      </c>
      <c r="T122">
        <f t="shared" si="26"/>
        <v>0</v>
      </c>
      <c r="U122">
        <v>0</v>
      </c>
      <c r="V122" t="s">
        <v>426</v>
      </c>
      <c r="W122">
        <f t="shared" si="27"/>
        <v>0</v>
      </c>
      <c r="X122">
        <v>0</v>
      </c>
      <c r="Y122">
        <f t="shared" si="28"/>
        <v>3</v>
      </c>
      <c r="Z122">
        <f t="shared" si="29"/>
        <v>19</v>
      </c>
      <c r="AA122">
        <f t="shared" si="18"/>
        <v>3</v>
      </c>
      <c r="AB122">
        <f t="shared" si="30"/>
        <v>1</v>
      </c>
      <c r="AC122">
        <f t="shared" si="31"/>
        <v>1.368421052631579</v>
      </c>
      <c r="AD122">
        <f t="shared" ca="1" si="19"/>
        <v>0.95</v>
      </c>
      <c r="AE122" t="str">
        <f t="shared" si="20"/>
        <v>Green</v>
      </c>
      <c r="AF122" t="b">
        <f t="shared" ca="1" si="21"/>
        <v>1</v>
      </c>
    </row>
    <row r="123" spans="1:32">
      <c r="A123" s="2">
        <v>44634</v>
      </c>
      <c r="B123">
        <v>4121</v>
      </c>
      <c r="C123" t="s">
        <v>290</v>
      </c>
      <c r="D123" t="s">
        <v>21</v>
      </c>
      <c r="E123" s="2">
        <v>44615</v>
      </c>
      <c r="F123" s="2">
        <v>44661</v>
      </c>
      <c r="G123" s="4">
        <f t="shared" si="16"/>
        <v>19</v>
      </c>
      <c r="H123" s="4">
        <f t="shared" si="22"/>
        <v>46</v>
      </c>
      <c r="I123" s="4">
        <f t="shared" si="17"/>
        <v>0.41304347826086957</v>
      </c>
      <c r="J123" t="s">
        <v>22</v>
      </c>
      <c r="K123">
        <v>3</v>
      </c>
      <c r="L123">
        <f t="shared" si="23"/>
        <v>1</v>
      </c>
      <c r="M123" t="s">
        <v>22</v>
      </c>
      <c r="N123">
        <f t="shared" si="24"/>
        <v>1</v>
      </c>
      <c r="O123">
        <v>30</v>
      </c>
      <c r="P123" t="s">
        <v>18</v>
      </c>
      <c r="Q123">
        <f t="shared" si="25"/>
        <v>1</v>
      </c>
      <c r="R123">
        <v>3</v>
      </c>
      <c r="S123" t="s">
        <v>19</v>
      </c>
      <c r="T123">
        <f t="shared" si="26"/>
        <v>1</v>
      </c>
      <c r="U123">
        <v>3</v>
      </c>
      <c r="V123" t="s">
        <v>426</v>
      </c>
      <c r="W123">
        <f t="shared" si="27"/>
        <v>0</v>
      </c>
      <c r="X123">
        <v>0</v>
      </c>
      <c r="Y123">
        <f t="shared" si="28"/>
        <v>4</v>
      </c>
      <c r="Z123">
        <f t="shared" si="29"/>
        <v>39</v>
      </c>
      <c r="AA123">
        <f t="shared" si="18"/>
        <v>2.25</v>
      </c>
      <c r="AB123">
        <f t="shared" si="30"/>
        <v>0.5625</v>
      </c>
      <c r="AC123">
        <f t="shared" si="31"/>
        <v>1.361842105263158</v>
      </c>
      <c r="AD123">
        <f t="shared" ca="1" si="19"/>
        <v>0.75</v>
      </c>
      <c r="AE123" t="str">
        <f t="shared" si="20"/>
        <v>Green</v>
      </c>
      <c r="AF123" t="b">
        <f t="shared" ca="1" si="21"/>
        <v>1</v>
      </c>
    </row>
    <row r="124" spans="1:32">
      <c r="A124" s="2">
        <v>44634</v>
      </c>
      <c r="B124">
        <v>4122</v>
      </c>
      <c r="C124" t="s">
        <v>336</v>
      </c>
      <c r="D124" t="s">
        <v>24</v>
      </c>
      <c r="E124" s="2">
        <v>44615</v>
      </c>
      <c r="F124" s="2">
        <v>44853</v>
      </c>
      <c r="G124" s="4">
        <f t="shared" si="16"/>
        <v>19</v>
      </c>
      <c r="H124" s="4">
        <f t="shared" si="22"/>
        <v>238</v>
      </c>
      <c r="I124" s="4">
        <f t="shared" si="17"/>
        <v>7.9831932773109238E-2</v>
      </c>
      <c r="J124" t="s">
        <v>30</v>
      </c>
      <c r="K124">
        <v>21</v>
      </c>
      <c r="L124">
        <f t="shared" si="23"/>
        <v>1</v>
      </c>
      <c r="M124" t="s">
        <v>19</v>
      </c>
      <c r="N124">
        <f t="shared" si="24"/>
        <v>1</v>
      </c>
      <c r="O124">
        <v>180</v>
      </c>
      <c r="P124" t="s">
        <v>19</v>
      </c>
      <c r="Q124">
        <f t="shared" si="25"/>
        <v>1</v>
      </c>
      <c r="R124">
        <v>30</v>
      </c>
      <c r="S124" t="s">
        <v>426</v>
      </c>
      <c r="T124">
        <f t="shared" si="26"/>
        <v>0</v>
      </c>
      <c r="U124">
        <v>0</v>
      </c>
      <c r="V124" t="s">
        <v>426</v>
      </c>
      <c r="W124">
        <f t="shared" si="27"/>
        <v>0</v>
      </c>
      <c r="X124">
        <v>0</v>
      </c>
      <c r="Y124">
        <f t="shared" si="28"/>
        <v>3</v>
      </c>
      <c r="Z124">
        <f t="shared" si="29"/>
        <v>231</v>
      </c>
      <c r="AA124">
        <f t="shared" si="18"/>
        <v>0.75</v>
      </c>
      <c r="AB124">
        <f t="shared" si="30"/>
        <v>0.25</v>
      </c>
      <c r="AC124">
        <f t="shared" si="31"/>
        <v>3.1315789473684212</v>
      </c>
      <c r="AD124">
        <f t="shared" ca="1" si="19"/>
        <v>0.9</v>
      </c>
      <c r="AE124" t="str">
        <f t="shared" si="20"/>
        <v>Green</v>
      </c>
      <c r="AF124" t="b">
        <f t="shared" ca="1" si="21"/>
        <v>1</v>
      </c>
    </row>
    <row r="125" spans="1:32">
      <c r="A125" s="2">
        <v>44634</v>
      </c>
      <c r="B125">
        <v>4123</v>
      </c>
      <c r="C125" t="s">
        <v>342</v>
      </c>
      <c r="D125" t="s">
        <v>21</v>
      </c>
      <c r="E125" s="2">
        <v>44615</v>
      </c>
      <c r="F125" s="2">
        <v>44637</v>
      </c>
      <c r="G125" s="4">
        <f t="shared" si="16"/>
        <v>19</v>
      </c>
      <c r="H125" s="4">
        <f t="shared" si="22"/>
        <v>22</v>
      </c>
      <c r="I125" s="4">
        <f t="shared" si="17"/>
        <v>0.86363636363636365</v>
      </c>
      <c r="J125" t="s">
        <v>22</v>
      </c>
      <c r="K125">
        <v>2</v>
      </c>
      <c r="L125">
        <f t="shared" si="23"/>
        <v>1</v>
      </c>
      <c r="M125" t="s">
        <v>30</v>
      </c>
      <c r="N125">
        <f t="shared" si="24"/>
        <v>1</v>
      </c>
      <c r="O125">
        <v>2</v>
      </c>
      <c r="P125" t="s">
        <v>19</v>
      </c>
      <c r="Q125">
        <f t="shared" si="25"/>
        <v>1</v>
      </c>
      <c r="R125">
        <v>7</v>
      </c>
      <c r="S125" t="s">
        <v>19</v>
      </c>
      <c r="T125">
        <f t="shared" si="26"/>
        <v>1</v>
      </c>
      <c r="U125">
        <v>3</v>
      </c>
      <c r="V125" t="s">
        <v>19</v>
      </c>
      <c r="W125">
        <f t="shared" si="27"/>
        <v>1</v>
      </c>
      <c r="X125">
        <v>1</v>
      </c>
      <c r="Y125">
        <f t="shared" si="28"/>
        <v>5</v>
      </c>
      <c r="Z125">
        <f t="shared" si="29"/>
        <v>15</v>
      </c>
      <c r="AA125">
        <f t="shared" si="18"/>
        <v>1.75</v>
      </c>
      <c r="AB125">
        <f t="shared" si="30"/>
        <v>0.35</v>
      </c>
      <c r="AC125">
        <f t="shared" si="31"/>
        <v>0.40526315789473683</v>
      </c>
      <c r="AD125">
        <f t="shared" ca="1" si="19"/>
        <v>0.15</v>
      </c>
      <c r="AE125" t="str">
        <f t="shared" si="20"/>
        <v>Red</v>
      </c>
      <c r="AF125" t="b">
        <f t="shared" ca="1" si="21"/>
        <v>0</v>
      </c>
    </row>
    <row r="126" spans="1:32">
      <c r="A126" s="2">
        <v>44634</v>
      </c>
      <c r="B126">
        <v>4124</v>
      </c>
      <c r="C126" t="s">
        <v>57</v>
      </c>
      <c r="D126" t="s">
        <v>21</v>
      </c>
      <c r="E126" s="2">
        <v>44616</v>
      </c>
      <c r="F126" s="2">
        <v>44627</v>
      </c>
      <c r="G126" s="4">
        <f t="shared" si="16"/>
        <v>18</v>
      </c>
      <c r="H126" s="4">
        <f t="shared" si="22"/>
        <v>11</v>
      </c>
      <c r="I126" s="4">
        <f t="shared" si="17"/>
        <v>1.6363636363636365</v>
      </c>
      <c r="J126" t="s">
        <v>22</v>
      </c>
      <c r="K126">
        <v>3</v>
      </c>
      <c r="L126">
        <f t="shared" si="23"/>
        <v>1</v>
      </c>
      <c r="M126" t="s">
        <v>30</v>
      </c>
      <c r="N126">
        <f t="shared" si="24"/>
        <v>1</v>
      </c>
      <c r="O126">
        <v>1</v>
      </c>
      <c r="P126" t="s">
        <v>426</v>
      </c>
      <c r="Q126">
        <f t="shared" si="25"/>
        <v>0</v>
      </c>
      <c r="R126">
        <v>0</v>
      </c>
      <c r="S126" t="s">
        <v>426</v>
      </c>
      <c r="T126">
        <f t="shared" si="26"/>
        <v>0</v>
      </c>
      <c r="U126">
        <v>0</v>
      </c>
      <c r="V126" t="s">
        <v>426</v>
      </c>
      <c r="W126">
        <f t="shared" si="27"/>
        <v>0</v>
      </c>
      <c r="X126">
        <v>0</v>
      </c>
      <c r="Y126">
        <f t="shared" si="28"/>
        <v>2</v>
      </c>
      <c r="Z126">
        <f t="shared" si="29"/>
        <v>4</v>
      </c>
      <c r="AA126">
        <f t="shared" si="18"/>
        <v>1.75</v>
      </c>
      <c r="AB126">
        <f t="shared" si="30"/>
        <v>0.875</v>
      </c>
      <c r="AC126">
        <f t="shared" si="31"/>
        <v>0.53472222222222221</v>
      </c>
      <c r="AD126">
        <f t="shared" ca="1" si="19"/>
        <v>0.1</v>
      </c>
      <c r="AE126" t="str">
        <f t="shared" si="20"/>
        <v>Red</v>
      </c>
      <c r="AF126" t="b">
        <f t="shared" ca="1" si="21"/>
        <v>0</v>
      </c>
    </row>
    <row r="127" spans="1:32">
      <c r="A127" s="2">
        <v>44634</v>
      </c>
      <c r="B127">
        <v>4125</v>
      </c>
      <c r="C127" t="s">
        <v>116</v>
      </c>
      <c r="D127" t="s">
        <v>21</v>
      </c>
      <c r="E127" s="2">
        <v>44616</v>
      </c>
      <c r="F127" s="2">
        <v>44652</v>
      </c>
      <c r="G127" s="4">
        <f t="shared" si="16"/>
        <v>18</v>
      </c>
      <c r="H127" s="4">
        <f t="shared" si="22"/>
        <v>36</v>
      </c>
      <c r="I127" s="4">
        <f t="shared" si="17"/>
        <v>0.5</v>
      </c>
      <c r="J127" t="s">
        <v>22</v>
      </c>
      <c r="K127">
        <v>14</v>
      </c>
      <c r="L127">
        <f t="shared" si="23"/>
        <v>1</v>
      </c>
      <c r="M127" t="s">
        <v>18</v>
      </c>
      <c r="N127">
        <f t="shared" si="24"/>
        <v>1</v>
      </c>
      <c r="O127">
        <v>1</v>
      </c>
      <c r="P127" t="s">
        <v>19</v>
      </c>
      <c r="Q127">
        <f t="shared" si="25"/>
        <v>1</v>
      </c>
      <c r="R127">
        <v>14</v>
      </c>
      <c r="S127" t="s">
        <v>426</v>
      </c>
      <c r="T127">
        <f t="shared" si="26"/>
        <v>0</v>
      </c>
      <c r="U127">
        <v>0</v>
      </c>
      <c r="V127" t="s">
        <v>426</v>
      </c>
      <c r="W127">
        <f t="shared" si="27"/>
        <v>0</v>
      </c>
      <c r="X127">
        <v>0</v>
      </c>
      <c r="Y127">
        <f t="shared" si="28"/>
        <v>3</v>
      </c>
      <c r="Z127">
        <f t="shared" si="29"/>
        <v>29</v>
      </c>
      <c r="AA127">
        <f t="shared" si="18"/>
        <v>1.25</v>
      </c>
      <c r="AB127">
        <f t="shared" si="30"/>
        <v>0.41666666666666669</v>
      </c>
      <c r="AC127">
        <f t="shared" si="31"/>
        <v>0.83333333333333337</v>
      </c>
      <c r="AD127">
        <f t="shared" ca="1" si="19"/>
        <v>0.35</v>
      </c>
      <c r="AE127" t="str">
        <f t="shared" si="20"/>
        <v>Orange</v>
      </c>
      <c r="AF127" t="b">
        <f t="shared" ca="1" si="21"/>
        <v>1</v>
      </c>
    </row>
    <row r="128" spans="1:32">
      <c r="A128" s="2">
        <v>44634</v>
      </c>
      <c r="B128">
        <v>4126</v>
      </c>
      <c r="C128" t="s">
        <v>118</v>
      </c>
      <c r="D128" t="s">
        <v>21</v>
      </c>
      <c r="E128" s="2">
        <v>44616</v>
      </c>
      <c r="F128" s="2">
        <v>44641</v>
      </c>
      <c r="G128" s="4">
        <f t="shared" si="16"/>
        <v>18</v>
      </c>
      <c r="H128" s="4">
        <f t="shared" si="22"/>
        <v>25</v>
      </c>
      <c r="I128" s="4">
        <f t="shared" si="17"/>
        <v>0.72</v>
      </c>
      <c r="J128" t="s">
        <v>26</v>
      </c>
      <c r="K128">
        <v>4</v>
      </c>
      <c r="L128">
        <f t="shared" si="23"/>
        <v>1</v>
      </c>
      <c r="M128" t="s">
        <v>19</v>
      </c>
      <c r="N128">
        <f t="shared" si="24"/>
        <v>1</v>
      </c>
      <c r="O128">
        <v>14</v>
      </c>
      <c r="P128" t="s">
        <v>426</v>
      </c>
      <c r="Q128">
        <f t="shared" si="25"/>
        <v>0</v>
      </c>
      <c r="R128">
        <v>0</v>
      </c>
      <c r="S128" t="s">
        <v>426</v>
      </c>
      <c r="T128">
        <f t="shared" si="26"/>
        <v>0</v>
      </c>
      <c r="U128">
        <v>0</v>
      </c>
      <c r="V128" t="s">
        <v>426</v>
      </c>
      <c r="W128">
        <f t="shared" si="27"/>
        <v>0</v>
      </c>
      <c r="X128">
        <v>0</v>
      </c>
      <c r="Y128">
        <f t="shared" si="28"/>
        <v>2</v>
      </c>
      <c r="Z128">
        <f t="shared" si="29"/>
        <v>18</v>
      </c>
      <c r="AA128">
        <f t="shared" si="18"/>
        <v>0.5</v>
      </c>
      <c r="AB128">
        <f t="shared" si="30"/>
        <v>0.25</v>
      </c>
      <c r="AC128">
        <f t="shared" si="31"/>
        <v>0.34722222222222221</v>
      </c>
      <c r="AD128">
        <f t="shared" ca="1" si="19"/>
        <v>0.1</v>
      </c>
      <c r="AE128" t="str">
        <f t="shared" si="20"/>
        <v>Red</v>
      </c>
      <c r="AF128" t="b">
        <f t="shared" ca="1" si="21"/>
        <v>0</v>
      </c>
    </row>
    <row r="129" spans="1:32">
      <c r="A129" s="2">
        <v>44634</v>
      </c>
      <c r="B129">
        <v>4127</v>
      </c>
      <c r="C129" t="s">
        <v>127</v>
      </c>
      <c r="D129" t="s">
        <v>28</v>
      </c>
      <c r="E129" s="2">
        <v>44616</v>
      </c>
      <c r="F129" s="2">
        <v>44640</v>
      </c>
      <c r="G129" s="4">
        <f t="shared" si="16"/>
        <v>18</v>
      </c>
      <c r="H129" s="4">
        <f t="shared" si="22"/>
        <v>24</v>
      </c>
      <c r="I129" s="4">
        <f t="shared" si="17"/>
        <v>0.75</v>
      </c>
      <c r="J129" t="s">
        <v>18</v>
      </c>
      <c r="K129">
        <v>14</v>
      </c>
      <c r="L129">
        <f t="shared" si="23"/>
        <v>1</v>
      </c>
      <c r="M129" t="s">
        <v>19</v>
      </c>
      <c r="N129">
        <f t="shared" si="24"/>
        <v>1</v>
      </c>
      <c r="O129">
        <v>3</v>
      </c>
      <c r="P129" t="s">
        <v>426</v>
      </c>
      <c r="Q129">
        <f t="shared" si="25"/>
        <v>0</v>
      </c>
      <c r="R129">
        <v>0</v>
      </c>
      <c r="S129" t="s">
        <v>426</v>
      </c>
      <c r="T129">
        <f t="shared" si="26"/>
        <v>0</v>
      </c>
      <c r="U129">
        <v>0</v>
      </c>
      <c r="V129" t="s">
        <v>426</v>
      </c>
      <c r="W129">
        <f t="shared" si="27"/>
        <v>0</v>
      </c>
      <c r="X129">
        <v>0</v>
      </c>
      <c r="Y129">
        <f t="shared" si="28"/>
        <v>2</v>
      </c>
      <c r="Z129">
        <f t="shared" si="29"/>
        <v>17</v>
      </c>
      <c r="AA129">
        <f t="shared" si="18"/>
        <v>0.25</v>
      </c>
      <c r="AB129">
        <f t="shared" si="30"/>
        <v>0.125</v>
      </c>
      <c r="AC129">
        <f t="shared" si="31"/>
        <v>0.16666666666666666</v>
      </c>
      <c r="AD129">
        <f t="shared" ca="1" si="19"/>
        <v>0.15</v>
      </c>
      <c r="AE129" t="str">
        <f t="shared" si="20"/>
        <v>Red</v>
      </c>
      <c r="AF129" t="b">
        <f t="shared" ca="1" si="21"/>
        <v>0</v>
      </c>
    </row>
    <row r="130" spans="1:32">
      <c r="A130" s="2">
        <v>44634</v>
      </c>
      <c r="B130">
        <v>4128</v>
      </c>
      <c r="C130" t="s">
        <v>166</v>
      </c>
      <c r="D130" t="s">
        <v>21</v>
      </c>
      <c r="E130" s="2">
        <v>44616</v>
      </c>
      <c r="F130" s="2">
        <v>44654</v>
      </c>
      <c r="G130" s="4">
        <f t="shared" ref="G130:G193" si="32">A130-E130</f>
        <v>18</v>
      </c>
      <c r="H130" s="4">
        <f t="shared" si="22"/>
        <v>38</v>
      </c>
      <c r="I130" s="4">
        <f t="shared" ref="I130:I193" si="33">G130/H130</f>
        <v>0.47368421052631576</v>
      </c>
      <c r="J130" t="s">
        <v>18</v>
      </c>
      <c r="K130">
        <v>2</v>
      </c>
      <c r="L130">
        <f t="shared" si="23"/>
        <v>1</v>
      </c>
      <c r="M130" t="s">
        <v>19</v>
      </c>
      <c r="N130">
        <f t="shared" si="24"/>
        <v>1</v>
      </c>
      <c r="O130">
        <v>14</v>
      </c>
      <c r="P130" t="s">
        <v>19</v>
      </c>
      <c r="Q130">
        <f t="shared" si="25"/>
        <v>1</v>
      </c>
      <c r="R130">
        <v>1</v>
      </c>
      <c r="S130" t="s">
        <v>19</v>
      </c>
      <c r="T130">
        <f t="shared" si="26"/>
        <v>1</v>
      </c>
      <c r="U130">
        <v>14</v>
      </c>
      <c r="V130" t="s">
        <v>426</v>
      </c>
      <c r="W130">
        <f t="shared" si="27"/>
        <v>0</v>
      </c>
      <c r="X130">
        <v>0</v>
      </c>
      <c r="Y130">
        <f t="shared" si="28"/>
        <v>4</v>
      </c>
      <c r="Z130">
        <f t="shared" si="29"/>
        <v>31</v>
      </c>
      <c r="AA130">
        <f t="shared" ref="AA130:AA193" si="34">(VLOOKUP(J130,$AM$1:$AN$7,2,FALSE)+VLOOKUP(M130,$AM$1:$AN$7,2,FALSE)+VLOOKUP(P130,$AM$1:$AN$7,2,FALSE)+VLOOKUP(S130,$AM$1:$AN$7,2,FALSE)+VLOOKUP(V130,$AM$1:$AN$7,2,FALSE))</f>
        <v>0.25</v>
      </c>
      <c r="AB130">
        <f t="shared" si="30"/>
        <v>6.25E-2</v>
      </c>
      <c r="AC130">
        <f t="shared" si="31"/>
        <v>0.13194444444444445</v>
      </c>
      <c r="AD130">
        <f t="shared" ref="AD130:AD193" ca="1" si="35">MROUND(VLOOKUP(AE130,$AH$1:$AJ$4,3, FALSE) * (1+  (( RANDBETWEEN(0,40))/100)),5)/100</f>
        <v>0.15</v>
      </c>
      <c r="AE130" t="str">
        <f t="shared" ref="AE130:AE193" si="36">IF(AC130&lt;$AI$2,"Red",IF(AC130&lt;$AI$3,"Orange","Green"))</f>
        <v>Red</v>
      </c>
      <c r="AF130" t="b">
        <f t="shared" ref="AF130:AF193" ca="1" si="37">RANDBETWEEN(0,100) &gt;= VLOOKUP(AE130, $AH$1:$AK$4, 4,FALSE)</f>
        <v>0</v>
      </c>
    </row>
    <row r="131" spans="1:32">
      <c r="A131" s="2">
        <v>44634</v>
      </c>
      <c r="B131">
        <v>4129</v>
      </c>
      <c r="C131" t="s">
        <v>199</v>
      </c>
      <c r="D131" t="s">
        <v>24</v>
      </c>
      <c r="E131" s="2">
        <v>44616</v>
      </c>
      <c r="F131" s="2">
        <v>44660</v>
      </c>
      <c r="G131" s="4">
        <f t="shared" si="32"/>
        <v>18</v>
      </c>
      <c r="H131" s="4">
        <f t="shared" ref="H131:H194" si="38">F131-E131</f>
        <v>44</v>
      </c>
      <c r="I131" s="4">
        <f t="shared" si="33"/>
        <v>0.40909090909090912</v>
      </c>
      <c r="J131" t="s">
        <v>18</v>
      </c>
      <c r="K131">
        <v>2</v>
      </c>
      <c r="L131">
        <f t="shared" ref="L131:L194" si="39">IF(K131&gt;0,1,0)</f>
        <v>1</v>
      </c>
      <c r="M131" t="s">
        <v>19</v>
      </c>
      <c r="N131">
        <f t="shared" ref="N131:N194" si="40">IF(M131 = "NA",0,1)</f>
        <v>1</v>
      </c>
      <c r="O131">
        <v>21</v>
      </c>
      <c r="P131" t="s">
        <v>19</v>
      </c>
      <c r="Q131">
        <f t="shared" ref="Q131:Q194" si="41">IF(P131 = "NA",0,1)</f>
        <v>1</v>
      </c>
      <c r="R131">
        <v>14</v>
      </c>
      <c r="S131" t="s">
        <v>426</v>
      </c>
      <c r="T131">
        <f t="shared" ref="T131:T194" si="42">IF(S131 = "NA",0,1)</f>
        <v>0</v>
      </c>
      <c r="U131">
        <v>0</v>
      </c>
      <c r="V131" t="s">
        <v>426</v>
      </c>
      <c r="W131">
        <f t="shared" ref="W131:W194" si="43">IF(V131 = "NA",0,1)</f>
        <v>0</v>
      </c>
      <c r="X131">
        <v>0</v>
      </c>
      <c r="Y131">
        <f t="shared" ref="Y131:Y194" si="44">SUM(L131,N131,Q131,T131,W131)</f>
        <v>3</v>
      </c>
      <c r="Z131">
        <f t="shared" ref="Z131:Z194" si="45">SUM(K131,O131,R131,U131,X131)</f>
        <v>37</v>
      </c>
      <c r="AA131">
        <f t="shared" si="34"/>
        <v>0.25</v>
      </c>
      <c r="AB131">
        <f t="shared" ref="AB131:AB194" si="46">AA131/Y131</f>
        <v>8.3333333333333329E-2</v>
      </c>
      <c r="AC131">
        <f t="shared" ref="AC131:AC194" si="47">AB131/I131</f>
        <v>0.20370370370370369</v>
      </c>
      <c r="AD131">
        <f t="shared" ca="1" si="35"/>
        <v>0.1</v>
      </c>
      <c r="AE131" t="str">
        <f t="shared" si="36"/>
        <v>Red</v>
      </c>
      <c r="AF131" t="b">
        <f t="shared" ca="1" si="37"/>
        <v>0</v>
      </c>
    </row>
    <row r="132" spans="1:32">
      <c r="A132" s="2">
        <v>44634</v>
      </c>
      <c r="B132">
        <v>4130</v>
      </c>
      <c r="C132" t="s">
        <v>275</v>
      </c>
      <c r="D132" t="s">
        <v>21</v>
      </c>
      <c r="E132" s="2">
        <v>44616</v>
      </c>
      <c r="F132" s="2">
        <v>44630</v>
      </c>
      <c r="G132" s="4">
        <f t="shared" si="32"/>
        <v>18</v>
      </c>
      <c r="H132" s="4">
        <f t="shared" si="38"/>
        <v>14</v>
      </c>
      <c r="I132" s="4">
        <f t="shared" si="33"/>
        <v>1.2857142857142858</v>
      </c>
      <c r="J132" t="s">
        <v>22</v>
      </c>
      <c r="K132">
        <v>7</v>
      </c>
      <c r="L132">
        <f t="shared" si="39"/>
        <v>1</v>
      </c>
      <c r="M132" t="s">
        <v>426</v>
      </c>
      <c r="N132">
        <f t="shared" si="40"/>
        <v>0</v>
      </c>
      <c r="O132">
        <v>0</v>
      </c>
      <c r="P132" t="s">
        <v>426</v>
      </c>
      <c r="Q132">
        <f t="shared" si="41"/>
        <v>0</v>
      </c>
      <c r="R132">
        <v>0</v>
      </c>
      <c r="S132" t="s">
        <v>426</v>
      </c>
      <c r="T132">
        <f t="shared" si="42"/>
        <v>0</v>
      </c>
      <c r="U132">
        <v>0</v>
      </c>
      <c r="V132" t="s">
        <v>426</v>
      </c>
      <c r="W132">
        <f t="shared" si="43"/>
        <v>0</v>
      </c>
      <c r="X132">
        <v>0</v>
      </c>
      <c r="Y132">
        <f t="shared" si="44"/>
        <v>1</v>
      </c>
      <c r="Z132">
        <f t="shared" si="45"/>
        <v>7</v>
      </c>
      <c r="AA132">
        <f t="shared" si="34"/>
        <v>1</v>
      </c>
      <c r="AB132">
        <f t="shared" si="46"/>
        <v>1</v>
      </c>
      <c r="AC132">
        <f t="shared" si="47"/>
        <v>0.77777777777777768</v>
      </c>
      <c r="AD132">
        <f t="shared" ca="1" si="35"/>
        <v>0.35</v>
      </c>
      <c r="AE132" t="str">
        <f t="shared" si="36"/>
        <v>Orange</v>
      </c>
      <c r="AF132" t="b">
        <f t="shared" ca="1" si="37"/>
        <v>1</v>
      </c>
    </row>
    <row r="133" spans="1:32">
      <c r="A133" s="2">
        <v>44634</v>
      </c>
      <c r="B133">
        <v>4131</v>
      </c>
      <c r="C133" t="s">
        <v>387</v>
      </c>
      <c r="D133" t="s">
        <v>35</v>
      </c>
      <c r="E133" s="2">
        <v>44616</v>
      </c>
      <c r="F133" s="2">
        <v>44640</v>
      </c>
      <c r="G133" s="4">
        <f t="shared" si="32"/>
        <v>18</v>
      </c>
      <c r="H133" s="4">
        <f t="shared" si="38"/>
        <v>24</v>
      </c>
      <c r="I133" s="4">
        <f t="shared" si="33"/>
        <v>0.75</v>
      </c>
      <c r="J133" t="s">
        <v>26</v>
      </c>
      <c r="K133">
        <v>14</v>
      </c>
      <c r="L133">
        <f t="shared" si="39"/>
        <v>1</v>
      </c>
      <c r="M133" t="s">
        <v>19</v>
      </c>
      <c r="N133">
        <f t="shared" si="40"/>
        <v>1</v>
      </c>
      <c r="O133">
        <v>3</v>
      </c>
      <c r="P133" t="s">
        <v>426</v>
      </c>
      <c r="Q133">
        <f t="shared" si="41"/>
        <v>0</v>
      </c>
      <c r="R133">
        <v>0</v>
      </c>
      <c r="S133" t="s">
        <v>426</v>
      </c>
      <c r="T133">
        <f t="shared" si="42"/>
        <v>0</v>
      </c>
      <c r="U133">
        <v>0</v>
      </c>
      <c r="V133" t="s">
        <v>426</v>
      </c>
      <c r="W133">
        <f t="shared" si="43"/>
        <v>0</v>
      </c>
      <c r="X133">
        <v>0</v>
      </c>
      <c r="Y133">
        <f t="shared" si="44"/>
        <v>2</v>
      </c>
      <c r="Z133">
        <f t="shared" si="45"/>
        <v>17</v>
      </c>
      <c r="AA133">
        <f t="shared" si="34"/>
        <v>0.5</v>
      </c>
      <c r="AB133">
        <f t="shared" si="46"/>
        <v>0.25</v>
      </c>
      <c r="AC133">
        <f t="shared" si="47"/>
        <v>0.33333333333333331</v>
      </c>
      <c r="AD133">
        <f t="shared" ca="1" si="35"/>
        <v>0.1</v>
      </c>
      <c r="AE133" t="str">
        <f t="shared" si="36"/>
        <v>Red</v>
      </c>
      <c r="AF133" t="b">
        <f t="shared" ca="1" si="37"/>
        <v>0</v>
      </c>
    </row>
    <row r="134" spans="1:32">
      <c r="A134" s="2">
        <v>44634</v>
      </c>
      <c r="B134">
        <v>4132</v>
      </c>
      <c r="C134" t="s">
        <v>390</v>
      </c>
      <c r="D134" t="s">
        <v>35</v>
      </c>
      <c r="E134" s="2">
        <v>44616</v>
      </c>
      <c r="F134" s="2">
        <v>44676</v>
      </c>
      <c r="G134" s="4">
        <f t="shared" si="32"/>
        <v>18</v>
      </c>
      <c r="H134" s="4">
        <f t="shared" si="38"/>
        <v>60</v>
      </c>
      <c r="I134" s="4">
        <f t="shared" si="33"/>
        <v>0.3</v>
      </c>
      <c r="J134" t="s">
        <v>30</v>
      </c>
      <c r="K134">
        <v>7</v>
      </c>
      <c r="L134">
        <f t="shared" si="39"/>
        <v>1</v>
      </c>
      <c r="M134" t="s">
        <v>19</v>
      </c>
      <c r="N134">
        <f t="shared" si="40"/>
        <v>1</v>
      </c>
      <c r="O134">
        <v>2</v>
      </c>
      <c r="P134" t="s">
        <v>19</v>
      </c>
      <c r="Q134">
        <f t="shared" si="41"/>
        <v>1</v>
      </c>
      <c r="R134">
        <v>14</v>
      </c>
      <c r="S134" t="s">
        <v>19</v>
      </c>
      <c r="T134">
        <f t="shared" si="42"/>
        <v>1</v>
      </c>
      <c r="U134">
        <v>30</v>
      </c>
      <c r="V134" t="s">
        <v>426</v>
      </c>
      <c r="W134">
        <f t="shared" si="43"/>
        <v>0</v>
      </c>
      <c r="X134">
        <v>0</v>
      </c>
      <c r="Y134">
        <f t="shared" si="44"/>
        <v>4</v>
      </c>
      <c r="Z134">
        <f t="shared" si="45"/>
        <v>53</v>
      </c>
      <c r="AA134">
        <f t="shared" si="34"/>
        <v>0.75</v>
      </c>
      <c r="AB134">
        <f t="shared" si="46"/>
        <v>0.1875</v>
      </c>
      <c r="AC134">
        <f t="shared" si="47"/>
        <v>0.625</v>
      </c>
      <c r="AD134">
        <f t="shared" ca="1" si="35"/>
        <v>0.35</v>
      </c>
      <c r="AE134" t="str">
        <f t="shared" si="36"/>
        <v>Orange</v>
      </c>
      <c r="AF134" t="b">
        <f t="shared" ca="1" si="37"/>
        <v>1</v>
      </c>
    </row>
    <row r="135" spans="1:32">
      <c r="A135" s="2">
        <v>44634</v>
      </c>
      <c r="B135">
        <v>4133</v>
      </c>
      <c r="C135" t="s">
        <v>397</v>
      </c>
      <c r="D135" t="s">
        <v>24</v>
      </c>
      <c r="E135" s="2">
        <v>44616</v>
      </c>
      <c r="F135" s="2">
        <v>44728</v>
      </c>
      <c r="G135" s="4">
        <f t="shared" si="32"/>
        <v>18</v>
      </c>
      <c r="H135" s="4">
        <f t="shared" si="38"/>
        <v>112</v>
      </c>
      <c r="I135" s="4">
        <f t="shared" si="33"/>
        <v>0.16071428571428573</v>
      </c>
      <c r="J135" t="s">
        <v>22</v>
      </c>
      <c r="K135">
        <v>14</v>
      </c>
      <c r="L135">
        <f t="shared" si="39"/>
        <v>1</v>
      </c>
      <c r="M135" t="s">
        <v>26</v>
      </c>
      <c r="N135">
        <f t="shared" si="40"/>
        <v>1</v>
      </c>
      <c r="O135">
        <v>3</v>
      </c>
      <c r="P135" t="s">
        <v>19</v>
      </c>
      <c r="Q135">
        <f t="shared" si="41"/>
        <v>1</v>
      </c>
      <c r="R135">
        <v>14</v>
      </c>
      <c r="S135" t="s">
        <v>19</v>
      </c>
      <c r="T135">
        <f t="shared" si="42"/>
        <v>1</v>
      </c>
      <c r="U135">
        <v>60</v>
      </c>
      <c r="V135" t="s">
        <v>19</v>
      </c>
      <c r="W135">
        <f t="shared" si="43"/>
        <v>1</v>
      </c>
      <c r="X135">
        <v>14</v>
      </c>
      <c r="Y135">
        <f t="shared" si="44"/>
        <v>5</v>
      </c>
      <c r="Z135">
        <f t="shared" si="45"/>
        <v>105</v>
      </c>
      <c r="AA135">
        <f t="shared" si="34"/>
        <v>1.5</v>
      </c>
      <c r="AB135">
        <f t="shared" si="46"/>
        <v>0.3</v>
      </c>
      <c r="AC135">
        <f t="shared" si="47"/>
        <v>1.8666666666666665</v>
      </c>
      <c r="AD135">
        <f t="shared" ca="1" si="35"/>
        <v>0.85</v>
      </c>
      <c r="AE135" t="str">
        <f t="shared" si="36"/>
        <v>Green</v>
      </c>
      <c r="AF135" t="b">
        <f t="shared" ca="1" si="37"/>
        <v>1</v>
      </c>
    </row>
    <row r="136" spans="1:32">
      <c r="A136" s="2">
        <v>44634</v>
      </c>
      <c r="B136">
        <v>4134</v>
      </c>
      <c r="C136" t="s">
        <v>29</v>
      </c>
      <c r="D136" t="s">
        <v>17</v>
      </c>
      <c r="E136" s="2">
        <v>44617</v>
      </c>
      <c r="F136" s="2">
        <v>44722</v>
      </c>
      <c r="G136" s="4">
        <f t="shared" si="32"/>
        <v>17</v>
      </c>
      <c r="H136" s="4">
        <f t="shared" si="38"/>
        <v>105</v>
      </c>
      <c r="I136" s="4">
        <f t="shared" si="33"/>
        <v>0.16190476190476191</v>
      </c>
      <c r="J136" t="s">
        <v>18</v>
      </c>
      <c r="K136">
        <v>90</v>
      </c>
      <c r="L136">
        <f t="shared" si="39"/>
        <v>1</v>
      </c>
      <c r="M136" t="s">
        <v>19</v>
      </c>
      <c r="N136">
        <f t="shared" si="40"/>
        <v>1</v>
      </c>
      <c r="O136">
        <v>7</v>
      </c>
      <c r="P136" t="s">
        <v>19</v>
      </c>
      <c r="Q136">
        <f t="shared" si="41"/>
        <v>1</v>
      </c>
      <c r="R136">
        <v>1</v>
      </c>
      <c r="S136" t="s">
        <v>426</v>
      </c>
      <c r="T136">
        <f t="shared" si="42"/>
        <v>0</v>
      </c>
      <c r="U136">
        <v>0</v>
      </c>
      <c r="V136" t="s">
        <v>426</v>
      </c>
      <c r="W136">
        <f t="shared" si="43"/>
        <v>0</v>
      </c>
      <c r="X136">
        <v>0</v>
      </c>
      <c r="Y136">
        <f t="shared" si="44"/>
        <v>3</v>
      </c>
      <c r="Z136">
        <f t="shared" si="45"/>
        <v>98</v>
      </c>
      <c r="AA136">
        <f t="shared" si="34"/>
        <v>0.25</v>
      </c>
      <c r="AB136">
        <f t="shared" si="46"/>
        <v>8.3333333333333329E-2</v>
      </c>
      <c r="AC136">
        <f t="shared" si="47"/>
        <v>0.51470588235294112</v>
      </c>
      <c r="AD136">
        <f t="shared" ca="1" si="35"/>
        <v>0.1</v>
      </c>
      <c r="AE136" t="str">
        <f t="shared" si="36"/>
        <v>Red</v>
      </c>
      <c r="AF136" t="b">
        <f t="shared" ca="1" si="37"/>
        <v>1</v>
      </c>
    </row>
    <row r="137" spans="1:32">
      <c r="A137" s="2">
        <v>44634</v>
      </c>
      <c r="B137">
        <v>4135</v>
      </c>
      <c r="C137" t="s">
        <v>129</v>
      </c>
      <c r="D137" t="s">
        <v>17</v>
      </c>
      <c r="E137" s="2">
        <v>44617</v>
      </c>
      <c r="F137" s="2">
        <v>44639</v>
      </c>
      <c r="G137" s="4">
        <f t="shared" si="32"/>
        <v>17</v>
      </c>
      <c r="H137" s="4">
        <f t="shared" si="38"/>
        <v>22</v>
      </c>
      <c r="I137" s="4">
        <f t="shared" si="33"/>
        <v>0.77272727272727271</v>
      </c>
      <c r="J137" t="s">
        <v>30</v>
      </c>
      <c r="K137">
        <v>1</v>
      </c>
      <c r="L137">
        <f t="shared" si="39"/>
        <v>1</v>
      </c>
      <c r="M137" t="s">
        <v>19</v>
      </c>
      <c r="N137">
        <f t="shared" si="40"/>
        <v>1</v>
      </c>
      <c r="O137">
        <v>14</v>
      </c>
      <c r="P137" t="s">
        <v>426</v>
      </c>
      <c r="Q137">
        <f t="shared" si="41"/>
        <v>0</v>
      </c>
      <c r="R137">
        <v>0</v>
      </c>
      <c r="S137" t="s">
        <v>426</v>
      </c>
      <c r="T137">
        <f t="shared" si="42"/>
        <v>0</v>
      </c>
      <c r="U137">
        <v>0</v>
      </c>
      <c r="V137" t="s">
        <v>426</v>
      </c>
      <c r="W137">
        <f t="shared" si="43"/>
        <v>0</v>
      </c>
      <c r="X137">
        <v>0</v>
      </c>
      <c r="Y137">
        <f t="shared" si="44"/>
        <v>2</v>
      </c>
      <c r="Z137">
        <f t="shared" si="45"/>
        <v>15</v>
      </c>
      <c r="AA137">
        <f t="shared" si="34"/>
        <v>0.75</v>
      </c>
      <c r="AB137">
        <f t="shared" si="46"/>
        <v>0.375</v>
      </c>
      <c r="AC137">
        <f t="shared" si="47"/>
        <v>0.48529411764705882</v>
      </c>
      <c r="AD137">
        <f t="shared" ca="1" si="35"/>
        <v>0.15</v>
      </c>
      <c r="AE137" t="str">
        <f t="shared" si="36"/>
        <v>Red</v>
      </c>
      <c r="AF137" t="b">
        <f t="shared" ca="1" si="37"/>
        <v>0</v>
      </c>
    </row>
    <row r="138" spans="1:32">
      <c r="A138" s="2">
        <v>44634</v>
      </c>
      <c r="B138">
        <v>4136</v>
      </c>
      <c r="C138" t="s">
        <v>299</v>
      </c>
      <c r="D138" t="s">
        <v>35</v>
      </c>
      <c r="E138" s="2">
        <v>44617</v>
      </c>
      <c r="F138" s="2">
        <v>44682</v>
      </c>
      <c r="G138" s="4">
        <f t="shared" si="32"/>
        <v>17</v>
      </c>
      <c r="H138" s="4">
        <f t="shared" si="38"/>
        <v>65</v>
      </c>
      <c r="I138" s="4">
        <f t="shared" si="33"/>
        <v>0.26153846153846155</v>
      </c>
      <c r="J138" t="s">
        <v>30</v>
      </c>
      <c r="K138">
        <v>14</v>
      </c>
      <c r="L138">
        <f t="shared" si="39"/>
        <v>1</v>
      </c>
      <c r="M138" t="s">
        <v>19</v>
      </c>
      <c r="N138">
        <f t="shared" si="40"/>
        <v>1</v>
      </c>
      <c r="O138">
        <v>30</v>
      </c>
      <c r="P138" t="s">
        <v>19</v>
      </c>
      <c r="Q138">
        <f t="shared" si="41"/>
        <v>1</v>
      </c>
      <c r="R138">
        <v>14</v>
      </c>
      <c r="S138" t="s">
        <v>426</v>
      </c>
      <c r="T138">
        <f t="shared" si="42"/>
        <v>0</v>
      </c>
      <c r="U138">
        <v>0</v>
      </c>
      <c r="V138" t="s">
        <v>426</v>
      </c>
      <c r="W138">
        <f t="shared" si="43"/>
        <v>0</v>
      </c>
      <c r="X138">
        <v>0</v>
      </c>
      <c r="Y138">
        <f t="shared" si="44"/>
        <v>3</v>
      </c>
      <c r="Z138">
        <f t="shared" si="45"/>
        <v>58</v>
      </c>
      <c r="AA138">
        <f t="shared" si="34"/>
        <v>0.75</v>
      </c>
      <c r="AB138">
        <f t="shared" si="46"/>
        <v>0.25</v>
      </c>
      <c r="AC138">
        <f t="shared" si="47"/>
        <v>0.95588235294117641</v>
      </c>
      <c r="AD138">
        <f t="shared" ca="1" si="35"/>
        <v>0.4</v>
      </c>
      <c r="AE138" t="str">
        <f t="shared" si="36"/>
        <v>Orange</v>
      </c>
      <c r="AF138" t="b">
        <f t="shared" ca="1" si="37"/>
        <v>0</v>
      </c>
    </row>
    <row r="139" spans="1:32">
      <c r="A139" s="2">
        <v>44634</v>
      </c>
      <c r="B139">
        <v>4137</v>
      </c>
      <c r="C139" t="s">
        <v>151</v>
      </c>
      <c r="D139" t="s">
        <v>21</v>
      </c>
      <c r="E139" s="2">
        <v>44618</v>
      </c>
      <c r="F139" s="2">
        <v>44730</v>
      </c>
      <c r="G139" s="4">
        <f t="shared" si="32"/>
        <v>16</v>
      </c>
      <c r="H139" s="4">
        <f t="shared" si="38"/>
        <v>112</v>
      </c>
      <c r="I139" s="4">
        <f t="shared" si="33"/>
        <v>0.14285714285714285</v>
      </c>
      <c r="J139" t="s">
        <v>22</v>
      </c>
      <c r="K139">
        <v>14</v>
      </c>
      <c r="L139">
        <f t="shared" si="39"/>
        <v>1</v>
      </c>
      <c r="M139" t="s">
        <v>26</v>
      </c>
      <c r="N139">
        <f t="shared" si="40"/>
        <v>1</v>
      </c>
      <c r="O139">
        <v>1</v>
      </c>
      <c r="P139" t="s">
        <v>19</v>
      </c>
      <c r="Q139">
        <f t="shared" si="41"/>
        <v>1</v>
      </c>
      <c r="R139">
        <v>90</v>
      </c>
      <c r="S139" t="s">
        <v>426</v>
      </c>
      <c r="T139">
        <f t="shared" si="42"/>
        <v>0</v>
      </c>
      <c r="U139">
        <v>0</v>
      </c>
      <c r="V139" t="s">
        <v>426</v>
      </c>
      <c r="W139">
        <f t="shared" si="43"/>
        <v>0</v>
      </c>
      <c r="X139">
        <v>0</v>
      </c>
      <c r="Y139">
        <f t="shared" si="44"/>
        <v>3</v>
      </c>
      <c r="Z139">
        <f t="shared" si="45"/>
        <v>105</v>
      </c>
      <c r="AA139">
        <f t="shared" si="34"/>
        <v>1.5</v>
      </c>
      <c r="AB139">
        <f t="shared" si="46"/>
        <v>0.5</v>
      </c>
      <c r="AC139">
        <f t="shared" si="47"/>
        <v>3.5</v>
      </c>
      <c r="AD139">
        <f t="shared" ca="1" si="35"/>
        <v>0.95</v>
      </c>
      <c r="AE139" t="str">
        <f t="shared" si="36"/>
        <v>Green</v>
      </c>
      <c r="AF139" t="b">
        <f t="shared" ca="1" si="37"/>
        <v>1</v>
      </c>
    </row>
    <row r="140" spans="1:32">
      <c r="A140" s="2">
        <v>44634</v>
      </c>
      <c r="B140">
        <v>4138</v>
      </c>
      <c r="C140" t="s">
        <v>175</v>
      </c>
      <c r="D140" t="s">
        <v>35</v>
      </c>
      <c r="E140" s="2">
        <v>44618</v>
      </c>
      <c r="F140" s="2">
        <v>44641</v>
      </c>
      <c r="G140" s="4">
        <f t="shared" si="32"/>
        <v>16</v>
      </c>
      <c r="H140" s="4">
        <f t="shared" si="38"/>
        <v>23</v>
      </c>
      <c r="I140" s="4">
        <f t="shared" si="33"/>
        <v>0.69565217391304346</v>
      </c>
      <c r="J140" t="s">
        <v>18</v>
      </c>
      <c r="K140">
        <v>14</v>
      </c>
      <c r="L140">
        <f t="shared" si="39"/>
        <v>1</v>
      </c>
      <c r="M140" t="s">
        <v>19</v>
      </c>
      <c r="N140">
        <f t="shared" si="40"/>
        <v>1</v>
      </c>
      <c r="O140">
        <v>2</v>
      </c>
      <c r="P140" t="s">
        <v>426</v>
      </c>
      <c r="Q140">
        <f t="shared" si="41"/>
        <v>0</v>
      </c>
      <c r="R140">
        <v>0</v>
      </c>
      <c r="S140" t="s">
        <v>426</v>
      </c>
      <c r="T140">
        <f t="shared" si="42"/>
        <v>0</v>
      </c>
      <c r="U140">
        <v>0</v>
      </c>
      <c r="V140" t="s">
        <v>426</v>
      </c>
      <c r="W140">
        <f t="shared" si="43"/>
        <v>0</v>
      </c>
      <c r="X140">
        <v>0</v>
      </c>
      <c r="Y140">
        <f t="shared" si="44"/>
        <v>2</v>
      </c>
      <c r="Z140">
        <f t="shared" si="45"/>
        <v>16</v>
      </c>
      <c r="AA140">
        <f t="shared" si="34"/>
        <v>0.25</v>
      </c>
      <c r="AB140">
        <f t="shared" si="46"/>
        <v>0.125</v>
      </c>
      <c r="AC140">
        <f t="shared" si="47"/>
        <v>0.1796875</v>
      </c>
      <c r="AD140">
        <f t="shared" ca="1" si="35"/>
        <v>0.1</v>
      </c>
      <c r="AE140" t="str">
        <f t="shared" si="36"/>
        <v>Red</v>
      </c>
      <c r="AF140" t="b">
        <f t="shared" ca="1" si="37"/>
        <v>0</v>
      </c>
    </row>
    <row r="141" spans="1:32">
      <c r="A141" s="2">
        <v>44634</v>
      </c>
      <c r="B141">
        <v>4139</v>
      </c>
      <c r="C141" t="s">
        <v>178</v>
      </c>
      <c r="D141" t="s">
        <v>21</v>
      </c>
      <c r="E141" s="2">
        <v>44618</v>
      </c>
      <c r="F141" s="2">
        <v>44638</v>
      </c>
      <c r="G141" s="4">
        <f t="shared" si="32"/>
        <v>16</v>
      </c>
      <c r="H141" s="4">
        <f t="shared" si="38"/>
        <v>20</v>
      </c>
      <c r="I141" s="4">
        <f t="shared" si="33"/>
        <v>0.8</v>
      </c>
      <c r="J141" t="s">
        <v>18</v>
      </c>
      <c r="K141">
        <v>3</v>
      </c>
      <c r="L141">
        <f t="shared" si="39"/>
        <v>1</v>
      </c>
      <c r="M141" t="s">
        <v>19</v>
      </c>
      <c r="N141">
        <f t="shared" si="40"/>
        <v>1</v>
      </c>
      <c r="O141">
        <v>7</v>
      </c>
      <c r="P141" t="s">
        <v>19</v>
      </c>
      <c r="Q141">
        <f t="shared" si="41"/>
        <v>1</v>
      </c>
      <c r="R141">
        <v>3</v>
      </c>
      <c r="S141" t="s">
        <v>426</v>
      </c>
      <c r="T141">
        <f t="shared" si="42"/>
        <v>0</v>
      </c>
      <c r="U141">
        <v>0</v>
      </c>
      <c r="V141" t="s">
        <v>426</v>
      </c>
      <c r="W141">
        <f t="shared" si="43"/>
        <v>0</v>
      </c>
      <c r="X141">
        <v>0</v>
      </c>
      <c r="Y141">
        <f t="shared" si="44"/>
        <v>3</v>
      </c>
      <c r="Z141">
        <f t="shared" si="45"/>
        <v>13</v>
      </c>
      <c r="AA141">
        <f t="shared" si="34"/>
        <v>0.25</v>
      </c>
      <c r="AB141">
        <f t="shared" si="46"/>
        <v>8.3333333333333329E-2</v>
      </c>
      <c r="AC141">
        <f t="shared" si="47"/>
        <v>0.10416666666666666</v>
      </c>
      <c r="AD141">
        <f t="shared" ca="1" si="35"/>
        <v>0.15</v>
      </c>
      <c r="AE141" t="str">
        <f t="shared" si="36"/>
        <v>Red</v>
      </c>
      <c r="AF141" t="b">
        <f t="shared" ca="1" si="37"/>
        <v>0</v>
      </c>
    </row>
    <row r="142" spans="1:32">
      <c r="A142" s="2">
        <v>44634</v>
      </c>
      <c r="B142">
        <v>4140</v>
      </c>
      <c r="C142" t="s">
        <v>255</v>
      </c>
      <c r="D142" t="s">
        <v>21</v>
      </c>
      <c r="E142" s="2">
        <v>44618</v>
      </c>
      <c r="F142" s="2">
        <v>44663</v>
      </c>
      <c r="G142" s="4">
        <f t="shared" si="32"/>
        <v>16</v>
      </c>
      <c r="H142" s="4">
        <f t="shared" si="38"/>
        <v>45</v>
      </c>
      <c r="I142" s="4">
        <f t="shared" si="33"/>
        <v>0.35555555555555557</v>
      </c>
      <c r="J142" t="s">
        <v>22</v>
      </c>
      <c r="K142">
        <v>30</v>
      </c>
      <c r="L142">
        <f t="shared" si="39"/>
        <v>1</v>
      </c>
      <c r="M142" t="s">
        <v>18</v>
      </c>
      <c r="N142">
        <f t="shared" si="40"/>
        <v>1</v>
      </c>
      <c r="O142">
        <v>7</v>
      </c>
      <c r="P142" t="s">
        <v>19</v>
      </c>
      <c r="Q142">
        <f t="shared" si="41"/>
        <v>1</v>
      </c>
      <c r="R142">
        <v>1</v>
      </c>
      <c r="S142" t="s">
        <v>426</v>
      </c>
      <c r="T142">
        <f t="shared" si="42"/>
        <v>0</v>
      </c>
      <c r="U142">
        <v>0</v>
      </c>
      <c r="V142" t="s">
        <v>426</v>
      </c>
      <c r="W142">
        <f t="shared" si="43"/>
        <v>0</v>
      </c>
      <c r="X142">
        <v>0</v>
      </c>
      <c r="Y142">
        <f t="shared" si="44"/>
        <v>3</v>
      </c>
      <c r="Z142">
        <f t="shared" si="45"/>
        <v>38</v>
      </c>
      <c r="AA142">
        <f t="shared" si="34"/>
        <v>1.25</v>
      </c>
      <c r="AB142">
        <f t="shared" si="46"/>
        <v>0.41666666666666669</v>
      </c>
      <c r="AC142">
        <f t="shared" si="47"/>
        <v>1.171875</v>
      </c>
      <c r="AD142">
        <f t="shared" ca="1" si="35"/>
        <v>0.95</v>
      </c>
      <c r="AE142" t="str">
        <f t="shared" si="36"/>
        <v>Green</v>
      </c>
      <c r="AF142" t="b">
        <f t="shared" ca="1" si="37"/>
        <v>1</v>
      </c>
    </row>
    <row r="143" spans="1:32">
      <c r="A143" s="2">
        <v>44634</v>
      </c>
      <c r="B143">
        <v>4141</v>
      </c>
      <c r="C143" t="s">
        <v>281</v>
      </c>
      <c r="D143" t="s">
        <v>24</v>
      </c>
      <c r="E143" s="2">
        <v>44618</v>
      </c>
      <c r="F143" s="2">
        <v>44641</v>
      </c>
      <c r="G143" s="4">
        <f t="shared" si="32"/>
        <v>16</v>
      </c>
      <c r="H143" s="4">
        <f t="shared" si="38"/>
        <v>23</v>
      </c>
      <c r="I143" s="4">
        <f t="shared" si="33"/>
        <v>0.69565217391304346</v>
      </c>
      <c r="J143" t="s">
        <v>22</v>
      </c>
      <c r="K143">
        <v>14</v>
      </c>
      <c r="L143">
        <f t="shared" si="39"/>
        <v>1</v>
      </c>
      <c r="M143" t="s">
        <v>18</v>
      </c>
      <c r="N143">
        <f t="shared" si="40"/>
        <v>1</v>
      </c>
      <c r="O143">
        <v>2</v>
      </c>
      <c r="P143" t="s">
        <v>426</v>
      </c>
      <c r="Q143">
        <f t="shared" si="41"/>
        <v>0</v>
      </c>
      <c r="R143">
        <v>0</v>
      </c>
      <c r="S143" t="s">
        <v>426</v>
      </c>
      <c r="T143">
        <f t="shared" si="42"/>
        <v>0</v>
      </c>
      <c r="U143">
        <v>0</v>
      </c>
      <c r="V143" t="s">
        <v>426</v>
      </c>
      <c r="W143">
        <f t="shared" si="43"/>
        <v>0</v>
      </c>
      <c r="X143">
        <v>0</v>
      </c>
      <c r="Y143">
        <f t="shared" si="44"/>
        <v>2</v>
      </c>
      <c r="Z143">
        <f t="shared" si="45"/>
        <v>16</v>
      </c>
      <c r="AA143">
        <f t="shared" si="34"/>
        <v>1.25</v>
      </c>
      <c r="AB143">
        <f t="shared" si="46"/>
        <v>0.625</v>
      </c>
      <c r="AC143">
        <f t="shared" si="47"/>
        <v>0.8984375</v>
      </c>
      <c r="AD143">
        <f t="shared" ca="1" si="35"/>
        <v>0.35</v>
      </c>
      <c r="AE143" t="str">
        <f t="shared" si="36"/>
        <v>Orange</v>
      </c>
      <c r="AF143" t="b">
        <f t="shared" ca="1" si="37"/>
        <v>1</v>
      </c>
    </row>
    <row r="144" spans="1:32">
      <c r="A144" s="2">
        <v>44634</v>
      </c>
      <c r="B144">
        <v>4142</v>
      </c>
      <c r="C144" t="s">
        <v>302</v>
      </c>
      <c r="D144" t="s">
        <v>21</v>
      </c>
      <c r="E144" s="2">
        <v>44618</v>
      </c>
      <c r="F144" s="2">
        <v>44642</v>
      </c>
      <c r="G144" s="4">
        <f t="shared" si="32"/>
        <v>16</v>
      </c>
      <c r="H144" s="4">
        <f t="shared" si="38"/>
        <v>24</v>
      </c>
      <c r="I144" s="4">
        <f t="shared" si="33"/>
        <v>0.66666666666666663</v>
      </c>
      <c r="J144" t="s">
        <v>18</v>
      </c>
      <c r="K144">
        <v>7</v>
      </c>
      <c r="L144">
        <f t="shared" si="39"/>
        <v>1</v>
      </c>
      <c r="M144" t="s">
        <v>19</v>
      </c>
      <c r="N144">
        <f t="shared" si="40"/>
        <v>1</v>
      </c>
      <c r="O144">
        <v>7</v>
      </c>
      <c r="P144" t="s">
        <v>19</v>
      </c>
      <c r="Q144">
        <f t="shared" si="41"/>
        <v>1</v>
      </c>
      <c r="R144">
        <v>1</v>
      </c>
      <c r="S144" t="s">
        <v>19</v>
      </c>
      <c r="T144">
        <f t="shared" si="42"/>
        <v>1</v>
      </c>
      <c r="U144">
        <v>2</v>
      </c>
      <c r="V144" t="s">
        <v>426</v>
      </c>
      <c r="W144">
        <f t="shared" si="43"/>
        <v>0</v>
      </c>
      <c r="X144">
        <v>0</v>
      </c>
      <c r="Y144">
        <f t="shared" si="44"/>
        <v>4</v>
      </c>
      <c r="Z144">
        <f t="shared" si="45"/>
        <v>17</v>
      </c>
      <c r="AA144">
        <f t="shared" si="34"/>
        <v>0.25</v>
      </c>
      <c r="AB144">
        <f t="shared" si="46"/>
        <v>6.25E-2</v>
      </c>
      <c r="AC144">
        <f t="shared" si="47"/>
        <v>9.375E-2</v>
      </c>
      <c r="AD144">
        <f t="shared" ca="1" si="35"/>
        <v>0.15</v>
      </c>
      <c r="AE144" t="str">
        <f t="shared" si="36"/>
        <v>Red</v>
      </c>
      <c r="AF144" t="b">
        <f t="shared" ca="1" si="37"/>
        <v>0</v>
      </c>
    </row>
    <row r="145" spans="1:32">
      <c r="A145" s="2">
        <v>44634</v>
      </c>
      <c r="B145">
        <v>4143</v>
      </c>
      <c r="C145" t="s">
        <v>332</v>
      </c>
      <c r="D145" t="s">
        <v>21</v>
      </c>
      <c r="E145" s="2">
        <v>44618</v>
      </c>
      <c r="F145" s="2">
        <v>44643</v>
      </c>
      <c r="G145" s="4">
        <f t="shared" si="32"/>
        <v>16</v>
      </c>
      <c r="H145" s="4">
        <f t="shared" si="38"/>
        <v>25</v>
      </c>
      <c r="I145" s="4">
        <f t="shared" si="33"/>
        <v>0.64</v>
      </c>
      <c r="J145" t="s">
        <v>22</v>
      </c>
      <c r="K145">
        <v>14</v>
      </c>
      <c r="L145">
        <f t="shared" si="39"/>
        <v>1</v>
      </c>
      <c r="M145" t="s">
        <v>26</v>
      </c>
      <c r="N145">
        <f t="shared" si="40"/>
        <v>1</v>
      </c>
      <c r="O145">
        <v>1</v>
      </c>
      <c r="P145" t="s">
        <v>19</v>
      </c>
      <c r="Q145">
        <f t="shared" si="41"/>
        <v>1</v>
      </c>
      <c r="R145">
        <v>3</v>
      </c>
      <c r="S145" t="s">
        <v>426</v>
      </c>
      <c r="T145">
        <f t="shared" si="42"/>
        <v>0</v>
      </c>
      <c r="U145">
        <v>0</v>
      </c>
      <c r="V145" t="s">
        <v>426</v>
      </c>
      <c r="W145">
        <f t="shared" si="43"/>
        <v>0</v>
      </c>
      <c r="X145">
        <v>0</v>
      </c>
      <c r="Y145">
        <f t="shared" si="44"/>
        <v>3</v>
      </c>
      <c r="Z145">
        <f t="shared" si="45"/>
        <v>18</v>
      </c>
      <c r="AA145">
        <f t="shared" si="34"/>
        <v>1.5</v>
      </c>
      <c r="AB145">
        <f t="shared" si="46"/>
        <v>0.5</v>
      </c>
      <c r="AC145">
        <f t="shared" si="47"/>
        <v>0.78125</v>
      </c>
      <c r="AD145">
        <f t="shared" ca="1" si="35"/>
        <v>0.35</v>
      </c>
      <c r="AE145" t="str">
        <f t="shared" si="36"/>
        <v>Orange</v>
      </c>
      <c r="AF145" t="b">
        <f t="shared" ca="1" si="37"/>
        <v>1</v>
      </c>
    </row>
    <row r="146" spans="1:32">
      <c r="A146" s="2">
        <v>44634</v>
      </c>
      <c r="B146">
        <v>4144</v>
      </c>
      <c r="C146" t="s">
        <v>360</v>
      </c>
      <c r="D146" t="s">
        <v>28</v>
      </c>
      <c r="E146" s="2">
        <v>44618</v>
      </c>
      <c r="F146" s="2">
        <v>44649</v>
      </c>
      <c r="G146" s="4">
        <f t="shared" si="32"/>
        <v>16</v>
      </c>
      <c r="H146" s="4">
        <f t="shared" si="38"/>
        <v>31</v>
      </c>
      <c r="I146" s="4">
        <f t="shared" si="33"/>
        <v>0.5161290322580645</v>
      </c>
      <c r="J146" t="s">
        <v>22</v>
      </c>
      <c r="K146">
        <v>14</v>
      </c>
      <c r="L146">
        <f t="shared" si="39"/>
        <v>1</v>
      </c>
      <c r="M146" t="s">
        <v>30</v>
      </c>
      <c r="N146">
        <f t="shared" si="40"/>
        <v>1</v>
      </c>
      <c r="O146">
        <v>3</v>
      </c>
      <c r="P146" t="s">
        <v>19</v>
      </c>
      <c r="Q146">
        <f t="shared" si="41"/>
        <v>1</v>
      </c>
      <c r="R146">
        <v>7</v>
      </c>
      <c r="S146" t="s">
        <v>426</v>
      </c>
      <c r="T146">
        <f t="shared" si="42"/>
        <v>0</v>
      </c>
      <c r="U146">
        <v>0</v>
      </c>
      <c r="V146" t="s">
        <v>426</v>
      </c>
      <c r="W146">
        <f t="shared" si="43"/>
        <v>0</v>
      </c>
      <c r="X146">
        <v>0</v>
      </c>
      <c r="Y146">
        <f t="shared" si="44"/>
        <v>3</v>
      </c>
      <c r="Z146">
        <f t="shared" si="45"/>
        <v>24</v>
      </c>
      <c r="AA146">
        <f t="shared" si="34"/>
        <v>1.75</v>
      </c>
      <c r="AB146">
        <f t="shared" si="46"/>
        <v>0.58333333333333337</v>
      </c>
      <c r="AC146">
        <f t="shared" si="47"/>
        <v>1.1302083333333335</v>
      </c>
      <c r="AD146">
        <f t="shared" ca="1" si="35"/>
        <v>0.3</v>
      </c>
      <c r="AE146" t="str">
        <f t="shared" si="36"/>
        <v>Orange</v>
      </c>
      <c r="AF146" t="b">
        <f t="shared" ca="1" si="37"/>
        <v>0</v>
      </c>
    </row>
    <row r="147" spans="1:32">
      <c r="A147" s="2">
        <v>44634</v>
      </c>
      <c r="B147">
        <v>4145</v>
      </c>
      <c r="C147" t="s">
        <v>372</v>
      </c>
      <c r="D147" t="s">
        <v>28</v>
      </c>
      <c r="E147" s="2">
        <v>44618</v>
      </c>
      <c r="F147" s="2">
        <v>44737</v>
      </c>
      <c r="G147" s="4">
        <f t="shared" si="32"/>
        <v>16</v>
      </c>
      <c r="H147" s="4">
        <f t="shared" si="38"/>
        <v>119</v>
      </c>
      <c r="I147" s="4">
        <f t="shared" si="33"/>
        <v>0.13445378151260504</v>
      </c>
      <c r="J147" t="s">
        <v>30</v>
      </c>
      <c r="K147">
        <v>14</v>
      </c>
      <c r="L147">
        <f t="shared" si="39"/>
        <v>1</v>
      </c>
      <c r="M147" t="s">
        <v>19</v>
      </c>
      <c r="N147">
        <f t="shared" si="40"/>
        <v>1</v>
      </c>
      <c r="O147">
        <v>1</v>
      </c>
      <c r="P147" t="s">
        <v>19</v>
      </c>
      <c r="Q147">
        <f t="shared" si="41"/>
        <v>1</v>
      </c>
      <c r="R147">
        <v>7</v>
      </c>
      <c r="S147" t="s">
        <v>19</v>
      </c>
      <c r="T147">
        <f t="shared" si="42"/>
        <v>1</v>
      </c>
      <c r="U147">
        <v>90</v>
      </c>
      <c r="V147" t="s">
        <v>426</v>
      </c>
      <c r="W147">
        <f t="shared" si="43"/>
        <v>0</v>
      </c>
      <c r="X147">
        <v>0</v>
      </c>
      <c r="Y147">
        <f t="shared" si="44"/>
        <v>4</v>
      </c>
      <c r="Z147">
        <f t="shared" si="45"/>
        <v>112</v>
      </c>
      <c r="AA147">
        <f t="shared" si="34"/>
        <v>0.75</v>
      </c>
      <c r="AB147">
        <f t="shared" si="46"/>
        <v>0.1875</v>
      </c>
      <c r="AC147">
        <f t="shared" si="47"/>
        <v>1.39453125</v>
      </c>
      <c r="AD147">
        <f t="shared" ca="1" si="35"/>
        <v>0.75</v>
      </c>
      <c r="AE147" t="str">
        <f t="shared" si="36"/>
        <v>Green</v>
      </c>
      <c r="AF147" t="b">
        <f t="shared" ca="1" si="37"/>
        <v>1</v>
      </c>
    </row>
    <row r="148" spans="1:32">
      <c r="A148" s="2">
        <v>44634</v>
      </c>
      <c r="B148">
        <v>4146</v>
      </c>
      <c r="C148" t="s">
        <v>396</v>
      </c>
      <c r="D148" t="s">
        <v>35</v>
      </c>
      <c r="E148" s="2">
        <v>44618</v>
      </c>
      <c r="F148" s="2">
        <v>44643</v>
      </c>
      <c r="G148" s="4">
        <f t="shared" si="32"/>
        <v>16</v>
      </c>
      <c r="H148" s="4">
        <f t="shared" si="38"/>
        <v>25</v>
      </c>
      <c r="I148" s="4">
        <f t="shared" si="33"/>
        <v>0.64</v>
      </c>
      <c r="J148" t="s">
        <v>30</v>
      </c>
      <c r="K148">
        <v>14</v>
      </c>
      <c r="L148">
        <f t="shared" si="39"/>
        <v>1</v>
      </c>
      <c r="M148" t="s">
        <v>19</v>
      </c>
      <c r="N148">
        <f t="shared" si="40"/>
        <v>1</v>
      </c>
      <c r="O148">
        <v>1</v>
      </c>
      <c r="P148" t="s">
        <v>19</v>
      </c>
      <c r="Q148">
        <f t="shared" si="41"/>
        <v>1</v>
      </c>
      <c r="R148">
        <v>3</v>
      </c>
      <c r="S148" t="s">
        <v>426</v>
      </c>
      <c r="T148">
        <f t="shared" si="42"/>
        <v>0</v>
      </c>
      <c r="U148">
        <v>0</v>
      </c>
      <c r="V148" t="s">
        <v>426</v>
      </c>
      <c r="W148">
        <f t="shared" si="43"/>
        <v>0</v>
      </c>
      <c r="X148">
        <v>0</v>
      </c>
      <c r="Y148">
        <f t="shared" si="44"/>
        <v>3</v>
      </c>
      <c r="Z148">
        <f t="shared" si="45"/>
        <v>18</v>
      </c>
      <c r="AA148">
        <f t="shared" si="34"/>
        <v>0.75</v>
      </c>
      <c r="AB148">
        <f t="shared" si="46"/>
        <v>0.25</v>
      </c>
      <c r="AC148">
        <f t="shared" si="47"/>
        <v>0.390625</v>
      </c>
      <c r="AD148">
        <f t="shared" ca="1" si="35"/>
        <v>0.1</v>
      </c>
      <c r="AE148" t="str">
        <f t="shared" si="36"/>
        <v>Red</v>
      </c>
      <c r="AF148" t="b">
        <f t="shared" ca="1" si="37"/>
        <v>0</v>
      </c>
    </row>
    <row r="149" spans="1:32">
      <c r="A149" s="2">
        <v>44634</v>
      </c>
      <c r="B149">
        <v>4147</v>
      </c>
      <c r="C149" t="s">
        <v>398</v>
      </c>
      <c r="D149" t="s">
        <v>24</v>
      </c>
      <c r="E149" s="2">
        <v>44618</v>
      </c>
      <c r="F149" s="2">
        <v>44633</v>
      </c>
      <c r="G149" s="4">
        <f t="shared" si="32"/>
        <v>16</v>
      </c>
      <c r="H149" s="4">
        <f t="shared" si="38"/>
        <v>15</v>
      </c>
      <c r="I149" s="4">
        <f t="shared" si="33"/>
        <v>1.0666666666666667</v>
      </c>
      <c r="J149" t="s">
        <v>30</v>
      </c>
      <c r="K149">
        <v>7</v>
      </c>
      <c r="L149">
        <f t="shared" si="39"/>
        <v>1</v>
      </c>
      <c r="M149" t="s">
        <v>19</v>
      </c>
      <c r="N149">
        <f t="shared" si="40"/>
        <v>1</v>
      </c>
      <c r="O149">
        <v>1</v>
      </c>
      <c r="P149" t="s">
        <v>426</v>
      </c>
      <c r="Q149">
        <f t="shared" si="41"/>
        <v>0</v>
      </c>
      <c r="R149">
        <v>0</v>
      </c>
      <c r="S149" t="s">
        <v>426</v>
      </c>
      <c r="T149">
        <f t="shared" si="42"/>
        <v>0</v>
      </c>
      <c r="U149">
        <v>0</v>
      </c>
      <c r="V149" t="s">
        <v>426</v>
      </c>
      <c r="W149">
        <f t="shared" si="43"/>
        <v>0</v>
      </c>
      <c r="X149">
        <v>0</v>
      </c>
      <c r="Y149">
        <f t="shared" si="44"/>
        <v>2</v>
      </c>
      <c r="Z149">
        <f t="shared" si="45"/>
        <v>8</v>
      </c>
      <c r="AA149">
        <f t="shared" si="34"/>
        <v>0.75</v>
      </c>
      <c r="AB149">
        <f t="shared" si="46"/>
        <v>0.375</v>
      </c>
      <c r="AC149">
        <f t="shared" si="47"/>
        <v>0.3515625</v>
      </c>
      <c r="AD149">
        <f t="shared" ca="1" si="35"/>
        <v>0.15</v>
      </c>
      <c r="AE149" t="str">
        <f t="shared" si="36"/>
        <v>Red</v>
      </c>
      <c r="AF149" t="b">
        <f t="shared" ca="1" si="37"/>
        <v>1</v>
      </c>
    </row>
    <row r="150" spans="1:32">
      <c r="A150" s="2">
        <v>44634</v>
      </c>
      <c r="B150">
        <v>4148</v>
      </c>
      <c r="C150" t="s">
        <v>23</v>
      </c>
      <c r="D150" t="s">
        <v>21</v>
      </c>
      <c r="E150" s="2">
        <v>44619</v>
      </c>
      <c r="F150" s="2">
        <v>45046</v>
      </c>
      <c r="G150" s="4">
        <f t="shared" si="32"/>
        <v>15</v>
      </c>
      <c r="H150" s="4">
        <f t="shared" si="38"/>
        <v>427</v>
      </c>
      <c r="I150" s="4">
        <f t="shared" si="33"/>
        <v>3.5128805620608897E-2</v>
      </c>
      <c r="J150" t="s">
        <v>18</v>
      </c>
      <c r="K150">
        <v>60</v>
      </c>
      <c r="L150">
        <f t="shared" si="39"/>
        <v>1</v>
      </c>
      <c r="M150" t="s">
        <v>19</v>
      </c>
      <c r="N150">
        <f t="shared" si="40"/>
        <v>1</v>
      </c>
      <c r="O150">
        <v>360</v>
      </c>
      <c r="P150" t="s">
        <v>426</v>
      </c>
      <c r="Q150">
        <f t="shared" si="41"/>
        <v>0</v>
      </c>
      <c r="R150">
        <v>0</v>
      </c>
      <c r="S150" t="s">
        <v>426</v>
      </c>
      <c r="T150">
        <f t="shared" si="42"/>
        <v>0</v>
      </c>
      <c r="U150">
        <v>0</v>
      </c>
      <c r="V150" t="s">
        <v>426</v>
      </c>
      <c r="W150">
        <f t="shared" si="43"/>
        <v>0</v>
      </c>
      <c r="X150">
        <v>0</v>
      </c>
      <c r="Y150">
        <f t="shared" si="44"/>
        <v>2</v>
      </c>
      <c r="Z150">
        <f t="shared" si="45"/>
        <v>420</v>
      </c>
      <c r="AA150">
        <f t="shared" si="34"/>
        <v>0.25</v>
      </c>
      <c r="AB150">
        <f t="shared" si="46"/>
        <v>0.125</v>
      </c>
      <c r="AC150">
        <f t="shared" si="47"/>
        <v>3.5583333333333336</v>
      </c>
      <c r="AD150">
        <f t="shared" ca="1" si="35"/>
        <v>0.85</v>
      </c>
      <c r="AE150" t="str">
        <f t="shared" si="36"/>
        <v>Green</v>
      </c>
      <c r="AF150" t="b">
        <f t="shared" ca="1" si="37"/>
        <v>1</v>
      </c>
    </row>
    <row r="151" spans="1:32">
      <c r="A151" s="2">
        <v>44634</v>
      </c>
      <c r="B151">
        <v>4149</v>
      </c>
      <c r="C151" t="s">
        <v>25</v>
      </c>
      <c r="D151" t="s">
        <v>17</v>
      </c>
      <c r="E151" s="2">
        <v>44619</v>
      </c>
      <c r="F151" s="2">
        <v>44668</v>
      </c>
      <c r="G151" s="4">
        <f t="shared" si="32"/>
        <v>15</v>
      </c>
      <c r="H151" s="4">
        <f t="shared" si="38"/>
        <v>49</v>
      </c>
      <c r="I151" s="4">
        <f t="shared" si="33"/>
        <v>0.30612244897959184</v>
      </c>
      <c r="J151" t="s">
        <v>18</v>
      </c>
      <c r="K151">
        <v>1</v>
      </c>
      <c r="L151">
        <f t="shared" si="39"/>
        <v>1</v>
      </c>
      <c r="M151" t="s">
        <v>19</v>
      </c>
      <c r="N151">
        <f t="shared" si="40"/>
        <v>1</v>
      </c>
      <c r="O151">
        <v>3</v>
      </c>
      <c r="P151" t="s">
        <v>19</v>
      </c>
      <c r="Q151">
        <f t="shared" si="41"/>
        <v>1</v>
      </c>
      <c r="R151">
        <v>14</v>
      </c>
      <c r="S151" t="s">
        <v>426</v>
      </c>
      <c r="T151">
        <f t="shared" si="42"/>
        <v>0</v>
      </c>
      <c r="U151">
        <v>0</v>
      </c>
      <c r="V151" t="s">
        <v>426</v>
      </c>
      <c r="W151">
        <f t="shared" si="43"/>
        <v>0</v>
      </c>
      <c r="X151">
        <v>0</v>
      </c>
      <c r="Y151">
        <f t="shared" si="44"/>
        <v>3</v>
      </c>
      <c r="Z151">
        <f t="shared" si="45"/>
        <v>18</v>
      </c>
      <c r="AA151">
        <f t="shared" si="34"/>
        <v>0.25</v>
      </c>
      <c r="AB151">
        <f t="shared" si="46"/>
        <v>8.3333333333333329E-2</v>
      </c>
      <c r="AC151">
        <f t="shared" si="47"/>
        <v>0.2722222222222222</v>
      </c>
      <c r="AD151">
        <f t="shared" ca="1" si="35"/>
        <v>0.1</v>
      </c>
      <c r="AE151" t="str">
        <f t="shared" si="36"/>
        <v>Red</v>
      </c>
      <c r="AF151" t="b">
        <f t="shared" ca="1" si="37"/>
        <v>1</v>
      </c>
    </row>
    <row r="152" spans="1:32">
      <c r="A152" s="2">
        <v>44634</v>
      </c>
      <c r="B152">
        <v>4150</v>
      </c>
      <c r="C152" t="s">
        <v>46</v>
      </c>
      <c r="D152" t="s">
        <v>17</v>
      </c>
      <c r="E152" s="2">
        <v>44619</v>
      </c>
      <c r="F152" s="2">
        <v>44665</v>
      </c>
      <c r="G152" s="4">
        <f t="shared" si="32"/>
        <v>15</v>
      </c>
      <c r="H152" s="4">
        <f t="shared" si="38"/>
        <v>46</v>
      </c>
      <c r="I152" s="4">
        <f t="shared" si="33"/>
        <v>0.32608695652173914</v>
      </c>
      <c r="J152" t="s">
        <v>30</v>
      </c>
      <c r="K152">
        <v>2</v>
      </c>
      <c r="L152">
        <f t="shared" si="39"/>
        <v>1</v>
      </c>
      <c r="M152" t="s">
        <v>19</v>
      </c>
      <c r="N152">
        <f t="shared" si="40"/>
        <v>1</v>
      </c>
      <c r="O152">
        <v>30</v>
      </c>
      <c r="P152" t="s">
        <v>19</v>
      </c>
      <c r="Q152">
        <f t="shared" si="41"/>
        <v>1</v>
      </c>
      <c r="R152">
        <v>4</v>
      </c>
      <c r="S152" t="s">
        <v>19</v>
      </c>
      <c r="T152">
        <f t="shared" si="42"/>
        <v>1</v>
      </c>
      <c r="U152">
        <v>3</v>
      </c>
      <c r="V152" t="s">
        <v>426</v>
      </c>
      <c r="W152">
        <f t="shared" si="43"/>
        <v>0</v>
      </c>
      <c r="X152">
        <v>0</v>
      </c>
      <c r="Y152">
        <f t="shared" si="44"/>
        <v>4</v>
      </c>
      <c r="Z152">
        <f t="shared" si="45"/>
        <v>39</v>
      </c>
      <c r="AA152">
        <f t="shared" si="34"/>
        <v>0.75</v>
      </c>
      <c r="AB152">
        <f t="shared" si="46"/>
        <v>0.1875</v>
      </c>
      <c r="AC152">
        <f t="shared" si="47"/>
        <v>0.57499999999999996</v>
      </c>
      <c r="AD152">
        <f t="shared" ca="1" si="35"/>
        <v>0.3</v>
      </c>
      <c r="AE152" t="str">
        <f t="shared" si="36"/>
        <v>Orange</v>
      </c>
      <c r="AF152" t="b">
        <f t="shared" ca="1" si="37"/>
        <v>0</v>
      </c>
    </row>
    <row r="153" spans="1:32">
      <c r="A153" s="2">
        <v>44634</v>
      </c>
      <c r="B153">
        <v>4151</v>
      </c>
      <c r="C153" t="s">
        <v>61</v>
      </c>
      <c r="D153" t="s">
        <v>21</v>
      </c>
      <c r="E153" s="2">
        <v>44619</v>
      </c>
      <c r="F153" s="2">
        <v>44707</v>
      </c>
      <c r="G153" s="4">
        <f t="shared" si="32"/>
        <v>15</v>
      </c>
      <c r="H153" s="4">
        <f t="shared" si="38"/>
        <v>88</v>
      </c>
      <c r="I153" s="4">
        <f t="shared" si="33"/>
        <v>0.17045454545454544</v>
      </c>
      <c r="J153" t="s">
        <v>26</v>
      </c>
      <c r="K153">
        <v>2</v>
      </c>
      <c r="L153">
        <f t="shared" si="39"/>
        <v>1</v>
      </c>
      <c r="M153" t="s">
        <v>19</v>
      </c>
      <c r="N153">
        <f t="shared" si="40"/>
        <v>1</v>
      </c>
      <c r="O153">
        <v>60</v>
      </c>
      <c r="P153" t="s">
        <v>19</v>
      </c>
      <c r="Q153">
        <f t="shared" si="41"/>
        <v>1</v>
      </c>
      <c r="R153">
        <v>14</v>
      </c>
      <c r="S153" t="s">
        <v>426</v>
      </c>
      <c r="T153">
        <f t="shared" si="42"/>
        <v>0</v>
      </c>
      <c r="U153">
        <v>0</v>
      </c>
      <c r="V153" t="s">
        <v>426</v>
      </c>
      <c r="W153">
        <f t="shared" si="43"/>
        <v>0</v>
      </c>
      <c r="X153">
        <v>0</v>
      </c>
      <c r="Y153">
        <f t="shared" si="44"/>
        <v>3</v>
      </c>
      <c r="Z153">
        <f t="shared" si="45"/>
        <v>76</v>
      </c>
      <c r="AA153">
        <f t="shared" si="34"/>
        <v>0.5</v>
      </c>
      <c r="AB153">
        <f t="shared" si="46"/>
        <v>0.16666666666666666</v>
      </c>
      <c r="AC153">
        <f t="shared" si="47"/>
        <v>0.97777777777777775</v>
      </c>
      <c r="AD153">
        <f t="shared" ca="1" si="35"/>
        <v>0.3</v>
      </c>
      <c r="AE153" t="str">
        <f t="shared" si="36"/>
        <v>Orange</v>
      </c>
      <c r="AF153" t="b">
        <f t="shared" ca="1" si="37"/>
        <v>0</v>
      </c>
    </row>
    <row r="154" spans="1:32">
      <c r="A154" s="2">
        <v>44634</v>
      </c>
      <c r="B154">
        <v>4152</v>
      </c>
      <c r="C154" t="s">
        <v>76</v>
      </c>
      <c r="D154" t="s">
        <v>17</v>
      </c>
      <c r="E154" s="2">
        <v>44619</v>
      </c>
      <c r="F154" s="2">
        <v>44722</v>
      </c>
      <c r="G154" s="4">
        <f t="shared" si="32"/>
        <v>15</v>
      </c>
      <c r="H154" s="4">
        <f t="shared" si="38"/>
        <v>103</v>
      </c>
      <c r="I154" s="4">
        <f t="shared" si="33"/>
        <v>0.14563106796116504</v>
      </c>
      <c r="J154" t="s">
        <v>18</v>
      </c>
      <c r="K154">
        <v>7</v>
      </c>
      <c r="L154">
        <f t="shared" si="39"/>
        <v>1</v>
      </c>
      <c r="M154" t="s">
        <v>19</v>
      </c>
      <c r="N154">
        <f t="shared" si="40"/>
        <v>1</v>
      </c>
      <c r="O154">
        <v>3</v>
      </c>
      <c r="P154" t="s">
        <v>19</v>
      </c>
      <c r="Q154">
        <f t="shared" si="41"/>
        <v>1</v>
      </c>
      <c r="R154">
        <v>1</v>
      </c>
      <c r="S154" t="s">
        <v>19</v>
      </c>
      <c r="T154">
        <f t="shared" si="42"/>
        <v>1</v>
      </c>
      <c r="U154">
        <v>14</v>
      </c>
      <c r="V154" t="s">
        <v>19</v>
      </c>
      <c r="W154">
        <f t="shared" si="43"/>
        <v>1</v>
      </c>
      <c r="X154">
        <v>60</v>
      </c>
      <c r="Y154">
        <f t="shared" si="44"/>
        <v>5</v>
      </c>
      <c r="Z154">
        <f t="shared" si="45"/>
        <v>85</v>
      </c>
      <c r="AA154">
        <f t="shared" si="34"/>
        <v>0.25</v>
      </c>
      <c r="AB154">
        <f t="shared" si="46"/>
        <v>0.05</v>
      </c>
      <c r="AC154">
        <f t="shared" si="47"/>
        <v>0.34333333333333338</v>
      </c>
      <c r="AD154">
        <f t="shared" ca="1" si="35"/>
        <v>0.1</v>
      </c>
      <c r="AE154" t="str">
        <f t="shared" si="36"/>
        <v>Red</v>
      </c>
      <c r="AF154" t="b">
        <f t="shared" ca="1" si="37"/>
        <v>0</v>
      </c>
    </row>
    <row r="155" spans="1:32">
      <c r="A155" s="2">
        <v>44634</v>
      </c>
      <c r="B155">
        <v>4153</v>
      </c>
      <c r="C155" t="s">
        <v>83</v>
      </c>
      <c r="D155" t="s">
        <v>21</v>
      </c>
      <c r="E155" s="2">
        <v>44619</v>
      </c>
      <c r="F155" s="2">
        <v>44660</v>
      </c>
      <c r="G155" s="4">
        <f t="shared" si="32"/>
        <v>15</v>
      </c>
      <c r="H155" s="4">
        <f t="shared" si="38"/>
        <v>41</v>
      </c>
      <c r="I155" s="4">
        <f t="shared" si="33"/>
        <v>0.36585365853658536</v>
      </c>
      <c r="J155" t="s">
        <v>22</v>
      </c>
      <c r="K155">
        <v>3</v>
      </c>
      <c r="L155">
        <f t="shared" si="39"/>
        <v>1</v>
      </c>
      <c r="M155" t="s">
        <v>26</v>
      </c>
      <c r="N155">
        <f t="shared" si="40"/>
        <v>1</v>
      </c>
      <c r="O155">
        <v>14</v>
      </c>
      <c r="P155" t="s">
        <v>19</v>
      </c>
      <c r="Q155">
        <f t="shared" si="41"/>
        <v>1</v>
      </c>
      <c r="R155">
        <v>3</v>
      </c>
      <c r="S155" t="s">
        <v>426</v>
      </c>
      <c r="T155">
        <f t="shared" si="42"/>
        <v>0</v>
      </c>
      <c r="U155">
        <v>0</v>
      </c>
      <c r="V155" t="s">
        <v>426</v>
      </c>
      <c r="W155">
        <f t="shared" si="43"/>
        <v>0</v>
      </c>
      <c r="X155">
        <v>0</v>
      </c>
      <c r="Y155">
        <f t="shared" si="44"/>
        <v>3</v>
      </c>
      <c r="Z155">
        <f t="shared" si="45"/>
        <v>20</v>
      </c>
      <c r="AA155">
        <f t="shared" si="34"/>
        <v>1.5</v>
      </c>
      <c r="AB155">
        <f t="shared" si="46"/>
        <v>0.5</v>
      </c>
      <c r="AC155">
        <f t="shared" si="47"/>
        <v>1.3666666666666667</v>
      </c>
      <c r="AD155">
        <f t="shared" ca="1" si="35"/>
        <v>0.7</v>
      </c>
      <c r="AE155" t="str">
        <f t="shared" si="36"/>
        <v>Green</v>
      </c>
      <c r="AF155" t="b">
        <f t="shared" ca="1" si="37"/>
        <v>0</v>
      </c>
    </row>
    <row r="156" spans="1:32">
      <c r="A156" s="2">
        <v>44634</v>
      </c>
      <c r="B156">
        <v>4154</v>
      </c>
      <c r="C156" t="s">
        <v>93</v>
      </c>
      <c r="D156" t="s">
        <v>21</v>
      </c>
      <c r="E156" s="2">
        <v>44619</v>
      </c>
      <c r="F156" s="2">
        <v>44660</v>
      </c>
      <c r="G156" s="4">
        <f t="shared" si="32"/>
        <v>15</v>
      </c>
      <c r="H156" s="4">
        <f t="shared" si="38"/>
        <v>41</v>
      </c>
      <c r="I156" s="4">
        <f t="shared" si="33"/>
        <v>0.36585365853658536</v>
      </c>
      <c r="J156" t="s">
        <v>18</v>
      </c>
      <c r="K156">
        <v>2</v>
      </c>
      <c r="L156">
        <f t="shared" si="39"/>
        <v>1</v>
      </c>
      <c r="M156" t="s">
        <v>19</v>
      </c>
      <c r="N156">
        <f t="shared" si="40"/>
        <v>1</v>
      </c>
      <c r="O156">
        <v>2</v>
      </c>
      <c r="P156" t="s">
        <v>19</v>
      </c>
      <c r="Q156">
        <f t="shared" si="41"/>
        <v>1</v>
      </c>
      <c r="R156">
        <v>2</v>
      </c>
      <c r="S156" t="s">
        <v>426</v>
      </c>
      <c r="T156">
        <f t="shared" si="42"/>
        <v>0</v>
      </c>
      <c r="U156">
        <v>0</v>
      </c>
      <c r="V156" t="s">
        <v>426</v>
      </c>
      <c r="W156">
        <f t="shared" si="43"/>
        <v>0</v>
      </c>
      <c r="X156">
        <v>0</v>
      </c>
      <c r="Y156">
        <f t="shared" si="44"/>
        <v>3</v>
      </c>
      <c r="Z156">
        <f t="shared" si="45"/>
        <v>6</v>
      </c>
      <c r="AA156">
        <f t="shared" si="34"/>
        <v>0.25</v>
      </c>
      <c r="AB156">
        <f t="shared" si="46"/>
        <v>8.3333333333333329E-2</v>
      </c>
      <c r="AC156">
        <f t="shared" si="47"/>
        <v>0.22777777777777777</v>
      </c>
      <c r="AD156">
        <f t="shared" ca="1" si="35"/>
        <v>0.1</v>
      </c>
      <c r="AE156" t="str">
        <f t="shared" si="36"/>
        <v>Red</v>
      </c>
      <c r="AF156" t="b">
        <f t="shared" ca="1" si="37"/>
        <v>0</v>
      </c>
    </row>
    <row r="157" spans="1:32">
      <c r="A157" s="2">
        <v>44634</v>
      </c>
      <c r="B157">
        <v>4155</v>
      </c>
      <c r="C157" t="s">
        <v>133</v>
      </c>
      <c r="D157" t="s">
        <v>35</v>
      </c>
      <c r="E157" s="2">
        <v>44619</v>
      </c>
      <c r="F157" s="2">
        <v>45038</v>
      </c>
      <c r="G157" s="4">
        <f t="shared" si="32"/>
        <v>15</v>
      </c>
      <c r="H157" s="4">
        <f t="shared" si="38"/>
        <v>419</v>
      </c>
      <c r="I157" s="4">
        <f t="shared" si="33"/>
        <v>3.5799522673031027E-2</v>
      </c>
      <c r="J157" t="s">
        <v>30</v>
      </c>
      <c r="K157">
        <v>7</v>
      </c>
      <c r="L157">
        <f t="shared" si="39"/>
        <v>1</v>
      </c>
      <c r="M157" t="s">
        <v>19</v>
      </c>
      <c r="N157">
        <f t="shared" si="40"/>
        <v>1</v>
      </c>
      <c r="O157">
        <v>30</v>
      </c>
      <c r="P157" t="s">
        <v>19</v>
      </c>
      <c r="Q157">
        <f t="shared" si="41"/>
        <v>1</v>
      </c>
      <c r="R157">
        <v>360</v>
      </c>
      <c r="S157" t="s">
        <v>19</v>
      </c>
      <c r="T157">
        <f t="shared" si="42"/>
        <v>1</v>
      </c>
      <c r="U157">
        <v>7</v>
      </c>
      <c r="V157" t="s">
        <v>426</v>
      </c>
      <c r="W157">
        <f t="shared" si="43"/>
        <v>0</v>
      </c>
      <c r="X157">
        <v>0</v>
      </c>
      <c r="Y157">
        <f t="shared" si="44"/>
        <v>4</v>
      </c>
      <c r="Z157">
        <f t="shared" si="45"/>
        <v>404</v>
      </c>
      <c r="AA157">
        <f t="shared" si="34"/>
        <v>0.75</v>
      </c>
      <c r="AB157">
        <f t="shared" si="46"/>
        <v>0.1875</v>
      </c>
      <c r="AC157">
        <f t="shared" si="47"/>
        <v>5.2374999999999998</v>
      </c>
      <c r="AD157">
        <f t="shared" ca="1" si="35"/>
        <v>0.8</v>
      </c>
      <c r="AE157" t="str">
        <f t="shared" si="36"/>
        <v>Green</v>
      </c>
      <c r="AF157" t="b">
        <f t="shared" ca="1" si="37"/>
        <v>1</v>
      </c>
    </row>
    <row r="158" spans="1:32">
      <c r="A158" s="2">
        <v>44634</v>
      </c>
      <c r="B158">
        <v>4156</v>
      </c>
      <c r="C158" t="s">
        <v>139</v>
      </c>
      <c r="D158" t="s">
        <v>21</v>
      </c>
      <c r="E158" s="2">
        <v>44619</v>
      </c>
      <c r="F158" s="2">
        <v>44639</v>
      </c>
      <c r="G158" s="4">
        <f t="shared" si="32"/>
        <v>15</v>
      </c>
      <c r="H158" s="4">
        <f t="shared" si="38"/>
        <v>20</v>
      </c>
      <c r="I158" s="4">
        <f t="shared" si="33"/>
        <v>0.75</v>
      </c>
      <c r="J158" t="s">
        <v>26</v>
      </c>
      <c r="K158">
        <v>1</v>
      </c>
      <c r="L158">
        <f t="shared" si="39"/>
        <v>1</v>
      </c>
      <c r="M158" t="s">
        <v>19</v>
      </c>
      <c r="N158">
        <f t="shared" si="40"/>
        <v>1</v>
      </c>
      <c r="O158">
        <v>3</v>
      </c>
      <c r="P158" t="s">
        <v>19</v>
      </c>
      <c r="Q158">
        <f t="shared" si="41"/>
        <v>1</v>
      </c>
      <c r="R158">
        <v>2</v>
      </c>
      <c r="S158" t="s">
        <v>426</v>
      </c>
      <c r="T158">
        <f t="shared" si="42"/>
        <v>0</v>
      </c>
      <c r="U158">
        <v>0</v>
      </c>
      <c r="V158" t="s">
        <v>426</v>
      </c>
      <c r="W158">
        <f t="shared" si="43"/>
        <v>0</v>
      </c>
      <c r="X158">
        <v>0</v>
      </c>
      <c r="Y158">
        <f t="shared" si="44"/>
        <v>3</v>
      </c>
      <c r="Z158">
        <f t="shared" si="45"/>
        <v>6</v>
      </c>
      <c r="AA158">
        <f t="shared" si="34"/>
        <v>0.5</v>
      </c>
      <c r="AB158">
        <f t="shared" si="46"/>
        <v>0.16666666666666666</v>
      </c>
      <c r="AC158">
        <f t="shared" si="47"/>
        <v>0.22222222222222221</v>
      </c>
      <c r="AD158">
        <f t="shared" ca="1" si="35"/>
        <v>0.1</v>
      </c>
      <c r="AE158" t="str">
        <f t="shared" si="36"/>
        <v>Red</v>
      </c>
      <c r="AF158" t="b">
        <f t="shared" ca="1" si="37"/>
        <v>0</v>
      </c>
    </row>
    <row r="159" spans="1:32">
      <c r="A159" s="2">
        <v>44634</v>
      </c>
      <c r="B159">
        <v>4157</v>
      </c>
      <c r="C159" t="s">
        <v>156</v>
      </c>
      <c r="D159" t="s">
        <v>35</v>
      </c>
      <c r="E159" s="2">
        <v>44619</v>
      </c>
      <c r="F159" s="2">
        <v>44688</v>
      </c>
      <c r="G159" s="4">
        <f t="shared" si="32"/>
        <v>15</v>
      </c>
      <c r="H159" s="4">
        <f t="shared" si="38"/>
        <v>69</v>
      </c>
      <c r="I159" s="4">
        <f t="shared" si="33"/>
        <v>0.21739130434782608</v>
      </c>
      <c r="J159" t="s">
        <v>26</v>
      </c>
      <c r="K159">
        <v>14</v>
      </c>
      <c r="L159">
        <f t="shared" si="39"/>
        <v>1</v>
      </c>
      <c r="M159" t="s">
        <v>19</v>
      </c>
      <c r="N159">
        <f t="shared" si="40"/>
        <v>1</v>
      </c>
      <c r="O159">
        <v>14</v>
      </c>
      <c r="P159" t="s">
        <v>19</v>
      </c>
      <c r="Q159">
        <f t="shared" si="41"/>
        <v>1</v>
      </c>
      <c r="R159">
        <v>30</v>
      </c>
      <c r="S159" t="s">
        <v>426</v>
      </c>
      <c r="T159">
        <f t="shared" si="42"/>
        <v>0</v>
      </c>
      <c r="U159">
        <v>0</v>
      </c>
      <c r="V159" t="s">
        <v>426</v>
      </c>
      <c r="W159">
        <f t="shared" si="43"/>
        <v>0</v>
      </c>
      <c r="X159">
        <v>0</v>
      </c>
      <c r="Y159">
        <f t="shared" si="44"/>
        <v>3</v>
      </c>
      <c r="Z159">
        <f t="shared" si="45"/>
        <v>58</v>
      </c>
      <c r="AA159">
        <f t="shared" si="34"/>
        <v>0.5</v>
      </c>
      <c r="AB159">
        <f t="shared" si="46"/>
        <v>0.16666666666666666</v>
      </c>
      <c r="AC159">
        <f t="shared" si="47"/>
        <v>0.76666666666666661</v>
      </c>
      <c r="AD159">
        <f t="shared" ca="1" si="35"/>
        <v>0.4</v>
      </c>
      <c r="AE159" t="str">
        <f t="shared" si="36"/>
        <v>Orange</v>
      </c>
      <c r="AF159" t="b">
        <f t="shared" ca="1" si="37"/>
        <v>1</v>
      </c>
    </row>
    <row r="160" spans="1:32">
      <c r="A160" s="2">
        <v>44634</v>
      </c>
      <c r="B160">
        <v>4158</v>
      </c>
      <c r="C160" t="s">
        <v>171</v>
      </c>
      <c r="D160" t="s">
        <v>35</v>
      </c>
      <c r="E160" s="2">
        <v>44619</v>
      </c>
      <c r="F160" s="2">
        <v>44629</v>
      </c>
      <c r="G160" s="4">
        <f t="shared" si="32"/>
        <v>15</v>
      </c>
      <c r="H160" s="4">
        <f t="shared" si="38"/>
        <v>10</v>
      </c>
      <c r="I160" s="4">
        <f t="shared" si="33"/>
        <v>1.5</v>
      </c>
      <c r="J160" t="s">
        <v>26</v>
      </c>
      <c r="K160">
        <v>2</v>
      </c>
      <c r="L160">
        <f t="shared" si="39"/>
        <v>1</v>
      </c>
      <c r="M160" t="s">
        <v>19</v>
      </c>
      <c r="N160">
        <f t="shared" si="40"/>
        <v>1</v>
      </c>
      <c r="O160">
        <v>1</v>
      </c>
      <c r="P160" t="s">
        <v>426</v>
      </c>
      <c r="Q160">
        <f t="shared" si="41"/>
        <v>0</v>
      </c>
      <c r="R160">
        <v>0</v>
      </c>
      <c r="S160" t="s">
        <v>426</v>
      </c>
      <c r="T160">
        <f t="shared" si="42"/>
        <v>0</v>
      </c>
      <c r="U160">
        <v>0</v>
      </c>
      <c r="V160" t="s">
        <v>426</v>
      </c>
      <c r="W160">
        <f t="shared" si="43"/>
        <v>0</v>
      </c>
      <c r="X160">
        <v>0</v>
      </c>
      <c r="Y160">
        <f t="shared" si="44"/>
        <v>2</v>
      </c>
      <c r="Z160">
        <f t="shared" si="45"/>
        <v>3</v>
      </c>
      <c r="AA160">
        <f t="shared" si="34"/>
        <v>0.5</v>
      </c>
      <c r="AB160">
        <f t="shared" si="46"/>
        <v>0.25</v>
      </c>
      <c r="AC160">
        <f t="shared" si="47"/>
        <v>0.16666666666666666</v>
      </c>
      <c r="AD160">
        <f t="shared" ca="1" si="35"/>
        <v>0.1</v>
      </c>
      <c r="AE160" t="str">
        <f t="shared" si="36"/>
        <v>Red</v>
      </c>
      <c r="AF160" t="b">
        <f t="shared" ca="1" si="37"/>
        <v>0</v>
      </c>
    </row>
    <row r="161" spans="1:32">
      <c r="A161" s="2">
        <v>44634</v>
      </c>
      <c r="B161">
        <v>4159</v>
      </c>
      <c r="C161" t="s">
        <v>192</v>
      </c>
      <c r="D161" t="s">
        <v>35</v>
      </c>
      <c r="E161" s="2">
        <v>44619</v>
      </c>
      <c r="F161" s="2">
        <v>44634</v>
      </c>
      <c r="G161" s="4">
        <f t="shared" si="32"/>
        <v>15</v>
      </c>
      <c r="H161" s="4">
        <f t="shared" si="38"/>
        <v>15</v>
      </c>
      <c r="I161" s="4">
        <f t="shared" si="33"/>
        <v>1</v>
      </c>
      <c r="J161" t="s">
        <v>22</v>
      </c>
      <c r="K161">
        <v>7</v>
      </c>
      <c r="L161">
        <f t="shared" si="39"/>
        <v>1</v>
      </c>
      <c r="M161" t="s">
        <v>26</v>
      </c>
      <c r="N161">
        <f t="shared" si="40"/>
        <v>1</v>
      </c>
      <c r="O161">
        <v>1</v>
      </c>
      <c r="P161" t="s">
        <v>426</v>
      </c>
      <c r="Q161">
        <f t="shared" si="41"/>
        <v>0</v>
      </c>
      <c r="R161">
        <v>0</v>
      </c>
      <c r="S161" t="s">
        <v>426</v>
      </c>
      <c r="T161">
        <f t="shared" si="42"/>
        <v>0</v>
      </c>
      <c r="U161">
        <v>0</v>
      </c>
      <c r="V161" t="s">
        <v>426</v>
      </c>
      <c r="W161">
        <f t="shared" si="43"/>
        <v>0</v>
      </c>
      <c r="X161">
        <v>0</v>
      </c>
      <c r="Y161">
        <f t="shared" si="44"/>
        <v>2</v>
      </c>
      <c r="Z161">
        <f t="shared" si="45"/>
        <v>8</v>
      </c>
      <c r="AA161">
        <f t="shared" si="34"/>
        <v>1.5</v>
      </c>
      <c r="AB161">
        <f t="shared" si="46"/>
        <v>0.75</v>
      </c>
      <c r="AC161">
        <f t="shared" si="47"/>
        <v>0.75</v>
      </c>
      <c r="AD161">
        <f t="shared" ca="1" si="35"/>
        <v>0.3</v>
      </c>
      <c r="AE161" t="str">
        <f t="shared" si="36"/>
        <v>Orange</v>
      </c>
      <c r="AF161" t="b">
        <f t="shared" ca="1" si="37"/>
        <v>1</v>
      </c>
    </row>
    <row r="162" spans="1:32">
      <c r="A162" s="2">
        <v>44634</v>
      </c>
      <c r="B162">
        <v>4160</v>
      </c>
      <c r="C162" t="s">
        <v>207</v>
      </c>
      <c r="D162" t="s">
        <v>17</v>
      </c>
      <c r="E162" s="2">
        <v>44619</v>
      </c>
      <c r="F162" s="2">
        <v>44657</v>
      </c>
      <c r="G162" s="4">
        <f t="shared" si="32"/>
        <v>15</v>
      </c>
      <c r="H162" s="4">
        <f t="shared" si="38"/>
        <v>38</v>
      </c>
      <c r="I162" s="4">
        <f t="shared" si="33"/>
        <v>0.39473684210526316</v>
      </c>
      <c r="J162" t="s">
        <v>22</v>
      </c>
      <c r="K162">
        <v>2</v>
      </c>
      <c r="L162">
        <f t="shared" si="39"/>
        <v>1</v>
      </c>
      <c r="M162" t="s">
        <v>22</v>
      </c>
      <c r="N162">
        <f t="shared" si="40"/>
        <v>1</v>
      </c>
      <c r="O162">
        <v>14</v>
      </c>
      <c r="P162" t="s">
        <v>26</v>
      </c>
      <c r="Q162">
        <f t="shared" si="41"/>
        <v>1</v>
      </c>
      <c r="R162">
        <v>14</v>
      </c>
      <c r="S162" t="s">
        <v>426</v>
      </c>
      <c r="T162">
        <f t="shared" si="42"/>
        <v>0</v>
      </c>
      <c r="U162">
        <v>0</v>
      </c>
      <c r="V162" t="s">
        <v>426</v>
      </c>
      <c r="W162">
        <f t="shared" si="43"/>
        <v>0</v>
      </c>
      <c r="X162">
        <v>0</v>
      </c>
      <c r="Y162">
        <f t="shared" si="44"/>
        <v>3</v>
      </c>
      <c r="Z162">
        <f t="shared" si="45"/>
        <v>30</v>
      </c>
      <c r="AA162">
        <f t="shared" si="34"/>
        <v>2.5</v>
      </c>
      <c r="AB162">
        <f t="shared" si="46"/>
        <v>0.83333333333333337</v>
      </c>
      <c r="AC162">
        <f t="shared" si="47"/>
        <v>2.1111111111111112</v>
      </c>
      <c r="AD162">
        <f t="shared" ca="1" si="35"/>
        <v>0.8</v>
      </c>
      <c r="AE162" t="str">
        <f t="shared" si="36"/>
        <v>Green</v>
      </c>
      <c r="AF162" t="b">
        <f t="shared" ca="1" si="37"/>
        <v>1</v>
      </c>
    </row>
    <row r="163" spans="1:32">
      <c r="A163" s="2">
        <v>44634</v>
      </c>
      <c r="B163">
        <v>4161</v>
      </c>
      <c r="C163" t="s">
        <v>208</v>
      </c>
      <c r="D163" t="s">
        <v>21</v>
      </c>
      <c r="E163" s="2">
        <v>44619</v>
      </c>
      <c r="F163" s="2">
        <v>44674</v>
      </c>
      <c r="G163" s="4">
        <f t="shared" si="32"/>
        <v>15</v>
      </c>
      <c r="H163" s="4">
        <f t="shared" si="38"/>
        <v>55</v>
      </c>
      <c r="I163" s="4">
        <f t="shared" si="33"/>
        <v>0.27272727272727271</v>
      </c>
      <c r="J163" t="s">
        <v>22</v>
      </c>
      <c r="K163">
        <v>14</v>
      </c>
      <c r="L163">
        <f t="shared" si="39"/>
        <v>1</v>
      </c>
      <c r="M163" t="s">
        <v>30</v>
      </c>
      <c r="N163">
        <f t="shared" si="40"/>
        <v>1</v>
      </c>
      <c r="O163">
        <v>1</v>
      </c>
      <c r="P163" t="s">
        <v>19</v>
      </c>
      <c r="Q163">
        <f t="shared" si="41"/>
        <v>1</v>
      </c>
      <c r="R163">
        <v>14</v>
      </c>
      <c r="S163" t="s">
        <v>19</v>
      </c>
      <c r="T163">
        <f t="shared" si="42"/>
        <v>1</v>
      </c>
      <c r="U163">
        <v>14</v>
      </c>
      <c r="V163" t="s">
        <v>426</v>
      </c>
      <c r="W163">
        <f t="shared" si="43"/>
        <v>0</v>
      </c>
      <c r="X163">
        <v>0</v>
      </c>
      <c r="Y163">
        <f t="shared" si="44"/>
        <v>4</v>
      </c>
      <c r="Z163">
        <f t="shared" si="45"/>
        <v>43</v>
      </c>
      <c r="AA163">
        <f t="shared" si="34"/>
        <v>1.75</v>
      </c>
      <c r="AB163">
        <f t="shared" si="46"/>
        <v>0.4375</v>
      </c>
      <c r="AC163">
        <f t="shared" si="47"/>
        <v>1.6041666666666667</v>
      </c>
      <c r="AD163">
        <f t="shared" ca="1" si="35"/>
        <v>0.95</v>
      </c>
      <c r="AE163" t="str">
        <f t="shared" si="36"/>
        <v>Green</v>
      </c>
      <c r="AF163" t="b">
        <f t="shared" ca="1" si="37"/>
        <v>1</v>
      </c>
    </row>
    <row r="164" spans="1:32">
      <c r="A164" s="2">
        <v>44634</v>
      </c>
      <c r="B164">
        <v>4162</v>
      </c>
      <c r="C164" t="s">
        <v>245</v>
      </c>
      <c r="D164" t="s">
        <v>35</v>
      </c>
      <c r="E164" s="2">
        <v>44619</v>
      </c>
      <c r="F164" s="2">
        <v>44644</v>
      </c>
      <c r="G164" s="4">
        <f t="shared" si="32"/>
        <v>15</v>
      </c>
      <c r="H164" s="4">
        <f t="shared" si="38"/>
        <v>25</v>
      </c>
      <c r="I164" s="4">
        <f t="shared" si="33"/>
        <v>0.6</v>
      </c>
      <c r="J164" t="s">
        <v>26</v>
      </c>
      <c r="K164">
        <v>7</v>
      </c>
      <c r="L164">
        <f t="shared" si="39"/>
        <v>1</v>
      </c>
      <c r="M164" t="s">
        <v>19</v>
      </c>
      <c r="N164">
        <f t="shared" si="40"/>
        <v>1</v>
      </c>
      <c r="O164">
        <v>7</v>
      </c>
      <c r="P164" t="s">
        <v>426</v>
      </c>
      <c r="Q164">
        <f t="shared" si="41"/>
        <v>0</v>
      </c>
      <c r="R164">
        <v>0</v>
      </c>
      <c r="S164" t="s">
        <v>426</v>
      </c>
      <c r="T164">
        <f t="shared" si="42"/>
        <v>0</v>
      </c>
      <c r="U164">
        <v>0</v>
      </c>
      <c r="V164" t="s">
        <v>426</v>
      </c>
      <c r="W164">
        <f t="shared" si="43"/>
        <v>0</v>
      </c>
      <c r="X164">
        <v>0</v>
      </c>
      <c r="Y164">
        <f t="shared" si="44"/>
        <v>2</v>
      </c>
      <c r="Z164">
        <f t="shared" si="45"/>
        <v>14</v>
      </c>
      <c r="AA164">
        <f t="shared" si="34"/>
        <v>0.5</v>
      </c>
      <c r="AB164">
        <f t="shared" si="46"/>
        <v>0.25</v>
      </c>
      <c r="AC164">
        <f t="shared" si="47"/>
        <v>0.41666666666666669</v>
      </c>
      <c r="AD164">
        <f t="shared" ca="1" si="35"/>
        <v>0.1</v>
      </c>
      <c r="AE164" t="str">
        <f t="shared" si="36"/>
        <v>Red</v>
      </c>
      <c r="AF164" t="b">
        <f t="shared" ca="1" si="37"/>
        <v>0</v>
      </c>
    </row>
    <row r="165" spans="1:32">
      <c r="A165" s="2">
        <v>44634</v>
      </c>
      <c r="B165">
        <v>4163</v>
      </c>
      <c r="C165" t="s">
        <v>247</v>
      </c>
      <c r="D165" t="s">
        <v>21</v>
      </c>
      <c r="E165" s="2">
        <v>44619</v>
      </c>
      <c r="F165" s="2">
        <v>44665</v>
      </c>
      <c r="G165" s="4">
        <f t="shared" si="32"/>
        <v>15</v>
      </c>
      <c r="H165" s="4">
        <f t="shared" si="38"/>
        <v>46</v>
      </c>
      <c r="I165" s="4">
        <f t="shared" si="33"/>
        <v>0.32608695652173914</v>
      </c>
      <c r="J165" t="s">
        <v>26</v>
      </c>
      <c r="K165">
        <v>7</v>
      </c>
      <c r="L165">
        <f t="shared" si="39"/>
        <v>1</v>
      </c>
      <c r="M165" t="s">
        <v>19</v>
      </c>
      <c r="N165">
        <f t="shared" si="40"/>
        <v>1</v>
      </c>
      <c r="O165">
        <v>1</v>
      </c>
      <c r="P165" t="s">
        <v>19</v>
      </c>
      <c r="Q165">
        <f t="shared" si="41"/>
        <v>1</v>
      </c>
      <c r="R165">
        <v>14</v>
      </c>
      <c r="S165" t="s">
        <v>19</v>
      </c>
      <c r="T165">
        <f t="shared" si="42"/>
        <v>1</v>
      </c>
      <c r="U165">
        <v>4</v>
      </c>
      <c r="V165" t="s">
        <v>426</v>
      </c>
      <c r="W165">
        <f t="shared" si="43"/>
        <v>0</v>
      </c>
      <c r="X165">
        <v>0</v>
      </c>
      <c r="Y165">
        <f t="shared" si="44"/>
        <v>4</v>
      </c>
      <c r="Z165">
        <f t="shared" si="45"/>
        <v>26</v>
      </c>
      <c r="AA165">
        <f t="shared" si="34"/>
        <v>0.5</v>
      </c>
      <c r="AB165">
        <f t="shared" si="46"/>
        <v>0.125</v>
      </c>
      <c r="AC165">
        <f t="shared" si="47"/>
        <v>0.3833333333333333</v>
      </c>
      <c r="AD165">
        <f t="shared" ca="1" si="35"/>
        <v>0.15</v>
      </c>
      <c r="AE165" t="str">
        <f t="shared" si="36"/>
        <v>Red</v>
      </c>
      <c r="AF165" t="b">
        <f t="shared" ca="1" si="37"/>
        <v>0</v>
      </c>
    </row>
    <row r="166" spans="1:32">
      <c r="A166" s="2">
        <v>44634</v>
      </c>
      <c r="B166">
        <v>4164</v>
      </c>
      <c r="C166" t="s">
        <v>261</v>
      </c>
      <c r="D166" t="s">
        <v>21</v>
      </c>
      <c r="E166" s="2">
        <v>44619</v>
      </c>
      <c r="F166" s="2">
        <v>44645</v>
      </c>
      <c r="G166" s="4">
        <f t="shared" si="32"/>
        <v>15</v>
      </c>
      <c r="H166" s="4">
        <f t="shared" si="38"/>
        <v>26</v>
      </c>
      <c r="I166" s="4">
        <f t="shared" si="33"/>
        <v>0.57692307692307687</v>
      </c>
      <c r="J166" t="s">
        <v>22</v>
      </c>
      <c r="K166">
        <v>3</v>
      </c>
      <c r="L166">
        <f t="shared" si="39"/>
        <v>1</v>
      </c>
      <c r="M166" t="s">
        <v>26</v>
      </c>
      <c r="N166">
        <f t="shared" si="40"/>
        <v>1</v>
      </c>
      <c r="O166">
        <v>3</v>
      </c>
      <c r="P166" t="s">
        <v>426</v>
      </c>
      <c r="Q166">
        <f t="shared" si="41"/>
        <v>0</v>
      </c>
      <c r="R166">
        <v>0</v>
      </c>
      <c r="S166" t="s">
        <v>426</v>
      </c>
      <c r="T166">
        <f t="shared" si="42"/>
        <v>0</v>
      </c>
      <c r="U166">
        <v>0</v>
      </c>
      <c r="V166" t="s">
        <v>426</v>
      </c>
      <c r="W166">
        <f t="shared" si="43"/>
        <v>0</v>
      </c>
      <c r="X166">
        <v>0</v>
      </c>
      <c r="Y166">
        <f t="shared" si="44"/>
        <v>2</v>
      </c>
      <c r="Z166">
        <f t="shared" si="45"/>
        <v>6</v>
      </c>
      <c r="AA166">
        <f t="shared" si="34"/>
        <v>1.5</v>
      </c>
      <c r="AB166">
        <f t="shared" si="46"/>
        <v>0.75</v>
      </c>
      <c r="AC166">
        <f t="shared" si="47"/>
        <v>1.3</v>
      </c>
      <c r="AD166">
        <f t="shared" ca="1" si="35"/>
        <v>0.95</v>
      </c>
      <c r="AE166" t="str">
        <f t="shared" si="36"/>
        <v>Green</v>
      </c>
      <c r="AF166" t="b">
        <f t="shared" ca="1" si="37"/>
        <v>1</v>
      </c>
    </row>
    <row r="167" spans="1:32">
      <c r="A167" s="2">
        <v>44634</v>
      </c>
      <c r="B167">
        <v>4165</v>
      </c>
      <c r="C167" t="s">
        <v>278</v>
      </c>
      <c r="D167" t="s">
        <v>24</v>
      </c>
      <c r="E167" s="2">
        <v>44619</v>
      </c>
      <c r="F167" s="2">
        <v>44695</v>
      </c>
      <c r="G167" s="4">
        <f t="shared" si="32"/>
        <v>15</v>
      </c>
      <c r="H167" s="4">
        <f t="shared" si="38"/>
        <v>76</v>
      </c>
      <c r="I167" s="4">
        <f t="shared" si="33"/>
        <v>0.19736842105263158</v>
      </c>
      <c r="J167" t="s">
        <v>26</v>
      </c>
      <c r="K167">
        <v>14</v>
      </c>
      <c r="L167">
        <f t="shared" si="39"/>
        <v>1</v>
      </c>
      <c r="M167" t="s">
        <v>19</v>
      </c>
      <c r="N167">
        <f t="shared" si="40"/>
        <v>1</v>
      </c>
      <c r="O167">
        <v>2</v>
      </c>
      <c r="P167" t="s">
        <v>19</v>
      </c>
      <c r="Q167">
        <f t="shared" si="41"/>
        <v>1</v>
      </c>
      <c r="R167">
        <v>7</v>
      </c>
      <c r="S167" t="s">
        <v>19</v>
      </c>
      <c r="T167">
        <f t="shared" si="42"/>
        <v>1</v>
      </c>
      <c r="U167">
        <v>3</v>
      </c>
      <c r="V167" t="s">
        <v>19</v>
      </c>
      <c r="W167">
        <f t="shared" si="43"/>
        <v>1</v>
      </c>
      <c r="X167">
        <v>30</v>
      </c>
      <c r="Y167">
        <f t="shared" si="44"/>
        <v>5</v>
      </c>
      <c r="Z167">
        <f t="shared" si="45"/>
        <v>56</v>
      </c>
      <c r="AA167">
        <f t="shared" si="34"/>
        <v>0.5</v>
      </c>
      <c r="AB167">
        <f t="shared" si="46"/>
        <v>0.1</v>
      </c>
      <c r="AC167">
        <f t="shared" si="47"/>
        <v>0.50666666666666671</v>
      </c>
      <c r="AD167">
        <f t="shared" ca="1" si="35"/>
        <v>0.1</v>
      </c>
      <c r="AE167" t="str">
        <f t="shared" si="36"/>
        <v>Red</v>
      </c>
      <c r="AF167" t="b">
        <f t="shared" ca="1" si="37"/>
        <v>1</v>
      </c>
    </row>
    <row r="168" spans="1:32">
      <c r="A168" s="2">
        <v>44634</v>
      </c>
      <c r="B168">
        <v>4166</v>
      </c>
      <c r="C168" t="s">
        <v>284</v>
      </c>
      <c r="D168" t="s">
        <v>35</v>
      </c>
      <c r="E168" s="2">
        <v>44619</v>
      </c>
      <c r="F168" s="2">
        <v>44659</v>
      </c>
      <c r="G168" s="4">
        <f t="shared" si="32"/>
        <v>15</v>
      </c>
      <c r="H168" s="4">
        <f t="shared" si="38"/>
        <v>40</v>
      </c>
      <c r="I168" s="4">
        <f t="shared" si="33"/>
        <v>0.375</v>
      </c>
      <c r="J168" t="s">
        <v>19</v>
      </c>
      <c r="K168">
        <v>3</v>
      </c>
      <c r="L168">
        <f t="shared" si="39"/>
        <v>1</v>
      </c>
      <c r="M168" t="s">
        <v>19</v>
      </c>
      <c r="N168">
        <f t="shared" si="40"/>
        <v>1</v>
      </c>
      <c r="O168">
        <v>1</v>
      </c>
      <c r="P168" t="s">
        <v>426</v>
      </c>
      <c r="Q168">
        <f t="shared" si="41"/>
        <v>0</v>
      </c>
      <c r="R168">
        <v>0</v>
      </c>
      <c r="S168" t="s">
        <v>426</v>
      </c>
      <c r="T168">
        <f t="shared" si="42"/>
        <v>0</v>
      </c>
      <c r="U168">
        <v>0</v>
      </c>
      <c r="V168" t="s">
        <v>426</v>
      </c>
      <c r="W168">
        <f t="shared" si="43"/>
        <v>0</v>
      </c>
      <c r="X168">
        <v>0</v>
      </c>
      <c r="Y168">
        <f t="shared" si="44"/>
        <v>2</v>
      </c>
      <c r="Z168">
        <f t="shared" si="45"/>
        <v>4</v>
      </c>
      <c r="AA168">
        <f t="shared" si="34"/>
        <v>0</v>
      </c>
      <c r="AB168">
        <f t="shared" si="46"/>
        <v>0</v>
      </c>
      <c r="AC168">
        <f t="shared" si="47"/>
        <v>0</v>
      </c>
      <c r="AD168">
        <f t="shared" ca="1" si="35"/>
        <v>0.15</v>
      </c>
      <c r="AE168" t="str">
        <f t="shared" si="36"/>
        <v>Red</v>
      </c>
      <c r="AF168" t="b">
        <f t="shared" ca="1" si="37"/>
        <v>0</v>
      </c>
    </row>
    <row r="169" spans="1:32">
      <c r="A169" s="2">
        <v>44634</v>
      </c>
      <c r="B169">
        <v>4167</v>
      </c>
      <c r="C169" t="s">
        <v>292</v>
      </c>
      <c r="D169" t="s">
        <v>35</v>
      </c>
      <c r="E169" s="2">
        <v>44619</v>
      </c>
      <c r="F169" s="2">
        <v>44642</v>
      </c>
      <c r="G169" s="4">
        <f t="shared" si="32"/>
        <v>15</v>
      </c>
      <c r="H169" s="4">
        <f t="shared" si="38"/>
        <v>23</v>
      </c>
      <c r="I169" s="4">
        <f t="shared" si="33"/>
        <v>0.65217391304347827</v>
      </c>
      <c r="J169" t="s">
        <v>22</v>
      </c>
      <c r="K169">
        <v>14</v>
      </c>
      <c r="L169">
        <f t="shared" si="39"/>
        <v>1</v>
      </c>
      <c r="M169" t="s">
        <v>30</v>
      </c>
      <c r="N169">
        <f t="shared" si="40"/>
        <v>1</v>
      </c>
      <c r="O169">
        <v>2</v>
      </c>
      <c r="P169" t="s">
        <v>426</v>
      </c>
      <c r="Q169">
        <f t="shared" si="41"/>
        <v>0</v>
      </c>
      <c r="R169">
        <v>0</v>
      </c>
      <c r="S169" t="s">
        <v>426</v>
      </c>
      <c r="T169">
        <f t="shared" si="42"/>
        <v>0</v>
      </c>
      <c r="U169">
        <v>0</v>
      </c>
      <c r="V169" t="s">
        <v>426</v>
      </c>
      <c r="W169">
        <f t="shared" si="43"/>
        <v>0</v>
      </c>
      <c r="X169">
        <v>0</v>
      </c>
      <c r="Y169">
        <f t="shared" si="44"/>
        <v>2</v>
      </c>
      <c r="Z169">
        <f t="shared" si="45"/>
        <v>16</v>
      </c>
      <c r="AA169">
        <f t="shared" si="34"/>
        <v>1.75</v>
      </c>
      <c r="AB169">
        <f t="shared" si="46"/>
        <v>0.875</v>
      </c>
      <c r="AC169">
        <f t="shared" si="47"/>
        <v>1.3416666666666666</v>
      </c>
      <c r="AD169">
        <f t="shared" ca="1" si="35"/>
        <v>0.7</v>
      </c>
      <c r="AE169" t="str">
        <f t="shared" si="36"/>
        <v>Green</v>
      </c>
      <c r="AF169" t="b">
        <f t="shared" ca="1" si="37"/>
        <v>1</v>
      </c>
    </row>
    <row r="170" spans="1:32">
      <c r="A170" s="2">
        <v>44634</v>
      </c>
      <c r="B170">
        <v>4168</v>
      </c>
      <c r="C170" t="s">
        <v>296</v>
      </c>
      <c r="D170" t="s">
        <v>35</v>
      </c>
      <c r="E170" s="2">
        <v>44619</v>
      </c>
      <c r="F170" s="2">
        <v>44661</v>
      </c>
      <c r="G170" s="4">
        <f t="shared" si="32"/>
        <v>15</v>
      </c>
      <c r="H170" s="4">
        <f t="shared" si="38"/>
        <v>42</v>
      </c>
      <c r="I170" s="4">
        <f t="shared" si="33"/>
        <v>0.35714285714285715</v>
      </c>
      <c r="J170" t="s">
        <v>22</v>
      </c>
      <c r="K170">
        <v>7</v>
      </c>
      <c r="L170">
        <f t="shared" si="39"/>
        <v>1</v>
      </c>
      <c r="M170" t="s">
        <v>26</v>
      </c>
      <c r="N170">
        <f t="shared" si="40"/>
        <v>1</v>
      </c>
      <c r="O170">
        <v>2</v>
      </c>
      <c r="P170" t="s">
        <v>19</v>
      </c>
      <c r="Q170">
        <f t="shared" si="41"/>
        <v>1</v>
      </c>
      <c r="R170">
        <v>7</v>
      </c>
      <c r="S170" t="s">
        <v>19</v>
      </c>
      <c r="T170">
        <f t="shared" si="42"/>
        <v>1</v>
      </c>
      <c r="U170">
        <v>1</v>
      </c>
      <c r="V170" t="s">
        <v>426</v>
      </c>
      <c r="W170">
        <f t="shared" si="43"/>
        <v>0</v>
      </c>
      <c r="X170">
        <v>0</v>
      </c>
      <c r="Y170">
        <f t="shared" si="44"/>
        <v>4</v>
      </c>
      <c r="Z170">
        <f t="shared" si="45"/>
        <v>17</v>
      </c>
      <c r="AA170">
        <f t="shared" si="34"/>
        <v>1.5</v>
      </c>
      <c r="AB170">
        <f t="shared" si="46"/>
        <v>0.375</v>
      </c>
      <c r="AC170">
        <f t="shared" si="47"/>
        <v>1.05</v>
      </c>
      <c r="AD170">
        <f t="shared" ca="1" si="35"/>
        <v>0.3</v>
      </c>
      <c r="AE170" t="str">
        <f t="shared" si="36"/>
        <v>Orange</v>
      </c>
      <c r="AF170" t="b">
        <f t="shared" ca="1" si="37"/>
        <v>0</v>
      </c>
    </row>
    <row r="171" spans="1:32">
      <c r="A171" s="2">
        <v>44634</v>
      </c>
      <c r="B171">
        <v>4169</v>
      </c>
      <c r="C171" t="s">
        <v>321</v>
      </c>
      <c r="D171" t="s">
        <v>35</v>
      </c>
      <c r="E171" s="2">
        <v>44619</v>
      </c>
      <c r="F171" s="2">
        <v>44659</v>
      </c>
      <c r="G171" s="4">
        <f t="shared" si="32"/>
        <v>15</v>
      </c>
      <c r="H171" s="4">
        <f t="shared" si="38"/>
        <v>40</v>
      </c>
      <c r="I171" s="4">
        <f t="shared" si="33"/>
        <v>0.375</v>
      </c>
      <c r="J171" t="s">
        <v>18</v>
      </c>
      <c r="K171">
        <v>7</v>
      </c>
      <c r="L171">
        <f t="shared" si="39"/>
        <v>1</v>
      </c>
      <c r="M171" t="s">
        <v>19</v>
      </c>
      <c r="N171">
        <f t="shared" si="40"/>
        <v>1</v>
      </c>
      <c r="O171">
        <v>14</v>
      </c>
      <c r="P171" t="s">
        <v>426</v>
      </c>
      <c r="Q171">
        <f t="shared" si="41"/>
        <v>0</v>
      </c>
      <c r="R171">
        <v>0</v>
      </c>
      <c r="S171" t="s">
        <v>426</v>
      </c>
      <c r="T171">
        <f t="shared" si="42"/>
        <v>0</v>
      </c>
      <c r="U171">
        <v>0</v>
      </c>
      <c r="V171" t="s">
        <v>426</v>
      </c>
      <c r="W171">
        <f t="shared" si="43"/>
        <v>0</v>
      </c>
      <c r="X171">
        <v>0</v>
      </c>
      <c r="Y171">
        <f t="shared" si="44"/>
        <v>2</v>
      </c>
      <c r="Z171">
        <f t="shared" si="45"/>
        <v>21</v>
      </c>
      <c r="AA171">
        <f t="shared" si="34"/>
        <v>0.25</v>
      </c>
      <c r="AB171">
        <f t="shared" si="46"/>
        <v>0.125</v>
      </c>
      <c r="AC171">
        <f t="shared" si="47"/>
        <v>0.33333333333333331</v>
      </c>
      <c r="AD171">
        <f t="shared" ca="1" si="35"/>
        <v>0.15</v>
      </c>
      <c r="AE171" t="str">
        <f t="shared" si="36"/>
        <v>Red</v>
      </c>
      <c r="AF171" t="b">
        <f t="shared" ca="1" si="37"/>
        <v>0</v>
      </c>
    </row>
    <row r="172" spans="1:32">
      <c r="A172" s="2">
        <v>44634</v>
      </c>
      <c r="B172">
        <v>4170</v>
      </c>
      <c r="C172" t="s">
        <v>324</v>
      </c>
      <c r="D172" t="s">
        <v>35</v>
      </c>
      <c r="E172" s="2">
        <v>44619</v>
      </c>
      <c r="F172" s="2">
        <v>44666</v>
      </c>
      <c r="G172" s="4">
        <f t="shared" si="32"/>
        <v>15</v>
      </c>
      <c r="H172" s="4">
        <f t="shared" si="38"/>
        <v>47</v>
      </c>
      <c r="I172" s="4">
        <f t="shared" si="33"/>
        <v>0.31914893617021278</v>
      </c>
      <c r="J172" t="s">
        <v>30</v>
      </c>
      <c r="K172">
        <v>4</v>
      </c>
      <c r="L172">
        <f t="shared" si="39"/>
        <v>1</v>
      </c>
      <c r="M172" t="s">
        <v>19</v>
      </c>
      <c r="N172">
        <f t="shared" si="40"/>
        <v>1</v>
      </c>
      <c r="O172">
        <v>1</v>
      </c>
      <c r="P172" t="s">
        <v>19</v>
      </c>
      <c r="Q172">
        <f t="shared" si="41"/>
        <v>1</v>
      </c>
      <c r="R172">
        <v>14</v>
      </c>
      <c r="S172" t="s">
        <v>19</v>
      </c>
      <c r="T172">
        <f t="shared" si="42"/>
        <v>1</v>
      </c>
      <c r="U172">
        <v>1</v>
      </c>
      <c r="V172" t="s">
        <v>19</v>
      </c>
      <c r="W172">
        <f t="shared" si="43"/>
        <v>1</v>
      </c>
      <c r="X172">
        <v>2</v>
      </c>
      <c r="Y172">
        <f t="shared" si="44"/>
        <v>5</v>
      </c>
      <c r="Z172">
        <f t="shared" si="45"/>
        <v>22</v>
      </c>
      <c r="AA172">
        <f t="shared" si="34"/>
        <v>0.75</v>
      </c>
      <c r="AB172">
        <f t="shared" si="46"/>
        <v>0.15</v>
      </c>
      <c r="AC172">
        <f t="shared" si="47"/>
        <v>0.47</v>
      </c>
      <c r="AD172">
        <f t="shared" ca="1" si="35"/>
        <v>0.1</v>
      </c>
      <c r="AE172" t="str">
        <f t="shared" si="36"/>
        <v>Red</v>
      </c>
      <c r="AF172" t="b">
        <f t="shared" ca="1" si="37"/>
        <v>1</v>
      </c>
    </row>
    <row r="173" spans="1:32">
      <c r="A173" s="2">
        <v>44634</v>
      </c>
      <c r="B173">
        <v>4171</v>
      </c>
      <c r="C173" t="s">
        <v>354</v>
      </c>
      <c r="D173" t="s">
        <v>21</v>
      </c>
      <c r="E173" s="2">
        <v>44619</v>
      </c>
      <c r="F173" s="2">
        <v>44648</v>
      </c>
      <c r="G173" s="4">
        <f t="shared" si="32"/>
        <v>15</v>
      </c>
      <c r="H173" s="4">
        <f t="shared" si="38"/>
        <v>29</v>
      </c>
      <c r="I173" s="4">
        <f t="shared" si="33"/>
        <v>0.51724137931034486</v>
      </c>
      <c r="J173" t="s">
        <v>22</v>
      </c>
      <c r="K173">
        <v>4</v>
      </c>
      <c r="L173">
        <f t="shared" si="39"/>
        <v>1</v>
      </c>
      <c r="M173" t="s">
        <v>18</v>
      </c>
      <c r="N173">
        <f t="shared" si="40"/>
        <v>1</v>
      </c>
      <c r="O173">
        <v>2</v>
      </c>
      <c r="P173" t="s">
        <v>19</v>
      </c>
      <c r="Q173">
        <f t="shared" si="41"/>
        <v>1</v>
      </c>
      <c r="R173">
        <v>2</v>
      </c>
      <c r="S173" t="s">
        <v>19</v>
      </c>
      <c r="T173">
        <f t="shared" si="42"/>
        <v>1</v>
      </c>
      <c r="U173">
        <v>14</v>
      </c>
      <c r="V173" t="s">
        <v>426</v>
      </c>
      <c r="W173">
        <f t="shared" si="43"/>
        <v>0</v>
      </c>
      <c r="X173">
        <v>0</v>
      </c>
      <c r="Y173">
        <f t="shared" si="44"/>
        <v>4</v>
      </c>
      <c r="Z173">
        <f t="shared" si="45"/>
        <v>22</v>
      </c>
      <c r="AA173">
        <f t="shared" si="34"/>
        <v>1.25</v>
      </c>
      <c r="AB173">
        <f t="shared" si="46"/>
        <v>0.3125</v>
      </c>
      <c r="AC173">
        <f t="shared" si="47"/>
        <v>0.60416666666666663</v>
      </c>
      <c r="AD173">
        <f t="shared" ca="1" si="35"/>
        <v>0.35</v>
      </c>
      <c r="AE173" t="str">
        <f t="shared" si="36"/>
        <v>Orange</v>
      </c>
      <c r="AF173" t="b">
        <f t="shared" ca="1" si="37"/>
        <v>0</v>
      </c>
    </row>
    <row r="174" spans="1:32">
      <c r="A174" s="2">
        <v>44634</v>
      </c>
      <c r="B174">
        <v>4172</v>
      </c>
      <c r="C174" t="s">
        <v>383</v>
      </c>
      <c r="D174" t="s">
        <v>21</v>
      </c>
      <c r="E174" s="2">
        <v>44619</v>
      </c>
      <c r="F174" s="2">
        <v>44668</v>
      </c>
      <c r="G174" s="4">
        <f t="shared" si="32"/>
        <v>15</v>
      </c>
      <c r="H174" s="4">
        <f t="shared" si="38"/>
        <v>49</v>
      </c>
      <c r="I174" s="4">
        <f t="shared" si="33"/>
        <v>0.30612244897959184</v>
      </c>
      <c r="J174" t="s">
        <v>22</v>
      </c>
      <c r="K174">
        <v>14</v>
      </c>
      <c r="L174">
        <f t="shared" si="39"/>
        <v>1</v>
      </c>
      <c r="M174" t="s">
        <v>22</v>
      </c>
      <c r="N174">
        <f t="shared" si="40"/>
        <v>1</v>
      </c>
      <c r="O174">
        <v>14</v>
      </c>
      <c r="P174" t="s">
        <v>18</v>
      </c>
      <c r="Q174">
        <f t="shared" si="41"/>
        <v>1</v>
      </c>
      <c r="R174">
        <v>1</v>
      </c>
      <c r="S174" t="s">
        <v>426</v>
      </c>
      <c r="T174">
        <f t="shared" si="42"/>
        <v>0</v>
      </c>
      <c r="U174">
        <v>0</v>
      </c>
      <c r="V174" t="s">
        <v>426</v>
      </c>
      <c r="W174">
        <f t="shared" si="43"/>
        <v>0</v>
      </c>
      <c r="X174">
        <v>0</v>
      </c>
      <c r="Y174">
        <f t="shared" si="44"/>
        <v>3</v>
      </c>
      <c r="Z174">
        <f t="shared" si="45"/>
        <v>29</v>
      </c>
      <c r="AA174">
        <f t="shared" si="34"/>
        <v>2.25</v>
      </c>
      <c r="AB174">
        <f t="shared" si="46"/>
        <v>0.75</v>
      </c>
      <c r="AC174">
        <f t="shared" si="47"/>
        <v>2.4499999999999997</v>
      </c>
      <c r="AD174">
        <f t="shared" ca="1" si="35"/>
        <v>0.85</v>
      </c>
      <c r="AE174" t="str">
        <f t="shared" si="36"/>
        <v>Green</v>
      </c>
      <c r="AF174" t="b">
        <f t="shared" ca="1" si="37"/>
        <v>1</v>
      </c>
    </row>
    <row r="175" spans="1:32">
      <c r="A175" s="2">
        <v>44634</v>
      </c>
      <c r="B175">
        <v>4173</v>
      </c>
      <c r="C175" t="s">
        <v>388</v>
      </c>
      <c r="D175" t="s">
        <v>21</v>
      </c>
      <c r="E175" s="2">
        <v>44619</v>
      </c>
      <c r="F175" s="2">
        <v>44642</v>
      </c>
      <c r="G175" s="4">
        <f t="shared" si="32"/>
        <v>15</v>
      </c>
      <c r="H175" s="4">
        <f t="shared" si="38"/>
        <v>23</v>
      </c>
      <c r="I175" s="4">
        <f t="shared" si="33"/>
        <v>0.65217391304347827</v>
      </c>
      <c r="J175" t="s">
        <v>22</v>
      </c>
      <c r="K175">
        <v>1</v>
      </c>
      <c r="L175">
        <f t="shared" si="39"/>
        <v>1</v>
      </c>
      <c r="M175" t="s">
        <v>22</v>
      </c>
      <c r="N175">
        <f t="shared" si="40"/>
        <v>1</v>
      </c>
      <c r="O175">
        <v>1</v>
      </c>
      <c r="P175" t="s">
        <v>30</v>
      </c>
      <c r="Q175">
        <f t="shared" si="41"/>
        <v>1</v>
      </c>
      <c r="R175">
        <v>14</v>
      </c>
      <c r="S175" t="s">
        <v>426</v>
      </c>
      <c r="T175">
        <f t="shared" si="42"/>
        <v>0</v>
      </c>
      <c r="U175">
        <v>0</v>
      </c>
      <c r="V175" t="s">
        <v>426</v>
      </c>
      <c r="W175">
        <f t="shared" si="43"/>
        <v>0</v>
      </c>
      <c r="X175">
        <v>0</v>
      </c>
      <c r="Y175">
        <f t="shared" si="44"/>
        <v>3</v>
      </c>
      <c r="Z175">
        <f t="shared" si="45"/>
        <v>16</v>
      </c>
      <c r="AA175">
        <f t="shared" si="34"/>
        <v>2.75</v>
      </c>
      <c r="AB175">
        <f t="shared" si="46"/>
        <v>0.91666666666666663</v>
      </c>
      <c r="AC175">
        <f t="shared" si="47"/>
        <v>1.4055555555555554</v>
      </c>
      <c r="AD175">
        <f t="shared" ca="1" si="35"/>
        <v>0.9</v>
      </c>
      <c r="AE175" t="str">
        <f t="shared" si="36"/>
        <v>Green</v>
      </c>
      <c r="AF175" t="b">
        <f t="shared" ca="1" si="37"/>
        <v>1</v>
      </c>
    </row>
    <row r="176" spans="1:32">
      <c r="A176" s="2">
        <v>44634</v>
      </c>
      <c r="B176">
        <v>4174</v>
      </c>
      <c r="C176" t="s">
        <v>401</v>
      </c>
      <c r="D176" t="s">
        <v>21</v>
      </c>
      <c r="E176" s="2">
        <v>44619</v>
      </c>
      <c r="F176" s="2">
        <v>44660</v>
      </c>
      <c r="G176" s="4">
        <f t="shared" si="32"/>
        <v>15</v>
      </c>
      <c r="H176" s="4">
        <f t="shared" si="38"/>
        <v>41</v>
      </c>
      <c r="I176" s="4">
        <f t="shared" si="33"/>
        <v>0.36585365853658536</v>
      </c>
      <c r="J176" t="s">
        <v>22</v>
      </c>
      <c r="K176">
        <v>2</v>
      </c>
      <c r="L176">
        <f t="shared" si="39"/>
        <v>1</v>
      </c>
      <c r="M176" t="s">
        <v>22</v>
      </c>
      <c r="N176">
        <f t="shared" si="40"/>
        <v>1</v>
      </c>
      <c r="O176">
        <v>7</v>
      </c>
      <c r="P176" t="s">
        <v>26</v>
      </c>
      <c r="Q176">
        <f t="shared" si="41"/>
        <v>1</v>
      </c>
      <c r="R176">
        <v>7</v>
      </c>
      <c r="S176" t="s">
        <v>19</v>
      </c>
      <c r="T176">
        <f t="shared" si="42"/>
        <v>1</v>
      </c>
      <c r="U176">
        <v>14</v>
      </c>
      <c r="V176" t="s">
        <v>426</v>
      </c>
      <c r="W176">
        <f t="shared" si="43"/>
        <v>0</v>
      </c>
      <c r="X176">
        <v>0</v>
      </c>
      <c r="Y176">
        <f t="shared" si="44"/>
        <v>4</v>
      </c>
      <c r="Z176">
        <f t="shared" si="45"/>
        <v>30</v>
      </c>
      <c r="AA176">
        <f t="shared" si="34"/>
        <v>2.5</v>
      </c>
      <c r="AB176">
        <f t="shared" si="46"/>
        <v>0.625</v>
      </c>
      <c r="AC176">
        <f t="shared" si="47"/>
        <v>1.7083333333333335</v>
      </c>
      <c r="AD176">
        <f t="shared" ca="1" si="35"/>
        <v>0.95</v>
      </c>
      <c r="AE176" t="str">
        <f t="shared" si="36"/>
        <v>Green</v>
      </c>
      <c r="AF176" t="b">
        <f t="shared" ca="1" si="37"/>
        <v>1</v>
      </c>
    </row>
    <row r="177" spans="1:32">
      <c r="A177" s="2">
        <v>44634</v>
      </c>
      <c r="B177">
        <v>4175</v>
      </c>
      <c r="C177" t="s">
        <v>408</v>
      </c>
      <c r="D177" t="s">
        <v>21</v>
      </c>
      <c r="E177" s="2">
        <v>44619</v>
      </c>
      <c r="F177" s="2">
        <v>44665</v>
      </c>
      <c r="G177" s="4">
        <f t="shared" si="32"/>
        <v>15</v>
      </c>
      <c r="H177" s="4">
        <f t="shared" si="38"/>
        <v>46</v>
      </c>
      <c r="I177" s="4">
        <f t="shared" si="33"/>
        <v>0.32608695652173914</v>
      </c>
      <c r="J177" t="s">
        <v>18</v>
      </c>
      <c r="K177">
        <v>2</v>
      </c>
      <c r="L177">
        <f t="shared" si="39"/>
        <v>1</v>
      </c>
      <c r="M177" t="s">
        <v>19</v>
      </c>
      <c r="N177">
        <f t="shared" si="40"/>
        <v>1</v>
      </c>
      <c r="O177">
        <v>14</v>
      </c>
      <c r="P177" t="s">
        <v>19</v>
      </c>
      <c r="Q177">
        <f t="shared" si="41"/>
        <v>1</v>
      </c>
      <c r="R177">
        <v>1</v>
      </c>
      <c r="S177" t="s">
        <v>426</v>
      </c>
      <c r="T177">
        <f t="shared" si="42"/>
        <v>0</v>
      </c>
      <c r="U177">
        <v>0</v>
      </c>
      <c r="V177" t="s">
        <v>426</v>
      </c>
      <c r="W177">
        <f t="shared" si="43"/>
        <v>0</v>
      </c>
      <c r="X177">
        <v>0</v>
      </c>
      <c r="Y177">
        <f t="shared" si="44"/>
        <v>3</v>
      </c>
      <c r="Z177">
        <f t="shared" si="45"/>
        <v>17</v>
      </c>
      <c r="AA177">
        <f t="shared" si="34"/>
        <v>0.25</v>
      </c>
      <c r="AB177">
        <f t="shared" si="46"/>
        <v>8.3333333333333329E-2</v>
      </c>
      <c r="AC177">
        <f t="shared" si="47"/>
        <v>0.25555555555555554</v>
      </c>
      <c r="AD177">
        <f t="shared" ca="1" si="35"/>
        <v>0.1</v>
      </c>
      <c r="AE177" t="str">
        <f t="shared" si="36"/>
        <v>Red</v>
      </c>
      <c r="AF177" t="b">
        <f t="shared" ca="1" si="37"/>
        <v>0</v>
      </c>
    </row>
    <row r="178" spans="1:32">
      <c r="A178" s="2">
        <v>44634</v>
      </c>
      <c r="B178">
        <v>4176</v>
      </c>
      <c r="C178" t="s">
        <v>410</v>
      </c>
      <c r="D178" t="s">
        <v>21</v>
      </c>
      <c r="E178" s="2">
        <v>44619</v>
      </c>
      <c r="F178" s="2">
        <v>44649</v>
      </c>
      <c r="G178" s="4">
        <f t="shared" si="32"/>
        <v>15</v>
      </c>
      <c r="H178" s="4">
        <f t="shared" si="38"/>
        <v>30</v>
      </c>
      <c r="I178" s="4">
        <f t="shared" si="33"/>
        <v>0.5</v>
      </c>
      <c r="J178" t="s">
        <v>18</v>
      </c>
      <c r="K178">
        <v>7</v>
      </c>
      <c r="L178">
        <f t="shared" si="39"/>
        <v>1</v>
      </c>
      <c r="M178" t="s">
        <v>19</v>
      </c>
      <c r="N178">
        <f t="shared" si="40"/>
        <v>1</v>
      </c>
      <c r="O178">
        <v>4</v>
      </c>
      <c r="P178" t="s">
        <v>426</v>
      </c>
      <c r="Q178">
        <f t="shared" si="41"/>
        <v>0</v>
      </c>
      <c r="R178">
        <v>0</v>
      </c>
      <c r="S178" t="s">
        <v>426</v>
      </c>
      <c r="T178">
        <f t="shared" si="42"/>
        <v>0</v>
      </c>
      <c r="U178">
        <v>0</v>
      </c>
      <c r="V178" t="s">
        <v>426</v>
      </c>
      <c r="W178">
        <f t="shared" si="43"/>
        <v>0</v>
      </c>
      <c r="X178">
        <v>0</v>
      </c>
      <c r="Y178">
        <f t="shared" si="44"/>
        <v>2</v>
      </c>
      <c r="Z178">
        <f t="shared" si="45"/>
        <v>11</v>
      </c>
      <c r="AA178">
        <f t="shared" si="34"/>
        <v>0.25</v>
      </c>
      <c r="AB178">
        <f t="shared" si="46"/>
        <v>0.125</v>
      </c>
      <c r="AC178">
        <f t="shared" si="47"/>
        <v>0.25</v>
      </c>
      <c r="AD178">
        <f t="shared" ca="1" si="35"/>
        <v>0.1</v>
      </c>
      <c r="AE178" t="str">
        <f t="shared" si="36"/>
        <v>Red</v>
      </c>
      <c r="AF178" t="b">
        <f t="shared" ca="1" si="37"/>
        <v>0</v>
      </c>
    </row>
    <row r="179" spans="1:32">
      <c r="A179" s="2">
        <v>44634</v>
      </c>
      <c r="B179">
        <v>4177</v>
      </c>
      <c r="C179" t="s">
        <v>411</v>
      </c>
      <c r="D179" t="s">
        <v>21</v>
      </c>
      <c r="E179" s="2">
        <v>44619</v>
      </c>
      <c r="F179" s="2">
        <v>44645</v>
      </c>
      <c r="G179" s="4">
        <f t="shared" si="32"/>
        <v>15</v>
      </c>
      <c r="H179" s="4">
        <f t="shared" si="38"/>
        <v>26</v>
      </c>
      <c r="I179" s="4">
        <f t="shared" si="33"/>
        <v>0.57692307692307687</v>
      </c>
      <c r="J179" t="s">
        <v>22</v>
      </c>
      <c r="K179">
        <v>7</v>
      </c>
      <c r="L179">
        <f t="shared" si="39"/>
        <v>1</v>
      </c>
      <c r="M179" t="s">
        <v>26</v>
      </c>
      <c r="N179">
        <f t="shared" si="40"/>
        <v>1</v>
      </c>
      <c r="O179">
        <v>4</v>
      </c>
      <c r="P179" t="s">
        <v>19</v>
      </c>
      <c r="Q179">
        <f t="shared" si="41"/>
        <v>1</v>
      </c>
      <c r="R179">
        <v>7</v>
      </c>
      <c r="S179" t="s">
        <v>426</v>
      </c>
      <c r="T179">
        <f t="shared" si="42"/>
        <v>0</v>
      </c>
      <c r="U179">
        <v>0</v>
      </c>
      <c r="V179" t="s">
        <v>426</v>
      </c>
      <c r="W179">
        <f t="shared" si="43"/>
        <v>0</v>
      </c>
      <c r="X179">
        <v>0</v>
      </c>
      <c r="Y179">
        <f t="shared" si="44"/>
        <v>3</v>
      </c>
      <c r="Z179">
        <f t="shared" si="45"/>
        <v>18</v>
      </c>
      <c r="AA179">
        <f t="shared" si="34"/>
        <v>1.5</v>
      </c>
      <c r="AB179">
        <f t="shared" si="46"/>
        <v>0.5</v>
      </c>
      <c r="AC179">
        <f t="shared" si="47"/>
        <v>0.8666666666666667</v>
      </c>
      <c r="AD179">
        <f t="shared" ca="1" si="35"/>
        <v>0.35</v>
      </c>
      <c r="AE179" t="str">
        <f t="shared" si="36"/>
        <v>Orange</v>
      </c>
      <c r="AF179" t="b">
        <f t="shared" ca="1" si="37"/>
        <v>1</v>
      </c>
    </row>
    <row r="180" spans="1:32">
      <c r="A180" s="2">
        <v>44634</v>
      </c>
      <c r="B180">
        <v>4178</v>
      </c>
      <c r="C180" t="s">
        <v>40</v>
      </c>
      <c r="D180" t="s">
        <v>21</v>
      </c>
      <c r="E180" s="2">
        <v>44620</v>
      </c>
      <c r="F180" s="2">
        <v>44671</v>
      </c>
      <c r="G180" s="4">
        <f t="shared" si="32"/>
        <v>14</v>
      </c>
      <c r="H180" s="4">
        <f t="shared" si="38"/>
        <v>51</v>
      </c>
      <c r="I180" s="4">
        <f t="shared" si="33"/>
        <v>0.27450980392156865</v>
      </c>
      <c r="J180" t="s">
        <v>22</v>
      </c>
      <c r="K180">
        <v>2</v>
      </c>
      <c r="L180">
        <f t="shared" si="39"/>
        <v>1</v>
      </c>
      <c r="M180" t="s">
        <v>30</v>
      </c>
      <c r="N180">
        <f t="shared" si="40"/>
        <v>1</v>
      </c>
      <c r="O180">
        <v>2</v>
      </c>
      <c r="P180" t="s">
        <v>19</v>
      </c>
      <c r="Q180">
        <f t="shared" si="41"/>
        <v>1</v>
      </c>
      <c r="R180">
        <v>7</v>
      </c>
      <c r="S180" t="s">
        <v>426</v>
      </c>
      <c r="T180">
        <f t="shared" si="42"/>
        <v>0</v>
      </c>
      <c r="U180">
        <v>0</v>
      </c>
      <c r="V180" t="s">
        <v>426</v>
      </c>
      <c r="W180">
        <f t="shared" si="43"/>
        <v>0</v>
      </c>
      <c r="X180">
        <v>0</v>
      </c>
      <c r="Y180">
        <f t="shared" si="44"/>
        <v>3</v>
      </c>
      <c r="Z180">
        <f t="shared" si="45"/>
        <v>11</v>
      </c>
      <c r="AA180">
        <f t="shared" si="34"/>
        <v>1.75</v>
      </c>
      <c r="AB180">
        <f t="shared" si="46"/>
        <v>0.58333333333333337</v>
      </c>
      <c r="AC180">
        <f t="shared" si="47"/>
        <v>2.125</v>
      </c>
      <c r="AD180">
        <f t="shared" ca="1" si="35"/>
        <v>0.95</v>
      </c>
      <c r="AE180" t="str">
        <f t="shared" si="36"/>
        <v>Green</v>
      </c>
      <c r="AF180" t="b">
        <f t="shared" ca="1" si="37"/>
        <v>1</v>
      </c>
    </row>
    <row r="181" spans="1:32">
      <c r="A181" s="2">
        <v>44634</v>
      </c>
      <c r="B181">
        <v>4179</v>
      </c>
      <c r="C181" t="s">
        <v>42</v>
      </c>
      <c r="D181" t="s">
        <v>21</v>
      </c>
      <c r="E181" s="2">
        <v>44620</v>
      </c>
      <c r="F181" s="2">
        <v>44664</v>
      </c>
      <c r="G181" s="4">
        <f t="shared" si="32"/>
        <v>14</v>
      </c>
      <c r="H181" s="4">
        <f t="shared" si="38"/>
        <v>44</v>
      </c>
      <c r="I181" s="4">
        <f t="shared" si="33"/>
        <v>0.31818181818181818</v>
      </c>
      <c r="J181" t="s">
        <v>18</v>
      </c>
      <c r="K181">
        <v>1</v>
      </c>
      <c r="L181">
        <f t="shared" si="39"/>
        <v>1</v>
      </c>
      <c r="M181" t="s">
        <v>19</v>
      </c>
      <c r="N181">
        <f t="shared" si="40"/>
        <v>1</v>
      </c>
      <c r="O181">
        <v>30</v>
      </c>
      <c r="P181" t="s">
        <v>426</v>
      </c>
      <c r="Q181">
        <f t="shared" si="41"/>
        <v>0</v>
      </c>
      <c r="R181">
        <v>0</v>
      </c>
      <c r="S181" t="s">
        <v>426</v>
      </c>
      <c r="T181">
        <f t="shared" si="42"/>
        <v>0</v>
      </c>
      <c r="U181">
        <v>0</v>
      </c>
      <c r="V181" t="s">
        <v>426</v>
      </c>
      <c r="W181">
        <f t="shared" si="43"/>
        <v>0</v>
      </c>
      <c r="X181">
        <v>0</v>
      </c>
      <c r="Y181">
        <f t="shared" si="44"/>
        <v>2</v>
      </c>
      <c r="Z181">
        <f t="shared" si="45"/>
        <v>31</v>
      </c>
      <c r="AA181">
        <f t="shared" si="34"/>
        <v>0.25</v>
      </c>
      <c r="AB181">
        <f t="shared" si="46"/>
        <v>0.125</v>
      </c>
      <c r="AC181">
        <f t="shared" si="47"/>
        <v>0.39285714285714285</v>
      </c>
      <c r="AD181">
        <f t="shared" ca="1" si="35"/>
        <v>0.1</v>
      </c>
      <c r="AE181" t="str">
        <f t="shared" si="36"/>
        <v>Red</v>
      </c>
      <c r="AF181" t="b">
        <f t="shared" ca="1" si="37"/>
        <v>1</v>
      </c>
    </row>
    <row r="182" spans="1:32">
      <c r="A182" s="2">
        <v>44634</v>
      </c>
      <c r="B182">
        <v>4180</v>
      </c>
      <c r="C182" t="s">
        <v>47</v>
      </c>
      <c r="D182" t="s">
        <v>35</v>
      </c>
      <c r="E182" s="2">
        <v>44620</v>
      </c>
      <c r="F182" s="2">
        <v>44643</v>
      </c>
      <c r="G182" s="4">
        <f t="shared" si="32"/>
        <v>14</v>
      </c>
      <c r="H182" s="4">
        <f t="shared" si="38"/>
        <v>23</v>
      </c>
      <c r="I182" s="4">
        <f t="shared" si="33"/>
        <v>0.60869565217391308</v>
      </c>
      <c r="J182" t="s">
        <v>26</v>
      </c>
      <c r="K182">
        <v>14</v>
      </c>
      <c r="L182">
        <f t="shared" si="39"/>
        <v>1</v>
      </c>
      <c r="M182" t="s">
        <v>19</v>
      </c>
      <c r="N182">
        <f t="shared" si="40"/>
        <v>1</v>
      </c>
      <c r="O182">
        <v>1</v>
      </c>
      <c r="P182" t="s">
        <v>19</v>
      </c>
      <c r="Q182">
        <f t="shared" si="41"/>
        <v>1</v>
      </c>
      <c r="R182">
        <v>1</v>
      </c>
      <c r="S182" t="s">
        <v>426</v>
      </c>
      <c r="T182">
        <f t="shared" si="42"/>
        <v>0</v>
      </c>
      <c r="U182">
        <v>0</v>
      </c>
      <c r="V182" t="s">
        <v>426</v>
      </c>
      <c r="W182">
        <f t="shared" si="43"/>
        <v>0</v>
      </c>
      <c r="X182">
        <v>0</v>
      </c>
      <c r="Y182">
        <f t="shared" si="44"/>
        <v>3</v>
      </c>
      <c r="Z182">
        <f t="shared" si="45"/>
        <v>16</v>
      </c>
      <c r="AA182">
        <f t="shared" si="34"/>
        <v>0.5</v>
      </c>
      <c r="AB182">
        <f t="shared" si="46"/>
        <v>0.16666666666666666</v>
      </c>
      <c r="AC182">
        <f t="shared" si="47"/>
        <v>0.27380952380952378</v>
      </c>
      <c r="AD182">
        <f t="shared" ca="1" si="35"/>
        <v>0.1</v>
      </c>
      <c r="AE182" t="str">
        <f t="shared" si="36"/>
        <v>Red</v>
      </c>
      <c r="AF182" t="b">
        <f t="shared" ca="1" si="37"/>
        <v>0</v>
      </c>
    </row>
    <row r="183" spans="1:32">
      <c r="A183" s="2">
        <v>44634</v>
      </c>
      <c r="B183">
        <v>4181</v>
      </c>
      <c r="C183" t="s">
        <v>55</v>
      </c>
      <c r="D183" t="s">
        <v>24</v>
      </c>
      <c r="E183" s="2">
        <v>44620</v>
      </c>
      <c r="F183" s="2">
        <v>44838</v>
      </c>
      <c r="G183" s="4">
        <f t="shared" si="32"/>
        <v>14</v>
      </c>
      <c r="H183" s="4">
        <f t="shared" si="38"/>
        <v>218</v>
      </c>
      <c r="I183" s="4">
        <f t="shared" si="33"/>
        <v>6.4220183486238536E-2</v>
      </c>
      <c r="J183" t="s">
        <v>22</v>
      </c>
      <c r="K183">
        <v>1</v>
      </c>
      <c r="L183">
        <f t="shared" si="39"/>
        <v>1</v>
      </c>
      <c r="M183" t="s">
        <v>18</v>
      </c>
      <c r="N183">
        <f t="shared" si="40"/>
        <v>1</v>
      </c>
      <c r="O183">
        <v>21</v>
      </c>
      <c r="P183" t="s">
        <v>19</v>
      </c>
      <c r="Q183">
        <f t="shared" si="41"/>
        <v>1</v>
      </c>
      <c r="R183">
        <v>2</v>
      </c>
      <c r="S183" t="s">
        <v>19</v>
      </c>
      <c r="T183">
        <f t="shared" si="42"/>
        <v>1</v>
      </c>
      <c r="U183">
        <v>7</v>
      </c>
      <c r="V183" t="s">
        <v>19</v>
      </c>
      <c r="W183">
        <f t="shared" si="43"/>
        <v>1</v>
      </c>
      <c r="X183">
        <v>180</v>
      </c>
      <c r="Y183">
        <f t="shared" si="44"/>
        <v>5</v>
      </c>
      <c r="Z183">
        <f t="shared" si="45"/>
        <v>211</v>
      </c>
      <c r="AA183">
        <f t="shared" si="34"/>
        <v>1.25</v>
      </c>
      <c r="AB183">
        <f t="shared" si="46"/>
        <v>0.25</v>
      </c>
      <c r="AC183">
        <f t="shared" si="47"/>
        <v>3.8928571428571428</v>
      </c>
      <c r="AD183">
        <f t="shared" ca="1" si="35"/>
        <v>0.75</v>
      </c>
      <c r="AE183" t="str">
        <f t="shared" si="36"/>
        <v>Green</v>
      </c>
      <c r="AF183" t="b">
        <f t="shared" ca="1" si="37"/>
        <v>1</v>
      </c>
    </row>
    <row r="184" spans="1:32">
      <c r="A184" s="2">
        <v>44634</v>
      </c>
      <c r="B184">
        <v>4182</v>
      </c>
      <c r="C184" t="s">
        <v>70</v>
      </c>
      <c r="D184" t="s">
        <v>21</v>
      </c>
      <c r="E184" s="2">
        <v>44620</v>
      </c>
      <c r="F184" s="2">
        <v>44632</v>
      </c>
      <c r="G184" s="4">
        <f t="shared" si="32"/>
        <v>14</v>
      </c>
      <c r="H184" s="4">
        <f t="shared" si="38"/>
        <v>12</v>
      </c>
      <c r="I184" s="4">
        <f t="shared" si="33"/>
        <v>1.1666666666666667</v>
      </c>
      <c r="J184" t="s">
        <v>22</v>
      </c>
      <c r="K184">
        <v>3</v>
      </c>
      <c r="L184">
        <f t="shared" si="39"/>
        <v>1</v>
      </c>
      <c r="M184" t="s">
        <v>18</v>
      </c>
      <c r="N184">
        <f t="shared" si="40"/>
        <v>1</v>
      </c>
      <c r="O184">
        <v>1</v>
      </c>
      <c r="P184" t="s">
        <v>19</v>
      </c>
      <c r="Q184">
        <f t="shared" si="41"/>
        <v>1</v>
      </c>
      <c r="R184">
        <v>1</v>
      </c>
      <c r="S184" t="s">
        <v>426</v>
      </c>
      <c r="T184">
        <f t="shared" si="42"/>
        <v>0</v>
      </c>
      <c r="U184">
        <v>0</v>
      </c>
      <c r="V184" t="s">
        <v>426</v>
      </c>
      <c r="W184">
        <f t="shared" si="43"/>
        <v>0</v>
      </c>
      <c r="X184">
        <v>0</v>
      </c>
      <c r="Y184">
        <f t="shared" si="44"/>
        <v>3</v>
      </c>
      <c r="Z184">
        <f t="shared" si="45"/>
        <v>5</v>
      </c>
      <c r="AA184">
        <f t="shared" si="34"/>
        <v>1.25</v>
      </c>
      <c r="AB184">
        <f t="shared" si="46"/>
        <v>0.41666666666666669</v>
      </c>
      <c r="AC184">
        <f t="shared" si="47"/>
        <v>0.35714285714285715</v>
      </c>
      <c r="AD184">
        <f t="shared" ca="1" si="35"/>
        <v>0.1</v>
      </c>
      <c r="AE184" t="str">
        <f t="shared" si="36"/>
        <v>Red</v>
      </c>
      <c r="AF184" t="b">
        <f t="shared" ca="1" si="37"/>
        <v>1</v>
      </c>
    </row>
    <row r="185" spans="1:32">
      <c r="A185" s="2">
        <v>44634</v>
      </c>
      <c r="B185">
        <v>4183</v>
      </c>
      <c r="C185" t="s">
        <v>72</v>
      </c>
      <c r="D185" t="s">
        <v>35</v>
      </c>
      <c r="E185" s="2">
        <v>44620</v>
      </c>
      <c r="F185" s="2">
        <v>44652</v>
      </c>
      <c r="G185" s="4">
        <f t="shared" si="32"/>
        <v>14</v>
      </c>
      <c r="H185" s="4">
        <f t="shared" si="38"/>
        <v>32</v>
      </c>
      <c r="I185" s="4">
        <f t="shared" si="33"/>
        <v>0.4375</v>
      </c>
      <c r="J185" t="s">
        <v>22</v>
      </c>
      <c r="K185">
        <v>1</v>
      </c>
      <c r="L185">
        <f t="shared" si="39"/>
        <v>1</v>
      </c>
      <c r="M185" t="s">
        <v>18</v>
      </c>
      <c r="N185">
        <f t="shared" si="40"/>
        <v>1</v>
      </c>
      <c r="O185">
        <v>3</v>
      </c>
      <c r="P185" t="s">
        <v>19</v>
      </c>
      <c r="Q185">
        <f t="shared" si="41"/>
        <v>1</v>
      </c>
      <c r="R185">
        <v>1</v>
      </c>
      <c r="S185" t="s">
        <v>426</v>
      </c>
      <c r="T185">
        <f t="shared" si="42"/>
        <v>0</v>
      </c>
      <c r="U185">
        <v>0</v>
      </c>
      <c r="V185" t="s">
        <v>426</v>
      </c>
      <c r="W185">
        <f t="shared" si="43"/>
        <v>0</v>
      </c>
      <c r="X185">
        <v>0</v>
      </c>
      <c r="Y185">
        <f t="shared" si="44"/>
        <v>3</v>
      </c>
      <c r="Z185">
        <f t="shared" si="45"/>
        <v>5</v>
      </c>
      <c r="AA185">
        <f t="shared" si="34"/>
        <v>1.25</v>
      </c>
      <c r="AB185">
        <f t="shared" si="46"/>
        <v>0.41666666666666669</v>
      </c>
      <c r="AC185">
        <f t="shared" si="47"/>
        <v>0.95238095238095244</v>
      </c>
      <c r="AD185">
        <f t="shared" ca="1" si="35"/>
        <v>0.35</v>
      </c>
      <c r="AE185" t="str">
        <f t="shared" si="36"/>
        <v>Orange</v>
      </c>
      <c r="AF185" t="b">
        <f t="shared" ca="1" si="37"/>
        <v>1</v>
      </c>
    </row>
    <row r="186" spans="1:32">
      <c r="A186" s="2">
        <v>44634</v>
      </c>
      <c r="B186">
        <v>4184</v>
      </c>
      <c r="C186" t="s">
        <v>87</v>
      </c>
      <c r="D186" t="s">
        <v>35</v>
      </c>
      <c r="E186" s="2">
        <v>44620</v>
      </c>
      <c r="F186" s="2">
        <v>44835</v>
      </c>
      <c r="G186" s="4">
        <f t="shared" si="32"/>
        <v>14</v>
      </c>
      <c r="H186" s="4">
        <f t="shared" si="38"/>
        <v>215</v>
      </c>
      <c r="I186" s="4">
        <f t="shared" si="33"/>
        <v>6.5116279069767441E-2</v>
      </c>
      <c r="J186" t="s">
        <v>26</v>
      </c>
      <c r="K186">
        <v>4</v>
      </c>
      <c r="L186">
        <f t="shared" si="39"/>
        <v>1</v>
      </c>
      <c r="M186" t="s">
        <v>19</v>
      </c>
      <c r="N186">
        <f t="shared" si="40"/>
        <v>1</v>
      </c>
      <c r="O186">
        <v>7</v>
      </c>
      <c r="P186" t="s">
        <v>19</v>
      </c>
      <c r="Q186">
        <f t="shared" si="41"/>
        <v>1</v>
      </c>
      <c r="R186">
        <v>180</v>
      </c>
      <c r="S186" t="s">
        <v>426</v>
      </c>
      <c r="T186">
        <f t="shared" si="42"/>
        <v>0</v>
      </c>
      <c r="U186">
        <v>0</v>
      </c>
      <c r="V186" t="s">
        <v>426</v>
      </c>
      <c r="W186">
        <f t="shared" si="43"/>
        <v>0</v>
      </c>
      <c r="X186">
        <v>0</v>
      </c>
      <c r="Y186">
        <f t="shared" si="44"/>
        <v>3</v>
      </c>
      <c r="Z186">
        <f t="shared" si="45"/>
        <v>191</v>
      </c>
      <c r="AA186">
        <f t="shared" si="34"/>
        <v>0.5</v>
      </c>
      <c r="AB186">
        <f t="shared" si="46"/>
        <v>0.16666666666666666</v>
      </c>
      <c r="AC186">
        <f t="shared" si="47"/>
        <v>2.5595238095238093</v>
      </c>
      <c r="AD186">
        <f t="shared" ca="1" si="35"/>
        <v>0.75</v>
      </c>
      <c r="AE186" t="str">
        <f t="shared" si="36"/>
        <v>Green</v>
      </c>
      <c r="AF186" t="b">
        <f t="shared" ca="1" si="37"/>
        <v>1</v>
      </c>
    </row>
    <row r="187" spans="1:32">
      <c r="A187" s="2">
        <v>44634</v>
      </c>
      <c r="B187">
        <v>4185</v>
      </c>
      <c r="C187" t="s">
        <v>104</v>
      </c>
      <c r="D187" t="s">
        <v>21</v>
      </c>
      <c r="E187" s="2">
        <v>44620</v>
      </c>
      <c r="F187" s="2">
        <v>44644</v>
      </c>
      <c r="G187" s="4">
        <f t="shared" si="32"/>
        <v>14</v>
      </c>
      <c r="H187" s="4">
        <f t="shared" si="38"/>
        <v>24</v>
      </c>
      <c r="I187" s="4">
        <f t="shared" si="33"/>
        <v>0.58333333333333337</v>
      </c>
      <c r="J187" t="s">
        <v>22</v>
      </c>
      <c r="K187">
        <v>1</v>
      </c>
      <c r="L187">
        <f t="shared" si="39"/>
        <v>1</v>
      </c>
      <c r="M187" t="s">
        <v>22</v>
      </c>
      <c r="N187">
        <f t="shared" si="40"/>
        <v>1</v>
      </c>
      <c r="O187">
        <v>4</v>
      </c>
      <c r="P187" t="s">
        <v>22</v>
      </c>
      <c r="Q187">
        <f t="shared" si="41"/>
        <v>1</v>
      </c>
      <c r="R187">
        <v>7</v>
      </c>
      <c r="S187" t="s">
        <v>18</v>
      </c>
      <c r="T187">
        <f t="shared" si="42"/>
        <v>1</v>
      </c>
      <c r="U187">
        <v>3</v>
      </c>
      <c r="V187" t="s">
        <v>19</v>
      </c>
      <c r="W187">
        <f t="shared" si="43"/>
        <v>1</v>
      </c>
      <c r="X187">
        <v>2</v>
      </c>
      <c r="Y187">
        <f t="shared" si="44"/>
        <v>5</v>
      </c>
      <c r="Z187">
        <f t="shared" si="45"/>
        <v>17</v>
      </c>
      <c r="AA187">
        <f t="shared" si="34"/>
        <v>3.25</v>
      </c>
      <c r="AB187">
        <f t="shared" si="46"/>
        <v>0.65</v>
      </c>
      <c r="AC187">
        <f t="shared" si="47"/>
        <v>1.1142857142857143</v>
      </c>
      <c r="AD187">
        <f t="shared" ca="1" si="35"/>
        <v>0.4</v>
      </c>
      <c r="AE187" t="str">
        <f t="shared" si="36"/>
        <v>Orange</v>
      </c>
      <c r="AF187" t="b">
        <f t="shared" ca="1" si="37"/>
        <v>1</v>
      </c>
    </row>
    <row r="188" spans="1:32">
      <c r="A188" s="2">
        <v>44634</v>
      </c>
      <c r="B188">
        <v>4186</v>
      </c>
      <c r="C188" t="s">
        <v>114</v>
      </c>
      <c r="D188" t="s">
        <v>21</v>
      </c>
      <c r="E188" s="2">
        <v>44620</v>
      </c>
      <c r="F188" s="2">
        <v>44675</v>
      </c>
      <c r="G188" s="4">
        <f t="shared" si="32"/>
        <v>14</v>
      </c>
      <c r="H188" s="4">
        <f t="shared" si="38"/>
        <v>55</v>
      </c>
      <c r="I188" s="4">
        <f t="shared" si="33"/>
        <v>0.25454545454545452</v>
      </c>
      <c r="J188" t="s">
        <v>26</v>
      </c>
      <c r="K188">
        <v>7</v>
      </c>
      <c r="L188">
        <f t="shared" si="39"/>
        <v>1</v>
      </c>
      <c r="M188" t="s">
        <v>19</v>
      </c>
      <c r="N188">
        <f t="shared" si="40"/>
        <v>1</v>
      </c>
      <c r="O188">
        <v>7</v>
      </c>
      <c r="P188" t="s">
        <v>19</v>
      </c>
      <c r="Q188">
        <f t="shared" si="41"/>
        <v>1</v>
      </c>
      <c r="R188">
        <v>2</v>
      </c>
      <c r="S188" t="s">
        <v>19</v>
      </c>
      <c r="T188">
        <f t="shared" si="42"/>
        <v>1</v>
      </c>
      <c r="U188">
        <v>2</v>
      </c>
      <c r="V188" t="s">
        <v>19</v>
      </c>
      <c r="W188">
        <f t="shared" si="43"/>
        <v>1</v>
      </c>
      <c r="X188">
        <v>30</v>
      </c>
      <c r="Y188">
        <f t="shared" si="44"/>
        <v>5</v>
      </c>
      <c r="Z188">
        <f t="shared" si="45"/>
        <v>48</v>
      </c>
      <c r="AA188">
        <f t="shared" si="34"/>
        <v>0.5</v>
      </c>
      <c r="AB188">
        <f t="shared" si="46"/>
        <v>0.1</v>
      </c>
      <c r="AC188">
        <f t="shared" si="47"/>
        <v>0.3928571428571429</v>
      </c>
      <c r="AD188">
        <f t="shared" ca="1" si="35"/>
        <v>0.1</v>
      </c>
      <c r="AE188" t="str">
        <f t="shared" si="36"/>
        <v>Red</v>
      </c>
      <c r="AF188" t="b">
        <f t="shared" ca="1" si="37"/>
        <v>1</v>
      </c>
    </row>
    <row r="189" spans="1:32">
      <c r="A189" s="2">
        <v>44634</v>
      </c>
      <c r="B189">
        <v>4187</v>
      </c>
      <c r="C189" t="s">
        <v>121</v>
      </c>
      <c r="D189" t="s">
        <v>35</v>
      </c>
      <c r="E189" s="2">
        <v>44620</v>
      </c>
      <c r="F189" s="2">
        <v>44708</v>
      </c>
      <c r="G189" s="4">
        <f t="shared" si="32"/>
        <v>14</v>
      </c>
      <c r="H189" s="4">
        <f t="shared" si="38"/>
        <v>88</v>
      </c>
      <c r="I189" s="4">
        <f t="shared" si="33"/>
        <v>0.15909090909090909</v>
      </c>
      <c r="J189" t="s">
        <v>30</v>
      </c>
      <c r="K189">
        <v>14</v>
      </c>
      <c r="L189">
        <f t="shared" si="39"/>
        <v>1</v>
      </c>
      <c r="M189" t="s">
        <v>19</v>
      </c>
      <c r="N189">
        <f t="shared" si="40"/>
        <v>1</v>
      </c>
      <c r="O189">
        <v>60</v>
      </c>
      <c r="P189" t="s">
        <v>19</v>
      </c>
      <c r="Q189">
        <f t="shared" si="41"/>
        <v>1</v>
      </c>
      <c r="R189">
        <v>7</v>
      </c>
      <c r="S189" t="s">
        <v>426</v>
      </c>
      <c r="T189">
        <f t="shared" si="42"/>
        <v>0</v>
      </c>
      <c r="U189">
        <v>0</v>
      </c>
      <c r="V189" t="s">
        <v>426</v>
      </c>
      <c r="W189">
        <f t="shared" si="43"/>
        <v>0</v>
      </c>
      <c r="X189">
        <v>0</v>
      </c>
      <c r="Y189">
        <f t="shared" si="44"/>
        <v>3</v>
      </c>
      <c r="Z189">
        <f t="shared" si="45"/>
        <v>81</v>
      </c>
      <c r="AA189">
        <f t="shared" si="34"/>
        <v>0.75</v>
      </c>
      <c r="AB189">
        <f t="shared" si="46"/>
        <v>0.25</v>
      </c>
      <c r="AC189">
        <f t="shared" si="47"/>
        <v>1.5714285714285714</v>
      </c>
      <c r="AD189">
        <f t="shared" ca="1" si="35"/>
        <v>0.95</v>
      </c>
      <c r="AE189" t="str">
        <f t="shared" si="36"/>
        <v>Green</v>
      </c>
      <c r="AF189" t="b">
        <f t="shared" ca="1" si="37"/>
        <v>1</v>
      </c>
    </row>
    <row r="190" spans="1:32">
      <c r="A190" s="2">
        <v>44634</v>
      </c>
      <c r="B190">
        <v>4188</v>
      </c>
      <c r="C190" t="s">
        <v>135</v>
      </c>
      <c r="D190" t="s">
        <v>17</v>
      </c>
      <c r="E190" s="2">
        <v>44620</v>
      </c>
      <c r="F190" s="2">
        <v>44754</v>
      </c>
      <c r="G190" s="4">
        <f t="shared" si="32"/>
        <v>14</v>
      </c>
      <c r="H190" s="4">
        <f t="shared" si="38"/>
        <v>134</v>
      </c>
      <c r="I190" s="4">
        <f t="shared" si="33"/>
        <v>0.1044776119402985</v>
      </c>
      <c r="J190" t="s">
        <v>22</v>
      </c>
      <c r="K190">
        <v>2</v>
      </c>
      <c r="L190">
        <f t="shared" si="39"/>
        <v>1</v>
      </c>
      <c r="M190" t="s">
        <v>30</v>
      </c>
      <c r="N190">
        <f t="shared" si="40"/>
        <v>1</v>
      </c>
      <c r="O190">
        <v>14</v>
      </c>
      <c r="P190" t="s">
        <v>19</v>
      </c>
      <c r="Q190">
        <f t="shared" si="41"/>
        <v>1</v>
      </c>
      <c r="R190">
        <v>90</v>
      </c>
      <c r="S190" t="s">
        <v>19</v>
      </c>
      <c r="T190">
        <f t="shared" si="42"/>
        <v>1</v>
      </c>
      <c r="U190">
        <v>2</v>
      </c>
      <c r="V190" t="s">
        <v>19</v>
      </c>
      <c r="W190">
        <f t="shared" si="43"/>
        <v>1</v>
      </c>
      <c r="X190">
        <v>14</v>
      </c>
      <c r="Y190">
        <f t="shared" si="44"/>
        <v>5</v>
      </c>
      <c r="Z190">
        <f t="shared" si="45"/>
        <v>122</v>
      </c>
      <c r="AA190">
        <f t="shared" si="34"/>
        <v>1.75</v>
      </c>
      <c r="AB190">
        <f t="shared" si="46"/>
        <v>0.35</v>
      </c>
      <c r="AC190">
        <f t="shared" si="47"/>
        <v>3.35</v>
      </c>
      <c r="AD190">
        <f t="shared" ca="1" si="35"/>
        <v>0.75</v>
      </c>
      <c r="AE190" t="str">
        <f t="shared" si="36"/>
        <v>Green</v>
      </c>
      <c r="AF190" t="b">
        <f t="shared" ca="1" si="37"/>
        <v>1</v>
      </c>
    </row>
    <row r="191" spans="1:32">
      <c r="A191" s="2">
        <v>44634</v>
      </c>
      <c r="B191">
        <v>4189</v>
      </c>
      <c r="C191" t="s">
        <v>140</v>
      </c>
      <c r="D191" t="s">
        <v>28</v>
      </c>
      <c r="E191" s="2">
        <v>44620</v>
      </c>
      <c r="F191" s="2">
        <v>44668</v>
      </c>
      <c r="G191" s="4">
        <f t="shared" si="32"/>
        <v>14</v>
      </c>
      <c r="H191" s="4">
        <f t="shared" si="38"/>
        <v>48</v>
      </c>
      <c r="I191" s="4">
        <f t="shared" si="33"/>
        <v>0.29166666666666669</v>
      </c>
      <c r="J191" t="s">
        <v>30</v>
      </c>
      <c r="K191">
        <v>1</v>
      </c>
      <c r="L191">
        <f t="shared" si="39"/>
        <v>1</v>
      </c>
      <c r="M191" t="s">
        <v>19</v>
      </c>
      <c r="N191">
        <f t="shared" si="40"/>
        <v>1</v>
      </c>
      <c r="O191">
        <v>2</v>
      </c>
      <c r="P191" t="s">
        <v>19</v>
      </c>
      <c r="Q191">
        <f t="shared" si="41"/>
        <v>1</v>
      </c>
      <c r="R191">
        <v>14</v>
      </c>
      <c r="S191" t="s">
        <v>426</v>
      </c>
      <c r="T191">
        <f t="shared" si="42"/>
        <v>0</v>
      </c>
      <c r="U191">
        <v>0</v>
      </c>
      <c r="V191" t="s">
        <v>426</v>
      </c>
      <c r="W191">
        <f t="shared" si="43"/>
        <v>0</v>
      </c>
      <c r="X191">
        <v>0</v>
      </c>
      <c r="Y191">
        <f t="shared" si="44"/>
        <v>3</v>
      </c>
      <c r="Z191">
        <f t="shared" si="45"/>
        <v>17</v>
      </c>
      <c r="AA191">
        <f t="shared" si="34"/>
        <v>0.75</v>
      </c>
      <c r="AB191">
        <f t="shared" si="46"/>
        <v>0.25</v>
      </c>
      <c r="AC191">
        <f t="shared" si="47"/>
        <v>0.8571428571428571</v>
      </c>
      <c r="AD191">
        <f t="shared" ca="1" si="35"/>
        <v>0.4</v>
      </c>
      <c r="AE191" t="str">
        <f t="shared" si="36"/>
        <v>Orange</v>
      </c>
      <c r="AF191" t="b">
        <f t="shared" ca="1" si="37"/>
        <v>0</v>
      </c>
    </row>
    <row r="192" spans="1:32">
      <c r="A192" s="2">
        <v>44634</v>
      </c>
      <c r="B192">
        <v>4190</v>
      </c>
      <c r="C192" t="s">
        <v>176</v>
      </c>
      <c r="D192" t="s">
        <v>17</v>
      </c>
      <c r="E192" s="2">
        <v>44620</v>
      </c>
      <c r="F192" s="2">
        <v>44684</v>
      </c>
      <c r="G192" s="4">
        <f t="shared" si="32"/>
        <v>14</v>
      </c>
      <c r="H192" s="4">
        <f t="shared" si="38"/>
        <v>64</v>
      </c>
      <c r="I192" s="4">
        <f t="shared" si="33"/>
        <v>0.21875</v>
      </c>
      <c r="J192" t="s">
        <v>30</v>
      </c>
      <c r="K192">
        <v>2</v>
      </c>
      <c r="L192">
        <f t="shared" si="39"/>
        <v>1</v>
      </c>
      <c r="M192" t="s">
        <v>19</v>
      </c>
      <c r="N192">
        <f t="shared" si="40"/>
        <v>1</v>
      </c>
      <c r="O192">
        <v>2</v>
      </c>
      <c r="P192" t="s">
        <v>19</v>
      </c>
      <c r="Q192">
        <f t="shared" si="41"/>
        <v>1</v>
      </c>
      <c r="R192">
        <v>14</v>
      </c>
      <c r="S192" t="s">
        <v>19</v>
      </c>
      <c r="T192">
        <f t="shared" si="42"/>
        <v>1</v>
      </c>
      <c r="U192">
        <v>14</v>
      </c>
      <c r="V192" t="s">
        <v>426</v>
      </c>
      <c r="W192">
        <f t="shared" si="43"/>
        <v>0</v>
      </c>
      <c r="X192">
        <v>0</v>
      </c>
      <c r="Y192">
        <f t="shared" si="44"/>
        <v>4</v>
      </c>
      <c r="Z192">
        <f t="shared" si="45"/>
        <v>32</v>
      </c>
      <c r="AA192">
        <f t="shared" si="34"/>
        <v>0.75</v>
      </c>
      <c r="AB192">
        <f t="shared" si="46"/>
        <v>0.1875</v>
      </c>
      <c r="AC192">
        <f t="shared" si="47"/>
        <v>0.8571428571428571</v>
      </c>
      <c r="AD192">
        <f t="shared" ca="1" si="35"/>
        <v>0.35</v>
      </c>
      <c r="AE192" t="str">
        <f t="shared" si="36"/>
        <v>Orange</v>
      </c>
      <c r="AF192" t="b">
        <f t="shared" ca="1" si="37"/>
        <v>1</v>
      </c>
    </row>
    <row r="193" spans="1:32">
      <c r="A193" s="2">
        <v>44634</v>
      </c>
      <c r="B193">
        <v>4191</v>
      </c>
      <c r="C193" t="s">
        <v>183</v>
      </c>
      <c r="D193" t="s">
        <v>21</v>
      </c>
      <c r="E193" s="2">
        <v>44620</v>
      </c>
      <c r="F193" s="2">
        <v>44667</v>
      </c>
      <c r="G193" s="4">
        <f t="shared" si="32"/>
        <v>14</v>
      </c>
      <c r="H193" s="4">
        <f t="shared" si="38"/>
        <v>47</v>
      </c>
      <c r="I193" s="4">
        <f t="shared" si="33"/>
        <v>0.2978723404255319</v>
      </c>
      <c r="J193" t="s">
        <v>18</v>
      </c>
      <c r="K193">
        <v>7</v>
      </c>
      <c r="L193">
        <f t="shared" si="39"/>
        <v>1</v>
      </c>
      <c r="M193" t="s">
        <v>19</v>
      </c>
      <c r="N193">
        <f t="shared" si="40"/>
        <v>1</v>
      </c>
      <c r="O193">
        <v>3</v>
      </c>
      <c r="P193" t="s">
        <v>19</v>
      </c>
      <c r="Q193">
        <f t="shared" si="41"/>
        <v>1</v>
      </c>
      <c r="R193">
        <v>30</v>
      </c>
      <c r="S193" t="s">
        <v>426</v>
      </c>
      <c r="T193">
        <f t="shared" si="42"/>
        <v>0</v>
      </c>
      <c r="U193">
        <v>0</v>
      </c>
      <c r="V193" t="s">
        <v>426</v>
      </c>
      <c r="W193">
        <f t="shared" si="43"/>
        <v>0</v>
      </c>
      <c r="X193">
        <v>0</v>
      </c>
      <c r="Y193">
        <f t="shared" si="44"/>
        <v>3</v>
      </c>
      <c r="Z193">
        <f t="shared" si="45"/>
        <v>40</v>
      </c>
      <c r="AA193">
        <f t="shared" si="34"/>
        <v>0.25</v>
      </c>
      <c r="AB193">
        <f t="shared" si="46"/>
        <v>8.3333333333333329E-2</v>
      </c>
      <c r="AC193">
        <f t="shared" si="47"/>
        <v>0.27976190476190477</v>
      </c>
      <c r="AD193">
        <f t="shared" ca="1" si="35"/>
        <v>0.1</v>
      </c>
      <c r="AE193" t="str">
        <f t="shared" si="36"/>
        <v>Red</v>
      </c>
      <c r="AF193" t="b">
        <f t="shared" ca="1" si="37"/>
        <v>1</v>
      </c>
    </row>
    <row r="194" spans="1:32">
      <c r="A194" s="2">
        <v>44634</v>
      </c>
      <c r="B194">
        <v>4192</v>
      </c>
      <c r="C194" t="s">
        <v>211</v>
      </c>
      <c r="D194" t="s">
        <v>21</v>
      </c>
      <c r="E194" s="2">
        <v>44620</v>
      </c>
      <c r="F194" s="2">
        <v>44636</v>
      </c>
      <c r="G194" s="4">
        <f t="shared" ref="G194:G257" si="48">A194-E194</f>
        <v>14</v>
      </c>
      <c r="H194" s="4">
        <f t="shared" si="38"/>
        <v>16</v>
      </c>
      <c r="I194" s="4">
        <f t="shared" ref="I194:I257" si="49">G194/H194</f>
        <v>0.875</v>
      </c>
      <c r="J194" t="s">
        <v>22</v>
      </c>
      <c r="K194">
        <v>2</v>
      </c>
      <c r="L194">
        <f t="shared" si="39"/>
        <v>1</v>
      </c>
      <c r="M194" t="s">
        <v>18</v>
      </c>
      <c r="N194">
        <f t="shared" si="40"/>
        <v>1</v>
      </c>
      <c r="O194">
        <v>2</v>
      </c>
      <c r="P194" t="s">
        <v>19</v>
      </c>
      <c r="Q194">
        <f t="shared" si="41"/>
        <v>1</v>
      </c>
      <c r="R194">
        <v>2</v>
      </c>
      <c r="S194" t="s">
        <v>426</v>
      </c>
      <c r="T194">
        <f t="shared" si="42"/>
        <v>0</v>
      </c>
      <c r="U194">
        <v>0</v>
      </c>
      <c r="V194" t="s">
        <v>426</v>
      </c>
      <c r="W194">
        <f t="shared" si="43"/>
        <v>0</v>
      </c>
      <c r="X194">
        <v>0</v>
      </c>
      <c r="Y194">
        <f t="shared" si="44"/>
        <v>3</v>
      </c>
      <c r="Z194">
        <f t="shared" si="45"/>
        <v>6</v>
      </c>
      <c r="AA194">
        <f t="shared" ref="AA194:AA257" si="50">(VLOOKUP(J194,$AM$1:$AN$7,2,FALSE)+VLOOKUP(M194,$AM$1:$AN$7,2,FALSE)+VLOOKUP(P194,$AM$1:$AN$7,2,FALSE)+VLOOKUP(S194,$AM$1:$AN$7,2,FALSE)+VLOOKUP(V194,$AM$1:$AN$7,2,FALSE))</f>
        <v>1.25</v>
      </c>
      <c r="AB194">
        <f t="shared" si="46"/>
        <v>0.41666666666666669</v>
      </c>
      <c r="AC194">
        <f t="shared" si="47"/>
        <v>0.47619047619047622</v>
      </c>
      <c r="AD194">
        <f t="shared" ref="AD194:AD257" ca="1" si="51">MROUND(VLOOKUP(AE194,$AH$1:$AJ$4,3, FALSE) * (1+  (( RANDBETWEEN(0,40))/100)),5)/100</f>
        <v>0.15</v>
      </c>
      <c r="AE194" t="str">
        <f t="shared" ref="AE194:AE257" si="52">IF(AC194&lt;$AI$2,"Red",IF(AC194&lt;$AI$3,"Orange","Green"))</f>
        <v>Red</v>
      </c>
      <c r="AF194" t="b">
        <f t="shared" ref="AF194:AF257" ca="1" si="53">RANDBETWEEN(0,100) &gt;= VLOOKUP(AE194, $AH$1:$AK$4, 4,FALSE)</f>
        <v>1</v>
      </c>
    </row>
    <row r="195" spans="1:32">
      <c r="A195" s="2">
        <v>44634</v>
      </c>
      <c r="B195">
        <v>4193</v>
      </c>
      <c r="C195" t="s">
        <v>222</v>
      </c>
      <c r="D195" t="s">
        <v>21</v>
      </c>
      <c r="E195" s="2">
        <v>44620</v>
      </c>
      <c r="F195" s="2">
        <v>44640</v>
      </c>
      <c r="G195" s="4">
        <f t="shared" si="48"/>
        <v>14</v>
      </c>
      <c r="H195" s="4">
        <f t="shared" ref="H195:H258" si="54">F195-E195</f>
        <v>20</v>
      </c>
      <c r="I195" s="4">
        <f t="shared" si="49"/>
        <v>0.7</v>
      </c>
      <c r="J195" t="s">
        <v>22</v>
      </c>
      <c r="K195">
        <v>7</v>
      </c>
      <c r="L195">
        <f t="shared" ref="L195:L258" si="55">IF(K195&gt;0,1,0)</f>
        <v>1</v>
      </c>
      <c r="M195" t="s">
        <v>22</v>
      </c>
      <c r="N195">
        <f t="shared" ref="N195:N258" si="56">IF(M195 = "NA",0,1)</f>
        <v>1</v>
      </c>
      <c r="O195">
        <v>3</v>
      </c>
      <c r="P195" t="s">
        <v>18</v>
      </c>
      <c r="Q195">
        <f t="shared" ref="Q195:Q258" si="57">IF(P195 = "NA",0,1)</f>
        <v>1</v>
      </c>
      <c r="R195">
        <v>3</v>
      </c>
      <c r="S195" t="s">
        <v>426</v>
      </c>
      <c r="T195">
        <f t="shared" ref="T195:T258" si="58">IF(S195 = "NA",0,1)</f>
        <v>0</v>
      </c>
      <c r="U195">
        <v>0</v>
      </c>
      <c r="V195" t="s">
        <v>426</v>
      </c>
      <c r="W195">
        <f t="shared" ref="W195:W258" si="59">IF(V195 = "NA",0,1)</f>
        <v>0</v>
      </c>
      <c r="X195">
        <v>0</v>
      </c>
      <c r="Y195">
        <f t="shared" ref="Y195:Y258" si="60">SUM(L195,N195,Q195,T195,W195)</f>
        <v>3</v>
      </c>
      <c r="Z195">
        <f t="shared" ref="Z195:Z258" si="61">SUM(K195,O195,R195,U195,X195)</f>
        <v>13</v>
      </c>
      <c r="AA195">
        <f t="shared" si="50"/>
        <v>2.25</v>
      </c>
      <c r="AB195">
        <f t="shared" ref="AB195:AB258" si="62">AA195/Y195</f>
        <v>0.75</v>
      </c>
      <c r="AC195">
        <f t="shared" ref="AC195:AC258" si="63">AB195/I195</f>
        <v>1.0714285714285714</v>
      </c>
      <c r="AD195">
        <f t="shared" ca="1" si="51"/>
        <v>0.4</v>
      </c>
      <c r="AE195" t="str">
        <f t="shared" si="52"/>
        <v>Orange</v>
      </c>
      <c r="AF195" t="b">
        <f t="shared" ca="1" si="53"/>
        <v>0</v>
      </c>
    </row>
    <row r="196" spans="1:32">
      <c r="A196" s="2">
        <v>44634</v>
      </c>
      <c r="B196">
        <v>4194</v>
      </c>
      <c r="C196" t="s">
        <v>240</v>
      </c>
      <c r="D196" t="s">
        <v>17</v>
      </c>
      <c r="E196" s="2">
        <v>44620</v>
      </c>
      <c r="F196" s="2">
        <v>44738</v>
      </c>
      <c r="G196" s="4">
        <f t="shared" si="48"/>
        <v>14</v>
      </c>
      <c r="H196" s="4">
        <f t="shared" si="54"/>
        <v>118</v>
      </c>
      <c r="I196" s="4">
        <f t="shared" si="49"/>
        <v>0.11864406779661017</v>
      </c>
      <c r="J196" t="s">
        <v>18</v>
      </c>
      <c r="K196">
        <v>14</v>
      </c>
      <c r="L196">
        <f t="shared" si="55"/>
        <v>1</v>
      </c>
      <c r="M196" t="s">
        <v>19</v>
      </c>
      <c r="N196">
        <f t="shared" si="56"/>
        <v>1</v>
      </c>
      <c r="O196">
        <v>90</v>
      </c>
      <c r="P196" t="s">
        <v>19</v>
      </c>
      <c r="Q196">
        <f t="shared" si="57"/>
        <v>1</v>
      </c>
      <c r="R196">
        <v>7</v>
      </c>
      <c r="S196" t="s">
        <v>426</v>
      </c>
      <c r="T196">
        <f t="shared" si="58"/>
        <v>0</v>
      </c>
      <c r="U196">
        <v>0</v>
      </c>
      <c r="V196" t="s">
        <v>426</v>
      </c>
      <c r="W196">
        <f t="shared" si="59"/>
        <v>0</v>
      </c>
      <c r="X196">
        <v>0</v>
      </c>
      <c r="Y196">
        <f t="shared" si="60"/>
        <v>3</v>
      </c>
      <c r="Z196">
        <f t="shared" si="61"/>
        <v>111</v>
      </c>
      <c r="AA196">
        <f t="shared" si="50"/>
        <v>0.25</v>
      </c>
      <c r="AB196">
        <f t="shared" si="62"/>
        <v>8.3333333333333329E-2</v>
      </c>
      <c r="AC196">
        <f t="shared" si="63"/>
        <v>0.70238095238095233</v>
      </c>
      <c r="AD196">
        <f t="shared" ca="1" si="51"/>
        <v>0.35</v>
      </c>
      <c r="AE196" t="str">
        <f t="shared" si="52"/>
        <v>Orange</v>
      </c>
      <c r="AF196" t="b">
        <f t="shared" ca="1" si="53"/>
        <v>1</v>
      </c>
    </row>
    <row r="197" spans="1:32">
      <c r="A197" s="2">
        <v>44634</v>
      </c>
      <c r="B197">
        <v>4195</v>
      </c>
      <c r="C197" t="s">
        <v>307</v>
      </c>
      <c r="D197" t="s">
        <v>24</v>
      </c>
      <c r="E197" s="2">
        <v>44620</v>
      </c>
      <c r="F197" s="2">
        <v>44655</v>
      </c>
      <c r="G197" s="4">
        <f t="shared" si="48"/>
        <v>14</v>
      </c>
      <c r="H197" s="4">
        <f t="shared" si="54"/>
        <v>35</v>
      </c>
      <c r="I197" s="4">
        <f t="shared" si="49"/>
        <v>0.4</v>
      </c>
      <c r="J197" t="s">
        <v>22</v>
      </c>
      <c r="K197">
        <v>4</v>
      </c>
      <c r="L197">
        <f t="shared" si="55"/>
        <v>1</v>
      </c>
      <c r="M197" t="s">
        <v>26</v>
      </c>
      <c r="N197">
        <f t="shared" si="56"/>
        <v>1</v>
      </c>
      <c r="O197">
        <v>7</v>
      </c>
      <c r="P197" t="s">
        <v>19</v>
      </c>
      <c r="Q197">
        <f t="shared" si="57"/>
        <v>1</v>
      </c>
      <c r="R197">
        <v>14</v>
      </c>
      <c r="S197" t="s">
        <v>426</v>
      </c>
      <c r="T197">
        <f t="shared" si="58"/>
        <v>0</v>
      </c>
      <c r="U197">
        <v>0</v>
      </c>
      <c r="V197" t="s">
        <v>426</v>
      </c>
      <c r="W197">
        <f t="shared" si="59"/>
        <v>0</v>
      </c>
      <c r="X197">
        <v>0</v>
      </c>
      <c r="Y197">
        <f t="shared" si="60"/>
        <v>3</v>
      </c>
      <c r="Z197">
        <f t="shared" si="61"/>
        <v>25</v>
      </c>
      <c r="AA197">
        <f t="shared" si="50"/>
        <v>1.5</v>
      </c>
      <c r="AB197">
        <f t="shared" si="62"/>
        <v>0.5</v>
      </c>
      <c r="AC197">
        <f t="shared" si="63"/>
        <v>1.25</v>
      </c>
      <c r="AD197">
        <f t="shared" ca="1" si="51"/>
        <v>0.95</v>
      </c>
      <c r="AE197" t="str">
        <f t="shared" si="52"/>
        <v>Green</v>
      </c>
      <c r="AF197" t="b">
        <f t="shared" ca="1" si="53"/>
        <v>1</v>
      </c>
    </row>
    <row r="198" spans="1:32">
      <c r="A198" s="2">
        <v>44634</v>
      </c>
      <c r="B198">
        <v>4196</v>
      </c>
      <c r="C198" t="s">
        <v>308</v>
      </c>
      <c r="D198" t="s">
        <v>17</v>
      </c>
      <c r="E198" s="2">
        <v>44620</v>
      </c>
      <c r="F198" s="2">
        <v>44664</v>
      </c>
      <c r="G198" s="4">
        <f t="shared" si="48"/>
        <v>14</v>
      </c>
      <c r="H198" s="4">
        <f t="shared" si="54"/>
        <v>44</v>
      </c>
      <c r="I198" s="4">
        <f t="shared" si="49"/>
        <v>0.31818181818181818</v>
      </c>
      <c r="J198" t="s">
        <v>18</v>
      </c>
      <c r="K198">
        <v>2</v>
      </c>
      <c r="L198">
        <f t="shared" si="55"/>
        <v>1</v>
      </c>
      <c r="M198" t="s">
        <v>19</v>
      </c>
      <c r="N198">
        <f t="shared" si="56"/>
        <v>1</v>
      </c>
      <c r="O198">
        <v>14</v>
      </c>
      <c r="P198" t="s">
        <v>19</v>
      </c>
      <c r="Q198">
        <f t="shared" si="57"/>
        <v>1</v>
      </c>
      <c r="R198">
        <v>7</v>
      </c>
      <c r="S198" t="s">
        <v>426</v>
      </c>
      <c r="T198">
        <f t="shared" si="58"/>
        <v>0</v>
      </c>
      <c r="U198">
        <v>0</v>
      </c>
      <c r="V198" t="s">
        <v>426</v>
      </c>
      <c r="W198">
        <f t="shared" si="59"/>
        <v>0</v>
      </c>
      <c r="X198">
        <v>0</v>
      </c>
      <c r="Y198">
        <f t="shared" si="60"/>
        <v>3</v>
      </c>
      <c r="Z198">
        <f t="shared" si="61"/>
        <v>23</v>
      </c>
      <c r="AA198">
        <f t="shared" si="50"/>
        <v>0.25</v>
      </c>
      <c r="AB198">
        <f t="shared" si="62"/>
        <v>8.3333333333333329E-2</v>
      </c>
      <c r="AC198">
        <f t="shared" si="63"/>
        <v>0.26190476190476192</v>
      </c>
      <c r="AD198">
        <f t="shared" ca="1" si="51"/>
        <v>0.15</v>
      </c>
      <c r="AE198" t="str">
        <f t="shared" si="52"/>
        <v>Red</v>
      </c>
      <c r="AF198" t="b">
        <f t="shared" ca="1" si="53"/>
        <v>0</v>
      </c>
    </row>
    <row r="199" spans="1:32">
      <c r="A199" s="2">
        <v>44634</v>
      </c>
      <c r="B199">
        <v>4197</v>
      </c>
      <c r="C199" t="s">
        <v>315</v>
      </c>
      <c r="D199" t="s">
        <v>21</v>
      </c>
      <c r="E199" s="2">
        <v>44620</v>
      </c>
      <c r="F199" s="2">
        <v>44680</v>
      </c>
      <c r="G199" s="4">
        <f t="shared" si="48"/>
        <v>14</v>
      </c>
      <c r="H199" s="4">
        <f t="shared" si="54"/>
        <v>60</v>
      </c>
      <c r="I199" s="4">
        <f t="shared" si="49"/>
        <v>0.23333333333333334</v>
      </c>
      <c r="J199" t="s">
        <v>26</v>
      </c>
      <c r="K199">
        <v>2</v>
      </c>
      <c r="L199">
        <f t="shared" si="55"/>
        <v>1</v>
      </c>
      <c r="M199" t="s">
        <v>19</v>
      </c>
      <c r="N199">
        <f t="shared" si="56"/>
        <v>1</v>
      </c>
      <c r="O199">
        <v>21</v>
      </c>
      <c r="P199" t="s">
        <v>19</v>
      </c>
      <c r="Q199">
        <f t="shared" si="57"/>
        <v>1</v>
      </c>
      <c r="R199">
        <v>30</v>
      </c>
      <c r="S199" t="s">
        <v>426</v>
      </c>
      <c r="T199">
        <f t="shared" si="58"/>
        <v>0</v>
      </c>
      <c r="U199">
        <v>0</v>
      </c>
      <c r="V199" t="s">
        <v>426</v>
      </c>
      <c r="W199">
        <f t="shared" si="59"/>
        <v>0</v>
      </c>
      <c r="X199">
        <v>0</v>
      </c>
      <c r="Y199">
        <f t="shared" si="60"/>
        <v>3</v>
      </c>
      <c r="Z199">
        <f t="shared" si="61"/>
        <v>53</v>
      </c>
      <c r="AA199">
        <f t="shared" si="50"/>
        <v>0.5</v>
      </c>
      <c r="AB199">
        <f t="shared" si="62"/>
        <v>0.16666666666666666</v>
      </c>
      <c r="AC199">
        <f t="shared" si="63"/>
        <v>0.71428571428571419</v>
      </c>
      <c r="AD199">
        <f t="shared" ca="1" si="51"/>
        <v>0.35</v>
      </c>
      <c r="AE199" t="str">
        <f t="shared" si="52"/>
        <v>Orange</v>
      </c>
      <c r="AF199" t="b">
        <f t="shared" ca="1" si="53"/>
        <v>1</v>
      </c>
    </row>
    <row r="200" spans="1:32">
      <c r="A200" s="2">
        <v>44634</v>
      </c>
      <c r="B200">
        <v>4198</v>
      </c>
      <c r="C200" t="s">
        <v>320</v>
      </c>
      <c r="D200" t="s">
        <v>35</v>
      </c>
      <c r="E200" s="2">
        <v>44620</v>
      </c>
      <c r="F200" s="2">
        <v>44745</v>
      </c>
      <c r="G200" s="4">
        <f t="shared" si="48"/>
        <v>14</v>
      </c>
      <c r="H200" s="4">
        <f t="shared" si="54"/>
        <v>125</v>
      </c>
      <c r="I200" s="4">
        <f t="shared" si="49"/>
        <v>0.112</v>
      </c>
      <c r="J200" t="s">
        <v>30</v>
      </c>
      <c r="K200">
        <v>2</v>
      </c>
      <c r="L200">
        <f t="shared" si="55"/>
        <v>1</v>
      </c>
      <c r="M200" t="s">
        <v>19</v>
      </c>
      <c r="N200">
        <f t="shared" si="56"/>
        <v>1</v>
      </c>
      <c r="O200">
        <v>90</v>
      </c>
      <c r="P200" t="s">
        <v>19</v>
      </c>
      <c r="Q200">
        <f t="shared" si="57"/>
        <v>1</v>
      </c>
      <c r="R200">
        <v>14</v>
      </c>
      <c r="S200" t="s">
        <v>426</v>
      </c>
      <c r="T200">
        <f t="shared" si="58"/>
        <v>0</v>
      </c>
      <c r="U200">
        <v>0</v>
      </c>
      <c r="V200" t="s">
        <v>426</v>
      </c>
      <c r="W200">
        <f t="shared" si="59"/>
        <v>0</v>
      </c>
      <c r="X200">
        <v>0</v>
      </c>
      <c r="Y200">
        <f t="shared" si="60"/>
        <v>3</v>
      </c>
      <c r="Z200">
        <f t="shared" si="61"/>
        <v>106</v>
      </c>
      <c r="AA200">
        <f t="shared" si="50"/>
        <v>0.75</v>
      </c>
      <c r="AB200">
        <f t="shared" si="62"/>
        <v>0.25</v>
      </c>
      <c r="AC200">
        <f t="shared" si="63"/>
        <v>2.2321428571428572</v>
      </c>
      <c r="AD200">
        <f t="shared" ca="1" si="51"/>
        <v>0.75</v>
      </c>
      <c r="AE200" t="str">
        <f t="shared" si="52"/>
        <v>Green</v>
      </c>
      <c r="AF200" t="b">
        <f t="shared" ca="1" si="53"/>
        <v>1</v>
      </c>
    </row>
    <row r="201" spans="1:32">
      <c r="A201" s="2">
        <v>44634</v>
      </c>
      <c r="B201">
        <v>4199</v>
      </c>
      <c r="C201" t="s">
        <v>328</v>
      </c>
      <c r="D201" t="s">
        <v>17</v>
      </c>
      <c r="E201" s="2">
        <v>44620</v>
      </c>
      <c r="F201" s="2">
        <v>44644</v>
      </c>
      <c r="G201" s="4">
        <f t="shared" si="48"/>
        <v>14</v>
      </c>
      <c r="H201" s="4">
        <f t="shared" si="54"/>
        <v>24</v>
      </c>
      <c r="I201" s="4">
        <f t="shared" si="49"/>
        <v>0.58333333333333337</v>
      </c>
      <c r="J201" t="s">
        <v>26</v>
      </c>
      <c r="K201">
        <v>3</v>
      </c>
      <c r="L201">
        <f t="shared" si="55"/>
        <v>1</v>
      </c>
      <c r="M201" t="s">
        <v>19</v>
      </c>
      <c r="N201">
        <f t="shared" si="56"/>
        <v>1</v>
      </c>
      <c r="O201">
        <v>14</v>
      </c>
      <c r="P201" t="s">
        <v>426</v>
      </c>
      <c r="Q201">
        <f t="shared" si="57"/>
        <v>0</v>
      </c>
      <c r="R201">
        <v>0</v>
      </c>
      <c r="S201" t="s">
        <v>426</v>
      </c>
      <c r="T201">
        <f t="shared" si="58"/>
        <v>0</v>
      </c>
      <c r="U201">
        <v>0</v>
      </c>
      <c r="V201" t="s">
        <v>426</v>
      </c>
      <c r="W201">
        <f t="shared" si="59"/>
        <v>0</v>
      </c>
      <c r="X201">
        <v>0</v>
      </c>
      <c r="Y201">
        <f t="shared" si="60"/>
        <v>2</v>
      </c>
      <c r="Z201">
        <f t="shared" si="61"/>
        <v>17</v>
      </c>
      <c r="AA201">
        <f t="shared" si="50"/>
        <v>0.5</v>
      </c>
      <c r="AB201">
        <f t="shared" si="62"/>
        <v>0.25</v>
      </c>
      <c r="AC201">
        <f t="shared" si="63"/>
        <v>0.42857142857142855</v>
      </c>
      <c r="AD201">
        <f t="shared" ca="1" si="51"/>
        <v>0.1</v>
      </c>
      <c r="AE201" t="str">
        <f t="shared" si="52"/>
        <v>Red</v>
      </c>
      <c r="AF201" t="b">
        <f t="shared" ca="1" si="53"/>
        <v>1</v>
      </c>
    </row>
    <row r="202" spans="1:32">
      <c r="A202" s="2">
        <v>44634</v>
      </c>
      <c r="B202">
        <v>4200</v>
      </c>
      <c r="C202" t="s">
        <v>359</v>
      </c>
      <c r="D202" t="s">
        <v>35</v>
      </c>
      <c r="E202" s="2">
        <v>44620</v>
      </c>
      <c r="F202" s="2">
        <v>44648</v>
      </c>
      <c r="G202" s="4">
        <f t="shared" si="48"/>
        <v>14</v>
      </c>
      <c r="H202" s="4">
        <f t="shared" si="54"/>
        <v>28</v>
      </c>
      <c r="I202" s="4">
        <f t="shared" si="49"/>
        <v>0.5</v>
      </c>
      <c r="J202" t="s">
        <v>18</v>
      </c>
      <c r="K202">
        <v>1</v>
      </c>
      <c r="L202">
        <f t="shared" si="55"/>
        <v>1</v>
      </c>
      <c r="M202" t="s">
        <v>19</v>
      </c>
      <c r="N202">
        <f t="shared" si="56"/>
        <v>1</v>
      </c>
      <c r="O202">
        <v>4</v>
      </c>
      <c r="P202" t="s">
        <v>19</v>
      </c>
      <c r="Q202">
        <f t="shared" si="57"/>
        <v>1</v>
      </c>
      <c r="R202">
        <v>2</v>
      </c>
      <c r="S202" t="s">
        <v>426</v>
      </c>
      <c r="T202">
        <f t="shared" si="58"/>
        <v>0</v>
      </c>
      <c r="U202">
        <v>0</v>
      </c>
      <c r="V202" t="s">
        <v>426</v>
      </c>
      <c r="W202">
        <f t="shared" si="59"/>
        <v>0</v>
      </c>
      <c r="X202">
        <v>0</v>
      </c>
      <c r="Y202">
        <f t="shared" si="60"/>
        <v>3</v>
      </c>
      <c r="Z202">
        <f t="shared" si="61"/>
        <v>7</v>
      </c>
      <c r="AA202">
        <f t="shared" si="50"/>
        <v>0.25</v>
      </c>
      <c r="AB202">
        <f t="shared" si="62"/>
        <v>8.3333333333333329E-2</v>
      </c>
      <c r="AC202">
        <f t="shared" si="63"/>
        <v>0.16666666666666666</v>
      </c>
      <c r="AD202">
        <f t="shared" ca="1" si="51"/>
        <v>0.15</v>
      </c>
      <c r="AE202" t="str">
        <f t="shared" si="52"/>
        <v>Red</v>
      </c>
      <c r="AF202" t="b">
        <f t="shared" ca="1" si="53"/>
        <v>1</v>
      </c>
    </row>
    <row r="203" spans="1:32">
      <c r="A203" s="2">
        <v>44634</v>
      </c>
      <c r="B203">
        <v>4201</v>
      </c>
      <c r="C203" t="s">
        <v>381</v>
      </c>
      <c r="D203" t="s">
        <v>21</v>
      </c>
      <c r="E203" s="2">
        <v>44620</v>
      </c>
      <c r="F203" s="2">
        <v>44708</v>
      </c>
      <c r="G203" s="4">
        <f t="shared" si="48"/>
        <v>14</v>
      </c>
      <c r="H203" s="4">
        <f t="shared" si="54"/>
        <v>88</v>
      </c>
      <c r="I203" s="4">
        <f t="shared" si="49"/>
        <v>0.15909090909090909</v>
      </c>
      <c r="J203" t="s">
        <v>26</v>
      </c>
      <c r="K203">
        <v>4</v>
      </c>
      <c r="L203">
        <f t="shared" si="55"/>
        <v>1</v>
      </c>
      <c r="M203" t="s">
        <v>19</v>
      </c>
      <c r="N203">
        <f t="shared" si="56"/>
        <v>1</v>
      </c>
      <c r="O203">
        <v>14</v>
      </c>
      <c r="P203" t="s">
        <v>19</v>
      </c>
      <c r="Q203">
        <f t="shared" si="57"/>
        <v>1</v>
      </c>
      <c r="R203">
        <v>60</v>
      </c>
      <c r="S203" t="s">
        <v>19</v>
      </c>
      <c r="T203">
        <f t="shared" si="58"/>
        <v>1</v>
      </c>
      <c r="U203">
        <v>1</v>
      </c>
      <c r="V203" t="s">
        <v>19</v>
      </c>
      <c r="W203">
        <f t="shared" si="59"/>
        <v>1</v>
      </c>
      <c r="X203">
        <v>2</v>
      </c>
      <c r="Y203">
        <f t="shared" si="60"/>
        <v>5</v>
      </c>
      <c r="Z203">
        <f t="shared" si="61"/>
        <v>81</v>
      </c>
      <c r="AA203">
        <f t="shared" si="50"/>
        <v>0.5</v>
      </c>
      <c r="AB203">
        <f t="shared" si="62"/>
        <v>0.1</v>
      </c>
      <c r="AC203">
        <f t="shared" si="63"/>
        <v>0.62857142857142867</v>
      </c>
      <c r="AD203">
        <f t="shared" ca="1" si="51"/>
        <v>0.4</v>
      </c>
      <c r="AE203" t="str">
        <f t="shared" si="52"/>
        <v>Orange</v>
      </c>
      <c r="AF203" t="b">
        <f t="shared" ca="1" si="53"/>
        <v>0</v>
      </c>
    </row>
    <row r="204" spans="1:32">
      <c r="A204" s="2">
        <v>44634</v>
      </c>
      <c r="B204">
        <v>4202</v>
      </c>
      <c r="C204" t="s">
        <v>391</v>
      </c>
      <c r="D204" t="s">
        <v>35</v>
      </c>
      <c r="E204" s="2">
        <v>44620</v>
      </c>
      <c r="F204" s="2">
        <v>44671</v>
      </c>
      <c r="G204" s="4">
        <f t="shared" si="48"/>
        <v>14</v>
      </c>
      <c r="H204" s="4">
        <f t="shared" si="54"/>
        <v>51</v>
      </c>
      <c r="I204" s="4">
        <f t="shared" si="49"/>
        <v>0.27450980392156865</v>
      </c>
      <c r="J204" t="s">
        <v>26</v>
      </c>
      <c r="K204">
        <v>30</v>
      </c>
      <c r="L204">
        <f t="shared" si="55"/>
        <v>1</v>
      </c>
      <c r="M204" t="s">
        <v>19</v>
      </c>
      <c r="N204">
        <f t="shared" si="56"/>
        <v>1</v>
      </c>
      <c r="O204">
        <v>14</v>
      </c>
      <c r="P204" t="s">
        <v>426</v>
      </c>
      <c r="Q204">
        <f t="shared" si="57"/>
        <v>0</v>
      </c>
      <c r="R204">
        <v>0</v>
      </c>
      <c r="S204" t="s">
        <v>426</v>
      </c>
      <c r="T204">
        <f t="shared" si="58"/>
        <v>0</v>
      </c>
      <c r="U204">
        <v>0</v>
      </c>
      <c r="V204" t="s">
        <v>426</v>
      </c>
      <c r="W204">
        <f t="shared" si="59"/>
        <v>0</v>
      </c>
      <c r="X204">
        <v>0</v>
      </c>
      <c r="Y204">
        <f t="shared" si="60"/>
        <v>2</v>
      </c>
      <c r="Z204">
        <f t="shared" si="61"/>
        <v>44</v>
      </c>
      <c r="AA204">
        <f t="shared" si="50"/>
        <v>0.5</v>
      </c>
      <c r="AB204">
        <f t="shared" si="62"/>
        <v>0.25</v>
      </c>
      <c r="AC204">
        <f t="shared" si="63"/>
        <v>0.91071428571428559</v>
      </c>
      <c r="AD204">
        <f t="shared" ca="1" si="51"/>
        <v>0.35</v>
      </c>
      <c r="AE204" t="str">
        <f t="shared" si="52"/>
        <v>Orange</v>
      </c>
      <c r="AF204" t="b">
        <f t="shared" ca="1" si="53"/>
        <v>1</v>
      </c>
    </row>
    <row r="205" spans="1:32">
      <c r="A205" s="2">
        <v>44634</v>
      </c>
      <c r="B205">
        <v>4203</v>
      </c>
      <c r="C205" t="s">
        <v>417</v>
      </c>
      <c r="D205" t="s">
        <v>17</v>
      </c>
      <c r="E205" s="2">
        <v>44620</v>
      </c>
      <c r="F205" s="2">
        <v>44645</v>
      </c>
      <c r="G205" s="4">
        <f t="shared" si="48"/>
        <v>14</v>
      </c>
      <c r="H205" s="4">
        <f t="shared" si="54"/>
        <v>25</v>
      </c>
      <c r="I205" s="4">
        <f t="shared" si="49"/>
        <v>0.56000000000000005</v>
      </c>
      <c r="J205" t="s">
        <v>22</v>
      </c>
      <c r="K205">
        <v>2</v>
      </c>
      <c r="L205">
        <f t="shared" si="55"/>
        <v>1</v>
      </c>
      <c r="M205" t="s">
        <v>26</v>
      </c>
      <c r="N205">
        <f t="shared" si="56"/>
        <v>1</v>
      </c>
      <c r="O205">
        <v>2</v>
      </c>
      <c r="P205" t="s">
        <v>426</v>
      </c>
      <c r="Q205">
        <f t="shared" si="57"/>
        <v>0</v>
      </c>
      <c r="R205">
        <v>0</v>
      </c>
      <c r="S205" t="s">
        <v>426</v>
      </c>
      <c r="T205">
        <f t="shared" si="58"/>
        <v>0</v>
      </c>
      <c r="U205">
        <v>0</v>
      </c>
      <c r="V205" t="s">
        <v>426</v>
      </c>
      <c r="W205">
        <f t="shared" si="59"/>
        <v>0</v>
      </c>
      <c r="X205">
        <v>0</v>
      </c>
      <c r="Y205">
        <f t="shared" si="60"/>
        <v>2</v>
      </c>
      <c r="Z205">
        <f t="shared" si="61"/>
        <v>4</v>
      </c>
      <c r="AA205">
        <f t="shared" si="50"/>
        <v>1.5</v>
      </c>
      <c r="AB205">
        <f t="shared" si="62"/>
        <v>0.75</v>
      </c>
      <c r="AC205">
        <f t="shared" si="63"/>
        <v>1.3392857142857142</v>
      </c>
      <c r="AD205">
        <f t="shared" ca="1" si="51"/>
        <v>0.8</v>
      </c>
      <c r="AE205" t="str">
        <f t="shared" si="52"/>
        <v>Green</v>
      </c>
      <c r="AF205" t="b">
        <f t="shared" ca="1" si="53"/>
        <v>1</v>
      </c>
    </row>
    <row r="206" spans="1:32">
      <c r="A206" s="2">
        <v>44634</v>
      </c>
      <c r="B206">
        <v>4204</v>
      </c>
      <c r="C206" t="s">
        <v>31</v>
      </c>
      <c r="D206" t="s">
        <v>17</v>
      </c>
      <c r="E206" s="2">
        <v>44621</v>
      </c>
      <c r="F206" s="2">
        <v>44633</v>
      </c>
      <c r="G206" s="4">
        <f t="shared" si="48"/>
        <v>13</v>
      </c>
      <c r="H206" s="4">
        <f t="shared" si="54"/>
        <v>12</v>
      </c>
      <c r="I206" s="4">
        <f t="shared" si="49"/>
        <v>1.0833333333333333</v>
      </c>
      <c r="J206" t="s">
        <v>26</v>
      </c>
      <c r="K206">
        <v>3</v>
      </c>
      <c r="L206">
        <f t="shared" si="55"/>
        <v>1</v>
      </c>
      <c r="M206" t="s">
        <v>19</v>
      </c>
      <c r="N206">
        <f t="shared" si="56"/>
        <v>1</v>
      </c>
      <c r="O206">
        <v>2</v>
      </c>
      <c r="P206" t="s">
        <v>426</v>
      </c>
      <c r="Q206">
        <f t="shared" si="57"/>
        <v>0</v>
      </c>
      <c r="R206">
        <v>0</v>
      </c>
      <c r="S206" t="s">
        <v>426</v>
      </c>
      <c r="T206">
        <f t="shared" si="58"/>
        <v>0</v>
      </c>
      <c r="U206">
        <v>0</v>
      </c>
      <c r="V206" t="s">
        <v>426</v>
      </c>
      <c r="W206">
        <f t="shared" si="59"/>
        <v>0</v>
      </c>
      <c r="X206">
        <v>0</v>
      </c>
      <c r="Y206">
        <f t="shared" si="60"/>
        <v>2</v>
      </c>
      <c r="Z206">
        <f t="shared" si="61"/>
        <v>5</v>
      </c>
      <c r="AA206">
        <f t="shared" si="50"/>
        <v>0.5</v>
      </c>
      <c r="AB206">
        <f t="shared" si="62"/>
        <v>0.25</v>
      </c>
      <c r="AC206">
        <f t="shared" si="63"/>
        <v>0.23076923076923078</v>
      </c>
      <c r="AD206">
        <f t="shared" ca="1" si="51"/>
        <v>0.1</v>
      </c>
      <c r="AE206" t="str">
        <f t="shared" si="52"/>
        <v>Red</v>
      </c>
      <c r="AF206" t="b">
        <f t="shared" ca="1" si="53"/>
        <v>1</v>
      </c>
    </row>
    <row r="207" spans="1:32">
      <c r="A207" s="2">
        <v>44634</v>
      </c>
      <c r="B207">
        <v>4205</v>
      </c>
      <c r="C207" t="s">
        <v>37</v>
      </c>
      <c r="D207" t="s">
        <v>17</v>
      </c>
      <c r="E207" s="2">
        <v>44621</v>
      </c>
      <c r="F207" s="2">
        <v>44663</v>
      </c>
      <c r="G207" s="4">
        <f t="shared" si="48"/>
        <v>13</v>
      </c>
      <c r="H207" s="4">
        <f t="shared" si="54"/>
        <v>42</v>
      </c>
      <c r="I207" s="4">
        <f t="shared" si="49"/>
        <v>0.30952380952380953</v>
      </c>
      <c r="J207" t="s">
        <v>22</v>
      </c>
      <c r="K207">
        <v>2</v>
      </c>
      <c r="L207">
        <f t="shared" si="55"/>
        <v>1</v>
      </c>
      <c r="M207" t="s">
        <v>18</v>
      </c>
      <c r="N207">
        <f t="shared" si="56"/>
        <v>1</v>
      </c>
      <c r="O207">
        <v>30</v>
      </c>
      <c r="P207" t="s">
        <v>19</v>
      </c>
      <c r="Q207">
        <f t="shared" si="57"/>
        <v>1</v>
      </c>
      <c r="R207">
        <v>2</v>
      </c>
      <c r="S207" t="s">
        <v>426</v>
      </c>
      <c r="T207">
        <f t="shared" si="58"/>
        <v>0</v>
      </c>
      <c r="U207">
        <v>0</v>
      </c>
      <c r="V207" t="s">
        <v>426</v>
      </c>
      <c r="W207">
        <f t="shared" si="59"/>
        <v>0</v>
      </c>
      <c r="X207">
        <v>0</v>
      </c>
      <c r="Y207">
        <f t="shared" si="60"/>
        <v>3</v>
      </c>
      <c r="Z207">
        <f t="shared" si="61"/>
        <v>34</v>
      </c>
      <c r="AA207">
        <f t="shared" si="50"/>
        <v>1.25</v>
      </c>
      <c r="AB207">
        <f t="shared" si="62"/>
        <v>0.41666666666666669</v>
      </c>
      <c r="AC207">
        <f t="shared" si="63"/>
        <v>1.3461538461538463</v>
      </c>
      <c r="AD207">
        <f t="shared" ca="1" si="51"/>
        <v>0.9</v>
      </c>
      <c r="AE207" t="str">
        <f t="shared" si="52"/>
        <v>Green</v>
      </c>
      <c r="AF207" t="b">
        <f t="shared" ca="1" si="53"/>
        <v>1</v>
      </c>
    </row>
    <row r="208" spans="1:32">
      <c r="A208" s="2">
        <v>44634</v>
      </c>
      <c r="B208">
        <v>4206</v>
      </c>
      <c r="C208" t="s">
        <v>51</v>
      </c>
      <c r="D208" t="s">
        <v>17</v>
      </c>
      <c r="E208" s="2">
        <v>44621</v>
      </c>
      <c r="F208" s="2">
        <v>44648</v>
      </c>
      <c r="G208" s="4">
        <f t="shared" si="48"/>
        <v>13</v>
      </c>
      <c r="H208" s="4">
        <f t="shared" si="54"/>
        <v>27</v>
      </c>
      <c r="I208" s="4">
        <f t="shared" si="49"/>
        <v>0.48148148148148145</v>
      </c>
      <c r="J208" t="s">
        <v>22</v>
      </c>
      <c r="K208">
        <v>14</v>
      </c>
      <c r="L208">
        <f t="shared" si="55"/>
        <v>1</v>
      </c>
      <c r="M208" t="s">
        <v>26</v>
      </c>
      <c r="N208">
        <f t="shared" si="56"/>
        <v>1</v>
      </c>
      <c r="O208">
        <v>2</v>
      </c>
      <c r="P208" t="s">
        <v>426</v>
      </c>
      <c r="Q208">
        <f t="shared" si="57"/>
        <v>0</v>
      </c>
      <c r="R208">
        <v>0</v>
      </c>
      <c r="S208" t="s">
        <v>426</v>
      </c>
      <c r="T208">
        <f t="shared" si="58"/>
        <v>0</v>
      </c>
      <c r="U208">
        <v>0</v>
      </c>
      <c r="V208" t="s">
        <v>426</v>
      </c>
      <c r="W208">
        <f t="shared" si="59"/>
        <v>0</v>
      </c>
      <c r="X208">
        <v>0</v>
      </c>
      <c r="Y208">
        <f t="shared" si="60"/>
        <v>2</v>
      </c>
      <c r="Z208">
        <f t="shared" si="61"/>
        <v>16</v>
      </c>
      <c r="AA208">
        <f t="shared" si="50"/>
        <v>1.5</v>
      </c>
      <c r="AB208">
        <f t="shared" si="62"/>
        <v>0.75</v>
      </c>
      <c r="AC208">
        <f t="shared" si="63"/>
        <v>1.5576923076923077</v>
      </c>
      <c r="AD208">
        <f t="shared" ca="1" si="51"/>
        <v>0.9</v>
      </c>
      <c r="AE208" t="str">
        <f t="shared" si="52"/>
        <v>Green</v>
      </c>
      <c r="AF208" t="b">
        <f t="shared" ca="1" si="53"/>
        <v>1</v>
      </c>
    </row>
    <row r="209" spans="1:32">
      <c r="A209" s="2">
        <v>44634</v>
      </c>
      <c r="B209">
        <v>4207</v>
      </c>
      <c r="C209" t="s">
        <v>64</v>
      </c>
      <c r="D209" t="s">
        <v>21</v>
      </c>
      <c r="E209" s="2">
        <v>44621</v>
      </c>
      <c r="F209" s="2">
        <v>44637</v>
      </c>
      <c r="G209" s="4">
        <f t="shared" si="48"/>
        <v>13</v>
      </c>
      <c r="H209" s="4">
        <f t="shared" si="54"/>
        <v>16</v>
      </c>
      <c r="I209" s="4">
        <f t="shared" si="49"/>
        <v>0.8125</v>
      </c>
      <c r="J209" t="s">
        <v>22</v>
      </c>
      <c r="K209">
        <v>7</v>
      </c>
      <c r="L209">
        <f t="shared" si="55"/>
        <v>1</v>
      </c>
      <c r="M209" t="s">
        <v>26</v>
      </c>
      <c r="N209">
        <f t="shared" si="56"/>
        <v>1</v>
      </c>
      <c r="O209">
        <v>2</v>
      </c>
      <c r="P209" t="s">
        <v>426</v>
      </c>
      <c r="Q209">
        <f t="shared" si="57"/>
        <v>0</v>
      </c>
      <c r="R209">
        <v>0</v>
      </c>
      <c r="S209" t="s">
        <v>426</v>
      </c>
      <c r="T209">
        <f t="shared" si="58"/>
        <v>0</v>
      </c>
      <c r="U209">
        <v>0</v>
      </c>
      <c r="V209" t="s">
        <v>426</v>
      </c>
      <c r="W209">
        <f t="shared" si="59"/>
        <v>0</v>
      </c>
      <c r="X209">
        <v>0</v>
      </c>
      <c r="Y209">
        <f t="shared" si="60"/>
        <v>2</v>
      </c>
      <c r="Z209">
        <f t="shared" si="61"/>
        <v>9</v>
      </c>
      <c r="AA209">
        <f t="shared" si="50"/>
        <v>1.5</v>
      </c>
      <c r="AB209">
        <f t="shared" si="62"/>
        <v>0.75</v>
      </c>
      <c r="AC209">
        <f t="shared" si="63"/>
        <v>0.92307692307692313</v>
      </c>
      <c r="AD209">
        <f t="shared" ca="1" si="51"/>
        <v>0.35</v>
      </c>
      <c r="AE209" t="str">
        <f t="shared" si="52"/>
        <v>Orange</v>
      </c>
      <c r="AF209" t="b">
        <f t="shared" ca="1" si="53"/>
        <v>1</v>
      </c>
    </row>
    <row r="210" spans="1:32">
      <c r="A210" s="2">
        <v>44634</v>
      </c>
      <c r="B210">
        <v>4208</v>
      </c>
      <c r="C210" t="s">
        <v>66</v>
      </c>
      <c r="D210" t="s">
        <v>21</v>
      </c>
      <c r="E210" s="2">
        <v>44621</v>
      </c>
      <c r="F210" s="2">
        <v>44657</v>
      </c>
      <c r="G210" s="4">
        <f t="shared" si="48"/>
        <v>13</v>
      </c>
      <c r="H210" s="4">
        <f t="shared" si="54"/>
        <v>36</v>
      </c>
      <c r="I210" s="4">
        <f t="shared" si="49"/>
        <v>0.3611111111111111</v>
      </c>
      <c r="J210" t="s">
        <v>22</v>
      </c>
      <c r="K210">
        <v>14</v>
      </c>
      <c r="L210">
        <f t="shared" si="55"/>
        <v>1</v>
      </c>
      <c r="M210" t="s">
        <v>30</v>
      </c>
      <c r="N210">
        <f t="shared" si="56"/>
        <v>1</v>
      </c>
      <c r="O210">
        <v>3</v>
      </c>
      <c r="P210" t="s">
        <v>19</v>
      </c>
      <c r="Q210">
        <f t="shared" si="57"/>
        <v>1</v>
      </c>
      <c r="R210">
        <v>3</v>
      </c>
      <c r="S210" t="s">
        <v>426</v>
      </c>
      <c r="T210">
        <f t="shared" si="58"/>
        <v>0</v>
      </c>
      <c r="U210">
        <v>0</v>
      </c>
      <c r="V210" t="s">
        <v>426</v>
      </c>
      <c r="W210">
        <f t="shared" si="59"/>
        <v>0</v>
      </c>
      <c r="X210">
        <v>0</v>
      </c>
      <c r="Y210">
        <f t="shared" si="60"/>
        <v>3</v>
      </c>
      <c r="Z210">
        <f t="shared" si="61"/>
        <v>20</v>
      </c>
      <c r="AA210">
        <f t="shared" si="50"/>
        <v>1.75</v>
      </c>
      <c r="AB210">
        <f t="shared" si="62"/>
        <v>0.58333333333333337</v>
      </c>
      <c r="AC210">
        <f t="shared" si="63"/>
        <v>1.6153846153846154</v>
      </c>
      <c r="AD210">
        <f t="shared" ca="1" si="51"/>
        <v>0.95</v>
      </c>
      <c r="AE210" t="str">
        <f t="shared" si="52"/>
        <v>Green</v>
      </c>
      <c r="AF210" t="b">
        <f t="shared" ca="1" si="53"/>
        <v>1</v>
      </c>
    </row>
    <row r="211" spans="1:32">
      <c r="A211" s="2">
        <v>44634</v>
      </c>
      <c r="B211">
        <v>4209</v>
      </c>
      <c r="C211" t="s">
        <v>73</v>
      </c>
      <c r="D211" t="s">
        <v>35</v>
      </c>
      <c r="E211" s="2">
        <v>44621</v>
      </c>
      <c r="F211" s="2">
        <v>44824</v>
      </c>
      <c r="G211" s="4">
        <f t="shared" si="48"/>
        <v>13</v>
      </c>
      <c r="H211" s="4">
        <f t="shared" si="54"/>
        <v>203</v>
      </c>
      <c r="I211" s="4">
        <f t="shared" si="49"/>
        <v>6.4039408866995079E-2</v>
      </c>
      <c r="J211" t="s">
        <v>30</v>
      </c>
      <c r="K211">
        <v>1</v>
      </c>
      <c r="L211">
        <f t="shared" si="55"/>
        <v>1</v>
      </c>
      <c r="M211" t="s">
        <v>19</v>
      </c>
      <c r="N211">
        <f t="shared" si="56"/>
        <v>1</v>
      </c>
      <c r="O211">
        <v>180</v>
      </c>
      <c r="P211" t="s">
        <v>19</v>
      </c>
      <c r="Q211">
        <f t="shared" si="57"/>
        <v>1</v>
      </c>
      <c r="R211">
        <v>1</v>
      </c>
      <c r="S211" t="s">
        <v>19</v>
      </c>
      <c r="T211">
        <f t="shared" si="58"/>
        <v>1</v>
      </c>
      <c r="U211">
        <v>7</v>
      </c>
      <c r="V211" t="s">
        <v>426</v>
      </c>
      <c r="W211">
        <f t="shared" si="59"/>
        <v>0</v>
      </c>
      <c r="X211">
        <v>0</v>
      </c>
      <c r="Y211">
        <f t="shared" si="60"/>
        <v>4</v>
      </c>
      <c r="Z211">
        <f t="shared" si="61"/>
        <v>189</v>
      </c>
      <c r="AA211">
        <f t="shared" si="50"/>
        <v>0.75</v>
      </c>
      <c r="AB211">
        <f t="shared" si="62"/>
        <v>0.1875</v>
      </c>
      <c r="AC211">
        <f t="shared" si="63"/>
        <v>2.927884615384615</v>
      </c>
      <c r="AD211">
        <f t="shared" ca="1" si="51"/>
        <v>0.75</v>
      </c>
      <c r="AE211" t="str">
        <f t="shared" si="52"/>
        <v>Green</v>
      </c>
      <c r="AF211" t="b">
        <f t="shared" ca="1" si="53"/>
        <v>1</v>
      </c>
    </row>
    <row r="212" spans="1:32">
      <c r="A212" s="2">
        <v>44634</v>
      </c>
      <c r="B212">
        <v>4210</v>
      </c>
      <c r="C212" t="s">
        <v>74</v>
      </c>
      <c r="D212" t="s">
        <v>21</v>
      </c>
      <c r="E212" s="2">
        <v>44621</v>
      </c>
      <c r="F212" s="2">
        <v>44650</v>
      </c>
      <c r="G212" s="4">
        <f t="shared" si="48"/>
        <v>13</v>
      </c>
      <c r="H212" s="4">
        <f t="shared" si="54"/>
        <v>29</v>
      </c>
      <c r="I212" s="4">
        <f t="shared" si="49"/>
        <v>0.44827586206896552</v>
      </c>
      <c r="J212" t="s">
        <v>30</v>
      </c>
      <c r="K212">
        <v>1</v>
      </c>
      <c r="L212">
        <f t="shared" si="55"/>
        <v>1</v>
      </c>
      <c r="M212" t="s">
        <v>19</v>
      </c>
      <c r="N212">
        <f t="shared" si="56"/>
        <v>1</v>
      </c>
      <c r="O212">
        <v>14</v>
      </c>
      <c r="P212" t="s">
        <v>19</v>
      </c>
      <c r="Q212">
        <f t="shared" si="57"/>
        <v>1</v>
      </c>
      <c r="R212">
        <v>2</v>
      </c>
      <c r="S212" t="s">
        <v>426</v>
      </c>
      <c r="T212">
        <f t="shared" si="58"/>
        <v>0</v>
      </c>
      <c r="U212">
        <v>0</v>
      </c>
      <c r="V212" t="s">
        <v>426</v>
      </c>
      <c r="W212">
        <f t="shared" si="59"/>
        <v>0</v>
      </c>
      <c r="X212">
        <v>0</v>
      </c>
      <c r="Y212">
        <f t="shared" si="60"/>
        <v>3</v>
      </c>
      <c r="Z212">
        <f t="shared" si="61"/>
        <v>17</v>
      </c>
      <c r="AA212">
        <f t="shared" si="50"/>
        <v>0.75</v>
      </c>
      <c r="AB212">
        <f t="shared" si="62"/>
        <v>0.25</v>
      </c>
      <c r="AC212">
        <f t="shared" si="63"/>
        <v>0.55769230769230771</v>
      </c>
      <c r="AD212">
        <f t="shared" ca="1" si="51"/>
        <v>0.3</v>
      </c>
      <c r="AE212" t="str">
        <f t="shared" si="52"/>
        <v>Orange</v>
      </c>
      <c r="AF212" t="b">
        <f t="shared" ca="1" si="53"/>
        <v>1</v>
      </c>
    </row>
    <row r="213" spans="1:32">
      <c r="A213" s="2">
        <v>44634</v>
      </c>
      <c r="B213">
        <v>4211</v>
      </c>
      <c r="C213" t="s">
        <v>88</v>
      </c>
      <c r="D213" t="s">
        <v>21</v>
      </c>
      <c r="E213" s="2">
        <v>44621</v>
      </c>
      <c r="F213" s="2">
        <v>44643</v>
      </c>
      <c r="G213" s="4">
        <f t="shared" si="48"/>
        <v>13</v>
      </c>
      <c r="H213" s="4">
        <f t="shared" si="54"/>
        <v>22</v>
      </c>
      <c r="I213" s="4">
        <f t="shared" si="49"/>
        <v>0.59090909090909094</v>
      </c>
      <c r="J213" t="s">
        <v>22</v>
      </c>
      <c r="K213">
        <v>7</v>
      </c>
      <c r="L213">
        <f t="shared" si="55"/>
        <v>1</v>
      </c>
      <c r="M213" t="s">
        <v>18</v>
      </c>
      <c r="N213">
        <f t="shared" si="56"/>
        <v>1</v>
      </c>
      <c r="O213">
        <v>1</v>
      </c>
      <c r="P213" t="s">
        <v>19</v>
      </c>
      <c r="Q213">
        <f t="shared" si="57"/>
        <v>1</v>
      </c>
      <c r="R213">
        <v>3</v>
      </c>
      <c r="S213" t="s">
        <v>19</v>
      </c>
      <c r="T213">
        <f t="shared" si="58"/>
        <v>1</v>
      </c>
      <c r="U213">
        <v>3</v>
      </c>
      <c r="V213" t="s">
        <v>19</v>
      </c>
      <c r="W213">
        <f t="shared" si="59"/>
        <v>1</v>
      </c>
      <c r="X213">
        <v>1</v>
      </c>
      <c r="Y213">
        <f t="shared" si="60"/>
        <v>5</v>
      </c>
      <c r="Z213">
        <f t="shared" si="61"/>
        <v>15</v>
      </c>
      <c r="AA213">
        <f t="shared" si="50"/>
        <v>1.25</v>
      </c>
      <c r="AB213">
        <f t="shared" si="62"/>
        <v>0.25</v>
      </c>
      <c r="AC213">
        <f t="shared" si="63"/>
        <v>0.42307692307692307</v>
      </c>
      <c r="AD213">
        <f t="shared" ca="1" si="51"/>
        <v>0.15</v>
      </c>
      <c r="AE213" t="str">
        <f t="shared" si="52"/>
        <v>Red</v>
      </c>
      <c r="AF213" t="b">
        <f t="shared" ca="1" si="53"/>
        <v>1</v>
      </c>
    </row>
    <row r="214" spans="1:32">
      <c r="A214" s="2">
        <v>44634</v>
      </c>
      <c r="B214">
        <v>4212</v>
      </c>
      <c r="C214" t="s">
        <v>102</v>
      </c>
      <c r="D214" t="s">
        <v>24</v>
      </c>
      <c r="E214" s="2">
        <v>44621</v>
      </c>
      <c r="F214" s="2">
        <v>44675</v>
      </c>
      <c r="G214" s="4">
        <f t="shared" si="48"/>
        <v>13</v>
      </c>
      <c r="H214" s="4">
        <f t="shared" si="54"/>
        <v>54</v>
      </c>
      <c r="I214" s="4">
        <f t="shared" si="49"/>
        <v>0.24074074074074073</v>
      </c>
      <c r="J214" t="s">
        <v>18</v>
      </c>
      <c r="K214">
        <v>1</v>
      </c>
      <c r="L214">
        <f t="shared" si="55"/>
        <v>1</v>
      </c>
      <c r="M214" t="s">
        <v>19</v>
      </c>
      <c r="N214">
        <f t="shared" si="56"/>
        <v>1</v>
      </c>
      <c r="O214">
        <v>21</v>
      </c>
      <c r="P214" t="s">
        <v>19</v>
      </c>
      <c r="Q214">
        <f t="shared" si="57"/>
        <v>1</v>
      </c>
      <c r="R214">
        <v>4</v>
      </c>
      <c r="S214" t="s">
        <v>19</v>
      </c>
      <c r="T214">
        <f t="shared" si="58"/>
        <v>1</v>
      </c>
      <c r="U214">
        <v>7</v>
      </c>
      <c r="V214" t="s">
        <v>426</v>
      </c>
      <c r="W214">
        <f t="shared" si="59"/>
        <v>0</v>
      </c>
      <c r="X214">
        <v>0</v>
      </c>
      <c r="Y214">
        <f t="shared" si="60"/>
        <v>4</v>
      </c>
      <c r="Z214">
        <f t="shared" si="61"/>
        <v>33</v>
      </c>
      <c r="AA214">
        <f t="shared" si="50"/>
        <v>0.25</v>
      </c>
      <c r="AB214">
        <f t="shared" si="62"/>
        <v>6.25E-2</v>
      </c>
      <c r="AC214">
        <f t="shared" si="63"/>
        <v>0.25961538461538464</v>
      </c>
      <c r="AD214">
        <f t="shared" ca="1" si="51"/>
        <v>0.1</v>
      </c>
      <c r="AE214" t="str">
        <f t="shared" si="52"/>
        <v>Red</v>
      </c>
      <c r="AF214" t="b">
        <f t="shared" ca="1" si="53"/>
        <v>0</v>
      </c>
    </row>
    <row r="215" spans="1:32">
      <c r="A215" s="2">
        <v>44634</v>
      </c>
      <c r="B215">
        <v>4213</v>
      </c>
      <c r="C215" t="s">
        <v>148</v>
      </c>
      <c r="D215" t="s">
        <v>35</v>
      </c>
      <c r="E215" s="2">
        <v>44621</v>
      </c>
      <c r="F215" s="2">
        <v>44660</v>
      </c>
      <c r="G215" s="4">
        <f t="shared" si="48"/>
        <v>13</v>
      </c>
      <c r="H215" s="4">
        <f t="shared" si="54"/>
        <v>39</v>
      </c>
      <c r="I215" s="4">
        <f t="shared" si="49"/>
        <v>0.33333333333333331</v>
      </c>
      <c r="J215" t="s">
        <v>19</v>
      </c>
      <c r="K215">
        <v>2</v>
      </c>
      <c r="L215">
        <f t="shared" si="55"/>
        <v>1</v>
      </c>
      <c r="M215" t="s">
        <v>19</v>
      </c>
      <c r="N215">
        <f t="shared" si="56"/>
        <v>1</v>
      </c>
      <c r="O215">
        <v>14</v>
      </c>
      <c r="P215" t="s">
        <v>426</v>
      </c>
      <c r="Q215">
        <f t="shared" si="57"/>
        <v>0</v>
      </c>
      <c r="R215">
        <v>0</v>
      </c>
      <c r="S215" t="s">
        <v>426</v>
      </c>
      <c r="T215">
        <f t="shared" si="58"/>
        <v>0</v>
      </c>
      <c r="U215">
        <v>0</v>
      </c>
      <c r="V215" t="s">
        <v>426</v>
      </c>
      <c r="W215">
        <f t="shared" si="59"/>
        <v>0</v>
      </c>
      <c r="X215">
        <v>0</v>
      </c>
      <c r="Y215">
        <f t="shared" si="60"/>
        <v>2</v>
      </c>
      <c r="Z215">
        <f t="shared" si="61"/>
        <v>16</v>
      </c>
      <c r="AA215">
        <f t="shared" si="50"/>
        <v>0</v>
      </c>
      <c r="AB215">
        <f t="shared" si="62"/>
        <v>0</v>
      </c>
      <c r="AC215">
        <f t="shared" si="63"/>
        <v>0</v>
      </c>
      <c r="AD215">
        <f t="shared" ca="1" si="51"/>
        <v>0.1</v>
      </c>
      <c r="AE215" t="str">
        <f t="shared" si="52"/>
        <v>Red</v>
      </c>
      <c r="AF215" t="b">
        <f t="shared" ca="1" si="53"/>
        <v>0</v>
      </c>
    </row>
    <row r="216" spans="1:32">
      <c r="A216" s="2">
        <v>44634</v>
      </c>
      <c r="B216">
        <v>4214</v>
      </c>
      <c r="C216" t="s">
        <v>162</v>
      </c>
      <c r="D216" t="s">
        <v>21</v>
      </c>
      <c r="E216" s="2">
        <v>44621</v>
      </c>
      <c r="F216" s="2">
        <v>44654</v>
      </c>
      <c r="G216" s="4">
        <f t="shared" si="48"/>
        <v>13</v>
      </c>
      <c r="H216" s="4">
        <f t="shared" si="54"/>
        <v>33</v>
      </c>
      <c r="I216" s="4">
        <f t="shared" si="49"/>
        <v>0.39393939393939392</v>
      </c>
      <c r="J216" t="s">
        <v>26</v>
      </c>
      <c r="K216">
        <v>2</v>
      </c>
      <c r="L216">
        <f t="shared" si="55"/>
        <v>1</v>
      </c>
      <c r="M216" t="s">
        <v>19</v>
      </c>
      <c r="N216">
        <f t="shared" si="56"/>
        <v>1</v>
      </c>
      <c r="O216">
        <v>7</v>
      </c>
      <c r="P216" t="s">
        <v>19</v>
      </c>
      <c r="Q216">
        <f t="shared" si="57"/>
        <v>1</v>
      </c>
      <c r="R216">
        <v>2</v>
      </c>
      <c r="S216" t="s">
        <v>19</v>
      </c>
      <c r="T216">
        <f t="shared" si="58"/>
        <v>1</v>
      </c>
      <c r="U216">
        <v>1</v>
      </c>
      <c r="V216" t="s">
        <v>19</v>
      </c>
      <c r="W216">
        <f t="shared" si="59"/>
        <v>1</v>
      </c>
      <c r="X216">
        <v>7</v>
      </c>
      <c r="Y216">
        <f t="shared" si="60"/>
        <v>5</v>
      </c>
      <c r="Z216">
        <f t="shared" si="61"/>
        <v>19</v>
      </c>
      <c r="AA216">
        <f t="shared" si="50"/>
        <v>0.5</v>
      </c>
      <c r="AB216">
        <f t="shared" si="62"/>
        <v>0.1</v>
      </c>
      <c r="AC216">
        <f t="shared" si="63"/>
        <v>0.25384615384615389</v>
      </c>
      <c r="AD216">
        <f t="shared" ca="1" si="51"/>
        <v>0.1</v>
      </c>
      <c r="AE216" t="str">
        <f t="shared" si="52"/>
        <v>Red</v>
      </c>
      <c r="AF216" t="b">
        <f t="shared" ca="1" si="53"/>
        <v>0</v>
      </c>
    </row>
    <row r="217" spans="1:32">
      <c r="A217" s="2">
        <v>44634</v>
      </c>
      <c r="B217">
        <v>4215</v>
      </c>
      <c r="C217" t="s">
        <v>181</v>
      </c>
      <c r="D217" t="s">
        <v>28</v>
      </c>
      <c r="E217" s="2">
        <v>44621</v>
      </c>
      <c r="F217" s="2">
        <v>44638</v>
      </c>
      <c r="G217" s="4">
        <f t="shared" si="48"/>
        <v>13</v>
      </c>
      <c r="H217" s="4">
        <f t="shared" si="54"/>
        <v>17</v>
      </c>
      <c r="I217" s="4">
        <f t="shared" si="49"/>
        <v>0.76470588235294112</v>
      </c>
      <c r="J217" t="s">
        <v>22</v>
      </c>
      <c r="K217">
        <v>1</v>
      </c>
      <c r="L217">
        <f t="shared" si="55"/>
        <v>1</v>
      </c>
      <c r="M217" t="s">
        <v>26</v>
      </c>
      <c r="N217">
        <f t="shared" si="56"/>
        <v>1</v>
      </c>
      <c r="O217">
        <v>2</v>
      </c>
      <c r="P217" t="s">
        <v>19</v>
      </c>
      <c r="Q217">
        <f t="shared" si="57"/>
        <v>1</v>
      </c>
      <c r="R217">
        <v>3</v>
      </c>
      <c r="S217" t="s">
        <v>426</v>
      </c>
      <c r="T217">
        <f t="shared" si="58"/>
        <v>0</v>
      </c>
      <c r="U217">
        <v>0</v>
      </c>
      <c r="V217" t="s">
        <v>426</v>
      </c>
      <c r="W217">
        <f t="shared" si="59"/>
        <v>0</v>
      </c>
      <c r="X217">
        <v>0</v>
      </c>
      <c r="Y217">
        <f t="shared" si="60"/>
        <v>3</v>
      </c>
      <c r="Z217">
        <f t="shared" si="61"/>
        <v>6</v>
      </c>
      <c r="AA217">
        <f t="shared" si="50"/>
        <v>1.5</v>
      </c>
      <c r="AB217">
        <f t="shared" si="62"/>
        <v>0.5</v>
      </c>
      <c r="AC217">
        <f t="shared" si="63"/>
        <v>0.65384615384615385</v>
      </c>
      <c r="AD217">
        <f t="shared" ca="1" si="51"/>
        <v>0.35</v>
      </c>
      <c r="AE217" t="str">
        <f t="shared" si="52"/>
        <v>Orange</v>
      </c>
      <c r="AF217" t="b">
        <f t="shared" ca="1" si="53"/>
        <v>0</v>
      </c>
    </row>
    <row r="218" spans="1:32">
      <c r="A218" s="2">
        <v>44634</v>
      </c>
      <c r="B218">
        <v>4216</v>
      </c>
      <c r="C218" t="s">
        <v>201</v>
      </c>
      <c r="D218" t="s">
        <v>21</v>
      </c>
      <c r="E218" s="2">
        <v>44621</v>
      </c>
      <c r="F218" s="2">
        <v>44679</v>
      </c>
      <c r="G218" s="4">
        <f t="shared" si="48"/>
        <v>13</v>
      </c>
      <c r="H218" s="4">
        <f t="shared" si="54"/>
        <v>58</v>
      </c>
      <c r="I218" s="4">
        <f t="shared" si="49"/>
        <v>0.22413793103448276</v>
      </c>
      <c r="J218" t="s">
        <v>18</v>
      </c>
      <c r="K218">
        <v>1</v>
      </c>
      <c r="L218">
        <f t="shared" si="55"/>
        <v>1</v>
      </c>
      <c r="M218" t="s">
        <v>19</v>
      </c>
      <c r="N218">
        <f t="shared" si="56"/>
        <v>1</v>
      </c>
      <c r="O218">
        <v>7</v>
      </c>
      <c r="P218" t="s">
        <v>19</v>
      </c>
      <c r="Q218">
        <f t="shared" si="57"/>
        <v>1</v>
      </c>
      <c r="R218">
        <v>3</v>
      </c>
      <c r="S218" t="s">
        <v>426</v>
      </c>
      <c r="T218">
        <f t="shared" si="58"/>
        <v>0</v>
      </c>
      <c r="U218">
        <v>0</v>
      </c>
      <c r="V218" t="s">
        <v>426</v>
      </c>
      <c r="W218">
        <f t="shared" si="59"/>
        <v>0</v>
      </c>
      <c r="X218">
        <v>0</v>
      </c>
      <c r="Y218">
        <f t="shared" si="60"/>
        <v>3</v>
      </c>
      <c r="Z218">
        <f t="shared" si="61"/>
        <v>11</v>
      </c>
      <c r="AA218">
        <f t="shared" si="50"/>
        <v>0.25</v>
      </c>
      <c r="AB218">
        <f t="shared" si="62"/>
        <v>8.3333333333333329E-2</v>
      </c>
      <c r="AC218">
        <f t="shared" si="63"/>
        <v>0.37179487179487175</v>
      </c>
      <c r="AD218">
        <f t="shared" ca="1" si="51"/>
        <v>0.1</v>
      </c>
      <c r="AE218" t="str">
        <f t="shared" si="52"/>
        <v>Red</v>
      </c>
      <c r="AF218" t="b">
        <f t="shared" ca="1" si="53"/>
        <v>1</v>
      </c>
    </row>
    <row r="219" spans="1:32">
      <c r="A219" s="2">
        <v>44634</v>
      </c>
      <c r="B219">
        <v>4217</v>
      </c>
      <c r="C219" t="s">
        <v>203</v>
      </c>
      <c r="D219" t="s">
        <v>35</v>
      </c>
      <c r="E219" s="2">
        <v>44621</v>
      </c>
      <c r="F219" s="2">
        <v>44740</v>
      </c>
      <c r="G219" s="4">
        <f t="shared" si="48"/>
        <v>13</v>
      </c>
      <c r="H219" s="4">
        <f t="shared" si="54"/>
        <v>119</v>
      </c>
      <c r="I219" s="4">
        <f t="shared" si="49"/>
        <v>0.1092436974789916</v>
      </c>
      <c r="J219" t="s">
        <v>30</v>
      </c>
      <c r="K219">
        <v>14</v>
      </c>
      <c r="L219">
        <f t="shared" si="55"/>
        <v>1</v>
      </c>
      <c r="M219" t="s">
        <v>19</v>
      </c>
      <c r="N219">
        <f t="shared" si="56"/>
        <v>1</v>
      </c>
      <c r="O219">
        <v>1</v>
      </c>
      <c r="P219" t="s">
        <v>19</v>
      </c>
      <c r="Q219">
        <f t="shared" si="57"/>
        <v>1</v>
      </c>
      <c r="R219">
        <v>2</v>
      </c>
      <c r="S219" t="s">
        <v>19</v>
      </c>
      <c r="T219">
        <f t="shared" si="58"/>
        <v>1</v>
      </c>
      <c r="U219">
        <v>90</v>
      </c>
      <c r="V219" t="s">
        <v>426</v>
      </c>
      <c r="W219">
        <f t="shared" si="59"/>
        <v>0</v>
      </c>
      <c r="X219">
        <v>0</v>
      </c>
      <c r="Y219">
        <f t="shared" si="60"/>
        <v>4</v>
      </c>
      <c r="Z219">
        <f t="shared" si="61"/>
        <v>107</v>
      </c>
      <c r="AA219">
        <f t="shared" si="50"/>
        <v>0.75</v>
      </c>
      <c r="AB219">
        <f t="shared" si="62"/>
        <v>0.1875</v>
      </c>
      <c r="AC219">
        <f t="shared" si="63"/>
        <v>1.7163461538461537</v>
      </c>
      <c r="AD219">
        <f t="shared" ca="1" si="51"/>
        <v>0.9</v>
      </c>
      <c r="AE219" t="str">
        <f t="shared" si="52"/>
        <v>Green</v>
      </c>
      <c r="AF219" t="b">
        <f t="shared" ca="1" si="53"/>
        <v>1</v>
      </c>
    </row>
    <row r="220" spans="1:32">
      <c r="A220" s="2">
        <v>44634</v>
      </c>
      <c r="B220">
        <v>4218</v>
      </c>
      <c r="C220" t="s">
        <v>218</v>
      </c>
      <c r="D220" t="s">
        <v>24</v>
      </c>
      <c r="E220" s="2">
        <v>44621</v>
      </c>
      <c r="F220" s="2">
        <v>44643</v>
      </c>
      <c r="G220" s="4">
        <f t="shared" si="48"/>
        <v>13</v>
      </c>
      <c r="H220" s="4">
        <f t="shared" si="54"/>
        <v>22</v>
      </c>
      <c r="I220" s="4">
        <f t="shared" si="49"/>
        <v>0.59090909090909094</v>
      </c>
      <c r="J220" t="s">
        <v>30</v>
      </c>
      <c r="K220">
        <v>2</v>
      </c>
      <c r="L220">
        <f t="shared" si="55"/>
        <v>1</v>
      </c>
      <c r="M220" t="s">
        <v>19</v>
      </c>
      <c r="N220">
        <f t="shared" si="56"/>
        <v>1</v>
      </c>
      <c r="O220">
        <v>2</v>
      </c>
      <c r="P220" t="s">
        <v>426</v>
      </c>
      <c r="Q220">
        <f t="shared" si="57"/>
        <v>0</v>
      </c>
      <c r="R220">
        <v>0</v>
      </c>
      <c r="S220" t="s">
        <v>426</v>
      </c>
      <c r="T220">
        <f t="shared" si="58"/>
        <v>0</v>
      </c>
      <c r="U220">
        <v>0</v>
      </c>
      <c r="V220" t="s">
        <v>426</v>
      </c>
      <c r="W220">
        <f t="shared" si="59"/>
        <v>0</v>
      </c>
      <c r="X220">
        <v>0</v>
      </c>
      <c r="Y220">
        <f t="shared" si="60"/>
        <v>2</v>
      </c>
      <c r="Z220">
        <f t="shared" si="61"/>
        <v>4</v>
      </c>
      <c r="AA220">
        <f t="shared" si="50"/>
        <v>0.75</v>
      </c>
      <c r="AB220">
        <f t="shared" si="62"/>
        <v>0.375</v>
      </c>
      <c r="AC220">
        <f t="shared" si="63"/>
        <v>0.63461538461538458</v>
      </c>
      <c r="AD220">
        <f t="shared" ca="1" si="51"/>
        <v>0.4</v>
      </c>
      <c r="AE220" t="str">
        <f t="shared" si="52"/>
        <v>Orange</v>
      </c>
      <c r="AF220" t="b">
        <f t="shared" ca="1" si="53"/>
        <v>0</v>
      </c>
    </row>
    <row r="221" spans="1:32">
      <c r="A221" s="2">
        <v>44634</v>
      </c>
      <c r="B221">
        <v>4219</v>
      </c>
      <c r="C221" t="s">
        <v>242</v>
      </c>
      <c r="D221" t="s">
        <v>21</v>
      </c>
      <c r="E221" s="2">
        <v>44621</v>
      </c>
      <c r="F221" s="2">
        <v>44671</v>
      </c>
      <c r="G221" s="4">
        <f t="shared" si="48"/>
        <v>13</v>
      </c>
      <c r="H221" s="4">
        <f t="shared" si="54"/>
        <v>50</v>
      </c>
      <c r="I221" s="4">
        <f t="shared" si="49"/>
        <v>0.26</v>
      </c>
      <c r="J221" t="s">
        <v>22</v>
      </c>
      <c r="K221">
        <v>1</v>
      </c>
      <c r="L221">
        <f t="shared" si="55"/>
        <v>1</v>
      </c>
      <c r="M221" t="s">
        <v>22</v>
      </c>
      <c r="N221">
        <f t="shared" si="56"/>
        <v>1</v>
      </c>
      <c r="O221">
        <v>7</v>
      </c>
      <c r="P221" t="s">
        <v>22</v>
      </c>
      <c r="Q221">
        <f t="shared" si="57"/>
        <v>1</v>
      </c>
      <c r="R221">
        <v>3</v>
      </c>
      <c r="S221" t="s">
        <v>18</v>
      </c>
      <c r="T221">
        <f t="shared" si="58"/>
        <v>1</v>
      </c>
      <c r="U221">
        <v>7</v>
      </c>
      <c r="V221" t="s">
        <v>426</v>
      </c>
      <c r="W221">
        <f t="shared" si="59"/>
        <v>0</v>
      </c>
      <c r="X221">
        <v>0</v>
      </c>
      <c r="Y221">
        <f t="shared" si="60"/>
        <v>4</v>
      </c>
      <c r="Z221">
        <f t="shared" si="61"/>
        <v>18</v>
      </c>
      <c r="AA221">
        <f t="shared" si="50"/>
        <v>3.25</v>
      </c>
      <c r="AB221">
        <f t="shared" si="62"/>
        <v>0.8125</v>
      </c>
      <c r="AC221">
        <f t="shared" si="63"/>
        <v>3.125</v>
      </c>
      <c r="AD221">
        <f t="shared" ca="1" si="51"/>
        <v>0.8</v>
      </c>
      <c r="AE221" t="str">
        <f t="shared" si="52"/>
        <v>Green</v>
      </c>
      <c r="AF221" t="b">
        <f t="shared" ca="1" si="53"/>
        <v>1</v>
      </c>
    </row>
    <row r="222" spans="1:32">
      <c r="A222" s="2">
        <v>44634</v>
      </c>
      <c r="B222">
        <v>4220</v>
      </c>
      <c r="C222" t="s">
        <v>256</v>
      </c>
      <c r="D222" t="s">
        <v>28</v>
      </c>
      <c r="E222" s="2">
        <v>44621</v>
      </c>
      <c r="F222" s="2">
        <v>44728</v>
      </c>
      <c r="G222" s="4">
        <f t="shared" si="48"/>
        <v>13</v>
      </c>
      <c r="H222" s="4">
        <f t="shared" si="54"/>
        <v>107</v>
      </c>
      <c r="I222" s="4">
        <f t="shared" si="49"/>
        <v>0.12149532710280374</v>
      </c>
      <c r="J222" t="s">
        <v>18</v>
      </c>
      <c r="K222">
        <v>2</v>
      </c>
      <c r="L222">
        <f t="shared" si="55"/>
        <v>1</v>
      </c>
      <c r="M222" t="s">
        <v>19</v>
      </c>
      <c r="N222">
        <f t="shared" si="56"/>
        <v>1</v>
      </c>
      <c r="O222">
        <v>60</v>
      </c>
      <c r="P222" t="s">
        <v>19</v>
      </c>
      <c r="Q222">
        <f t="shared" si="57"/>
        <v>1</v>
      </c>
      <c r="R222">
        <v>30</v>
      </c>
      <c r="S222" t="s">
        <v>426</v>
      </c>
      <c r="T222">
        <f t="shared" si="58"/>
        <v>0</v>
      </c>
      <c r="U222">
        <v>0</v>
      </c>
      <c r="V222" t="s">
        <v>426</v>
      </c>
      <c r="W222">
        <f t="shared" si="59"/>
        <v>0</v>
      </c>
      <c r="X222">
        <v>0</v>
      </c>
      <c r="Y222">
        <f t="shared" si="60"/>
        <v>3</v>
      </c>
      <c r="Z222">
        <f t="shared" si="61"/>
        <v>92</v>
      </c>
      <c r="AA222">
        <f t="shared" si="50"/>
        <v>0.25</v>
      </c>
      <c r="AB222">
        <f t="shared" si="62"/>
        <v>8.3333333333333329E-2</v>
      </c>
      <c r="AC222">
        <f t="shared" si="63"/>
        <v>0.6858974358974359</v>
      </c>
      <c r="AD222">
        <f t="shared" ca="1" si="51"/>
        <v>0.3</v>
      </c>
      <c r="AE222" t="str">
        <f t="shared" si="52"/>
        <v>Orange</v>
      </c>
      <c r="AF222" t="b">
        <f t="shared" ca="1" si="53"/>
        <v>0</v>
      </c>
    </row>
    <row r="223" spans="1:32">
      <c r="A223" s="2">
        <v>44634</v>
      </c>
      <c r="B223">
        <v>4221</v>
      </c>
      <c r="C223" t="s">
        <v>280</v>
      </c>
      <c r="D223" t="s">
        <v>21</v>
      </c>
      <c r="E223" s="2">
        <v>44621</v>
      </c>
      <c r="F223" s="2">
        <v>44631</v>
      </c>
      <c r="G223" s="4">
        <f t="shared" si="48"/>
        <v>13</v>
      </c>
      <c r="H223" s="4">
        <f t="shared" si="54"/>
        <v>10</v>
      </c>
      <c r="I223" s="4">
        <f t="shared" si="49"/>
        <v>1.3</v>
      </c>
      <c r="J223" t="s">
        <v>22</v>
      </c>
      <c r="K223">
        <v>3</v>
      </c>
      <c r="L223">
        <f t="shared" si="55"/>
        <v>1</v>
      </c>
      <c r="M223" t="s">
        <v>426</v>
      </c>
      <c r="N223">
        <f t="shared" si="56"/>
        <v>0</v>
      </c>
      <c r="O223">
        <v>0</v>
      </c>
      <c r="P223" t="s">
        <v>426</v>
      </c>
      <c r="Q223">
        <f t="shared" si="57"/>
        <v>0</v>
      </c>
      <c r="R223">
        <v>0</v>
      </c>
      <c r="S223" t="s">
        <v>426</v>
      </c>
      <c r="T223">
        <f t="shared" si="58"/>
        <v>0</v>
      </c>
      <c r="U223">
        <v>0</v>
      </c>
      <c r="V223" t="s">
        <v>426</v>
      </c>
      <c r="W223">
        <f t="shared" si="59"/>
        <v>0</v>
      </c>
      <c r="X223">
        <v>0</v>
      </c>
      <c r="Y223">
        <f t="shared" si="60"/>
        <v>1</v>
      </c>
      <c r="Z223">
        <f t="shared" si="61"/>
        <v>3</v>
      </c>
      <c r="AA223">
        <f t="shared" si="50"/>
        <v>1</v>
      </c>
      <c r="AB223">
        <f t="shared" si="62"/>
        <v>1</v>
      </c>
      <c r="AC223">
        <f t="shared" si="63"/>
        <v>0.76923076923076916</v>
      </c>
      <c r="AD223">
        <f t="shared" ca="1" si="51"/>
        <v>0.35</v>
      </c>
      <c r="AE223" t="str">
        <f t="shared" si="52"/>
        <v>Orange</v>
      </c>
      <c r="AF223" t="b">
        <f t="shared" ca="1" si="53"/>
        <v>0</v>
      </c>
    </row>
    <row r="224" spans="1:32">
      <c r="A224" s="2">
        <v>44634</v>
      </c>
      <c r="B224">
        <v>4222</v>
      </c>
      <c r="C224" t="s">
        <v>287</v>
      </c>
      <c r="D224" t="s">
        <v>21</v>
      </c>
      <c r="E224" s="2">
        <v>44621</v>
      </c>
      <c r="F224" s="2">
        <v>44646</v>
      </c>
      <c r="G224" s="4">
        <f t="shared" si="48"/>
        <v>13</v>
      </c>
      <c r="H224" s="4">
        <f t="shared" si="54"/>
        <v>25</v>
      </c>
      <c r="I224" s="4">
        <f t="shared" si="49"/>
        <v>0.52</v>
      </c>
      <c r="J224" t="s">
        <v>22</v>
      </c>
      <c r="K224">
        <v>14</v>
      </c>
      <c r="L224">
        <f t="shared" si="55"/>
        <v>1</v>
      </c>
      <c r="M224" t="s">
        <v>22</v>
      </c>
      <c r="N224">
        <f t="shared" si="56"/>
        <v>1</v>
      </c>
      <c r="O224">
        <v>3</v>
      </c>
      <c r="P224" t="s">
        <v>18</v>
      </c>
      <c r="Q224">
        <f t="shared" si="57"/>
        <v>1</v>
      </c>
      <c r="R224">
        <v>1</v>
      </c>
      <c r="S224" t="s">
        <v>426</v>
      </c>
      <c r="T224">
        <f t="shared" si="58"/>
        <v>0</v>
      </c>
      <c r="U224">
        <v>0</v>
      </c>
      <c r="V224" t="s">
        <v>426</v>
      </c>
      <c r="W224">
        <f t="shared" si="59"/>
        <v>0</v>
      </c>
      <c r="X224">
        <v>0</v>
      </c>
      <c r="Y224">
        <f t="shared" si="60"/>
        <v>3</v>
      </c>
      <c r="Z224">
        <f t="shared" si="61"/>
        <v>18</v>
      </c>
      <c r="AA224">
        <f t="shared" si="50"/>
        <v>2.25</v>
      </c>
      <c r="AB224">
        <f t="shared" si="62"/>
        <v>0.75</v>
      </c>
      <c r="AC224">
        <f t="shared" si="63"/>
        <v>1.4423076923076923</v>
      </c>
      <c r="AD224">
        <f t="shared" ca="1" si="51"/>
        <v>0.8</v>
      </c>
      <c r="AE224" t="str">
        <f t="shared" si="52"/>
        <v>Green</v>
      </c>
      <c r="AF224" t="b">
        <f t="shared" ca="1" si="53"/>
        <v>1</v>
      </c>
    </row>
    <row r="225" spans="1:32">
      <c r="A225" s="2">
        <v>44634</v>
      </c>
      <c r="B225">
        <v>4223</v>
      </c>
      <c r="C225" t="s">
        <v>310</v>
      </c>
      <c r="D225" t="s">
        <v>35</v>
      </c>
      <c r="E225" s="2">
        <v>44621</v>
      </c>
      <c r="F225" s="2">
        <v>44675</v>
      </c>
      <c r="G225" s="4">
        <f t="shared" si="48"/>
        <v>13</v>
      </c>
      <c r="H225" s="4">
        <f t="shared" si="54"/>
        <v>54</v>
      </c>
      <c r="I225" s="4">
        <f t="shared" si="49"/>
        <v>0.24074074074074073</v>
      </c>
      <c r="J225" t="s">
        <v>26</v>
      </c>
      <c r="K225">
        <v>1</v>
      </c>
      <c r="L225">
        <f t="shared" si="55"/>
        <v>1</v>
      </c>
      <c r="M225" t="s">
        <v>19</v>
      </c>
      <c r="N225">
        <f t="shared" si="56"/>
        <v>1</v>
      </c>
      <c r="O225">
        <v>7</v>
      </c>
      <c r="P225" t="s">
        <v>19</v>
      </c>
      <c r="Q225">
        <f t="shared" si="57"/>
        <v>1</v>
      </c>
      <c r="R225">
        <v>30</v>
      </c>
      <c r="S225" t="s">
        <v>426</v>
      </c>
      <c r="T225">
        <f t="shared" si="58"/>
        <v>0</v>
      </c>
      <c r="U225">
        <v>0</v>
      </c>
      <c r="V225" t="s">
        <v>426</v>
      </c>
      <c r="W225">
        <f t="shared" si="59"/>
        <v>0</v>
      </c>
      <c r="X225">
        <v>0</v>
      </c>
      <c r="Y225">
        <f t="shared" si="60"/>
        <v>3</v>
      </c>
      <c r="Z225">
        <f t="shared" si="61"/>
        <v>38</v>
      </c>
      <c r="AA225">
        <f t="shared" si="50"/>
        <v>0.5</v>
      </c>
      <c r="AB225">
        <f t="shared" si="62"/>
        <v>0.16666666666666666</v>
      </c>
      <c r="AC225">
        <f t="shared" si="63"/>
        <v>0.69230769230769229</v>
      </c>
      <c r="AD225">
        <f t="shared" ca="1" si="51"/>
        <v>0.35</v>
      </c>
      <c r="AE225" t="str">
        <f t="shared" si="52"/>
        <v>Orange</v>
      </c>
      <c r="AF225" t="b">
        <f t="shared" ca="1" si="53"/>
        <v>0</v>
      </c>
    </row>
    <row r="226" spans="1:32">
      <c r="A226" s="2">
        <v>44634</v>
      </c>
      <c r="B226">
        <v>4224</v>
      </c>
      <c r="C226" t="s">
        <v>344</v>
      </c>
      <c r="D226" t="s">
        <v>21</v>
      </c>
      <c r="E226" s="2">
        <v>44621</v>
      </c>
      <c r="F226" s="2">
        <v>44655</v>
      </c>
      <c r="G226" s="4">
        <f t="shared" si="48"/>
        <v>13</v>
      </c>
      <c r="H226" s="4">
        <f t="shared" si="54"/>
        <v>34</v>
      </c>
      <c r="I226" s="4">
        <f t="shared" si="49"/>
        <v>0.38235294117647056</v>
      </c>
      <c r="J226" t="s">
        <v>30</v>
      </c>
      <c r="K226">
        <v>14</v>
      </c>
      <c r="L226">
        <f t="shared" si="55"/>
        <v>1</v>
      </c>
      <c r="M226" t="s">
        <v>19</v>
      </c>
      <c r="N226">
        <f t="shared" si="56"/>
        <v>1</v>
      </c>
      <c r="O226">
        <v>3</v>
      </c>
      <c r="P226" t="s">
        <v>426</v>
      </c>
      <c r="Q226">
        <f t="shared" si="57"/>
        <v>0</v>
      </c>
      <c r="R226">
        <v>0</v>
      </c>
      <c r="S226" t="s">
        <v>426</v>
      </c>
      <c r="T226">
        <f t="shared" si="58"/>
        <v>0</v>
      </c>
      <c r="U226">
        <v>0</v>
      </c>
      <c r="V226" t="s">
        <v>426</v>
      </c>
      <c r="W226">
        <f t="shared" si="59"/>
        <v>0</v>
      </c>
      <c r="X226">
        <v>0</v>
      </c>
      <c r="Y226">
        <f t="shared" si="60"/>
        <v>2</v>
      </c>
      <c r="Z226">
        <f t="shared" si="61"/>
        <v>17</v>
      </c>
      <c r="AA226">
        <f t="shared" si="50"/>
        <v>0.75</v>
      </c>
      <c r="AB226">
        <f t="shared" si="62"/>
        <v>0.375</v>
      </c>
      <c r="AC226">
        <f t="shared" si="63"/>
        <v>0.98076923076923084</v>
      </c>
      <c r="AD226">
        <f t="shared" ca="1" si="51"/>
        <v>0.35</v>
      </c>
      <c r="AE226" t="str">
        <f t="shared" si="52"/>
        <v>Orange</v>
      </c>
      <c r="AF226" t="b">
        <f t="shared" ca="1" si="53"/>
        <v>1</v>
      </c>
    </row>
    <row r="227" spans="1:32">
      <c r="A227" s="2">
        <v>44634</v>
      </c>
      <c r="B227">
        <v>4225</v>
      </c>
      <c r="C227" t="s">
        <v>358</v>
      </c>
      <c r="D227" t="s">
        <v>24</v>
      </c>
      <c r="E227" s="2">
        <v>44621</v>
      </c>
      <c r="F227" s="2">
        <v>44654</v>
      </c>
      <c r="G227" s="4">
        <f t="shared" si="48"/>
        <v>13</v>
      </c>
      <c r="H227" s="4">
        <f t="shared" si="54"/>
        <v>33</v>
      </c>
      <c r="I227" s="4">
        <f t="shared" si="49"/>
        <v>0.39393939393939392</v>
      </c>
      <c r="J227" t="s">
        <v>22</v>
      </c>
      <c r="K227">
        <v>4</v>
      </c>
      <c r="L227">
        <f t="shared" si="55"/>
        <v>1</v>
      </c>
      <c r="M227" t="s">
        <v>22</v>
      </c>
      <c r="N227">
        <f t="shared" si="56"/>
        <v>1</v>
      </c>
      <c r="O227">
        <v>2</v>
      </c>
      <c r="P227" t="s">
        <v>18</v>
      </c>
      <c r="Q227">
        <f t="shared" si="57"/>
        <v>1</v>
      </c>
      <c r="R227">
        <v>3</v>
      </c>
      <c r="S227" t="s">
        <v>19</v>
      </c>
      <c r="T227">
        <f t="shared" si="58"/>
        <v>1</v>
      </c>
      <c r="U227">
        <v>1</v>
      </c>
      <c r="V227" t="s">
        <v>426</v>
      </c>
      <c r="W227">
        <f t="shared" si="59"/>
        <v>0</v>
      </c>
      <c r="X227">
        <v>0</v>
      </c>
      <c r="Y227">
        <f t="shared" si="60"/>
        <v>4</v>
      </c>
      <c r="Z227">
        <f t="shared" si="61"/>
        <v>10</v>
      </c>
      <c r="AA227">
        <f t="shared" si="50"/>
        <v>2.25</v>
      </c>
      <c r="AB227">
        <f t="shared" si="62"/>
        <v>0.5625</v>
      </c>
      <c r="AC227">
        <f t="shared" si="63"/>
        <v>1.4278846153846154</v>
      </c>
      <c r="AD227">
        <f t="shared" ca="1" si="51"/>
        <v>0.7</v>
      </c>
      <c r="AE227" t="str">
        <f t="shared" si="52"/>
        <v>Green</v>
      </c>
      <c r="AF227" t="b">
        <f t="shared" ca="1" si="53"/>
        <v>1</v>
      </c>
    </row>
    <row r="228" spans="1:32">
      <c r="A228" s="2">
        <v>44634</v>
      </c>
      <c r="B228">
        <v>4226</v>
      </c>
      <c r="C228" t="s">
        <v>374</v>
      </c>
      <c r="D228" t="s">
        <v>24</v>
      </c>
      <c r="E228" s="2">
        <v>44621</v>
      </c>
      <c r="F228" s="2">
        <v>44656</v>
      </c>
      <c r="G228" s="4">
        <f t="shared" si="48"/>
        <v>13</v>
      </c>
      <c r="H228" s="4">
        <f t="shared" si="54"/>
        <v>35</v>
      </c>
      <c r="I228" s="4">
        <f t="shared" si="49"/>
        <v>0.37142857142857144</v>
      </c>
      <c r="J228" t="s">
        <v>22</v>
      </c>
      <c r="K228">
        <v>3</v>
      </c>
      <c r="L228">
        <f t="shared" si="55"/>
        <v>1</v>
      </c>
      <c r="M228" t="s">
        <v>26</v>
      </c>
      <c r="N228">
        <f t="shared" si="56"/>
        <v>1</v>
      </c>
      <c r="O228">
        <v>3</v>
      </c>
      <c r="P228" t="s">
        <v>426</v>
      </c>
      <c r="Q228">
        <f t="shared" si="57"/>
        <v>0</v>
      </c>
      <c r="R228">
        <v>0</v>
      </c>
      <c r="S228" t="s">
        <v>426</v>
      </c>
      <c r="T228">
        <f t="shared" si="58"/>
        <v>0</v>
      </c>
      <c r="U228">
        <v>0</v>
      </c>
      <c r="V228" t="s">
        <v>426</v>
      </c>
      <c r="W228">
        <f t="shared" si="59"/>
        <v>0</v>
      </c>
      <c r="X228">
        <v>0</v>
      </c>
      <c r="Y228">
        <f t="shared" si="60"/>
        <v>2</v>
      </c>
      <c r="Z228">
        <f t="shared" si="61"/>
        <v>6</v>
      </c>
      <c r="AA228">
        <f t="shared" si="50"/>
        <v>1.5</v>
      </c>
      <c r="AB228">
        <f t="shared" si="62"/>
        <v>0.75</v>
      </c>
      <c r="AC228">
        <f t="shared" si="63"/>
        <v>2.0192307692307692</v>
      </c>
      <c r="AD228">
        <f t="shared" ca="1" si="51"/>
        <v>0.85</v>
      </c>
      <c r="AE228" t="str">
        <f t="shared" si="52"/>
        <v>Green</v>
      </c>
      <c r="AF228" t="b">
        <f t="shared" ca="1" si="53"/>
        <v>1</v>
      </c>
    </row>
    <row r="229" spans="1:32">
      <c r="A229" s="2">
        <v>44634</v>
      </c>
      <c r="B229">
        <v>4227</v>
      </c>
      <c r="C229" t="s">
        <v>403</v>
      </c>
      <c r="D229" t="s">
        <v>21</v>
      </c>
      <c r="E229" s="2">
        <v>44621</v>
      </c>
      <c r="F229" s="2">
        <v>45016</v>
      </c>
      <c r="G229" s="4">
        <f t="shared" si="48"/>
        <v>13</v>
      </c>
      <c r="H229" s="4">
        <f t="shared" si="54"/>
        <v>395</v>
      </c>
      <c r="I229" s="4">
        <f t="shared" si="49"/>
        <v>3.2911392405063293E-2</v>
      </c>
      <c r="J229" t="s">
        <v>26</v>
      </c>
      <c r="K229">
        <v>14</v>
      </c>
      <c r="L229">
        <f t="shared" si="55"/>
        <v>1</v>
      </c>
      <c r="M229" t="s">
        <v>19</v>
      </c>
      <c r="N229">
        <f t="shared" si="56"/>
        <v>1</v>
      </c>
      <c r="O229">
        <v>360</v>
      </c>
      <c r="P229" t="s">
        <v>426</v>
      </c>
      <c r="Q229">
        <f t="shared" si="57"/>
        <v>0</v>
      </c>
      <c r="R229">
        <v>0</v>
      </c>
      <c r="S229" t="s">
        <v>426</v>
      </c>
      <c r="T229">
        <f t="shared" si="58"/>
        <v>0</v>
      </c>
      <c r="U229">
        <v>0</v>
      </c>
      <c r="V229" t="s">
        <v>426</v>
      </c>
      <c r="W229">
        <f t="shared" si="59"/>
        <v>0</v>
      </c>
      <c r="X229">
        <v>0</v>
      </c>
      <c r="Y229">
        <f t="shared" si="60"/>
        <v>2</v>
      </c>
      <c r="Z229">
        <f t="shared" si="61"/>
        <v>374</v>
      </c>
      <c r="AA229">
        <f t="shared" si="50"/>
        <v>0.5</v>
      </c>
      <c r="AB229">
        <f t="shared" si="62"/>
        <v>0.25</v>
      </c>
      <c r="AC229">
        <f t="shared" si="63"/>
        <v>7.5961538461538458</v>
      </c>
      <c r="AD229">
        <f t="shared" ca="1" si="51"/>
        <v>0.95</v>
      </c>
      <c r="AE229" t="str">
        <f t="shared" si="52"/>
        <v>Green</v>
      </c>
      <c r="AF229" t="b">
        <f t="shared" ca="1" si="53"/>
        <v>1</v>
      </c>
    </row>
    <row r="230" spans="1:32">
      <c r="A230" s="2">
        <v>44634</v>
      </c>
      <c r="B230">
        <v>4228</v>
      </c>
      <c r="C230" t="s">
        <v>404</v>
      </c>
      <c r="D230" t="s">
        <v>21</v>
      </c>
      <c r="E230" s="2">
        <v>44621</v>
      </c>
      <c r="F230" s="2">
        <v>44664</v>
      </c>
      <c r="G230" s="4">
        <f t="shared" si="48"/>
        <v>13</v>
      </c>
      <c r="H230" s="4">
        <f t="shared" si="54"/>
        <v>43</v>
      </c>
      <c r="I230" s="4">
        <f t="shared" si="49"/>
        <v>0.30232558139534882</v>
      </c>
      <c r="J230" t="s">
        <v>18</v>
      </c>
      <c r="K230">
        <v>14</v>
      </c>
      <c r="L230">
        <f t="shared" si="55"/>
        <v>1</v>
      </c>
      <c r="M230" t="s">
        <v>19</v>
      </c>
      <c r="N230">
        <f t="shared" si="56"/>
        <v>1</v>
      </c>
      <c r="O230">
        <v>14</v>
      </c>
      <c r="P230" t="s">
        <v>19</v>
      </c>
      <c r="Q230">
        <f t="shared" si="57"/>
        <v>1</v>
      </c>
      <c r="R230">
        <v>7</v>
      </c>
      <c r="S230" t="s">
        <v>426</v>
      </c>
      <c r="T230">
        <f t="shared" si="58"/>
        <v>0</v>
      </c>
      <c r="U230">
        <v>0</v>
      </c>
      <c r="V230" t="s">
        <v>426</v>
      </c>
      <c r="W230">
        <f t="shared" si="59"/>
        <v>0</v>
      </c>
      <c r="X230">
        <v>0</v>
      </c>
      <c r="Y230">
        <f t="shared" si="60"/>
        <v>3</v>
      </c>
      <c r="Z230">
        <f t="shared" si="61"/>
        <v>35</v>
      </c>
      <c r="AA230">
        <f t="shared" si="50"/>
        <v>0.25</v>
      </c>
      <c r="AB230">
        <f t="shared" si="62"/>
        <v>8.3333333333333329E-2</v>
      </c>
      <c r="AC230">
        <f t="shared" si="63"/>
        <v>0.27564102564102566</v>
      </c>
      <c r="AD230">
        <f t="shared" ca="1" si="51"/>
        <v>0.1</v>
      </c>
      <c r="AE230" t="str">
        <f t="shared" si="52"/>
        <v>Red</v>
      </c>
      <c r="AF230" t="b">
        <f t="shared" ca="1" si="53"/>
        <v>1</v>
      </c>
    </row>
    <row r="231" spans="1:32">
      <c r="A231" s="2">
        <v>44634</v>
      </c>
      <c r="B231">
        <v>4229</v>
      </c>
      <c r="C231" t="s">
        <v>415</v>
      </c>
      <c r="D231" t="s">
        <v>35</v>
      </c>
      <c r="E231" s="2">
        <v>44621</v>
      </c>
      <c r="F231" s="2">
        <v>44649</v>
      </c>
      <c r="G231" s="4">
        <f t="shared" si="48"/>
        <v>13</v>
      </c>
      <c r="H231" s="4">
        <f t="shared" si="54"/>
        <v>28</v>
      </c>
      <c r="I231" s="4">
        <f t="shared" si="49"/>
        <v>0.4642857142857143</v>
      </c>
      <c r="J231" t="s">
        <v>30</v>
      </c>
      <c r="K231">
        <v>14</v>
      </c>
      <c r="L231">
        <f t="shared" si="55"/>
        <v>1</v>
      </c>
      <c r="M231" t="s">
        <v>19</v>
      </c>
      <c r="N231">
        <f t="shared" si="56"/>
        <v>1</v>
      </c>
      <c r="O231">
        <v>1</v>
      </c>
      <c r="P231" t="s">
        <v>426</v>
      </c>
      <c r="Q231">
        <f t="shared" si="57"/>
        <v>0</v>
      </c>
      <c r="R231">
        <v>0</v>
      </c>
      <c r="S231" t="s">
        <v>426</v>
      </c>
      <c r="T231">
        <f t="shared" si="58"/>
        <v>0</v>
      </c>
      <c r="U231">
        <v>0</v>
      </c>
      <c r="V231" t="s">
        <v>426</v>
      </c>
      <c r="W231">
        <f t="shared" si="59"/>
        <v>0</v>
      </c>
      <c r="X231">
        <v>0</v>
      </c>
      <c r="Y231">
        <f t="shared" si="60"/>
        <v>2</v>
      </c>
      <c r="Z231">
        <f t="shared" si="61"/>
        <v>15</v>
      </c>
      <c r="AA231">
        <f t="shared" si="50"/>
        <v>0.75</v>
      </c>
      <c r="AB231">
        <f t="shared" si="62"/>
        <v>0.375</v>
      </c>
      <c r="AC231">
        <f t="shared" si="63"/>
        <v>0.80769230769230771</v>
      </c>
      <c r="AD231">
        <f t="shared" ca="1" si="51"/>
        <v>0.4</v>
      </c>
      <c r="AE231" t="str">
        <f t="shared" si="52"/>
        <v>Orange</v>
      </c>
      <c r="AF231" t="b">
        <f t="shared" ca="1" si="53"/>
        <v>0</v>
      </c>
    </row>
    <row r="232" spans="1:32">
      <c r="A232" s="2">
        <v>44634</v>
      </c>
      <c r="B232">
        <v>4230</v>
      </c>
      <c r="C232" t="s">
        <v>41</v>
      </c>
      <c r="D232" t="s">
        <v>35</v>
      </c>
      <c r="E232" s="2">
        <v>44622</v>
      </c>
      <c r="F232" s="2">
        <v>44644</v>
      </c>
      <c r="G232" s="4">
        <f t="shared" si="48"/>
        <v>12</v>
      </c>
      <c r="H232" s="4">
        <f t="shared" si="54"/>
        <v>22</v>
      </c>
      <c r="I232" s="4">
        <f t="shared" si="49"/>
        <v>0.54545454545454541</v>
      </c>
      <c r="J232" t="s">
        <v>30</v>
      </c>
      <c r="K232">
        <v>7</v>
      </c>
      <c r="L232">
        <f t="shared" si="55"/>
        <v>1</v>
      </c>
      <c r="M232" t="s">
        <v>19</v>
      </c>
      <c r="N232">
        <f t="shared" si="56"/>
        <v>1</v>
      </c>
      <c r="O232">
        <v>2</v>
      </c>
      <c r="P232" t="s">
        <v>19</v>
      </c>
      <c r="Q232">
        <f t="shared" si="57"/>
        <v>1</v>
      </c>
      <c r="R232">
        <v>4</v>
      </c>
      <c r="S232" t="s">
        <v>426</v>
      </c>
      <c r="T232">
        <f t="shared" si="58"/>
        <v>0</v>
      </c>
      <c r="U232">
        <v>0</v>
      </c>
      <c r="V232" t="s">
        <v>426</v>
      </c>
      <c r="W232">
        <f t="shared" si="59"/>
        <v>0</v>
      </c>
      <c r="X232">
        <v>0</v>
      </c>
      <c r="Y232">
        <f t="shared" si="60"/>
        <v>3</v>
      </c>
      <c r="Z232">
        <f t="shared" si="61"/>
        <v>13</v>
      </c>
      <c r="AA232">
        <f t="shared" si="50"/>
        <v>0.75</v>
      </c>
      <c r="AB232">
        <f t="shared" si="62"/>
        <v>0.25</v>
      </c>
      <c r="AC232">
        <f t="shared" si="63"/>
        <v>0.45833333333333337</v>
      </c>
      <c r="AD232">
        <f t="shared" ca="1" si="51"/>
        <v>0.1</v>
      </c>
      <c r="AE232" t="str">
        <f t="shared" si="52"/>
        <v>Red</v>
      </c>
      <c r="AF232" t="b">
        <f t="shared" ca="1" si="53"/>
        <v>1</v>
      </c>
    </row>
    <row r="233" spans="1:32">
      <c r="A233" s="2">
        <v>44634</v>
      </c>
      <c r="B233">
        <v>4231</v>
      </c>
      <c r="C233" t="s">
        <v>56</v>
      </c>
      <c r="D233" t="s">
        <v>21</v>
      </c>
      <c r="E233" s="2">
        <v>44622</v>
      </c>
      <c r="F233" s="2">
        <v>44666</v>
      </c>
      <c r="G233" s="4">
        <f t="shared" si="48"/>
        <v>12</v>
      </c>
      <c r="H233" s="4">
        <f t="shared" si="54"/>
        <v>44</v>
      </c>
      <c r="I233" s="4">
        <f t="shared" si="49"/>
        <v>0.27272727272727271</v>
      </c>
      <c r="J233" t="s">
        <v>26</v>
      </c>
      <c r="K233">
        <v>21</v>
      </c>
      <c r="L233">
        <f t="shared" si="55"/>
        <v>1</v>
      </c>
      <c r="M233" t="s">
        <v>19</v>
      </c>
      <c r="N233">
        <f t="shared" si="56"/>
        <v>1</v>
      </c>
      <c r="O233">
        <v>14</v>
      </c>
      <c r="P233" t="s">
        <v>19</v>
      </c>
      <c r="Q233">
        <f t="shared" si="57"/>
        <v>1</v>
      </c>
      <c r="R233">
        <v>2</v>
      </c>
      <c r="S233" t="s">
        <v>426</v>
      </c>
      <c r="T233">
        <f t="shared" si="58"/>
        <v>0</v>
      </c>
      <c r="U233">
        <v>0</v>
      </c>
      <c r="V233" t="s">
        <v>426</v>
      </c>
      <c r="W233">
        <f t="shared" si="59"/>
        <v>0</v>
      </c>
      <c r="X233">
        <v>0</v>
      </c>
      <c r="Y233">
        <f t="shared" si="60"/>
        <v>3</v>
      </c>
      <c r="Z233">
        <f t="shared" si="61"/>
        <v>37</v>
      </c>
      <c r="AA233">
        <f t="shared" si="50"/>
        <v>0.5</v>
      </c>
      <c r="AB233">
        <f t="shared" si="62"/>
        <v>0.16666666666666666</v>
      </c>
      <c r="AC233">
        <f t="shared" si="63"/>
        <v>0.61111111111111116</v>
      </c>
      <c r="AD233">
        <f t="shared" ca="1" si="51"/>
        <v>0.4</v>
      </c>
      <c r="AE233" t="str">
        <f t="shared" si="52"/>
        <v>Orange</v>
      </c>
      <c r="AF233" t="b">
        <f t="shared" ca="1" si="53"/>
        <v>0</v>
      </c>
    </row>
    <row r="234" spans="1:32">
      <c r="A234" s="2">
        <v>44634</v>
      </c>
      <c r="B234">
        <v>4232</v>
      </c>
      <c r="C234" t="s">
        <v>71</v>
      </c>
      <c r="D234" t="s">
        <v>24</v>
      </c>
      <c r="E234" s="2">
        <v>44622</v>
      </c>
      <c r="F234" s="2">
        <v>44665</v>
      </c>
      <c r="G234" s="4">
        <f t="shared" si="48"/>
        <v>12</v>
      </c>
      <c r="H234" s="4">
        <f t="shared" si="54"/>
        <v>43</v>
      </c>
      <c r="I234" s="4">
        <f t="shared" si="49"/>
        <v>0.27906976744186046</v>
      </c>
      <c r="J234" t="s">
        <v>19</v>
      </c>
      <c r="K234">
        <v>7</v>
      </c>
      <c r="L234">
        <f t="shared" si="55"/>
        <v>1</v>
      </c>
      <c r="M234" t="s">
        <v>19</v>
      </c>
      <c r="N234">
        <f t="shared" si="56"/>
        <v>1</v>
      </c>
      <c r="O234">
        <v>1</v>
      </c>
      <c r="P234" t="s">
        <v>19</v>
      </c>
      <c r="Q234">
        <f t="shared" si="57"/>
        <v>1</v>
      </c>
      <c r="R234">
        <v>14</v>
      </c>
      <c r="S234" t="s">
        <v>19</v>
      </c>
      <c r="T234">
        <f t="shared" si="58"/>
        <v>1</v>
      </c>
      <c r="U234">
        <v>7</v>
      </c>
      <c r="V234" t="s">
        <v>426</v>
      </c>
      <c r="W234">
        <f t="shared" si="59"/>
        <v>0</v>
      </c>
      <c r="X234">
        <v>0</v>
      </c>
      <c r="Y234">
        <f t="shared" si="60"/>
        <v>4</v>
      </c>
      <c r="Z234">
        <f t="shared" si="61"/>
        <v>29</v>
      </c>
      <c r="AA234">
        <f t="shared" si="50"/>
        <v>0</v>
      </c>
      <c r="AB234">
        <f t="shared" si="62"/>
        <v>0</v>
      </c>
      <c r="AC234">
        <f t="shared" si="63"/>
        <v>0</v>
      </c>
      <c r="AD234">
        <f t="shared" ca="1" si="51"/>
        <v>0.1</v>
      </c>
      <c r="AE234" t="str">
        <f t="shared" si="52"/>
        <v>Red</v>
      </c>
      <c r="AF234" t="b">
        <f t="shared" ca="1" si="53"/>
        <v>0</v>
      </c>
    </row>
    <row r="235" spans="1:32">
      <c r="A235" s="2">
        <v>44634</v>
      </c>
      <c r="B235">
        <v>4233</v>
      </c>
      <c r="C235" t="s">
        <v>85</v>
      </c>
      <c r="D235" t="s">
        <v>17</v>
      </c>
      <c r="E235" s="2">
        <v>44622</v>
      </c>
      <c r="F235" s="2">
        <v>44677</v>
      </c>
      <c r="G235" s="4">
        <f t="shared" si="48"/>
        <v>12</v>
      </c>
      <c r="H235" s="4">
        <f t="shared" si="54"/>
        <v>55</v>
      </c>
      <c r="I235" s="4">
        <f t="shared" si="49"/>
        <v>0.21818181818181817</v>
      </c>
      <c r="J235" t="s">
        <v>26</v>
      </c>
      <c r="K235">
        <v>1</v>
      </c>
      <c r="L235">
        <f t="shared" si="55"/>
        <v>1</v>
      </c>
      <c r="M235" t="s">
        <v>19</v>
      </c>
      <c r="N235">
        <f t="shared" si="56"/>
        <v>1</v>
      </c>
      <c r="O235">
        <v>14</v>
      </c>
      <c r="P235" t="s">
        <v>19</v>
      </c>
      <c r="Q235">
        <f t="shared" si="57"/>
        <v>1</v>
      </c>
      <c r="R235">
        <v>3</v>
      </c>
      <c r="S235" t="s">
        <v>19</v>
      </c>
      <c r="T235">
        <f t="shared" si="58"/>
        <v>1</v>
      </c>
      <c r="U235">
        <v>30</v>
      </c>
      <c r="V235" t="s">
        <v>426</v>
      </c>
      <c r="W235">
        <f t="shared" si="59"/>
        <v>0</v>
      </c>
      <c r="X235">
        <v>0</v>
      </c>
      <c r="Y235">
        <f t="shared" si="60"/>
        <v>4</v>
      </c>
      <c r="Z235">
        <f t="shared" si="61"/>
        <v>48</v>
      </c>
      <c r="AA235">
        <f t="shared" si="50"/>
        <v>0.5</v>
      </c>
      <c r="AB235">
        <f t="shared" si="62"/>
        <v>0.125</v>
      </c>
      <c r="AC235">
        <f t="shared" si="63"/>
        <v>0.57291666666666674</v>
      </c>
      <c r="AD235">
        <f t="shared" ca="1" si="51"/>
        <v>0.3</v>
      </c>
      <c r="AE235" t="str">
        <f t="shared" si="52"/>
        <v>Orange</v>
      </c>
      <c r="AF235" t="b">
        <f t="shared" ca="1" si="53"/>
        <v>1</v>
      </c>
    </row>
    <row r="236" spans="1:32">
      <c r="A236" s="2">
        <v>44634</v>
      </c>
      <c r="B236">
        <v>4234</v>
      </c>
      <c r="C236" t="s">
        <v>89</v>
      </c>
      <c r="D236" t="s">
        <v>21</v>
      </c>
      <c r="E236" s="2">
        <v>44622</v>
      </c>
      <c r="F236" s="2">
        <v>45010</v>
      </c>
      <c r="G236" s="4">
        <f t="shared" si="48"/>
        <v>12</v>
      </c>
      <c r="H236" s="4">
        <f t="shared" si="54"/>
        <v>388</v>
      </c>
      <c r="I236" s="4">
        <f t="shared" si="49"/>
        <v>3.0927835051546393E-2</v>
      </c>
      <c r="J236" t="s">
        <v>30</v>
      </c>
      <c r="K236">
        <v>7</v>
      </c>
      <c r="L236">
        <f t="shared" si="55"/>
        <v>1</v>
      </c>
      <c r="M236" t="s">
        <v>19</v>
      </c>
      <c r="N236">
        <f t="shared" si="56"/>
        <v>1</v>
      </c>
      <c r="O236">
        <v>360</v>
      </c>
      <c r="P236" t="s">
        <v>19</v>
      </c>
      <c r="Q236">
        <f t="shared" si="57"/>
        <v>1</v>
      </c>
      <c r="R236">
        <v>14</v>
      </c>
      <c r="S236" t="s">
        <v>426</v>
      </c>
      <c r="T236">
        <f t="shared" si="58"/>
        <v>0</v>
      </c>
      <c r="U236">
        <v>0</v>
      </c>
      <c r="V236" t="s">
        <v>426</v>
      </c>
      <c r="W236">
        <f t="shared" si="59"/>
        <v>0</v>
      </c>
      <c r="X236">
        <v>0</v>
      </c>
      <c r="Y236">
        <f t="shared" si="60"/>
        <v>3</v>
      </c>
      <c r="Z236">
        <f t="shared" si="61"/>
        <v>381</v>
      </c>
      <c r="AA236">
        <f t="shared" si="50"/>
        <v>0.75</v>
      </c>
      <c r="AB236">
        <f t="shared" si="62"/>
        <v>0.25</v>
      </c>
      <c r="AC236">
        <f t="shared" si="63"/>
        <v>8.0833333333333321</v>
      </c>
      <c r="AD236">
        <f t="shared" ca="1" si="51"/>
        <v>0.75</v>
      </c>
      <c r="AE236" t="str">
        <f t="shared" si="52"/>
        <v>Green</v>
      </c>
      <c r="AF236" t="b">
        <f t="shared" ca="1" si="53"/>
        <v>1</v>
      </c>
    </row>
    <row r="237" spans="1:32">
      <c r="A237" s="2">
        <v>44634</v>
      </c>
      <c r="B237">
        <v>4235</v>
      </c>
      <c r="C237" t="s">
        <v>96</v>
      </c>
      <c r="D237" t="s">
        <v>21</v>
      </c>
      <c r="E237" s="2">
        <v>44622</v>
      </c>
      <c r="F237" s="2">
        <v>44658</v>
      </c>
      <c r="G237" s="4">
        <f t="shared" si="48"/>
        <v>12</v>
      </c>
      <c r="H237" s="4">
        <f t="shared" si="54"/>
        <v>36</v>
      </c>
      <c r="I237" s="4">
        <f t="shared" si="49"/>
        <v>0.33333333333333331</v>
      </c>
      <c r="J237" t="s">
        <v>18</v>
      </c>
      <c r="K237">
        <v>7</v>
      </c>
      <c r="L237">
        <f t="shared" si="55"/>
        <v>1</v>
      </c>
      <c r="M237" t="s">
        <v>19</v>
      </c>
      <c r="N237">
        <f t="shared" si="56"/>
        <v>1</v>
      </c>
      <c r="O237">
        <v>3</v>
      </c>
      <c r="P237" t="s">
        <v>19</v>
      </c>
      <c r="Q237">
        <f t="shared" si="57"/>
        <v>1</v>
      </c>
      <c r="R237">
        <v>14</v>
      </c>
      <c r="S237" t="s">
        <v>426</v>
      </c>
      <c r="T237">
        <f t="shared" si="58"/>
        <v>0</v>
      </c>
      <c r="U237">
        <v>0</v>
      </c>
      <c r="V237" t="s">
        <v>426</v>
      </c>
      <c r="W237">
        <f t="shared" si="59"/>
        <v>0</v>
      </c>
      <c r="X237">
        <v>0</v>
      </c>
      <c r="Y237">
        <f t="shared" si="60"/>
        <v>3</v>
      </c>
      <c r="Z237">
        <f t="shared" si="61"/>
        <v>24</v>
      </c>
      <c r="AA237">
        <f t="shared" si="50"/>
        <v>0.25</v>
      </c>
      <c r="AB237">
        <f t="shared" si="62"/>
        <v>8.3333333333333329E-2</v>
      </c>
      <c r="AC237">
        <f t="shared" si="63"/>
        <v>0.25</v>
      </c>
      <c r="AD237">
        <f t="shared" ca="1" si="51"/>
        <v>0.1</v>
      </c>
      <c r="AE237" t="str">
        <f t="shared" si="52"/>
        <v>Red</v>
      </c>
      <c r="AF237" t="b">
        <f t="shared" ca="1" si="53"/>
        <v>0</v>
      </c>
    </row>
    <row r="238" spans="1:32">
      <c r="A238" s="2">
        <v>44634</v>
      </c>
      <c r="B238">
        <v>4236</v>
      </c>
      <c r="C238" t="s">
        <v>98</v>
      </c>
      <c r="D238" t="s">
        <v>21</v>
      </c>
      <c r="E238" s="2">
        <v>44622</v>
      </c>
      <c r="F238" s="2">
        <v>44710</v>
      </c>
      <c r="G238" s="4">
        <f t="shared" si="48"/>
        <v>12</v>
      </c>
      <c r="H238" s="4">
        <f t="shared" si="54"/>
        <v>88</v>
      </c>
      <c r="I238" s="4">
        <f t="shared" si="49"/>
        <v>0.13636363636363635</v>
      </c>
      <c r="J238" t="s">
        <v>18</v>
      </c>
      <c r="K238">
        <v>60</v>
      </c>
      <c r="L238">
        <f t="shared" si="55"/>
        <v>1</v>
      </c>
      <c r="M238" t="s">
        <v>19</v>
      </c>
      <c r="N238">
        <f t="shared" si="56"/>
        <v>1</v>
      </c>
      <c r="O238">
        <v>14</v>
      </c>
      <c r="P238" t="s">
        <v>19</v>
      </c>
      <c r="Q238">
        <f t="shared" si="57"/>
        <v>1</v>
      </c>
      <c r="R238">
        <v>2</v>
      </c>
      <c r="S238" t="s">
        <v>426</v>
      </c>
      <c r="T238">
        <f t="shared" si="58"/>
        <v>0</v>
      </c>
      <c r="U238">
        <v>0</v>
      </c>
      <c r="V238" t="s">
        <v>426</v>
      </c>
      <c r="W238">
        <f t="shared" si="59"/>
        <v>0</v>
      </c>
      <c r="X238">
        <v>0</v>
      </c>
      <c r="Y238">
        <f t="shared" si="60"/>
        <v>3</v>
      </c>
      <c r="Z238">
        <f t="shared" si="61"/>
        <v>76</v>
      </c>
      <c r="AA238">
        <f t="shared" si="50"/>
        <v>0.25</v>
      </c>
      <c r="AB238">
        <f t="shared" si="62"/>
        <v>8.3333333333333329E-2</v>
      </c>
      <c r="AC238">
        <f t="shared" si="63"/>
        <v>0.61111111111111116</v>
      </c>
      <c r="AD238">
        <f t="shared" ca="1" si="51"/>
        <v>0.4</v>
      </c>
      <c r="AE238" t="str">
        <f t="shared" si="52"/>
        <v>Orange</v>
      </c>
      <c r="AF238" t="b">
        <f t="shared" ca="1" si="53"/>
        <v>0</v>
      </c>
    </row>
    <row r="239" spans="1:32">
      <c r="A239" s="2">
        <v>44634</v>
      </c>
      <c r="B239">
        <v>4237</v>
      </c>
      <c r="C239" t="s">
        <v>125</v>
      </c>
      <c r="D239" t="s">
        <v>28</v>
      </c>
      <c r="E239" s="2">
        <v>44622</v>
      </c>
      <c r="F239" s="2">
        <v>44633</v>
      </c>
      <c r="G239" s="4">
        <f t="shared" si="48"/>
        <v>12</v>
      </c>
      <c r="H239" s="4">
        <f t="shared" si="54"/>
        <v>11</v>
      </c>
      <c r="I239" s="4">
        <f t="shared" si="49"/>
        <v>1.0909090909090908</v>
      </c>
      <c r="J239" t="s">
        <v>22</v>
      </c>
      <c r="K239">
        <v>3</v>
      </c>
      <c r="L239">
        <f t="shared" si="55"/>
        <v>1</v>
      </c>
      <c r="M239" t="s">
        <v>26</v>
      </c>
      <c r="N239">
        <f t="shared" si="56"/>
        <v>1</v>
      </c>
      <c r="O239">
        <v>1</v>
      </c>
      <c r="P239" t="s">
        <v>426</v>
      </c>
      <c r="Q239">
        <f t="shared" si="57"/>
        <v>0</v>
      </c>
      <c r="R239">
        <v>0</v>
      </c>
      <c r="S239" t="s">
        <v>426</v>
      </c>
      <c r="T239">
        <f t="shared" si="58"/>
        <v>0</v>
      </c>
      <c r="U239">
        <v>0</v>
      </c>
      <c r="V239" t="s">
        <v>426</v>
      </c>
      <c r="W239">
        <f t="shared" si="59"/>
        <v>0</v>
      </c>
      <c r="X239">
        <v>0</v>
      </c>
      <c r="Y239">
        <f t="shared" si="60"/>
        <v>2</v>
      </c>
      <c r="Z239">
        <f t="shared" si="61"/>
        <v>4</v>
      </c>
      <c r="AA239">
        <f t="shared" si="50"/>
        <v>1.5</v>
      </c>
      <c r="AB239">
        <f t="shared" si="62"/>
        <v>0.75</v>
      </c>
      <c r="AC239">
        <f t="shared" si="63"/>
        <v>0.6875</v>
      </c>
      <c r="AD239">
        <f t="shared" ca="1" si="51"/>
        <v>0.4</v>
      </c>
      <c r="AE239" t="str">
        <f t="shared" si="52"/>
        <v>Orange</v>
      </c>
      <c r="AF239" t="b">
        <f t="shared" ca="1" si="53"/>
        <v>0</v>
      </c>
    </row>
    <row r="240" spans="1:32">
      <c r="A240" s="2">
        <v>44634</v>
      </c>
      <c r="B240">
        <v>4238</v>
      </c>
      <c r="C240" t="s">
        <v>137</v>
      </c>
      <c r="D240" t="s">
        <v>24</v>
      </c>
      <c r="E240" s="2">
        <v>44622</v>
      </c>
      <c r="F240" s="2">
        <v>44648</v>
      </c>
      <c r="G240" s="4">
        <f t="shared" si="48"/>
        <v>12</v>
      </c>
      <c r="H240" s="4">
        <f t="shared" si="54"/>
        <v>26</v>
      </c>
      <c r="I240" s="4">
        <f t="shared" si="49"/>
        <v>0.46153846153846156</v>
      </c>
      <c r="J240" t="s">
        <v>26</v>
      </c>
      <c r="K240">
        <v>1</v>
      </c>
      <c r="L240">
        <f t="shared" si="55"/>
        <v>1</v>
      </c>
      <c r="M240" t="s">
        <v>19</v>
      </c>
      <c r="N240">
        <f t="shared" si="56"/>
        <v>1</v>
      </c>
      <c r="O240">
        <v>1</v>
      </c>
      <c r="P240" t="s">
        <v>19</v>
      </c>
      <c r="Q240">
        <f t="shared" si="57"/>
        <v>1</v>
      </c>
      <c r="R240">
        <v>1</v>
      </c>
      <c r="S240" t="s">
        <v>426</v>
      </c>
      <c r="T240">
        <f t="shared" si="58"/>
        <v>0</v>
      </c>
      <c r="U240">
        <v>0</v>
      </c>
      <c r="V240" t="s">
        <v>426</v>
      </c>
      <c r="W240">
        <f t="shared" si="59"/>
        <v>0</v>
      </c>
      <c r="X240">
        <v>0</v>
      </c>
      <c r="Y240">
        <f t="shared" si="60"/>
        <v>3</v>
      </c>
      <c r="Z240">
        <f t="shared" si="61"/>
        <v>3</v>
      </c>
      <c r="AA240">
        <f t="shared" si="50"/>
        <v>0.5</v>
      </c>
      <c r="AB240">
        <f t="shared" si="62"/>
        <v>0.16666666666666666</v>
      </c>
      <c r="AC240">
        <f t="shared" si="63"/>
        <v>0.36111111111111105</v>
      </c>
      <c r="AD240">
        <f t="shared" ca="1" si="51"/>
        <v>0.1</v>
      </c>
      <c r="AE240" t="str">
        <f t="shared" si="52"/>
        <v>Red</v>
      </c>
      <c r="AF240" t="b">
        <f t="shared" ca="1" si="53"/>
        <v>0</v>
      </c>
    </row>
    <row r="241" spans="1:32">
      <c r="A241" s="2">
        <v>44634</v>
      </c>
      <c r="B241">
        <v>4239</v>
      </c>
      <c r="C241" t="s">
        <v>155</v>
      </c>
      <c r="D241" t="s">
        <v>17</v>
      </c>
      <c r="E241" s="2">
        <v>44622</v>
      </c>
      <c r="F241" s="2">
        <v>44661</v>
      </c>
      <c r="G241" s="4">
        <f t="shared" si="48"/>
        <v>12</v>
      </c>
      <c r="H241" s="4">
        <f t="shared" si="54"/>
        <v>39</v>
      </c>
      <c r="I241" s="4">
        <f t="shared" si="49"/>
        <v>0.30769230769230771</v>
      </c>
      <c r="J241" t="s">
        <v>30</v>
      </c>
      <c r="K241">
        <v>1</v>
      </c>
      <c r="L241">
        <f t="shared" si="55"/>
        <v>1</v>
      </c>
      <c r="M241" t="s">
        <v>19</v>
      </c>
      <c r="N241">
        <f t="shared" si="56"/>
        <v>1</v>
      </c>
      <c r="O241">
        <v>14</v>
      </c>
      <c r="P241" t="s">
        <v>19</v>
      </c>
      <c r="Q241">
        <f t="shared" si="57"/>
        <v>1</v>
      </c>
      <c r="R241">
        <v>7</v>
      </c>
      <c r="S241" t="s">
        <v>19</v>
      </c>
      <c r="T241">
        <f t="shared" si="58"/>
        <v>1</v>
      </c>
      <c r="U241">
        <v>7</v>
      </c>
      <c r="V241" t="s">
        <v>426</v>
      </c>
      <c r="W241">
        <f t="shared" si="59"/>
        <v>0</v>
      </c>
      <c r="X241">
        <v>0</v>
      </c>
      <c r="Y241">
        <f t="shared" si="60"/>
        <v>4</v>
      </c>
      <c r="Z241">
        <f t="shared" si="61"/>
        <v>29</v>
      </c>
      <c r="AA241">
        <f t="shared" si="50"/>
        <v>0.75</v>
      </c>
      <c r="AB241">
        <f t="shared" si="62"/>
        <v>0.1875</v>
      </c>
      <c r="AC241">
        <f t="shared" si="63"/>
        <v>0.609375</v>
      </c>
      <c r="AD241">
        <f t="shared" ca="1" si="51"/>
        <v>0.4</v>
      </c>
      <c r="AE241" t="str">
        <f t="shared" si="52"/>
        <v>Orange</v>
      </c>
      <c r="AF241" t="b">
        <f t="shared" ca="1" si="53"/>
        <v>0</v>
      </c>
    </row>
    <row r="242" spans="1:32">
      <c r="A242" s="2">
        <v>44634</v>
      </c>
      <c r="B242">
        <v>4240</v>
      </c>
      <c r="C242" t="s">
        <v>164</v>
      </c>
      <c r="D242" t="s">
        <v>35</v>
      </c>
      <c r="E242" s="2">
        <v>44622</v>
      </c>
      <c r="F242" s="2">
        <v>44674</v>
      </c>
      <c r="G242" s="4">
        <f t="shared" si="48"/>
        <v>12</v>
      </c>
      <c r="H242" s="4">
        <f t="shared" si="54"/>
        <v>52</v>
      </c>
      <c r="I242" s="4">
        <f t="shared" si="49"/>
        <v>0.23076923076923078</v>
      </c>
      <c r="J242" t="s">
        <v>22</v>
      </c>
      <c r="K242">
        <v>14</v>
      </c>
      <c r="L242">
        <f t="shared" si="55"/>
        <v>1</v>
      </c>
      <c r="M242" t="s">
        <v>18</v>
      </c>
      <c r="N242">
        <f t="shared" si="56"/>
        <v>1</v>
      </c>
      <c r="O242">
        <v>14</v>
      </c>
      <c r="P242" t="s">
        <v>19</v>
      </c>
      <c r="Q242">
        <f t="shared" si="57"/>
        <v>1</v>
      </c>
      <c r="R242">
        <v>14</v>
      </c>
      <c r="S242" t="s">
        <v>426</v>
      </c>
      <c r="T242">
        <f t="shared" si="58"/>
        <v>0</v>
      </c>
      <c r="U242">
        <v>0</v>
      </c>
      <c r="V242" t="s">
        <v>426</v>
      </c>
      <c r="W242">
        <f t="shared" si="59"/>
        <v>0</v>
      </c>
      <c r="X242">
        <v>0</v>
      </c>
      <c r="Y242">
        <f t="shared" si="60"/>
        <v>3</v>
      </c>
      <c r="Z242">
        <f t="shared" si="61"/>
        <v>42</v>
      </c>
      <c r="AA242">
        <f t="shared" si="50"/>
        <v>1.25</v>
      </c>
      <c r="AB242">
        <f t="shared" si="62"/>
        <v>0.41666666666666669</v>
      </c>
      <c r="AC242">
        <f t="shared" si="63"/>
        <v>1.8055555555555556</v>
      </c>
      <c r="AD242">
        <f t="shared" ca="1" si="51"/>
        <v>0.75</v>
      </c>
      <c r="AE242" t="str">
        <f t="shared" si="52"/>
        <v>Green</v>
      </c>
      <c r="AF242" t="b">
        <f t="shared" ca="1" si="53"/>
        <v>1</v>
      </c>
    </row>
    <row r="243" spans="1:32">
      <c r="A243" s="2">
        <v>44634</v>
      </c>
      <c r="B243">
        <v>4241</v>
      </c>
      <c r="C243" t="s">
        <v>180</v>
      </c>
      <c r="D243" t="s">
        <v>17</v>
      </c>
      <c r="E243" s="2">
        <v>44622</v>
      </c>
      <c r="F243" s="2">
        <v>44680</v>
      </c>
      <c r="G243" s="4">
        <f t="shared" si="48"/>
        <v>12</v>
      </c>
      <c r="H243" s="4">
        <f t="shared" si="54"/>
        <v>58</v>
      </c>
      <c r="I243" s="4">
        <f t="shared" si="49"/>
        <v>0.20689655172413793</v>
      </c>
      <c r="J243" t="s">
        <v>19</v>
      </c>
      <c r="K243">
        <v>7</v>
      </c>
      <c r="L243">
        <f t="shared" si="55"/>
        <v>1</v>
      </c>
      <c r="M243" t="s">
        <v>19</v>
      </c>
      <c r="N243">
        <f t="shared" si="56"/>
        <v>1</v>
      </c>
      <c r="O243">
        <v>2</v>
      </c>
      <c r="P243" t="s">
        <v>19</v>
      </c>
      <c r="Q243">
        <f t="shared" si="57"/>
        <v>1</v>
      </c>
      <c r="R243">
        <v>14</v>
      </c>
      <c r="S243" t="s">
        <v>426</v>
      </c>
      <c r="T243">
        <f t="shared" si="58"/>
        <v>0</v>
      </c>
      <c r="U243">
        <v>0</v>
      </c>
      <c r="V243" t="s">
        <v>426</v>
      </c>
      <c r="W243">
        <f t="shared" si="59"/>
        <v>0</v>
      </c>
      <c r="X243">
        <v>0</v>
      </c>
      <c r="Y243">
        <f t="shared" si="60"/>
        <v>3</v>
      </c>
      <c r="Z243">
        <f t="shared" si="61"/>
        <v>23</v>
      </c>
      <c r="AA243">
        <f t="shared" si="50"/>
        <v>0</v>
      </c>
      <c r="AB243">
        <f t="shared" si="62"/>
        <v>0</v>
      </c>
      <c r="AC243">
        <f t="shared" si="63"/>
        <v>0</v>
      </c>
      <c r="AD243">
        <f t="shared" ca="1" si="51"/>
        <v>0.15</v>
      </c>
      <c r="AE243" t="str">
        <f t="shared" si="52"/>
        <v>Red</v>
      </c>
      <c r="AF243" t="b">
        <f t="shared" ca="1" si="53"/>
        <v>1</v>
      </c>
    </row>
    <row r="244" spans="1:32">
      <c r="A244" s="2">
        <v>44634</v>
      </c>
      <c r="B244">
        <v>4242</v>
      </c>
      <c r="C244" t="s">
        <v>191</v>
      </c>
      <c r="D244" t="s">
        <v>35</v>
      </c>
      <c r="E244" s="2">
        <v>44622</v>
      </c>
      <c r="F244" s="2">
        <v>44662</v>
      </c>
      <c r="G244" s="4">
        <f t="shared" si="48"/>
        <v>12</v>
      </c>
      <c r="H244" s="4">
        <f t="shared" si="54"/>
        <v>40</v>
      </c>
      <c r="I244" s="4">
        <f t="shared" si="49"/>
        <v>0.3</v>
      </c>
      <c r="J244" t="s">
        <v>26</v>
      </c>
      <c r="K244">
        <v>2</v>
      </c>
      <c r="L244">
        <f t="shared" si="55"/>
        <v>1</v>
      </c>
      <c r="M244" t="s">
        <v>19</v>
      </c>
      <c r="N244">
        <f t="shared" si="56"/>
        <v>1</v>
      </c>
      <c r="O244">
        <v>3</v>
      </c>
      <c r="P244" t="s">
        <v>19</v>
      </c>
      <c r="Q244">
        <f t="shared" si="57"/>
        <v>1</v>
      </c>
      <c r="R244">
        <v>7</v>
      </c>
      <c r="S244" t="s">
        <v>19</v>
      </c>
      <c r="T244">
        <f t="shared" si="58"/>
        <v>1</v>
      </c>
      <c r="U244">
        <v>14</v>
      </c>
      <c r="V244" t="s">
        <v>426</v>
      </c>
      <c r="W244">
        <f t="shared" si="59"/>
        <v>0</v>
      </c>
      <c r="X244">
        <v>0</v>
      </c>
      <c r="Y244">
        <f t="shared" si="60"/>
        <v>4</v>
      </c>
      <c r="Z244">
        <f t="shared" si="61"/>
        <v>26</v>
      </c>
      <c r="AA244">
        <f t="shared" si="50"/>
        <v>0.5</v>
      </c>
      <c r="AB244">
        <f t="shared" si="62"/>
        <v>0.125</v>
      </c>
      <c r="AC244">
        <f t="shared" si="63"/>
        <v>0.41666666666666669</v>
      </c>
      <c r="AD244">
        <f t="shared" ca="1" si="51"/>
        <v>0.1</v>
      </c>
      <c r="AE244" t="str">
        <f t="shared" si="52"/>
        <v>Red</v>
      </c>
      <c r="AF244" t="b">
        <f t="shared" ca="1" si="53"/>
        <v>0</v>
      </c>
    </row>
    <row r="245" spans="1:32">
      <c r="A245" s="2">
        <v>44634</v>
      </c>
      <c r="B245">
        <v>4243</v>
      </c>
      <c r="C245" t="s">
        <v>214</v>
      </c>
      <c r="D245" t="s">
        <v>21</v>
      </c>
      <c r="E245" s="2">
        <v>44622</v>
      </c>
      <c r="F245" s="2">
        <v>44738</v>
      </c>
      <c r="G245" s="4">
        <f t="shared" si="48"/>
        <v>12</v>
      </c>
      <c r="H245" s="4">
        <f t="shared" si="54"/>
        <v>116</v>
      </c>
      <c r="I245" s="4">
        <f t="shared" si="49"/>
        <v>0.10344827586206896</v>
      </c>
      <c r="J245" t="s">
        <v>26</v>
      </c>
      <c r="K245">
        <v>14</v>
      </c>
      <c r="L245">
        <f t="shared" si="55"/>
        <v>1</v>
      </c>
      <c r="M245" t="s">
        <v>19</v>
      </c>
      <c r="N245">
        <f t="shared" si="56"/>
        <v>1</v>
      </c>
      <c r="O245">
        <v>90</v>
      </c>
      <c r="P245" t="s">
        <v>19</v>
      </c>
      <c r="Q245">
        <f t="shared" si="57"/>
        <v>1</v>
      </c>
      <c r="R245">
        <v>2</v>
      </c>
      <c r="S245" t="s">
        <v>19</v>
      </c>
      <c r="T245">
        <f t="shared" si="58"/>
        <v>1</v>
      </c>
      <c r="U245">
        <v>3</v>
      </c>
      <c r="V245" t="s">
        <v>426</v>
      </c>
      <c r="W245">
        <f t="shared" si="59"/>
        <v>0</v>
      </c>
      <c r="X245">
        <v>0</v>
      </c>
      <c r="Y245">
        <f t="shared" si="60"/>
        <v>4</v>
      </c>
      <c r="Z245">
        <f t="shared" si="61"/>
        <v>109</v>
      </c>
      <c r="AA245">
        <f t="shared" si="50"/>
        <v>0.5</v>
      </c>
      <c r="AB245">
        <f t="shared" si="62"/>
        <v>0.125</v>
      </c>
      <c r="AC245">
        <f t="shared" si="63"/>
        <v>1.2083333333333333</v>
      </c>
      <c r="AD245">
        <f t="shared" ca="1" si="51"/>
        <v>0.95</v>
      </c>
      <c r="AE245" t="str">
        <f t="shared" si="52"/>
        <v>Green</v>
      </c>
      <c r="AF245" t="b">
        <f t="shared" ca="1" si="53"/>
        <v>1</v>
      </c>
    </row>
    <row r="246" spans="1:32">
      <c r="A246" s="2">
        <v>44634</v>
      </c>
      <c r="B246">
        <v>4244</v>
      </c>
      <c r="C246" t="s">
        <v>219</v>
      </c>
      <c r="D246" t="s">
        <v>21</v>
      </c>
      <c r="E246" s="2">
        <v>44622</v>
      </c>
      <c r="F246" s="2">
        <v>44703</v>
      </c>
      <c r="G246" s="4">
        <f t="shared" si="48"/>
        <v>12</v>
      </c>
      <c r="H246" s="4">
        <f t="shared" si="54"/>
        <v>81</v>
      </c>
      <c r="I246" s="4">
        <f t="shared" si="49"/>
        <v>0.14814814814814814</v>
      </c>
      <c r="J246" t="s">
        <v>19</v>
      </c>
      <c r="K246">
        <v>60</v>
      </c>
      <c r="L246">
        <f t="shared" si="55"/>
        <v>1</v>
      </c>
      <c r="M246" t="s">
        <v>19</v>
      </c>
      <c r="N246">
        <f t="shared" si="56"/>
        <v>1</v>
      </c>
      <c r="O246">
        <v>1</v>
      </c>
      <c r="P246" t="s">
        <v>426</v>
      </c>
      <c r="Q246">
        <f t="shared" si="57"/>
        <v>0</v>
      </c>
      <c r="R246">
        <v>0</v>
      </c>
      <c r="S246" t="s">
        <v>426</v>
      </c>
      <c r="T246">
        <f t="shared" si="58"/>
        <v>0</v>
      </c>
      <c r="U246">
        <v>0</v>
      </c>
      <c r="V246" t="s">
        <v>426</v>
      </c>
      <c r="W246">
        <f t="shared" si="59"/>
        <v>0</v>
      </c>
      <c r="X246">
        <v>0</v>
      </c>
      <c r="Y246">
        <f t="shared" si="60"/>
        <v>2</v>
      </c>
      <c r="Z246">
        <f t="shared" si="61"/>
        <v>61</v>
      </c>
      <c r="AA246">
        <f t="shared" si="50"/>
        <v>0</v>
      </c>
      <c r="AB246">
        <f t="shared" si="62"/>
        <v>0</v>
      </c>
      <c r="AC246">
        <f t="shared" si="63"/>
        <v>0</v>
      </c>
      <c r="AD246">
        <f t="shared" ca="1" si="51"/>
        <v>0.1</v>
      </c>
      <c r="AE246" t="str">
        <f t="shared" si="52"/>
        <v>Red</v>
      </c>
      <c r="AF246" t="b">
        <f t="shared" ca="1" si="53"/>
        <v>1</v>
      </c>
    </row>
    <row r="247" spans="1:32">
      <c r="A247" s="2">
        <v>44634</v>
      </c>
      <c r="B247">
        <v>4245</v>
      </c>
      <c r="C247" t="s">
        <v>251</v>
      </c>
      <c r="D247" t="s">
        <v>35</v>
      </c>
      <c r="E247" s="2">
        <v>44622</v>
      </c>
      <c r="F247" s="2">
        <v>44712</v>
      </c>
      <c r="G247" s="4">
        <f t="shared" si="48"/>
        <v>12</v>
      </c>
      <c r="H247" s="4">
        <f t="shared" si="54"/>
        <v>90</v>
      </c>
      <c r="I247" s="4">
        <f t="shared" si="49"/>
        <v>0.13333333333333333</v>
      </c>
      <c r="J247" t="s">
        <v>30</v>
      </c>
      <c r="K247">
        <v>7</v>
      </c>
      <c r="L247">
        <f t="shared" si="55"/>
        <v>1</v>
      </c>
      <c r="M247" t="s">
        <v>19</v>
      </c>
      <c r="N247">
        <f t="shared" si="56"/>
        <v>1</v>
      </c>
      <c r="O247">
        <v>60</v>
      </c>
      <c r="P247" t="s">
        <v>426</v>
      </c>
      <c r="Q247">
        <f t="shared" si="57"/>
        <v>0</v>
      </c>
      <c r="R247">
        <v>0</v>
      </c>
      <c r="S247" t="s">
        <v>426</v>
      </c>
      <c r="T247">
        <f t="shared" si="58"/>
        <v>0</v>
      </c>
      <c r="U247">
        <v>0</v>
      </c>
      <c r="V247" t="s">
        <v>426</v>
      </c>
      <c r="W247">
        <f t="shared" si="59"/>
        <v>0</v>
      </c>
      <c r="X247">
        <v>0</v>
      </c>
      <c r="Y247">
        <f t="shared" si="60"/>
        <v>2</v>
      </c>
      <c r="Z247">
        <f t="shared" si="61"/>
        <v>67</v>
      </c>
      <c r="AA247">
        <f t="shared" si="50"/>
        <v>0.75</v>
      </c>
      <c r="AB247">
        <f t="shared" si="62"/>
        <v>0.375</v>
      </c>
      <c r="AC247">
        <f t="shared" si="63"/>
        <v>2.8125</v>
      </c>
      <c r="AD247">
        <f t="shared" ca="1" si="51"/>
        <v>0.9</v>
      </c>
      <c r="AE247" t="str">
        <f t="shared" si="52"/>
        <v>Green</v>
      </c>
      <c r="AF247" t="b">
        <f t="shared" ca="1" si="53"/>
        <v>1</v>
      </c>
    </row>
    <row r="248" spans="1:32">
      <c r="A248" s="2">
        <v>44634</v>
      </c>
      <c r="B248">
        <v>4246</v>
      </c>
      <c r="C248" t="s">
        <v>268</v>
      </c>
      <c r="D248" t="s">
        <v>24</v>
      </c>
      <c r="E248" s="2">
        <v>44622</v>
      </c>
      <c r="F248" s="2">
        <v>44650</v>
      </c>
      <c r="G248" s="4">
        <f t="shared" si="48"/>
        <v>12</v>
      </c>
      <c r="H248" s="4">
        <f t="shared" si="54"/>
        <v>28</v>
      </c>
      <c r="I248" s="4">
        <f t="shared" si="49"/>
        <v>0.42857142857142855</v>
      </c>
      <c r="J248" t="s">
        <v>26</v>
      </c>
      <c r="K248">
        <v>14</v>
      </c>
      <c r="L248">
        <f t="shared" si="55"/>
        <v>1</v>
      </c>
      <c r="M248" t="s">
        <v>19</v>
      </c>
      <c r="N248">
        <f t="shared" si="56"/>
        <v>1</v>
      </c>
      <c r="O248">
        <v>1</v>
      </c>
      <c r="P248" t="s">
        <v>19</v>
      </c>
      <c r="Q248">
        <f t="shared" si="57"/>
        <v>1</v>
      </c>
      <c r="R248">
        <v>2</v>
      </c>
      <c r="S248" t="s">
        <v>426</v>
      </c>
      <c r="T248">
        <f t="shared" si="58"/>
        <v>0</v>
      </c>
      <c r="U248">
        <v>0</v>
      </c>
      <c r="V248" t="s">
        <v>426</v>
      </c>
      <c r="W248">
        <f t="shared" si="59"/>
        <v>0</v>
      </c>
      <c r="X248">
        <v>0</v>
      </c>
      <c r="Y248">
        <f t="shared" si="60"/>
        <v>3</v>
      </c>
      <c r="Z248">
        <f t="shared" si="61"/>
        <v>17</v>
      </c>
      <c r="AA248">
        <f t="shared" si="50"/>
        <v>0.5</v>
      </c>
      <c r="AB248">
        <f t="shared" si="62"/>
        <v>0.16666666666666666</v>
      </c>
      <c r="AC248">
        <f t="shared" si="63"/>
        <v>0.3888888888888889</v>
      </c>
      <c r="AD248">
        <f t="shared" ca="1" si="51"/>
        <v>0.15</v>
      </c>
      <c r="AE248" t="str">
        <f t="shared" si="52"/>
        <v>Red</v>
      </c>
      <c r="AF248" t="b">
        <f t="shared" ca="1" si="53"/>
        <v>0</v>
      </c>
    </row>
    <row r="249" spans="1:32">
      <c r="A249" s="2">
        <v>44634</v>
      </c>
      <c r="B249">
        <v>4247</v>
      </c>
      <c r="C249" t="s">
        <v>282</v>
      </c>
      <c r="D249" t="s">
        <v>17</v>
      </c>
      <c r="E249" s="2">
        <v>44622</v>
      </c>
      <c r="F249" s="2">
        <v>44648</v>
      </c>
      <c r="G249" s="4">
        <f t="shared" si="48"/>
        <v>12</v>
      </c>
      <c r="H249" s="4">
        <f t="shared" si="54"/>
        <v>26</v>
      </c>
      <c r="I249" s="4">
        <f t="shared" si="49"/>
        <v>0.46153846153846156</v>
      </c>
      <c r="J249" t="s">
        <v>26</v>
      </c>
      <c r="K249">
        <v>3</v>
      </c>
      <c r="L249">
        <f t="shared" si="55"/>
        <v>1</v>
      </c>
      <c r="M249" t="s">
        <v>19</v>
      </c>
      <c r="N249">
        <f t="shared" si="56"/>
        <v>1</v>
      </c>
      <c r="O249">
        <v>14</v>
      </c>
      <c r="P249" t="s">
        <v>426</v>
      </c>
      <c r="Q249">
        <f t="shared" si="57"/>
        <v>0</v>
      </c>
      <c r="R249">
        <v>0</v>
      </c>
      <c r="S249" t="s">
        <v>426</v>
      </c>
      <c r="T249">
        <f t="shared" si="58"/>
        <v>0</v>
      </c>
      <c r="U249">
        <v>0</v>
      </c>
      <c r="V249" t="s">
        <v>426</v>
      </c>
      <c r="W249">
        <f t="shared" si="59"/>
        <v>0</v>
      </c>
      <c r="X249">
        <v>0</v>
      </c>
      <c r="Y249">
        <f t="shared" si="60"/>
        <v>2</v>
      </c>
      <c r="Z249">
        <f t="shared" si="61"/>
        <v>17</v>
      </c>
      <c r="AA249">
        <f t="shared" si="50"/>
        <v>0.5</v>
      </c>
      <c r="AB249">
        <f t="shared" si="62"/>
        <v>0.25</v>
      </c>
      <c r="AC249">
        <f t="shared" si="63"/>
        <v>0.54166666666666663</v>
      </c>
      <c r="AD249">
        <f t="shared" ca="1" si="51"/>
        <v>0.15</v>
      </c>
      <c r="AE249" t="str">
        <f t="shared" si="52"/>
        <v>Red</v>
      </c>
      <c r="AF249" t="b">
        <f t="shared" ca="1" si="53"/>
        <v>0</v>
      </c>
    </row>
    <row r="250" spans="1:32">
      <c r="A250" s="2">
        <v>44634</v>
      </c>
      <c r="B250">
        <v>4248</v>
      </c>
      <c r="C250" t="s">
        <v>293</v>
      </c>
      <c r="D250" t="s">
        <v>17</v>
      </c>
      <c r="E250" s="2">
        <v>44622</v>
      </c>
      <c r="F250" s="2">
        <v>44688</v>
      </c>
      <c r="G250" s="4">
        <f t="shared" si="48"/>
        <v>12</v>
      </c>
      <c r="H250" s="4">
        <f t="shared" si="54"/>
        <v>66</v>
      </c>
      <c r="I250" s="4">
        <f t="shared" si="49"/>
        <v>0.18181818181818182</v>
      </c>
      <c r="J250" t="s">
        <v>22</v>
      </c>
      <c r="K250">
        <v>14</v>
      </c>
      <c r="L250">
        <f t="shared" si="55"/>
        <v>1</v>
      </c>
      <c r="M250" t="s">
        <v>22</v>
      </c>
      <c r="N250">
        <f t="shared" si="56"/>
        <v>1</v>
      </c>
      <c r="O250">
        <v>7</v>
      </c>
      <c r="P250" t="s">
        <v>18</v>
      </c>
      <c r="Q250">
        <f t="shared" si="57"/>
        <v>1</v>
      </c>
      <c r="R250">
        <v>3</v>
      </c>
      <c r="S250" t="s">
        <v>19</v>
      </c>
      <c r="T250">
        <f t="shared" si="58"/>
        <v>1</v>
      </c>
      <c r="U250">
        <v>14</v>
      </c>
      <c r="V250" t="s">
        <v>19</v>
      </c>
      <c r="W250">
        <f t="shared" si="59"/>
        <v>1</v>
      </c>
      <c r="X250">
        <v>21</v>
      </c>
      <c r="Y250">
        <f t="shared" si="60"/>
        <v>5</v>
      </c>
      <c r="Z250">
        <f t="shared" si="61"/>
        <v>59</v>
      </c>
      <c r="AA250">
        <f t="shared" si="50"/>
        <v>2.25</v>
      </c>
      <c r="AB250">
        <f t="shared" si="62"/>
        <v>0.45</v>
      </c>
      <c r="AC250">
        <f t="shared" si="63"/>
        <v>2.4750000000000001</v>
      </c>
      <c r="AD250">
        <f t="shared" ca="1" si="51"/>
        <v>0.9</v>
      </c>
      <c r="AE250" t="str">
        <f t="shared" si="52"/>
        <v>Green</v>
      </c>
      <c r="AF250" t="b">
        <f t="shared" ca="1" si="53"/>
        <v>1</v>
      </c>
    </row>
    <row r="251" spans="1:32">
      <c r="A251" s="2">
        <v>44634</v>
      </c>
      <c r="B251">
        <v>4249</v>
      </c>
      <c r="C251" t="s">
        <v>297</v>
      </c>
      <c r="D251" t="s">
        <v>17</v>
      </c>
      <c r="E251" s="2">
        <v>44622</v>
      </c>
      <c r="F251" s="2">
        <v>44653</v>
      </c>
      <c r="G251" s="4">
        <f t="shared" si="48"/>
        <v>12</v>
      </c>
      <c r="H251" s="4">
        <f t="shared" si="54"/>
        <v>31</v>
      </c>
      <c r="I251" s="4">
        <f t="shared" si="49"/>
        <v>0.38709677419354838</v>
      </c>
      <c r="J251" t="s">
        <v>22</v>
      </c>
      <c r="K251">
        <v>14</v>
      </c>
      <c r="L251">
        <f t="shared" si="55"/>
        <v>1</v>
      </c>
      <c r="M251" t="s">
        <v>30</v>
      </c>
      <c r="N251">
        <f t="shared" si="56"/>
        <v>1</v>
      </c>
      <c r="O251">
        <v>4</v>
      </c>
      <c r="P251" t="s">
        <v>19</v>
      </c>
      <c r="Q251">
        <f t="shared" si="57"/>
        <v>1</v>
      </c>
      <c r="R251">
        <v>3</v>
      </c>
      <c r="S251" t="s">
        <v>426</v>
      </c>
      <c r="T251">
        <f t="shared" si="58"/>
        <v>0</v>
      </c>
      <c r="U251">
        <v>0</v>
      </c>
      <c r="V251" t="s">
        <v>426</v>
      </c>
      <c r="W251">
        <f t="shared" si="59"/>
        <v>0</v>
      </c>
      <c r="X251">
        <v>0</v>
      </c>
      <c r="Y251">
        <f t="shared" si="60"/>
        <v>3</v>
      </c>
      <c r="Z251">
        <f t="shared" si="61"/>
        <v>21</v>
      </c>
      <c r="AA251">
        <f t="shared" si="50"/>
        <v>1.75</v>
      </c>
      <c r="AB251">
        <f t="shared" si="62"/>
        <v>0.58333333333333337</v>
      </c>
      <c r="AC251">
        <f t="shared" si="63"/>
        <v>1.5069444444444446</v>
      </c>
      <c r="AD251">
        <f t="shared" ca="1" si="51"/>
        <v>0.95</v>
      </c>
      <c r="AE251" t="str">
        <f t="shared" si="52"/>
        <v>Green</v>
      </c>
      <c r="AF251" t="b">
        <f t="shared" ca="1" si="53"/>
        <v>1</v>
      </c>
    </row>
    <row r="252" spans="1:32">
      <c r="A252" s="2">
        <v>44634</v>
      </c>
      <c r="B252">
        <v>4250</v>
      </c>
      <c r="C252" t="s">
        <v>305</v>
      </c>
      <c r="D252" t="s">
        <v>35</v>
      </c>
      <c r="E252" s="2">
        <v>44622</v>
      </c>
      <c r="F252" s="2">
        <v>44638</v>
      </c>
      <c r="G252" s="4">
        <f t="shared" si="48"/>
        <v>12</v>
      </c>
      <c r="H252" s="4">
        <f t="shared" si="54"/>
        <v>16</v>
      </c>
      <c r="I252" s="4">
        <f t="shared" si="49"/>
        <v>0.75</v>
      </c>
      <c r="J252" t="s">
        <v>22</v>
      </c>
      <c r="K252">
        <v>1</v>
      </c>
      <c r="L252">
        <f t="shared" si="55"/>
        <v>1</v>
      </c>
      <c r="M252" t="s">
        <v>22</v>
      </c>
      <c r="N252">
        <f t="shared" si="56"/>
        <v>1</v>
      </c>
      <c r="O252">
        <v>1</v>
      </c>
      <c r="P252" t="s">
        <v>30</v>
      </c>
      <c r="Q252">
        <f t="shared" si="57"/>
        <v>1</v>
      </c>
      <c r="R252">
        <v>7</v>
      </c>
      <c r="S252" t="s">
        <v>426</v>
      </c>
      <c r="T252">
        <f t="shared" si="58"/>
        <v>0</v>
      </c>
      <c r="U252">
        <v>0</v>
      </c>
      <c r="V252" t="s">
        <v>426</v>
      </c>
      <c r="W252">
        <f t="shared" si="59"/>
        <v>0</v>
      </c>
      <c r="X252">
        <v>0</v>
      </c>
      <c r="Y252">
        <f t="shared" si="60"/>
        <v>3</v>
      </c>
      <c r="Z252">
        <f t="shared" si="61"/>
        <v>9</v>
      </c>
      <c r="AA252">
        <f t="shared" si="50"/>
        <v>2.75</v>
      </c>
      <c r="AB252">
        <f t="shared" si="62"/>
        <v>0.91666666666666663</v>
      </c>
      <c r="AC252">
        <f t="shared" si="63"/>
        <v>1.2222222222222221</v>
      </c>
      <c r="AD252">
        <f t="shared" ca="1" si="51"/>
        <v>0.95</v>
      </c>
      <c r="AE252" t="str">
        <f t="shared" si="52"/>
        <v>Green</v>
      </c>
      <c r="AF252" t="b">
        <f t="shared" ca="1" si="53"/>
        <v>1</v>
      </c>
    </row>
    <row r="253" spans="1:32">
      <c r="A253" s="2">
        <v>44634</v>
      </c>
      <c r="B253">
        <v>4251</v>
      </c>
      <c r="C253" t="s">
        <v>316</v>
      </c>
      <c r="D253" t="s">
        <v>21</v>
      </c>
      <c r="E253" s="2">
        <v>44622</v>
      </c>
      <c r="F253" s="2">
        <v>44647</v>
      </c>
      <c r="G253" s="4">
        <f t="shared" si="48"/>
        <v>12</v>
      </c>
      <c r="H253" s="4">
        <f t="shared" si="54"/>
        <v>25</v>
      </c>
      <c r="I253" s="4">
        <f t="shared" si="49"/>
        <v>0.48</v>
      </c>
      <c r="J253" t="s">
        <v>26</v>
      </c>
      <c r="K253">
        <v>14</v>
      </c>
      <c r="L253">
        <f t="shared" si="55"/>
        <v>1</v>
      </c>
      <c r="M253" t="s">
        <v>19</v>
      </c>
      <c r="N253">
        <f t="shared" si="56"/>
        <v>1</v>
      </c>
      <c r="O253">
        <v>2</v>
      </c>
      <c r="P253" t="s">
        <v>426</v>
      </c>
      <c r="Q253">
        <f t="shared" si="57"/>
        <v>0</v>
      </c>
      <c r="R253">
        <v>0</v>
      </c>
      <c r="S253" t="s">
        <v>426</v>
      </c>
      <c r="T253">
        <f t="shared" si="58"/>
        <v>0</v>
      </c>
      <c r="U253">
        <v>0</v>
      </c>
      <c r="V253" t="s">
        <v>426</v>
      </c>
      <c r="W253">
        <f t="shared" si="59"/>
        <v>0</v>
      </c>
      <c r="X253">
        <v>0</v>
      </c>
      <c r="Y253">
        <f t="shared" si="60"/>
        <v>2</v>
      </c>
      <c r="Z253">
        <f t="shared" si="61"/>
        <v>16</v>
      </c>
      <c r="AA253">
        <f t="shared" si="50"/>
        <v>0.5</v>
      </c>
      <c r="AB253">
        <f t="shared" si="62"/>
        <v>0.25</v>
      </c>
      <c r="AC253">
        <f t="shared" si="63"/>
        <v>0.52083333333333337</v>
      </c>
      <c r="AD253">
        <f t="shared" ca="1" si="51"/>
        <v>0.1</v>
      </c>
      <c r="AE253" t="str">
        <f t="shared" si="52"/>
        <v>Red</v>
      </c>
      <c r="AF253" t="b">
        <f t="shared" ca="1" si="53"/>
        <v>0</v>
      </c>
    </row>
    <row r="254" spans="1:32">
      <c r="A254" s="2">
        <v>44634</v>
      </c>
      <c r="B254">
        <v>4252</v>
      </c>
      <c r="C254" t="s">
        <v>329</v>
      </c>
      <c r="D254" t="s">
        <v>21</v>
      </c>
      <c r="E254" s="2">
        <v>44622</v>
      </c>
      <c r="F254" s="2">
        <v>44678</v>
      </c>
      <c r="G254" s="4">
        <f t="shared" si="48"/>
        <v>12</v>
      </c>
      <c r="H254" s="4">
        <f t="shared" si="54"/>
        <v>56</v>
      </c>
      <c r="I254" s="4">
        <f t="shared" si="49"/>
        <v>0.21428571428571427</v>
      </c>
      <c r="J254" t="s">
        <v>26</v>
      </c>
      <c r="K254">
        <v>3</v>
      </c>
      <c r="L254">
        <f t="shared" si="55"/>
        <v>1</v>
      </c>
      <c r="M254" t="s">
        <v>19</v>
      </c>
      <c r="N254">
        <f t="shared" si="56"/>
        <v>1</v>
      </c>
      <c r="O254">
        <v>2</v>
      </c>
      <c r="P254" t="s">
        <v>19</v>
      </c>
      <c r="Q254">
        <f t="shared" si="57"/>
        <v>1</v>
      </c>
      <c r="R254">
        <v>14</v>
      </c>
      <c r="S254" t="s">
        <v>19</v>
      </c>
      <c r="T254">
        <f t="shared" si="58"/>
        <v>1</v>
      </c>
      <c r="U254">
        <v>2</v>
      </c>
      <c r="V254" t="s">
        <v>426</v>
      </c>
      <c r="W254">
        <f t="shared" si="59"/>
        <v>0</v>
      </c>
      <c r="X254">
        <v>0</v>
      </c>
      <c r="Y254">
        <f t="shared" si="60"/>
        <v>4</v>
      </c>
      <c r="Z254">
        <f t="shared" si="61"/>
        <v>21</v>
      </c>
      <c r="AA254">
        <f t="shared" si="50"/>
        <v>0.5</v>
      </c>
      <c r="AB254">
        <f t="shared" si="62"/>
        <v>0.125</v>
      </c>
      <c r="AC254">
        <f t="shared" si="63"/>
        <v>0.58333333333333337</v>
      </c>
      <c r="AD254">
        <f t="shared" ca="1" si="51"/>
        <v>0.3</v>
      </c>
      <c r="AE254" t="str">
        <f t="shared" si="52"/>
        <v>Orange</v>
      </c>
      <c r="AF254" t="b">
        <f t="shared" ca="1" si="53"/>
        <v>0</v>
      </c>
    </row>
    <row r="255" spans="1:32">
      <c r="A255" s="2">
        <v>44634</v>
      </c>
      <c r="B255">
        <v>4253</v>
      </c>
      <c r="C255" t="s">
        <v>341</v>
      </c>
      <c r="D255" t="s">
        <v>24</v>
      </c>
      <c r="E255" s="2">
        <v>44622</v>
      </c>
      <c r="F255" s="2">
        <v>44852</v>
      </c>
      <c r="G255" s="4">
        <f t="shared" si="48"/>
        <v>12</v>
      </c>
      <c r="H255" s="4">
        <f t="shared" si="54"/>
        <v>230</v>
      </c>
      <c r="I255" s="4">
        <f t="shared" si="49"/>
        <v>5.2173913043478258E-2</v>
      </c>
      <c r="J255" t="s">
        <v>19</v>
      </c>
      <c r="K255">
        <v>7</v>
      </c>
      <c r="L255">
        <f t="shared" si="55"/>
        <v>1</v>
      </c>
      <c r="M255" t="s">
        <v>19</v>
      </c>
      <c r="N255">
        <f t="shared" si="56"/>
        <v>1</v>
      </c>
      <c r="O255">
        <v>180</v>
      </c>
      <c r="P255" t="s">
        <v>19</v>
      </c>
      <c r="Q255">
        <f t="shared" si="57"/>
        <v>1</v>
      </c>
      <c r="R255">
        <v>3</v>
      </c>
      <c r="S255" t="s">
        <v>19</v>
      </c>
      <c r="T255">
        <f t="shared" si="58"/>
        <v>1</v>
      </c>
      <c r="U255">
        <v>14</v>
      </c>
      <c r="V255" t="s">
        <v>426</v>
      </c>
      <c r="W255">
        <f t="shared" si="59"/>
        <v>0</v>
      </c>
      <c r="X255">
        <v>0</v>
      </c>
      <c r="Y255">
        <f t="shared" si="60"/>
        <v>4</v>
      </c>
      <c r="Z255">
        <f t="shared" si="61"/>
        <v>204</v>
      </c>
      <c r="AA255">
        <f t="shared" si="50"/>
        <v>0</v>
      </c>
      <c r="AB255">
        <f t="shared" si="62"/>
        <v>0</v>
      </c>
      <c r="AC255">
        <f t="shared" si="63"/>
        <v>0</v>
      </c>
      <c r="AD255">
        <f t="shared" ca="1" si="51"/>
        <v>0.1</v>
      </c>
      <c r="AE255" t="str">
        <f t="shared" si="52"/>
        <v>Red</v>
      </c>
      <c r="AF255" t="b">
        <f t="shared" ca="1" si="53"/>
        <v>0</v>
      </c>
    </row>
    <row r="256" spans="1:32">
      <c r="A256" s="2">
        <v>44634</v>
      </c>
      <c r="B256">
        <v>4254</v>
      </c>
      <c r="C256" t="s">
        <v>348</v>
      </c>
      <c r="D256" t="s">
        <v>17</v>
      </c>
      <c r="E256" s="2">
        <v>44622</v>
      </c>
      <c r="F256" s="2">
        <v>44655</v>
      </c>
      <c r="G256" s="4">
        <f t="shared" si="48"/>
        <v>12</v>
      </c>
      <c r="H256" s="4">
        <f t="shared" si="54"/>
        <v>33</v>
      </c>
      <c r="I256" s="4">
        <f t="shared" si="49"/>
        <v>0.36363636363636365</v>
      </c>
      <c r="J256" t="s">
        <v>18</v>
      </c>
      <c r="K256">
        <v>3</v>
      </c>
      <c r="L256">
        <f t="shared" si="55"/>
        <v>1</v>
      </c>
      <c r="M256" t="s">
        <v>19</v>
      </c>
      <c r="N256">
        <f t="shared" si="56"/>
        <v>1</v>
      </c>
      <c r="O256">
        <v>7</v>
      </c>
      <c r="P256" t="s">
        <v>426</v>
      </c>
      <c r="Q256">
        <f t="shared" si="57"/>
        <v>0</v>
      </c>
      <c r="R256">
        <v>0</v>
      </c>
      <c r="S256" t="s">
        <v>426</v>
      </c>
      <c r="T256">
        <f t="shared" si="58"/>
        <v>0</v>
      </c>
      <c r="U256">
        <v>0</v>
      </c>
      <c r="V256" t="s">
        <v>426</v>
      </c>
      <c r="W256">
        <f t="shared" si="59"/>
        <v>0</v>
      </c>
      <c r="X256">
        <v>0</v>
      </c>
      <c r="Y256">
        <f t="shared" si="60"/>
        <v>2</v>
      </c>
      <c r="Z256">
        <f t="shared" si="61"/>
        <v>10</v>
      </c>
      <c r="AA256">
        <f t="shared" si="50"/>
        <v>0.25</v>
      </c>
      <c r="AB256">
        <f t="shared" si="62"/>
        <v>0.125</v>
      </c>
      <c r="AC256">
        <f t="shared" si="63"/>
        <v>0.34375</v>
      </c>
      <c r="AD256">
        <f t="shared" ca="1" si="51"/>
        <v>0.15</v>
      </c>
      <c r="AE256" t="str">
        <f t="shared" si="52"/>
        <v>Red</v>
      </c>
      <c r="AF256" t="b">
        <f t="shared" ca="1" si="53"/>
        <v>0</v>
      </c>
    </row>
    <row r="257" spans="1:32">
      <c r="A257" s="2">
        <v>44634</v>
      </c>
      <c r="B257">
        <v>4255</v>
      </c>
      <c r="C257" t="s">
        <v>368</v>
      </c>
      <c r="D257" t="s">
        <v>35</v>
      </c>
      <c r="E257" s="2">
        <v>44622</v>
      </c>
      <c r="F257" s="2">
        <v>44666</v>
      </c>
      <c r="G257" s="4">
        <f t="shared" si="48"/>
        <v>12</v>
      </c>
      <c r="H257" s="4">
        <f t="shared" si="54"/>
        <v>44</v>
      </c>
      <c r="I257" s="4">
        <f t="shared" si="49"/>
        <v>0.27272727272727271</v>
      </c>
      <c r="J257" t="s">
        <v>26</v>
      </c>
      <c r="K257">
        <v>14</v>
      </c>
      <c r="L257">
        <f t="shared" si="55"/>
        <v>1</v>
      </c>
      <c r="M257" t="s">
        <v>19</v>
      </c>
      <c r="N257">
        <f t="shared" si="56"/>
        <v>1</v>
      </c>
      <c r="O257">
        <v>4</v>
      </c>
      <c r="P257" t="s">
        <v>19</v>
      </c>
      <c r="Q257">
        <f t="shared" si="57"/>
        <v>1</v>
      </c>
      <c r="R257">
        <v>7</v>
      </c>
      <c r="S257" t="s">
        <v>426</v>
      </c>
      <c r="T257">
        <f t="shared" si="58"/>
        <v>0</v>
      </c>
      <c r="U257">
        <v>0</v>
      </c>
      <c r="V257" t="s">
        <v>426</v>
      </c>
      <c r="W257">
        <f t="shared" si="59"/>
        <v>0</v>
      </c>
      <c r="X257">
        <v>0</v>
      </c>
      <c r="Y257">
        <f t="shared" si="60"/>
        <v>3</v>
      </c>
      <c r="Z257">
        <f t="shared" si="61"/>
        <v>25</v>
      </c>
      <c r="AA257">
        <f t="shared" si="50"/>
        <v>0.5</v>
      </c>
      <c r="AB257">
        <f t="shared" si="62"/>
        <v>0.16666666666666666</v>
      </c>
      <c r="AC257">
        <f t="shared" si="63"/>
        <v>0.61111111111111116</v>
      </c>
      <c r="AD257">
        <f t="shared" ca="1" si="51"/>
        <v>0.4</v>
      </c>
      <c r="AE257" t="str">
        <f t="shared" si="52"/>
        <v>Orange</v>
      </c>
      <c r="AF257" t="b">
        <f t="shared" ca="1" si="53"/>
        <v>0</v>
      </c>
    </row>
    <row r="258" spans="1:32">
      <c r="A258" s="2">
        <v>44634</v>
      </c>
      <c r="B258">
        <v>4256</v>
      </c>
      <c r="C258" t="s">
        <v>371</v>
      </c>
      <c r="D258" t="s">
        <v>24</v>
      </c>
      <c r="E258" s="2">
        <v>44622</v>
      </c>
      <c r="F258" s="2">
        <v>44649</v>
      </c>
      <c r="G258" s="4">
        <f t="shared" ref="G258:G321" si="64">A258-E258</f>
        <v>12</v>
      </c>
      <c r="H258" s="4">
        <f t="shared" si="54"/>
        <v>27</v>
      </c>
      <c r="I258" s="4">
        <f t="shared" ref="I258:I321" si="65">G258/H258</f>
        <v>0.44444444444444442</v>
      </c>
      <c r="J258" t="s">
        <v>18</v>
      </c>
      <c r="K258">
        <v>2</v>
      </c>
      <c r="L258">
        <f t="shared" si="55"/>
        <v>1</v>
      </c>
      <c r="M258" t="s">
        <v>19</v>
      </c>
      <c r="N258">
        <f t="shared" si="56"/>
        <v>1</v>
      </c>
      <c r="O258">
        <v>2</v>
      </c>
      <c r="P258" t="s">
        <v>426</v>
      </c>
      <c r="Q258">
        <f t="shared" si="57"/>
        <v>0</v>
      </c>
      <c r="R258">
        <v>0</v>
      </c>
      <c r="S258" t="s">
        <v>426</v>
      </c>
      <c r="T258">
        <f t="shared" si="58"/>
        <v>0</v>
      </c>
      <c r="U258">
        <v>0</v>
      </c>
      <c r="V258" t="s">
        <v>426</v>
      </c>
      <c r="W258">
        <f t="shared" si="59"/>
        <v>0</v>
      </c>
      <c r="X258">
        <v>0</v>
      </c>
      <c r="Y258">
        <f t="shared" si="60"/>
        <v>2</v>
      </c>
      <c r="Z258">
        <f t="shared" si="61"/>
        <v>4</v>
      </c>
      <c r="AA258">
        <f t="shared" ref="AA258:AA321" si="66">(VLOOKUP(J258,$AM$1:$AN$7,2,FALSE)+VLOOKUP(M258,$AM$1:$AN$7,2,FALSE)+VLOOKUP(P258,$AM$1:$AN$7,2,FALSE)+VLOOKUP(S258,$AM$1:$AN$7,2,FALSE)+VLOOKUP(V258,$AM$1:$AN$7,2,FALSE))</f>
        <v>0.25</v>
      </c>
      <c r="AB258">
        <f t="shared" si="62"/>
        <v>0.125</v>
      </c>
      <c r="AC258">
        <f t="shared" si="63"/>
        <v>0.28125</v>
      </c>
      <c r="AD258">
        <f t="shared" ref="AD258:AD321" ca="1" si="67">MROUND(VLOOKUP(AE258,$AH$1:$AJ$4,3, FALSE) * (1+  (( RANDBETWEEN(0,40))/100)),5)/100</f>
        <v>0.1</v>
      </c>
      <c r="AE258" t="str">
        <f t="shared" ref="AE258:AE321" si="68">IF(AC258&lt;$AI$2,"Red",IF(AC258&lt;$AI$3,"Orange","Green"))</f>
        <v>Red</v>
      </c>
      <c r="AF258" t="b">
        <f t="shared" ref="AF258:AF321" ca="1" si="69">RANDBETWEEN(0,100) &gt;= VLOOKUP(AE258, $AH$1:$AK$4, 4,FALSE)</f>
        <v>0</v>
      </c>
    </row>
    <row r="259" spans="1:32">
      <c r="A259" s="2">
        <v>44634</v>
      </c>
      <c r="B259">
        <v>4257</v>
      </c>
      <c r="C259" t="s">
        <v>405</v>
      </c>
      <c r="D259" t="s">
        <v>35</v>
      </c>
      <c r="E259" s="2">
        <v>44622</v>
      </c>
      <c r="F259" s="2">
        <v>44646</v>
      </c>
      <c r="G259" s="4">
        <f t="shared" si="64"/>
        <v>12</v>
      </c>
      <c r="H259" s="4">
        <f t="shared" ref="H259:H322" si="70">F259-E259</f>
        <v>24</v>
      </c>
      <c r="I259" s="4">
        <f t="shared" si="65"/>
        <v>0.5</v>
      </c>
      <c r="J259" t="s">
        <v>22</v>
      </c>
      <c r="K259">
        <v>7</v>
      </c>
      <c r="L259">
        <f t="shared" ref="L259:L322" si="71">IF(K259&gt;0,1,0)</f>
        <v>1</v>
      </c>
      <c r="M259" t="s">
        <v>30</v>
      </c>
      <c r="N259">
        <f t="shared" ref="N259:N322" si="72">IF(M259 = "NA",0,1)</f>
        <v>1</v>
      </c>
      <c r="O259">
        <v>1</v>
      </c>
      <c r="P259" t="s">
        <v>19</v>
      </c>
      <c r="Q259">
        <f t="shared" ref="Q259:Q322" si="73">IF(P259 = "NA",0,1)</f>
        <v>1</v>
      </c>
      <c r="R259">
        <v>2</v>
      </c>
      <c r="S259" t="s">
        <v>426</v>
      </c>
      <c r="T259">
        <f t="shared" ref="T259:T322" si="74">IF(S259 = "NA",0,1)</f>
        <v>0</v>
      </c>
      <c r="U259">
        <v>0</v>
      </c>
      <c r="V259" t="s">
        <v>426</v>
      </c>
      <c r="W259">
        <f t="shared" ref="W259:W322" si="75">IF(V259 = "NA",0,1)</f>
        <v>0</v>
      </c>
      <c r="X259">
        <v>0</v>
      </c>
      <c r="Y259">
        <f t="shared" ref="Y259:Y322" si="76">SUM(L259,N259,Q259,T259,W259)</f>
        <v>3</v>
      </c>
      <c r="Z259">
        <f t="shared" ref="Z259:Z322" si="77">SUM(K259,O259,R259,U259,X259)</f>
        <v>10</v>
      </c>
      <c r="AA259">
        <f t="shared" si="66"/>
        <v>1.75</v>
      </c>
      <c r="AB259">
        <f t="shared" ref="AB259:AB322" si="78">AA259/Y259</f>
        <v>0.58333333333333337</v>
      </c>
      <c r="AC259">
        <f t="shared" ref="AC259:AC322" si="79">AB259/I259</f>
        <v>1.1666666666666667</v>
      </c>
      <c r="AD259">
        <f t="shared" ca="1" si="67"/>
        <v>0.75</v>
      </c>
      <c r="AE259" t="str">
        <f t="shared" si="68"/>
        <v>Green</v>
      </c>
      <c r="AF259" t="b">
        <f t="shared" ca="1" si="69"/>
        <v>1</v>
      </c>
    </row>
    <row r="260" spans="1:32">
      <c r="A260" s="2">
        <v>44634</v>
      </c>
      <c r="B260">
        <v>4258</v>
      </c>
      <c r="C260" t="s">
        <v>413</v>
      </c>
      <c r="D260" t="s">
        <v>35</v>
      </c>
      <c r="E260" s="2">
        <v>44622</v>
      </c>
      <c r="F260" s="2">
        <v>44652</v>
      </c>
      <c r="G260" s="4">
        <f t="shared" si="64"/>
        <v>12</v>
      </c>
      <c r="H260" s="4">
        <f t="shared" si="70"/>
        <v>30</v>
      </c>
      <c r="I260" s="4">
        <f t="shared" si="65"/>
        <v>0.4</v>
      </c>
      <c r="J260" t="s">
        <v>22</v>
      </c>
      <c r="K260">
        <v>1</v>
      </c>
      <c r="L260">
        <f t="shared" si="71"/>
        <v>1</v>
      </c>
      <c r="M260" t="s">
        <v>22</v>
      </c>
      <c r="N260">
        <f t="shared" si="72"/>
        <v>1</v>
      </c>
      <c r="O260">
        <v>7</v>
      </c>
      <c r="P260" t="s">
        <v>26</v>
      </c>
      <c r="Q260">
        <f t="shared" si="73"/>
        <v>1</v>
      </c>
      <c r="R260">
        <v>1</v>
      </c>
      <c r="S260" t="s">
        <v>19</v>
      </c>
      <c r="T260">
        <f t="shared" si="74"/>
        <v>1</v>
      </c>
      <c r="U260">
        <v>7</v>
      </c>
      <c r="V260" t="s">
        <v>426</v>
      </c>
      <c r="W260">
        <f t="shared" si="75"/>
        <v>0</v>
      </c>
      <c r="X260">
        <v>0</v>
      </c>
      <c r="Y260">
        <f t="shared" si="76"/>
        <v>4</v>
      </c>
      <c r="Z260">
        <f t="shared" si="77"/>
        <v>16</v>
      </c>
      <c r="AA260">
        <f t="shared" si="66"/>
        <v>2.5</v>
      </c>
      <c r="AB260">
        <f t="shared" si="78"/>
        <v>0.625</v>
      </c>
      <c r="AC260">
        <f t="shared" si="79"/>
        <v>1.5625</v>
      </c>
      <c r="AD260">
        <f t="shared" ca="1" si="67"/>
        <v>0.75</v>
      </c>
      <c r="AE260" t="str">
        <f t="shared" si="68"/>
        <v>Green</v>
      </c>
      <c r="AF260" t="b">
        <f t="shared" ca="1" si="69"/>
        <v>0</v>
      </c>
    </row>
    <row r="261" spans="1:32">
      <c r="A261" s="2">
        <v>44634</v>
      </c>
      <c r="B261">
        <v>4259</v>
      </c>
      <c r="C261" t="s">
        <v>53</v>
      </c>
      <c r="D261" t="s">
        <v>17</v>
      </c>
      <c r="E261" s="2">
        <v>44623</v>
      </c>
      <c r="F261" s="2">
        <v>44826</v>
      </c>
      <c r="G261" s="4">
        <f t="shared" si="64"/>
        <v>11</v>
      </c>
      <c r="H261" s="4">
        <f t="shared" si="70"/>
        <v>203</v>
      </c>
      <c r="I261" s="4">
        <f t="shared" si="65"/>
        <v>5.4187192118226604E-2</v>
      </c>
      <c r="J261" t="s">
        <v>18</v>
      </c>
      <c r="K261">
        <v>14</v>
      </c>
      <c r="L261">
        <f t="shared" si="71"/>
        <v>1</v>
      </c>
      <c r="M261" t="s">
        <v>19</v>
      </c>
      <c r="N261">
        <f t="shared" si="72"/>
        <v>1</v>
      </c>
      <c r="O261">
        <v>2</v>
      </c>
      <c r="P261" t="s">
        <v>19</v>
      </c>
      <c r="Q261">
        <f t="shared" si="73"/>
        <v>1</v>
      </c>
      <c r="R261">
        <v>180</v>
      </c>
      <c r="S261" t="s">
        <v>426</v>
      </c>
      <c r="T261">
        <f t="shared" si="74"/>
        <v>0</v>
      </c>
      <c r="U261">
        <v>0</v>
      </c>
      <c r="V261" t="s">
        <v>426</v>
      </c>
      <c r="W261">
        <f t="shared" si="75"/>
        <v>0</v>
      </c>
      <c r="X261">
        <v>0</v>
      </c>
      <c r="Y261">
        <f t="shared" si="76"/>
        <v>3</v>
      </c>
      <c r="Z261">
        <f t="shared" si="77"/>
        <v>196</v>
      </c>
      <c r="AA261">
        <f t="shared" si="66"/>
        <v>0.25</v>
      </c>
      <c r="AB261">
        <f t="shared" si="78"/>
        <v>8.3333333333333329E-2</v>
      </c>
      <c r="AC261">
        <f t="shared" si="79"/>
        <v>1.5378787878787876</v>
      </c>
      <c r="AD261">
        <f t="shared" ca="1" si="67"/>
        <v>0.75</v>
      </c>
      <c r="AE261" t="str">
        <f t="shared" si="68"/>
        <v>Green</v>
      </c>
      <c r="AF261" t="b">
        <f t="shared" ca="1" si="69"/>
        <v>1</v>
      </c>
    </row>
    <row r="262" spans="1:32">
      <c r="A262" s="2">
        <v>44634</v>
      </c>
      <c r="B262">
        <v>4260</v>
      </c>
      <c r="C262" t="s">
        <v>77</v>
      </c>
      <c r="D262" t="s">
        <v>21</v>
      </c>
      <c r="E262" s="2">
        <v>44623</v>
      </c>
      <c r="F262" s="2">
        <v>44641</v>
      </c>
      <c r="G262" s="4">
        <f t="shared" si="64"/>
        <v>11</v>
      </c>
      <c r="H262" s="4">
        <f t="shared" si="70"/>
        <v>18</v>
      </c>
      <c r="I262" s="4">
        <f t="shared" si="65"/>
        <v>0.61111111111111116</v>
      </c>
      <c r="J262" t="s">
        <v>30</v>
      </c>
      <c r="K262">
        <v>2</v>
      </c>
      <c r="L262">
        <f t="shared" si="71"/>
        <v>1</v>
      </c>
      <c r="M262" t="s">
        <v>19</v>
      </c>
      <c r="N262">
        <f t="shared" si="72"/>
        <v>1</v>
      </c>
      <c r="O262">
        <v>3</v>
      </c>
      <c r="P262" t="s">
        <v>426</v>
      </c>
      <c r="Q262">
        <f t="shared" si="73"/>
        <v>0</v>
      </c>
      <c r="R262">
        <v>0</v>
      </c>
      <c r="S262" t="s">
        <v>426</v>
      </c>
      <c r="T262">
        <f t="shared" si="74"/>
        <v>0</v>
      </c>
      <c r="U262">
        <v>0</v>
      </c>
      <c r="V262" t="s">
        <v>426</v>
      </c>
      <c r="W262">
        <f t="shared" si="75"/>
        <v>0</v>
      </c>
      <c r="X262">
        <v>0</v>
      </c>
      <c r="Y262">
        <f t="shared" si="76"/>
        <v>2</v>
      </c>
      <c r="Z262">
        <f t="shared" si="77"/>
        <v>5</v>
      </c>
      <c r="AA262">
        <f t="shared" si="66"/>
        <v>0.75</v>
      </c>
      <c r="AB262">
        <f t="shared" si="78"/>
        <v>0.375</v>
      </c>
      <c r="AC262">
        <f t="shared" si="79"/>
        <v>0.61363636363636354</v>
      </c>
      <c r="AD262">
        <f t="shared" ca="1" si="67"/>
        <v>0.3</v>
      </c>
      <c r="AE262" t="str">
        <f t="shared" si="68"/>
        <v>Orange</v>
      </c>
      <c r="AF262" t="b">
        <f t="shared" ca="1" si="69"/>
        <v>0</v>
      </c>
    </row>
    <row r="263" spans="1:32">
      <c r="A263" s="2">
        <v>44634</v>
      </c>
      <c r="B263">
        <v>4261</v>
      </c>
      <c r="C263" t="s">
        <v>84</v>
      </c>
      <c r="D263" t="s">
        <v>21</v>
      </c>
      <c r="E263" s="2">
        <v>44623</v>
      </c>
      <c r="F263" s="2">
        <v>44666</v>
      </c>
      <c r="G263" s="4">
        <f t="shared" si="64"/>
        <v>11</v>
      </c>
      <c r="H263" s="4">
        <f t="shared" si="70"/>
        <v>43</v>
      </c>
      <c r="I263" s="4">
        <f t="shared" si="65"/>
        <v>0.2558139534883721</v>
      </c>
      <c r="J263" t="s">
        <v>22</v>
      </c>
      <c r="K263">
        <v>2</v>
      </c>
      <c r="L263">
        <f t="shared" si="71"/>
        <v>1</v>
      </c>
      <c r="M263" t="s">
        <v>18</v>
      </c>
      <c r="N263">
        <f t="shared" si="72"/>
        <v>1</v>
      </c>
      <c r="O263">
        <v>3</v>
      </c>
      <c r="P263" t="s">
        <v>19</v>
      </c>
      <c r="Q263">
        <f t="shared" si="73"/>
        <v>1</v>
      </c>
      <c r="R263">
        <v>14</v>
      </c>
      <c r="S263" t="s">
        <v>426</v>
      </c>
      <c r="T263">
        <f t="shared" si="74"/>
        <v>0</v>
      </c>
      <c r="U263">
        <v>0</v>
      </c>
      <c r="V263" t="s">
        <v>426</v>
      </c>
      <c r="W263">
        <f t="shared" si="75"/>
        <v>0</v>
      </c>
      <c r="X263">
        <v>0</v>
      </c>
      <c r="Y263">
        <f t="shared" si="76"/>
        <v>3</v>
      </c>
      <c r="Z263">
        <f t="shared" si="77"/>
        <v>19</v>
      </c>
      <c r="AA263">
        <f t="shared" si="66"/>
        <v>1.25</v>
      </c>
      <c r="AB263">
        <f t="shared" si="78"/>
        <v>0.41666666666666669</v>
      </c>
      <c r="AC263">
        <f t="shared" si="79"/>
        <v>1.6287878787878789</v>
      </c>
      <c r="AD263">
        <f t="shared" ca="1" si="67"/>
        <v>0.8</v>
      </c>
      <c r="AE263" t="str">
        <f t="shared" si="68"/>
        <v>Green</v>
      </c>
      <c r="AF263" t="b">
        <f t="shared" ca="1" si="69"/>
        <v>1</v>
      </c>
    </row>
    <row r="264" spans="1:32">
      <c r="A264" s="2">
        <v>44634</v>
      </c>
      <c r="B264">
        <v>4262</v>
      </c>
      <c r="C264" t="s">
        <v>91</v>
      </c>
      <c r="D264" t="s">
        <v>21</v>
      </c>
      <c r="E264" s="2">
        <v>44623</v>
      </c>
      <c r="F264" s="2">
        <v>44831</v>
      </c>
      <c r="G264" s="4">
        <f t="shared" si="64"/>
        <v>11</v>
      </c>
      <c r="H264" s="4">
        <f t="shared" si="70"/>
        <v>208</v>
      </c>
      <c r="I264" s="4">
        <f t="shared" si="65"/>
        <v>5.2884615384615384E-2</v>
      </c>
      <c r="J264" t="s">
        <v>22</v>
      </c>
      <c r="K264">
        <v>7</v>
      </c>
      <c r="L264">
        <f t="shared" si="71"/>
        <v>1</v>
      </c>
      <c r="M264" t="s">
        <v>18</v>
      </c>
      <c r="N264">
        <f t="shared" si="72"/>
        <v>1</v>
      </c>
      <c r="O264">
        <v>1</v>
      </c>
      <c r="P264" t="s">
        <v>19</v>
      </c>
      <c r="Q264">
        <f t="shared" si="73"/>
        <v>1</v>
      </c>
      <c r="R264">
        <v>180</v>
      </c>
      <c r="S264" t="s">
        <v>426</v>
      </c>
      <c r="T264">
        <f t="shared" si="74"/>
        <v>0</v>
      </c>
      <c r="U264">
        <v>0</v>
      </c>
      <c r="V264" t="s">
        <v>426</v>
      </c>
      <c r="W264">
        <f t="shared" si="75"/>
        <v>0</v>
      </c>
      <c r="X264">
        <v>0</v>
      </c>
      <c r="Y264">
        <f t="shared" si="76"/>
        <v>3</v>
      </c>
      <c r="Z264">
        <f t="shared" si="77"/>
        <v>188</v>
      </c>
      <c r="AA264">
        <f t="shared" si="66"/>
        <v>1.25</v>
      </c>
      <c r="AB264">
        <f t="shared" si="78"/>
        <v>0.41666666666666669</v>
      </c>
      <c r="AC264">
        <f t="shared" si="79"/>
        <v>7.8787878787878789</v>
      </c>
      <c r="AD264">
        <f t="shared" ca="1" si="67"/>
        <v>0.95</v>
      </c>
      <c r="AE264" t="str">
        <f t="shared" si="68"/>
        <v>Green</v>
      </c>
      <c r="AF264" t="b">
        <f t="shared" ca="1" si="69"/>
        <v>1</v>
      </c>
    </row>
    <row r="265" spans="1:32">
      <c r="A265" s="2">
        <v>44634</v>
      </c>
      <c r="B265">
        <v>4263</v>
      </c>
      <c r="C265" t="s">
        <v>123</v>
      </c>
      <c r="D265" t="s">
        <v>17</v>
      </c>
      <c r="E265" s="2">
        <v>44623</v>
      </c>
      <c r="F265" s="2">
        <v>44667</v>
      </c>
      <c r="G265" s="4">
        <f t="shared" si="64"/>
        <v>11</v>
      </c>
      <c r="H265" s="4">
        <f t="shared" si="70"/>
        <v>44</v>
      </c>
      <c r="I265" s="4">
        <f t="shared" si="65"/>
        <v>0.25</v>
      </c>
      <c r="J265" t="s">
        <v>26</v>
      </c>
      <c r="K265">
        <v>14</v>
      </c>
      <c r="L265">
        <f t="shared" si="71"/>
        <v>1</v>
      </c>
      <c r="M265" t="s">
        <v>19</v>
      </c>
      <c r="N265">
        <f t="shared" si="72"/>
        <v>1</v>
      </c>
      <c r="O265">
        <v>4</v>
      </c>
      <c r="P265" t="s">
        <v>19</v>
      </c>
      <c r="Q265">
        <f t="shared" si="73"/>
        <v>1</v>
      </c>
      <c r="R265">
        <v>7</v>
      </c>
      <c r="S265" t="s">
        <v>19</v>
      </c>
      <c r="T265">
        <f t="shared" si="74"/>
        <v>1</v>
      </c>
      <c r="U265">
        <v>1</v>
      </c>
      <c r="V265" t="s">
        <v>19</v>
      </c>
      <c r="W265">
        <f t="shared" si="75"/>
        <v>1</v>
      </c>
      <c r="X265">
        <v>7</v>
      </c>
      <c r="Y265">
        <f t="shared" si="76"/>
        <v>5</v>
      </c>
      <c r="Z265">
        <f t="shared" si="77"/>
        <v>33</v>
      </c>
      <c r="AA265">
        <f t="shared" si="66"/>
        <v>0.5</v>
      </c>
      <c r="AB265">
        <f t="shared" si="78"/>
        <v>0.1</v>
      </c>
      <c r="AC265">
        <f t="shared" si="79"/>
        <v>0.4</v>
      </c>
      <c r="AD265">
        <f t="shared" ca="1" si="67"/>
        <v>0.15</v>
      </c>
      <c r="AE265" t="str">
        <f t="shared" si="68"/>
        <v>Red</v>
      </c>
      <c r="AF265" t="b">
        <f t="shared" ca="1" si="69"/>
        <v>0</v>
      </c>
    </row>
    <row r="266" spans="1:32">
      <c r="A266" s="2">
        <v>44634</v>
      </c>
      <c r="B266">
        <v>4264</v>
      </c>
      <c r="C266" t="s">
        <v>130</v>
      </c>
      <c r="D266" t="s">
        <v>24</v>
      </c>
      <c r="E266" s="2">
        <v>44623</v>
      </c>
      <c r="F266" s="2">
        <v>44635</v>
      </c>
      <c r="G266" s="4">
        <f t="shared" si="64"/>
        <v>11</v>
      </c>
      <c r="H266" s="4">
        <f t="shared" si="70"/>
        <v>12</v>
      </c>
      <c r="I266" s="4">
        <f t="shared" si="65"/>
        <v>0.91666666666666663</v>
      </c>
      <c r="J266" t="s">
        <v>22</v>
      </c>
      <c r="K266">
        <v>1</v>
      </c>
      <c r="L266">
        <f t="shared" si="71"/>
        <v>1</v>
      </c>
      <c r="M266" t="s">
        <v>18</v>
      </c>
      <c r="N266">
        <f t="shared" si="72"/>
        <v>1</v>
      </c>
      <c r="O266">
        <v>2</v>
      </c>
      <c r="P266" t="s">
        <v>426</v>
      </c>
      <c r="Q266">
        <f t="shared" si="73"/>
        <v>0</v>
      </c>
      <c r="R266">
        <v>0</v>
      </c>
      <c r="S266" t="s">
        <v>426</v>
      </c>
      <c r="T266">
        <f t="shared" si="74"/>
        <v>0</v>
      </c>
      <c r="U266">
        <v>0</v>
      </c>
      <c r="V266" t="s">
        <v>426</v>
      </c>
      <c r="W266">
        <f t="shared" si="75"/>
        <v>0</v>
      </c>
      <c r="X266">
        <v>0</v>
      </c>
      <c r="Y266">
        <f t="shared" si="76"/>
        <v>2</v>
      </c>
      <c r="Z266">
        <f t="shared" si="77"/>
        <v>3</v>
      </c>
      <c r="AA266">
        <f t="shared" si="66"/>
        <v>1.25</v>
      </c>
      <c r="AB266">
        <f t="shared" si="78"/>
        <v>0.625</v>
      </c>
      <c r="AC266">
        <f t="shared" si="79"/>
        <v>0.68181818181818188</v>
      </c>
      <c r="AD266">
        <f t="shared" ca="1" si="67"/>
        <v>0.4</v>
      </c>
      <c r="AE266" t="str">
        <f t="shared" si="68"/>
        <v>Orange</v>
      </c>
      <c r="AF266" t="b">
        <f t="shared" ca="1" si="69"/>
        <v>1</v>
      </c>
    </row>
    <row r="267" spans="1:32">
      <c r="A267" s="2">
        <v>44634</v>
      </c>
      <c r="B267">
        <v>4265</v>
      </c>
      <c r="C267" t="s">
        <v>131</v>
      </c>
      <c r="D267" t="s">
        <v>17</v>
      </c>
      <c r="E267" s="2">
        <v>44623</v>
      </c>
      <c r="F267" s="2">
        <v>44643</v>
      </c>
      <c r="G267" s="4">
        <f t="shared" si="64"/>
        <v>11</v>
      </c>
      <c r="H267" s="4">
        <f t="shared" si="70"/>
        <v>20</v>
      </c>
      <c r="I267" s="4">
        <f t="shared" si="65"/>
        <v>0.55000000000000004</v>
      </c>
      <c r="J267" t="s">
        <v>26</v>
      </c>
      <c r="K267">
        <v>1</v>
      </c>
      <c r="L267">
        <f t="shared" si="71"/>
        <v>1</v>
      </c>
      <c r="M267" t="s">
        <v>19</v>
      </c>
      <c r="N267">
        <f t="shared" si="72"/>
        <v>1</v>
      </c>
      <c r="O267">
        <v>2</v>
      </c>
      <c r="P267" t="s">
        <v>426</v>
      </c>
      <c r="Q267">
        <f t="shared" si="73"/>
        <v>0</v>
      </c>
      <c r="R267">
        <v>0</v>
      </c>
      <c r="S267" t="s">
        <v>426</v>
      </c>
      <c r="T267">
        <f t="shared" si="74"/>
        <v>0</v>
      </c>
      <c r="U267">
        <v>0</v>
      </c>
      <c r="V267" t="s">
        <v>426</v>
      </c>
      <c r="W267">
        <f t="shared" si="75"/>
        <v>0</v>
      </c>
      <c r="X267">
        <v>0</v>
      </c>
      <c r="Y267">
        <f t="shared" si="76"/>
        <v>2</v>
      </c>
      <c r="Z267">
        <f t="shared" si="77"/>
        <v>3</v>
      </c>
      <c r="AA267">
        <f t="shared" si="66"/>
        <v>0.5</v>
      </c>
      <c r="AB267">
        <f t="shared" si="78"/>
        <v>0.25</v>
      </c>
      <c r="AC267">
        <f t="shared" si="79"/>
        <v>0.45454545454545453</v>
      </c>
      <c r="AD267">
        <f t="shared" ca="1" si="67"/>
        <v>0.1</v>
      </c>
      <c r="AE267" t="str">
        <f t="shared" si="68"/>
        <v>Red</v>
      </c>
      <c r="AF267" t="b">
        <f t="shared" ca="1" si="69"/>
        <v>0</v>
      </c>
    </row>
    <row r="268" spans="1:32">
      <c r="A268" s="2">
        <v>44634</v>
      </c>
      <c r="B268">
        <v>4266</v>
      </c>
      <c r="C268" t="s">
        <v>141</v>
      </c>
      <c r="D268" t="s">
        <v>24</v>
      </c>
      <c r="E268" s="2">
        <v>44623</v>
      </c>
      <c r="F268" s="2">
        <v>44640</v>
      </c>
      <c r="G268" s="4">
        <f t="shared" si="64"/>
        <v>11</v>
      </c>
      <c r="H268" s="4">
        <f t="shared" si="70"/>
        <v>17</v>
      </c>
      <c r="I268" s="4">
        <f t="shared" si="65"/>
        <v>0.6470588235294118</v>
      </c>
      <c r="J268" t="s">
        <v>22</v>
      </c>
      <c r="K268">
        <v>3</v>
      </c>
      <c r="L268">
        <f t="shared" si="71"/>
        <v>1</v>
      </c>
      <c r="M268" t="s">
        <v>22</v>
      </c>
      <c r="N268">
        <f t="shared" si="72"/>
        <v>1</v>
      </c>
      <c r="O268">
        <v>7</v>
      </c>
      <c r="P268" t="s">
        <v>426</v>
      </c>
      <c r="Q268">
        <f t="shared" si="73"/>
        <v>0</v>
      </c>
      <c r="R268">
        <v>0</v>
      </c>
      <c r="S268" t="s">
        <v>426</v>
      </c>
      <c r="T268">
        <f t="shared" si="74"/>
        <v>0</v>
      </c>
      <c r="U268">
        <v>0</v>
      </c>
      <c r="V268" t="s">
        <v>426</v>
      </c>
      <c r="W268">
        <f t="shared" si="75"/>
        <v>0</v>
      </c>
      <c r="X268">
        <v>0</v>
      </c>
      <c r="Y268">
        <f t="shared" si="76"/>
        <v>2</v>
      </c>
      <c r="Z268">
        <f t="shared" si="77"/>
        <v>10</v>
      </c>
      <c r="AA268">
        <f t="shared" si="66"/>
        <v>2</v>
      </c>
      <c r="AB268">
        <f t="shared" si="78"/>
        <v>1</v>
      </c>
      <c r="AC268">
        <f t="shared" si="79"/>
        <v>1.5454545454545454</v>
      </c>
      <c r="AD268">
        <f t="shared" ca="1" si="67"/>
        <v>0.8</v>
      </c>
      <c r="AE268" t="str">
        <f t="shared" si="68"/>
        <v>Green</v>
      </c>
      <c r="AF268" t="b">
        <f t="shared" ca="1" si="69"/>
        <v>1</v>
      </c>
    </row>
    <row r="269" spans="1:32">
      <c r="A269" s="2">
        <v>44634</v>
      </c>
      <c r="B269">
        <v>4267</v>
      </c>
      <c r="C269" t="s">
        <v>146</v>
      </c>
      <c r="D269" t="s">
        <v>21</v>
      </c>
      <c r="E269" s="2">
        <v>44623</v>
      </c>
      <c r="F269" s="2">
        <v>44712</v>
      </c>
      <c r="G269" s="4">
        <f t="shared" si="64"/>
        <v>11</v>
      </c>
      <c r="H269" s="4">
        <f t="shared" si="70"/>
        <v>89</v>
      </c>
      <c r="I269" s="4">
        <f t="shared" si="65"/>
        <v>0.12359550561797752</v>
      </c>
      <c r="J269" t="s">
        <v>22</v>
      </c>
      <c r="K269">
        <v>7</v>
      </c>
      <c r="L269">
        <f t="shared" si="71"/>
        <v>1</v>
      </c>
      <c r="M269" t="s">
        <v>18</v>
      </c>
      <c r="N269">
        <f t="shared" si="72"/>
        <v>1</v>
      </c>
      <c r="O269">
        <v>7</v>
      </c>
      <c r="P269" t="s">
        <v>19</v>
      </c>
      <c r="Q269">
        <f t="shared" si="73"/>
        <v>1</v>
      </c>
      <c r="R269">
        <v>3</v>
      </c>
      <c r="S269" t="s">
        <v>19</v>
      </c>
      <c r="T269">
        <f t="shared" si="74"/>
        <v>1</v>
      </c>
      <c r="U269">
        <v>60</v>
      </c>
      <c r="V269" t="s">
        <v>426</v>
      </c>
      <c r="W269">
        <f t="shared" si="75"/>
        <v>0</v>
      </c>
      <c r="X269">
        <v>0</v>
      </c>
      <c r="Y269">
        <f t="shared" si="76"/>
        <v>4</v>
      </c>
      <c r="Z269">
        <f t="shared" si="77"/>
        <v>77</v>
      </c>
      <c r="AA269">
        <f t="shared" si="66"/>
        <v>1.25</v>
      </c>
      <c r="AB269">
        <f t="shared" si="78"/>
        <v>0.3125</v>
      </c>
      <c r="AC269">
        <f t="shared" si="79"/>
        <v>2.5284090909090908</v>
      </c>
      <c r="AD269">
        <f t="shared" ca="1" si="67"/>
        <v>0.9</v>
      </c>
      <c r="AE269" t="str">
        <f t="shared" si="68"/>
        <v>Green</v>
      </c>
      <c r="AF269" t="b">
        <f t="shared" ca="1" si="69"/>
        <v>1</v>
      </c>
    </row>
    <row r="270" spans="1:32">
      <c r="A270" s="2">
        <v>44634</v>
      </c>
      <c r="B270">
        <v>4268</v>
      </c>
      <c r="C270" t="s">
        <v>186</v>
      </c>
      <c r="D270" t="s">
        <v>21</v>
      </c>
      <c r="E270" s="2">
        <v>44623</v>
      </c>
      <c r="F270" s="2">
        <v>45006</v>
      </c>
      <c r="G270" s="4">
        <f t="shared" si="64"/>
        <v>11</v>
      </c>
      <c r="H270" s="4">
        <f t="shared" si="70"/>
        <v>383</v>
      </c>
      <c r="I270" s="4">
        <f t="shared" si="65"/>
        <v>2.8720626631853787E-2</v>
      </c>
      <c r="J270" t="s">
        <v>26</v>
      </c>
      <c r="K270">
        <v>14</v>
      </c>
      <c r="L270">
        <f t="shared" si="71"/>
        <v>1</v>
      </c>
      <c r="M270" t="s">
        <v>19</v>
      </c>
      <c r="N270">
        <f t="shared" si="72"/>
        <v>1</v>
      </c>
      <c r="O270">
        <v>2</v>
      </c>
      <c r="P270" t="s">
        <v>19</v>
      </c>
      <c r="Q270">
        <f t="shared" si="73"/>
        <v>1</v>
      </c>
      <c r="R270">
        <v>360</v>
      </c>
      <c r="S270" t="s">
        <v>426</v>
      </c>
      <c r="T270">
        <f t="shared" si="74"/>
        <v>0</v>
      </c>
      <c r="U270">
        <v>0</v>
      </c>
      <c r="V270" t="s">
        <v>426</v>
      </c>
      <c r="W270">
        <f t="shared" si="75"/>
        <v>0</v>
      </c>
      <c r="X270">
        <v>0</v>
      </c>
      <c r="Y270">
        <f t="shared" si="76"/>
        <v>3</v>
      </c>
      <c r="Z270">
        <f t="shared" si="77"/>
        <v>376</v>
      </c>
      <c r="AA270">
        <f t="shared" si="66"/>
        <v>0.5</v>
      </c>
      <c r="AB270">
        <f t="shared" si="78"/>
        <v>0.16666666666666666</v>
      </c>
      <c r="AC270">
        <f t="shared" si="79"/>
        <v>5.8030303030303028</v>
      </c>
      <c r="AD270">
        <f t="shared" ca="1" si="67"/>
        <v>0.75</v>
      </c>
      <c r="AE270" t="str">
        <f t="shared" si="68"/>
        <v>Green</v>
      </c>
      <c r="AF270" t="b">
        <f t="shared" ca="1" si="69"/>
        <v>1</v>
      </c>
    </row>
    <row r="271" spans="1:32">
      <c r="A271" s="2">
        <v>44634</v>
      </c>
      <c r="B271">
        <v>4269</v>
      </c>
      <c r="C271" t="s">
        <v>187</v>
      </c>
      <c r="D271" t="s">
        <v>21</v>
      </c>
      <c r="E271" s="2">
        <v>44623</v>
      </c>
      <c r="F271" s="2">
        <v>44646</v>
      </c>
      <c r="G271" s="4">
        <f t="shared" si="64"/>
        <v>11</v>
      </c>
      <c r="H271" s="4">
        <f t="shared" si="70"/>
        <v>23</v>
      </c>
      <c r="I271" s="4">
        <f t="shared" si="65"/>
        <v>0.47826086956521741</v>
      </c>
      <c r="J271" t="s">
        <v>30</v>
      </c>
      <c r="K271">
        <v>4</v>
      </c>
      <c r="L271">
        <f t="shared" si="71"/>
        <v>1</v>
      </c>
      <c r="M271" t="s">
        <v>19</v>
      </c>
      <c r="N271">
        <f t="shared" si="72"/>
        <v>1</v>
      </c>
      <c r="O271">
        <v>7</v>
      </c>
      <c r="P271" t="s">
        <v>19</v>
      </c>
      <c r="Q271">
        <f t="shared" si="73"/>
        <v>1</v>
      </c>
      <c r="R271">
        <v>1</v>
      </c>
      <c r="S271" t="s">
        <v>426</v>
      </c>
      <c r="T271">
        <f t="shared" si="74"/>
        <v>0</v>
      </c>
      <c r="U271">
        <v>0</v>
      </c>
      <c r="V271" t="s">
        <v>426</v>
      </c>
      <c r="W271">
        <f t="shared" si="75"/>
        <v>0</v>
      </c>
      <c r="X271">
        <v>0</v>
      </c>
      <c r="Y271">
        <f t="shared" si="76"/>
        <v>3</v>
      </c>
      <c r="Z271">
        <f t="shared" si="77"/>
        <v>12</v>
      </c>
      <c r="AA271">
        <f t="shared" si="66"/>
        <v>0.75</v>
      </c>
      <c r="AB271">
        <f t="shared" si="78"/>
        <v>0.25</v>
      </c>
      <c r="AC271">
        <f t="shared" si="79"/>
        <v>0.52272727272727271</v>
      </c>
      <c r="AD271">
        <f t="shared" ca="1" si="67"/>
        <v>0.1</v>
      </c>
      <c r="AE271" t="str">
        <f t="shared" si="68"/>
        <v>Red</v>
      </c>
      <c r="AF271" t="b">
        <f t="shared" ca="1" si="69"/>
        <v>0</v>
      </c>
    </row>
    <row r="272" spans="1:32">
      <c r="A272" s="2">
        <v>44634</v>
      </c>
      <c r="B272">
        <v>4270</v>
      </c>
      <c r="C272" t="s">
        <v>197</v>
      </c>
      <c r="D272" t="s">
        <v>17</v>
      </c>
      <c r="E272" s="2">
        <v>44623</v>
      </c>
      <c r="F272" s="2">
        <v>44632</v>
      </c>
      <c r="G272" s="4">
        <f t="shared" si="64"/>
        <v>11</v>
      </c>
      <c r="H272" s="4">
        <f t="shared" si="70"/>
        <v>9</v>
      </c>
      <c r="I272" s="4">
        <f t="shared" si="65"/>
        <v>1.2222222222222223</v>
      </c>
      <c r="J272" t="s">
        <v>22</v>
      </c>
      <c r="K272">
        <v>2</v>
      </c>
      <c r="L272">
        <f t="shared" si="71"/>
        <v>1</v>
      </c>
      <c r="M272" t="s">
        <v>426</v>
      </c>
      <c r="N272">
        <f t="shared" si="72"/>
        <v>0</v>
      </c>
      <c r="O272">
        <v>0</v>
      </c>
      <c r="P272" t="s">
        <v>426</v>
      </c>
      <c r="Q272">
        <f t="shared" si="73"/>
        <v>0</v>
      </c>
      <c r="R272">
        <v>0</v>
      </c>
      <c r="S272" t="s">
        <v>426</v>
      </c>
      <c r="T272">
        <f t="shared" si="74"/>
        <v>0</v>
      </c>
      <c r="U272">
        <v>0</v>
      </c>
      <c r="V272" t="s">
        <v>426</v>
      </c>
      <c r="W272">
        <f t="shared" si="75"/>
        <v>0</v>
      </c>
      <c r="X272">
        <v>0</v>
      </c>
      <c r="Y272">
        <f t="shared" si="76"/>
        <v>1</v>
      </c>
      <c r="Z272">
        <f t="shared" si="77"/>
        <v>2</v>
      </c>
      <c r="AA272">
        <f t="shared" si="66"/>
        <v>1</v>
      </c>
      <c r="AB272">
        <f t="shared" si="78"/>
        <v>1</v>
      </c>
      <c r="AC272">
        <f t="shared" si="79"/>
        <v>0.81818181818181812</v>
      </c>
      <c r="AD272">
        <f t="shared" ca="1" si="67"/>
        <v>0.4</v>
      </c>
      <c r="AE272" t="str">
        <f t="shared" si="68"/>
        <v>Orange</v>
      </c>
      <c r="AF272" t="b">
        <f t="shared" ca="1" si="69"/>
        <v>0</v>
      </c>
    </row>
    <row r="273" spans="1:32">
      <c r="A273" s="2">
        <v>44634</v>
      </c>
      <c r="B273">
        <v>4271</v>
      </c>
      <c r="C273" t="s">
        <v>213</v>
      </c>
      <c r="D273" t="s">
        <v>21</v>
      </c>
      <c r="E273" s="2">
        <v>44623</v>
      </c>
      <c r="F273" s="2">
        <v>44668</v>
      </c>
      <c r="G273" s="4">
        <f t="shared" si="64"/>
        <v>11</v>
      </c>
      <c r="H273" s="4">
        <f t="shared" si="70"/>
        <v>45</v>
      </c>
      <c r="I273" s="4">
        <f t="shared" si="65"/>
        <v>0.24444444444444444</v>
      </c>
      <c r="J273" t="s">
        <v>22</v>
      </c>
      <c r="K273">
        <v>3</v>
      </c>
      <c r="L273">
        <f t="shared" si="71"/>
        <v>1</v>
      </c>
      <c r="M273" t="s">
        <v>18</v>
      </c>
      <c r="N273">
        <f t="shared" si="72"/>
        <v>1</v>
      </c>
      <c r="O273">
        <v>4</v>
      </c>
      <c r="P273" t="s">
        <v>19</v>
      </c>
      <c r="Q273">
        <f t="shared" si="73"/>
        <v>1</v>
      </c>
      <c r="R273">
        <v>3</v>
      </c>
      <c r="S273" t="s">
        <v>19</v>
      </c>
      <c r="T273">
        <f t="shared" si="74"/>
        <v>1</v>
      </c>
      <c r="U273">
        <v>14</v>
      </c>
      <c r="V273" t="s">
        <v>426</v>
      </c>
      <c r="W273">
        <f t="shared" si="75"/>
        <v>0</v>
      </c>
      <c r="X273">
        <v>0</v>
      </c>
      <c r="Y273">
        <f t="shared" si="76"/>
        <v>4</v>
      </c>
      <c r="Z273">
        <f t="shared" si="77"/>
        <v>24</v>
      </c>
      <c r="AA273">
        <f t="shared" si="66"/>
        <v>1.25</v>
      </c>
      <c r="AB273">
        <f t="shared" si="78"/>
        <v>0.3125</v>
      </c>
      <c r="AC273">
        <f t="shared" si="79"/>
        <v>1.2784090909090911</v>
      </c>
      <c r="AD273">
        <f t="shared" ca="1" si="67"/>
        <v>0.95</v>
      </c>
      <c r="AE273" t="str">
        <f t="shared" si="68"/>
        <v>Green</v>
      </c>
      <c r="AF273" t="b">
        <f t="shared" ca="1" si="69"/>
        <v>0</v>
      </c>
    </row>
    <row r="274" spans="1:32">
      <c r="A274" s="2">
        <v>44634</v>
      </c>
      <c r="B274">
        <v>4272</v>
      </c>
      <c r="C274" t="s">
        <v>223</v>
      </c>
      <c r="D274" t="s">
        <v>35</v>
      </c>
      <c r="E274" s="2">
        <v>44623</v>
      </c>
      <c r="F274" s="2">
        <v>44663</v>
      </c>
      <c r="G274" s="4">
        <f t="shared" si="64"/>
        <v>11</v>
      </c>
      <c r="H274" s="4">
        <f t="shared" si="70"/>
        <v>40</v>
      </c>
      <c r="I274" s="4">
        <f t="shared" si="65"/>
        <v>0.27500000000000002</v>
      </c>
      <c r="J274" t="s">
        <v>22</v>
      </c>
      <c r="K274">
        <v>1</v>
      </c>
      <c r="L274">
        <f t="shared" si="71"/>
        <v>1</v>
      </c>
      <c r="M274" t="s">
        <v>22</v>
      </c>
      <c r="N274">
        <f t="shared" si="72"/>
        <v>1</v>
      </c>
      <c r="O274">
        <v>1</v>
      </c>
      <c r="P274" t="s">
        <v>22</v>
      </c>
      <c r="Q274">
        <f t="shared" si="73"/>
        <v>1</v>
      </c>
      <c r="R274">
        <v>14</v>
      </c>
      <c r="S274" t="s">
        <v>426</v>
      </c>
      <c r="T274">
        <f t="shared" si="74"/>
        <v>0</v>
      </c>
      <c r="U274">
        <v>0</v>
      </c>
      <c r="V274" t="s">
        <v>426</v>
      </c>
      <c r="W274">
        <f t="shared" si="75"/>
        <v>0</v>
      </c>
      <c r="X274">
        <v>0</v>
      </c>
      <c r="Y274">
        <f t="shared" si="76"/>
        <v>3</v>
      </c>
      <c r="Z274">
        <f t="shared" si="77"/>
        <v>16</v>
      </c>
      <c r="AA274">
        <f t="shared" si="66"/>
        <v>3</v>
      </c>
      <c r="AB274">
        <f t="shared" si="78"/>
        <v>1</v>
      </c>
      <c r="AC274">
        <f t="shared" si="79"/>
        <v>3.6363636363636362</v>
      </c>
      <c r="AD274">
        <f t="shared" ca="1" si="67"/>
        <v>0.85</v>
      </c>
      <c r="AE274" t="str">
        <f t="shared" si="68"/>
        <v>Green</v>
      </c>
      <c r="AF274" t="b">
        <f t="shared" ca="1" si="69"/>
        <v>1</v>
      </c>
    </row>
    <row r="275" spans="1:32">
      <c r="A275" s="2">
        <v>44634</v>
      </c>
      <c r="B275">
        <v>4273</v>
      </c>
      <c r="C275" t="s">
        <v>228</v>
      </c>
      <c r="D275" t="s">
        <v>35</v>
      </c>
      <c r="E275" s="2">
        <v>44623</v>
      </c>
      <c r="F275" s="2">
        <v>44661</v>
      </c>
      <c r="G275" s="4">
        <f t="shared" si="64"/>
        <v>11</v>
      </c>
      <c r="H275" s="4">
        <f t="shared" si="70"/>
        <v>38</v>
      </c>
      <c r="I275" s="4">
        <f t="shared" si="65"/>
        <v>0.28947368421052633</v>
      </c>
      <c r="J275" t="s">
        <v>22</v>
      </c>
      <c r="K275">
        <v>2</v>
      </c>
      <c r="L275">
        <f t="shared" si="71"/>
        <v>1</v>
      </c>
      <c r="M275" t="s">
        <v>30</v>
      </c>
      <c r="N275">
        <f t="shared" si="72"/>
        <v>1</v>
      </c>
      <c r="O275">
        <v>1</v>
      </c>
      <c r="P275" t="s">
        <v>19</v>
      </c>
      <c r="Q275">
        <f t="shared" si="73"/>
        <v>1</v>
      </c>
      <c r="R275">
        <v>14</v>
      </c>
      <c r="S275" t="s">
        <v>426</v>
      </c>
      <c r="T275">
        <f t="shared" si="74"/>
        <v>0</v>
      </c>
      <c r="U275">
        <v>0</v>
      </c>
      <c r="V275" t="s">
        <v>426</v>
      </c>
      <c r="W275">
        <f t="shared" si="75"/>
        <v>0</v>
      </c>
      <c r="X275">
        <v>0</v>
      </c>
      <c r="Y275">
        <f t="shared" si="76"/>
        <v>3</v>
      </c>
      <c r="Z275">
        <f t="shared" si="77"/>
        <v>17</v>
      </c>
      <c r="AA275">
        <f t="shared" si="66"/>
        <v>1.75</v>
      </c>
      <c r="AB275">
        <f t="shared" si="78"/>
        <v>0.58333333333333337</v>
      </c>
      <c r="AC275">
        <f t="shared" si="79"/>
        <v>2.0151515151515151</v>
      </c>
      <c r="AD275">
        <f t="shared" ca="1" si="67"/>
        <v>0.7</v>
      </c>
      <c r="AE275" t="str">
        <f t="shared" si="68"/>
        <v>Green</v>
      </c>
      <c r="AF275" t="b">
        <f t="shared" ca="1" si="69"/>
        <v>1</v>
      </c>
    </row>
    <row r="276" spans="1:32">
      <c r="A276" s="2">
        <v>44634</v>
      </c>
      <c r="B276">
        <v>4274</v>
      </c>
      <c r="C276" t="s">
        <v>230</v>
      </c>
      <c r="D276" t="s">
        <v>21</v>
      </c>
      <c r="E276" s="2">
        <v>44623</v>
      </c>
      <c r="F276" s="2">
        <v>44660</v>
      </c>
      <c r="G276" s="4">
        <f t="shared" si="64"/>
        <v>11</v>
      </c>
      <c r="H276" s="4">
        <f t="shared" si="70"/>
        <v>37</v>
      </c>
      <c r="I276" s="4">
        <f t="shared" si="65"/>
        <v>0.29729729729729731</v>
      </c>
      <c r="J276" t="s">
        <v>18</v>
      </c>
      <c r="K276">
        <v>14</v>
      </c>
      <c r="L276">
        <f t="shared" si="71"/>
        <v>1</v>
      </c>
      <c r="M276" t="s">
        <v>19</v>
      </c>
      <c r="N276">
        <f t="shared" si="72"/>
        <v>1</v>
      </c>
      <c r="O276">
        <v>2</v>
      </c>
      <c r="P276" t="s">
        <v>19</v>
      </c>
      <c r="Q276">
        <f t="shared" si="73"/>
        <v>1</v>
      </c>
      <c r="R276">
        <v>14</v>
      </c>
      <c r="S276" t="s">
        <v>426</v>
      </c>
      <c r="T276">
        <f t="shared" si="74"/>
        <v>0</v>
      </c>
      <c r="U276">
        <v>0</v>
      </c>
      <c r="V276" t="s">
        <v>426</v>
      </c>
      <c r="W276">
        <f t="shared" si="75"/>
        <v>0</v>
      </c>
      <c r="X276">
        <v>0</v>
      </c>
      <c r="Y276">
        <f t="shared" si="76"/>
        <v>3</v>
      </c>
      <c r="Z276">
        <f t="shared" si="77"/>
        <v>30</v>
      </c>
      <c r="AA276">
        <f t="shared" si="66"/>
        <v>0.25</v>
      </c>
      <c r="AB276">
        <f t="shared" si="78"/>
        <v>8.3333333333333329E-2</v>
      </c>
      <c r="AC276">
        <f t="shared" si="79"/>
        <v>0.28030303030303028</v>
      </c>
      <c r="AD276">
        <f t="shared" ca="1" si="67"/>
        <v>0.1</v>
      </c>
      <c r="AE276" t="str">
        <f t="shared" si="68"/>
        <v>Red</v>
      </c>
      <c r="AF276" t="b">
        <f t="shared" ca="1" si="69"/>
        <v>0</v>
      </c>
    </row>
    <row r="277" spans="1:32">
      <c r="A277" s="2">
        <v>44634</v>
      </c>
      <c r="B277">
        <v>4275</v>
      </c>
      <c r="C277" t="s">
        <v>241</v>
      </c>
      <c r="D277" t="s">
        <v>21</v>
      </c>
      <c r="E277" s="2">
        <v>44623</v>
      </c>
      <c r="F277" s="2">
        <v>44640</v>
      </c>
      <c r="G277" s="4">
        <f t="shared" si="64"/>
        <v>11</v>
      </c>
      <c r="H277" s="4">
        <f t="shared" si="70"/>
        <v>17</v>
      </c>
      <c r="I277" s="4">
        <f t="shared" si="65"/>
        <v>0.6470588235294118</v>
      </c>
      <c r="J277" t="s">
        <v>18</v>
      </c>
      <c r="K277">
        <v>3</v>
      </c>
      <c r="L277">
        <f t="shared" si="71"/>
        <v>1</v>
      </c>
      <c r="M277" t="s">
        <v>19</v>
      </c>
      <c r="N277">
        <f t="shared" si="72"/>
        <v>1</v>
      </c>
      <c r="O277">
        <v>1</v>
      </c>
      <c r="P277" t="s">
        <v>19</v>
      </c>
      <c r="Q277">
        <f t="shared" si="73"/>
        <v>1</v>
      </c>
      <c r="R277">
        <v>1</v>
      </c>
      <c r="S277" t="s">
        <v>19</v>
      </c>
      <c r="T277">
        <f t="shared" si="74"/>
        <v>1</v>
      </c>
      <c r="U277">
        <v>2</v>
      </c>
      <c r="V277" t="s">
        <v>19</v>
      </c>
      <c r="W277">
        <f t="shared" si="75"/>
        <v>1</v>
      </c>
      <c r="X277">
        <v>3</v>
      </c>
      <c r="Y277">
        <f t="shared" si="76"/>
        <v>5</v>
      </c>
      <c r="Z277">
        <f t="shared" si="77"/>
        <v>10</v>
      </c>
      <c r="AA277">
        <f t="shared" si="66"/>
        <v>0.25</v>
      </c>
      <c r="AB277">
        <f t="shared" si="78"/>
        <v>0.05</v>
      </c>
      <c r="AC277">
        <f t="shared" si="79"/>
        <v>7.7272727272727271E-2</v>
      </c>
      <c r="AD277">
        <f t="shared" ca="1" si="67"/>
        <v>0.1</v>
      </c>
      <c r="AE277" t="str">
        <f t="shared" si="68"/>
        <v>Red</v>
      </c>
      <c r="AF277" t="b">
        <f t="shared" ca="1" si="69"/>
        <v>0</v>
      </c>
    </row>
    <row r="278" spans="1:32">
      <c r="A278" s="2">
        <v>44634</v>
      </c>
      <c r="B278">
        <v>4276</v>
      </c>
      <c r="C278" t="s">
        <v>248</v>
      </c>
      <c r="D278" t="s">
        <v>21</v>
      </c>
      <c r="E278" s="2">
        <v>44623</v>
      </c>
      <c r="F278" s="2">
        <v>44639</v>
      </c>
      <c r="G278" s="4">
        <f t="shared" si="64"/>
        <v>11</v>
      </c>
      <c r="H278" s="4">
        <f t="shared" si="70"/>
        <v>16</v>
      </c>
      <c r="I278" s="4">
        <f t="shared" si="65"/>
        <v>0.6875</v>
      </c>
      <c r="J278" t="s">
        <v>19</v>
      </c>
      <c r="K278">
        <v>1</v>
      </c>
      <c r="L278">
        <f t="shared" si="71"/>
        <v>1</v>
      </c>
      <c r="M278" t="s">
        <v>19</v>
      </c>
      <c r="N278">
        <f t="shared" si="72"/>
        <v>1</v>
      </c>
      <c r="O278">
        <v>3</v>
      </c>
      <c r="P278" t="s">
        <v>19</v>
      </c>
      <c r="Q278">
        <f t="shared" si="73"/>
        <v>1</v>
      </c>
      <c r="R278">
        <v>1</v>
      </c>
      <c r="S278" t="s">
        <v>426</v>
      </c>
      <c r="T278">
        <f t="shared" si="74"/>
        <v>0</v>
      </c>
      <c r="U278">
        <v>0</v>
      </c>
      <c r="V278" t="s">
        <v>426</v>
      </c>
      <c r="W278">
        <f t="shared" si="75"/>
        <v>0</v>
      </c>
      <c r="X278">
        <v>0</v>
      </c>
      <c r="Y278">
        <f t="shared" si="76"/>
        <v>3</v>
      </c>
      <c r="Z278">
        <f t="shared" si="77"/>
        <v>5</v>
      </c>
      <c r="AA278">
        <f t="shared" si="66"/>
        <v>0</v>
      </c>
      <c r="AB278">
        <f t="shared" si="78"/>
        <v>0</v>
      </c>
      <c r="AC278">
        <f t="shared" si="79"/>
        <v>0</v>
      </c>
      <c r="AD278">
        <f t="shared" ca="1" si="67"/>
        <v>0.1</v>
      </c>
      <c r="AE278" t="str">
        <f t="shared" si="68"/>
        <v>Red</v>
      </c>
      <c r="AF278" t="b">
        <f t="shared" ca="1" si="69"/>
        <v>0</v>
      </c>
    </row>
    <row r="279" spans="1:32">
      <c r="A279" s="2">
        <v>44634</v>
      </c>
      <c r="B279">
        <v>4277</v>
      </c>
      <c r="C279" t="s">
        <v>257</v>
      </c>
      <c r="D279" t="s">
        <v>21</v>
      </c>
      <c r="E279" s="2">
        <v>44623</v>
      </c>
      <c r="F279" s="2">
        <v>44755</v>
      </c>
      <c r="G279" s="4">
        <f t="shared" si="64"/>
        <v>11</v>
      </c>
      <c r="H279" s="4">
        <f t="shared" si="70"/>
        <v>132</v>
      </c>
      <c r="I279" s="4">
        <f t="shared" si="65"/>
        <v>8.3333333333333329E-2</v>
      </c>
      <c r="J279" t="s">
        <v>18</v>
      </c>
      <c r="K279">
        <v>30</v>
      </c>
      <c r="L279">
        <f t="shared" si="71"/>
        <v>1</v>
      </c>
      <c r="M279" t="s">
        <v>19</v>
      </c>
      <c r="N279">
        <f t="shared" si="72"/>
        <v>1</v>
      </c>
      <c r="O279">
        <v>3</v>
      </c>
      <c r="P279" t="s">
        <v>19</v>
      </c>
      <c r="Q279">
        <f t="shared" si="73"/>
        <v>1</v>
      </c>
      <c r="R279">
        <v>2</v>
      </c>
      <c r="S279" t="s">
        <v>19</v>
      </c>
      <c r="T279">
        <f t="shared" si="74"/>
        <v>1</v>
      </c>
      <c r="U279">
        <v>90</v>
      </c>
      <c r="V279" t="s">
        <v>426</v>
      </c>
      <c r="W279">
        <f t="shared" si="75"/>
        <v>0</v>
      </c>
      <c r="X279">
        <v>0</v>
      </c>
      <c r="Y279">
        <f t="shared" si="76"/>
        <v>4</v>
      </c>
      <c r="Z279">
        <f t="shared" si="77"/>
        <v>125</v>
      </c>
      <c r="AA279">
        <f t="shared" si="66"/>
        <v>0.25</v>
      </c>
      <c r="AB279">
        <f t="shared" si="78"/>
        <v>6.25E-2</v>
      </c>
      <c r="AC279">
        <f t="shared" si="79"/>
        <v>0.75</v>
      </c>
      <c r="AD279">
        <f t="shared" ca="1" si="67"/>
        <v>0.35</v>
      </c>
      <c r="AE279" t="str">
        <f t="shared" si="68"/>
        <v>Orange</v>
      </c>
      <c r="AF279" t="b">
        <f t="shared" ca="1" si="69"/>
        <v>0</v>
      </c>
    </row>
    <row r="280" spans="1:32">
      <c r="A280" s="2">
        <v>44634</v>
      </c>
      <c r="B280">
        <v>4278</v>
      </c>
      <c r="C280" t="s">
        <v>272</v>
      </c>
      <c r="D280" t="s">
        <v>24</v>
      </c>
      <c r="E280" s="2">
        <v>44623</v>
      </c>
      <c r="F280" s="2">
        <v>44656</v>
      </c>
      <c r="G280" s="4">
        <f t="shared" si="64"/>
        <v>11</v>
      </c>
      <c r="H280" s="4">
        <f t="shared" si="70"/>
        <v>33</v>
      </c>
      <c r="I280" s="4">
        <f t="shared" si="65"/>
        <v>0.33333333333333331</v>
      </c>
      <c r="J280" t="s">
        <v>30</v>
      </c>
      <c r="K280">
        <v>2</v>
      </c>
      <c r="L280">
        <f t="shared" si="71"/>
        <v>1</v>
      </c>
      <c r="M280" t="s">
        <v>426</v>
      </c>
      <c r="N280">
        <f t="shared" si="72"/>
        <v>0</v>
      </c>
      <c r="O280">
        <v>0</v>
      </c>
      <c r="P280" t="s">
        <v>426</v>
      </c>
      <c r="Q280">
        <f t="shared" si="73"/>
        <v>0</v>
      </c>
      <c r="R280">
        <v>0</v>
      </c>
      <c r="S280" t="s">
        <v>426</v>
      </c>
      <c r="T280">
        <f t="shared" si="74"/>
        <v>0</v>
      </c>
      <c r="U280">
        <v>0</v>
      </c>
      <c r="V280" t="s">
        <v>426</v>
      </c>
      <c r="W280">
        <f t="shared" si="75"/>
        <v>0</v>
      </c>
      <c r="X280">
        <v>0</v>
      </c>
      <c r="Y280">
        <f t="shared" si="76"/>
        <v>1</v>
      </c>
      <c r="Z280">
        <f t="shared" si="77"/>
        <v>2</v>
      </c>
      <c r="AA280">
        <f t="shared" si="66"/>
        <v>0.75</v>
      </c>
      <c r="AB280">
        <f t="shared" si="78"/>
        <v>0.75</v>
      </c>
      <c r="AC280">
        <f t="shared" si="79"/>
        <v>2.25</v>
      </c>
      <c r="AD280">
        <f t="shared" ca="1" si="67"/>
        <v>0.85</v>
      </c>
      <c r="AE280" t="str">
        <f t="shared" si="68"/>
        <v>Green</v>
      </c>
      <c r="AF280" t="b">
        <f t="shared" ca="1" si="69"/>
        <v>1</v>
      </c>
    </row>
    <row r="281" spans="1:32">
      <c r="A281" s="2">
        <v>44634</v>
      </c>
      <c r="B281">
        <v>4279</v>
      </c>
      <c r="C281" t="s">
        <v>285</v>
      </c>
      <c r="D281" t="s">
        <v>21</v>
      </c>
      <c r="E281" s="2">
        <v>44623</v>
      </c>
      <c r="F281" s="2">
        <v>44657</v>
      </c>
      <c r="G281" s="4">
        <f t="shared" si="64"/>
        <v>11</v>
      </c>
      <c r="H281" s="4">
        <f t="shared" si="70"/>
        <v>34</v>
      </c>
      <c r="I281" s="4">
        <f t="shared" si="65"/>
        <v>0.3235294117647059</v>
      </c>
      <c r="J281" t="s">
        <v>19</v>
      </c>
      <c r="K281">
        <v>1</v>
      </c>
      <c r="L281">
        <f t="shared" si="71"/>
        <v>1</v>
      </c>
      <c r="M281" t="s">
        <v>19</v>
      </c>
      <c r="N281">
        <f t="shared" si="72"/>
        <v>1</v>
      </c>
      <c r="O281">
        <v>4</v>
      </c>
      <c r="P281" t="s">
        <v>19</v>
      </c>
      <c r="Q281">
        <f t="shared" si="73"/>
        <v>1</v>
      </c>
      <c r="R281">
        <v>1</v>
      </c>
      <c r="S281" t="s">
        <v>19</v>
      </c>
      <c r="T281">
        <f t="shared" si="74"/>
        <v>1</v>
      </c>
      <c r="U281">
        <v>14</v>
      </c>
      <c r="V281" t="s">
        <v>426</v>
      </c>
      <c r="W281">
        <f t="shared" si="75"/>
        <v>0</v>
      </c>
      <c r="X281">
        <v>0</v>
      </c>
      <c r="Y281">
        <f t="shared" si="76"/>
        <v>4</v>
      </c>
      <c r="Z281">
        <f t="shared" si="77"/>
        <v>20</v>
      </c>
      <c r="AA281">
        <f t="shared" si="66"/>
        <v>0</v>
      </c>
      <c r="AB281">
        <f t="shared" si="78"/>
        <v>0</v>
      </c>
      <c r="AC281">
        <f t="shared" si="79"/>
        <v>0</v>
      </c>
      <c r="AD281">
        <f t="shared" ca="1" si="67"/>
        <v>0.1</v>
      </c>
      <c r="AE281" t="str">
        <f t="shared" si="68"/>
        <v>Red</v>
      </c>
      <c r="AF281" t="b">
        <f t="shared" ca="1" si="69"/>
        <v>0</v>
      </c>
    </row>
    <row r="282" spans="1:32">
      <c r="A282" s="2">
        <v>44634</v>
      </c>
      <c r="B282">
        <v>4280</v>
      </c>
      <c r="C282" t="s">
        <v>291</v>
      </c>
      <c r="D282" t="s">
        <v>21</v>
      </c>
      <c r="E282" s="2">
        <v>44623</v>
      </c>
      <c r="F282" s="2">
        <v>44646</v>
      </c>
      <c r="G282" s="4">
        <f t="shared" si="64"/>
        <v>11</v>
      </c>
      <c r="H282" s="4">
        <f t="shared" si="70"/>
        <v>23</v>
      </c>
      <c r="I282" s="4">
        <f t="shared" si="65"/>
        <v>0.47826086956521741</v>
      </c>
      <c r="J282" t="s">
        <v>18</v>
      </c>
      <c r="K282">
        <v>2</v>
      </c>
      <c r="L282">
        <f t="shared" si="71"/>
        <v>1</v>
      </c>
      <c r="M282" t="s">
        <v>19</v>
      </c>
      <c r="N282">
        <f t="shared" si="72"/>
        <v>1</v>
      </c>
      <c r="O282">
        <v>14</v>
      </c>
      <c r="P282" t="s">
        <v>426</v>
      </c>
      <c r="Q282">
        <f t="shared" si="73"/>
        <v>0</v>
      </c>
      <c r="R282">
        <v>0</v>
      </c>
      <c r="S282" t="s">
        <v>426</v>
      </c>
      <c r="T282">
        <f t="shared" si="74"/>
        <v>0</v>
      </c>
      <c r="U282">
        <v>0</v>
      </c>
      <c r="V282" t="s">
        <v>426</v>
      </c>
      <c r="W282">
        <f t="shared" si="75"/>
        <v>0</v>
      </c>
      <c r="X282">
        <v>0</v>
      </c>
      <c r="Y282">
        <f t="shared" si="76"/>
        <v>2</v>
      </c>
      <c r="Z282">
        <f t="shared" si="77"/>
        <v>16</v>
      </c>
      <c r="AA282">
        <f t="shared" si="66"/>
        <v>0.25</v>
      </c>
      <c r="AB282">
        <f t="shared" si="78"/>
        <v>0.125</v>
      </c>
      <c r="AC282">
        <f t="shared" si="79"/>
        <v>0.26136363636363635</v>
      </c>
      <c r="AD282">
        <f t="shared" ca="1" si="67"/>
        <v>0.15</v>
      </c>
      <c r="AE282" t="str">
        <f t="shared" si="68"/>
        <v>Red</v>
      </c>
      <c r="AF282" t="b">
        <f t="shared" ca="1" si="69"/>
        <v>0</v>
      </c>
    </row>
    <row r="283" spans="1:32">
      <c r="A283" s="2">
        <v>44634</v>
      </c>
      <c r="B283">
        <v>4281</v>
      </c>
      <c r="C283" t="s">
        <v>389</v>
      </c>
      <c r="D283" t="s">
        <v>21</v>
      </c>
      <c r="E283" s="2">
        <v>44623</v>
      </c>
      <c r="F283" s="2">
        <v>44644</v>
      </c>
      <c r="G283" s="4">
        <f t="shared" si="64"/>
        <v>11</v>
      </c>
      <c r="H283" s="4">
        <f t="shared" si="70"/>
        <v>21</v>
      </c>
      <c r="I283" s="4">
        <f t="shared" si="65"/>
        <v>0.52380952380952384</v>
      </c>
      <c r="J283" t="s">
        <v>22</v>
      </c>
      <c r="K283">
        <v>2</v>
      </c>
      <c r="L283">
        <f t="shared" si="71"/>
        <v>1</v>
      </c>
      <c r="M283" t="s">
        <v>30</v>
      </c>
      <c r="N283">
        <f t="shared" si="72"/>
        <v>1</v>
      </c>
      <c r="O283">
        <v>7</v>
      </c>
      <c r="P283" t="s">
        <v>426</v>
      </c>
      <c r="Q283">
        <f t="shared" si="73"/>
        <v>0</v>
      </c>
      <c r="R283">
        <v>0</v>
      </c>
      <c r="S283" t="s">
        <v>426</v>
      </c>
      <c r="T283">
        <f t="shared" si="74"/>
        <v>0</v>
      </c>
      <c r="U283">
        <v>0</v>
      </c>
      <c r="V283" t="s">
        <v>426</v>
      </c>
      <c r="W283">
        <f t="shared" si="75"/>
        <v>0</v>
      </c>
      <c r="X283">
        <v>0</v>
      </c>
      <c r="Y283">
        <f t="shared" si="76"/>
        <v>2</v>
      </c>
      <c r="Z283">
        <f t="shared" si="77"/>
        <v>9</v>
      </c>
      <c r="AA283">
        <f t="shared" si="66"/>
        <v>1.75</v>
      </c>
      <c r="AB283">
        <f t="shared" si="78"/>
        <v>0.875</v>
      </c>
      <c r="AC283">
        <f t="shared" si="79"/>
        <v>1.6704545454545454</v>
      </c>
      <c r="AD283">
        <f t="shared" ca="1" si="67"/>
        <v>0.95</v>
      </c>
      <c r="AE283" t="str">
        <f t="shared" si="68"/>
        <v>Green</v>
      </c>
      <c r="AF283" t="b">
        <f t="shared" ca="1" si="69"/>
        <v>1</v>
      </c>
    </row>
    <row r="284" spans="1:32">
      <c r="A284" s="2">
        <v>44634</v>
      </c>
      <c r="B284">
        <v>4282</v>
      </c>
      <c r="C284" t="s">
        <v>420</v>
      </c>
      <c r="D284" t="s">
        <v>35</v>
      </c>
      <c r="E284" s="2">
        <v>44623</v>
      </c>
      <c r="F284" s="2">
        <v>44801</v>
      </c>
      <c r="G284" s="4">
        <f t="shared" si="64"/>
        <v>11</v>
      </c>
      <c r="H284" s="4">
        <f t="shared" si="70"/>
        <v>178</v>
      </c>
      <c r="I284" s="4">
        <f t="shared" si="65"/>
        <v>6.1797752808988762E-2</v>
      </c>
      <c r="J284" t="s">
        <v>30</v>
      </c>
      <c r="K284">
        <v>2</v>
      </c>
      <c r="L284">
        <f t="shared" si="71"/>
        <v>1</v>
      </c>
      <c r="M284" t="s">
        <v>19</v>
      </c>
      <c r="N284">
        <f t="shared" si="72"/>
        <v>1</v>
      </c>
      <c r="O284">
        <v>90</v>
      </c>
      <c r="P284" t="s">
        <v>19</v>
      </c>
      <c r="Q284">
        <f t="shared" si="73"/>
        <v>1</v>
      </c>
      <c r="R284">
        <v>60</v>
      </c>
      <c r="S284" t="s">
        <v>426</v>
      </c>
      <c r="T284">
        <f t="shared" si="74"/>
        <v>0</v>
      </c>
      <c r="U284">
        <v>0</v>
      </c>
      <c r="V284" t="s">
        <v>426</v>
      </c>
      <c r="W284">
        <f t="shared" si="75"/>
        <v>0</v>
      </c>
      <c r="X284">
        <v>0</v>
      </c>
      <c r="Y284">
        <f t="shared" si="76"/>
        <v>3</v>
      </c>
      <c r="Z284">
        <f t="shared" si="77"/>
        <v>152</v>
      </c>
      <c r="AA284">
        <f t="shared" si="66"/>
        <v>0.75</v>
      </c>
      <c r="AB284">
        <f t="shared" si="78"/>
        <v>0.25</v>
      </c>
      <c r="AC284">
        <f t="shared" si="79"/>
        <v>4.0454545454545459</v>
      </c>
      <c r="AD284">
        <f t="shared" ca="1" si="67"/>
        <v>0.8</v>
      </c>
      <c r="AE284" t="str">
        <f t="shared" si="68"/>
        <v>Green</v>
      </c>
      <c r="AF284" t="b">
        <f t="shared" ca="1" si="69"/>
        <v>1</v>
      </c>
    </row>
    <row r="285" spans="1:32">
      <c r="A285" s="2">
        <v>44634</v>
      </c>
      <c r="B285">
        <v>4283</v>
      </c>
      <c r="C285" t="s">
        <v>33</v>
      </c>
      <c r="D285" t="s">
        <v>21</v>
      </c>
      <c r="E285" s="2">
        <v>44624</v>
      </c>
      <c r="F285" s="2">
        <v>44645</v>
      </c>
      <c r="G285" s="4">
        <f t="shared" si="64"/>
        <v>10</v>
      </c>
      <c r="H285" s="4">
        <f t="shared" si="70"/>
        <v>21</v>
      </c>
      <c r="I285" s="4">
        <f t="shared" si="65"/>
        <v>0.47619047619047616</v>
      </c>
      <c r="J285" t="s">
        <v>19</v>
      </c>
      <c r="K285">
        <v>2</v>
      </c>
      <c r="L285">
        <f t="shared" si="71"/>
        <v>1</v>
      </c>
      <c r="M285" t="s">
        <v>19</v>
      </c>
      <c r="N285">
        <f t="shared" si="72"/>
        <v>1</v>
      </c>
      <c r="O285">
        <v>3</v>
      </c>
      <c r="P285" t="s">
        <v>426</v>
      </c>
      <c r="Q285">
        <f t="shared" si="73"/>
        <v>0</v>
      </c>
      <c r="R285">
        <v>0</v>
      </c>
      <c r="S285" t="s">
        <v>426</v>
      </c>
      <c r="T285">
        <f t="shared" si="74"/>
        <v>0</v>
      </c>
      <c r="U285">
        <v>0</v>
      </c>
      <c r="V285" t="s">
        <v>426</v>
      </c>
      <c r="W285">
        <f t="shared" si="75"/>
        <v>0</v>
      </c>
      <c r="X285">
        <v>0</v>
      </c>
      <c r="Y285">
        <f t="shared" si="76"/>
        <v>2</v>
      </c>
      <c r="Z285">
        <f t="shared" si="77"/>
        <v>5</v>
      </c>
      <c r="AA285">
        <f t="shared" si="66"/>
        <v>0</v>
      </c>
      <c r="AB285">
        <f t="shared" si="78"/>
        <v>0</v>
      </c>
      <c r="AC285">
        <f t="shared" si="79"/>
        <v>0</v>
      </c>
      <c r="AD285">
        <f t="shared" ca="1" si="67"/>
        <v>0.15</v>
      </c>
      <c r="AE285" t="str">
        <f t="shared" si="68"/>
        <v>Red</v>
      </c>
      <c r="AF285" t="b">
        <f t="shared" ca="1" si="69"/>
        <v>0</v>
      </c>
    </row>
    <row r="286" spans="1:32">
      <c r="A286" s="2">
        <v>44634</v>
      </c>
      <c r="B286">
        <v>4284</v>
      </c>
      <c r="C286" t="s">
        <v>34</v>
      </c>
      <c r="D286" t="s">
        <v>35</v>
      </c>
      <c r="E286" s="2">
        <v>44624</v>
      </c>
      <c r="F286" s="2">
        <v>44632</v>
      </c>
      <c r="G286" s="4">
        <f t="shared" si="64"/>
        <v>10</v>
      </c>
      <c r="H286" s="4">
        <f t="shared" si="70"/>
        <v>8</v>
      </c>
      <c r="I286" s="4">
        <f t="shared" si="65"/>
        <v>1.25</v>
      </c>
      <c r="J286" t="s">
        <v>22</v>
      </c>
      <c r="K286">
        <v>1</v>
      </c>
      <c r="L286">
        <f t="shared" si="71"/>
        <v>1</v>
      </c>
      <c r="M286" t="s">
        <v>426</v>
      </c>
      <c r="N286">
        <f t="shared" si="72"/>
        <v>0</v>
      </c>
      <c r="O286">
        <v>0</v>
      </c>
      <c r="P286" t="s">
        <v>426</v>
      </c>
      <c r="Q286">
        <f t="shared" si="73"/>
        <v>0</v>
      </c>
      <c r="R286">
        <v>0</v>
      </c>
      <c r="S286" t="s">
        <v>426</v>
      </c>
      <c r="T286">
        <f t="shared" si="74"/>
        <v>0</v>
      </c>
      <c r="U286">
        <v>0</v>
      </c>
      <c r="V286" t="s">
        <v>426</v>
      </c>
      <c r="W286">
        <f t="shared" si="75"/>
        <v>0</v>
      </c>
      <c r="X286">
        <v>0</v>
      </c>
      <c r="Y286">
        <f t="shared" si="76"/>
        <v>1</v>
      </c>
      <c r="Z286">
        <f t="shared" si="77"/>
        <v>1</v>
      </c>
      <c r="AA286">
        <f t="shared" si="66"/>
        <v>1</v>
      </c>
      <c r="AB286">
        <f t="shared" si="78"/>
        <v>1</v>
      </c>
      <c r="AC286">
        <f t="shared" si="79"/>
        <v>0.8</v>
      </c>
      <c r="AD286">
        <f t="shared" ca="1" si="67"/>
        <v>0.4</v>
      </c>
      <c r="AE286" t="str">
        <f t="shared" si="68"/>
        <v>Orange</v>
      </c>
      <c r="AF286" t="b">
        <f t="shared" ca="1" si="69"/>
        <v>1</v>
      </c>
    </row>
    <row r="287" spans="1:32">
      <c r="A287" s="2">
        <v>44634</v>
      </c>
      <c r="B287">
        <v>4285</v>
      </c>
      <c r="C287" t="s">
        <v>38</v>
      </c>
      <c r="D287" t="s">
        <v>35</v>
      </c>
      <c r="E287" s="2">
        <v>44624</v>
      </c>
      <c r="F287" s="2">
        <v>44739</v>
      </c>
      <c r="G287" s="4">
        <f t="shared" si="64"/>
        <v>10</v>
      </c>
      <c r="H287" s="4">
        <f t="shared" si="70"/>
        <v>115</v>
      </c>
      <c r="I287" s="4">
        <f t="shared" si="65"/>
        <v>8.6956521739130432E-2</v>
      </c>
      <c r="J287" t="s">
        <v>18</v>
      </c>
      <c r="K287">
        <v>14</v>
      </c>
      <c r="L287">
        <f t="shared" si="71"/>
        <v>1</v>
      </c>
      <c r="M287" t="s">
        <v>19</v>
      </c>
      <c r="N287">
        <f t="shared" si="72"/>
        <v>1</v>
      </c>
      <c r="O287">
        <v>7</v>
      </c>
      <c r="P287" t="s">
        <v>19</v>
      </c>
      <c r="Q287">
        <f t="shared" si="73"/>
        <v>1</v>
      </c>
      <c r="R287">
        <v>60</v>
      </c>
      <c r="S287" t="s">
        <v>19</v>
      </c>
      <c r="T287">
        <f t="shared" si="74"/>
        <v>1</v>
      </c>
      <c r="U287">
        <v>14</v>
      </c>
      <c r="V287" t="s">
        <v>426</v>
      </c>
      <c r="W287">
        <f t="shared" si="75"/>
        <v>0</v>
      </c>
      <c r="X287">
        <v>0</v>
      </c>
      <c r="Y287">
        <f t="shared" si="76"/>
        <v>4</v>
      </c>
      <c r="Z287">
        <f t="shared" si="77"/>
        <v>95</v>
      </c>
      <c r="AA287">
        <f t="shared" si="66"/>
        <v>0.25</v>
      </c>
      <c r="AB287">
        <f t="shared" si="78"/>
        <v>6.25E-2</v>
      </c>
      <c r="AC287">
        <f t="shared" si="79"/>
        <v>0.71875</v>
      </c>
      <c r="AD287">
        <f t="shared" ca="1" si="67"/>
        <v>0.35</v>
      </c>
      <c r="AE287" t="str">
        <f t="shared" si="68"/>
        <v>Orange</v>
      </c>
      <c r="AF287" t="b">
        <f t="shared" ca="1" si="69"/>
        <v>0</v>
      </c>
    </row>
    <row r="288" spans="1:32">
      <c r="A288" s="2">
        <v>44634</v>
      </c>
      <c r="B288">
        <v>4286</v>
      </c>
      <c r="C288" t="s">
        <v>39</v>
      </c>
      <c r="D288" t="s">
        <v>28</v>
      </c>
      <c r="E288" s="2">
        <v>44624</v>
      </c>
      <c r="F288" s="2">
        <v>44680</v>
      </c>
      <c r="G288" s="4">
        <f t="shared" si="64"/>
        <v>10</v>
      </c>
      <c r="H288" s="4">
        <f t="shared" si="70"/>
        <v>56</v>
      </c>
      <c r="I288" s="4">
        <f t="shared" si="65"/>
        <v>0.17857142857142858</v>
      </c>
      <c r="J288" t="s">
        <v>22</v>
      </c>
      <c r="K288">
        <v>4</v>
      </c>
      <c r="L288">
        <f t="shared" si="71"/>
        <v>1</v>
      </c>
      <c r="M288" t="s">
        <v>18</v>
      </c>
      <c r="N288">
        <f t="shared" si="72"/>
        <v>1</v>
      </c>
      <c r="O288">
        <v>30</v>
      </c>
      <c r="P288" t="s">
        <v>19</v>
      </c>
      <c r="Q288">
        <f t="shared" si="73"/>
        <v>1</v>
      </c>
      <c r="R288">
        <v>2</v>
      </c>
      <c r="S288" t="s">
        <v>19</v>
      </c>
      <c r="T288">
        <f t="shared" si="74"/>
        <v>1</v>
      </c>
      <c r="U288">
        <v>2</v>
      </c>
      <c r="V288" t="s">
        <v>426</v>
      </c>
      <c r="W288">
        <f t="shared" si="75"/>
        <v>0</v>
      </c>
      <c r="X288">
        <v>0</v>
      </c>
      <c r="Y288">
        <f t="shared" si="76"/>
        <v>4</v>
      </c>
      <c r="Z288">
        <f t="shared" si="77"/>
        <v>38</v>
      </c>
      <c r="AA288">
        <f t="shared" si="66"/>
        <v>1.25</v>
      </c>
      <c r="AB288">
        <f t="shared" si="78"/>
        <v>0.3125</v>
      </c>
      <c r="AC288">
        <f t="shared" si="79"/>
        <v>1.75</v>
      </c>
      <c r="AD288">
        <f t="shared" ca="1" si="67"/>
        <v>0.85</v>
      </c>
      <c r="AE288" t="str">
        <f t="shared" si="68"/>
        <v>Green</v>
      </c>
      <c r="AF288" t="b">
        <f t="shared" ca="1" si="69"/>
        <v>1</v>
      </c>
    </row>
    <row r="289" spans="1:32">
      <c r="A289" s="2">
        <v>44634</v>
      </c>
      <c r="B289">
        <v>4287</v>
      </c>
      <c r="C289" t="s">
        <v>49</v>
      </c>
      <c r="D289" t="s">
        <v>24</v>
      </c>
      <c r="E289" s="2">
        <v>44624</v>
      </c>
      <c r="F289" s="2">
        <v>44664</v>
      </c>
      <c r="G289" s="4">
        <f t="shared" si="64"/>
        <v>10</v>
      </c>
      <c r="H289" s="4">
        <f t="shared" si="70"/>
        <v>40</v>
      </c>
      <c r="I289" s="4">
        <f t="shared" si="65"/>
        <v>0.25</v>
      </c>
      <c r="J289" t="s">
        <v>18</v>
      </c>
      <c r="K289">
        <v>2</v>
      </c>
      <c r="L289">
        <f t="shared" si="71"/>
        <v>1</v>
      </c>
      <c r="M289" t="s">
        <v>19</v>
      </c>
      <c r="N289">
        <f t="shared" si="72"/>
        <v>1</v>
      </c>
      <c r="O289">
        <v>3</v>
      </c>
      <c r="P289" t="s">
        <v>19</v>
      </c>
      <c r="Q289">
        <f t="shared" si="73"/>
        <v>1</v>
      </c>
      <c r="R289">
        <v>7</v>
      </c>
      <c r="S289" t="s">
        <v>426</v>
      </c>
      <c r="T289">
        <f t="shared" si="74"/>
        <v>0</v>
      </c>
      <c r="U289">
        <v>0</v>
      </c>
      <c r="V289" t="s">
        <v>426</v>
      </c>
      <c r="W289">
        <f t="shared" si="75"/>
        <v>0</v>
      </c>
      <c r="X289">
        <v>0</v>
      </c>
      <c r="Y289">
        <f t="shared" si="76"/>
        <v>3</v>
      </c>
      <c r="Z289">
        <f t="shared" si="77"/>
        <v>12</v>
      </c>
      <c r="AA289">
        <f t="shared" si="66"/>
        <v>0.25</v>
      </c>
      <c r="AB289">
        <f t="shared" si="78"/>
        <v>8.3333333333333329E-2</v>
      </c>
      <c r="AC289">
        <f t="shared" si="79"/>
        <v>0.33333333333333331</v>
      </c>
      <c r="AD289">
        <f t="shared" ca="1" si="67"/>
        <v>0.1</v>
      </c>
      <c r="AE289" t="str">
        <f t="shared" si="68"/>
        <v>Red</v>
      </c>
      <c r="AF289" t="b">
        <f t="shared" ca="1" si="69"/>
        <v>0</v>
      </c>
    </row>
    <row r="290" spans="1:32">
      <c r="A290" s="2">
        <v>44634</v>
      </c>
      <c r="B290">
        <v>4288</v>
      </c>
      <c r="C290" t="s">
        <v>68</v>
      </c>
      <c r="D290" t="s">
        <v>21</v>
      </c>
      <c r="E290" s="2">
        <v>44624</v>
      </c>
      <c r="F290" s="2">
        <v>44659</v>
      </c>
      <c r="G290" s="4">
        <f t="shared" si="64"/>
        <v>10</v>
      </c>
      <c r="H290" s="4">
        <f t="shared" si="70"/>
        <v>35</v>
      </c>
      <c r="I290" s="4">
        <f t="shared" si="65"/>
        <v>0.2857142857142857</v>
      </c>
      <c r="J290" t="s">
        <v>30</v>
      </c>
      <c r="K290">
        <v>7</v>
      </c>
      <c r="L290">
        <f t="shared" si="71"/>
        <v>1</v>
      </c>
      <c r="M290" t="s">
        <v>19</v>
      </c>
      <c r="N290">
        <f t="shared" si="72"/>
        <v>1</v>
      </c>
      <c r="O290">
        <v>1</v>
      </c>
      <c r="P290" t="s">
        <v>19</v>
      </c>
      <c r="Q290">
        <f t="shared" si="73"/>
        <v>1</v>
      </c>
      <c r="R290">
        <v>4</v>
      </c>
      <c r="S290" t="s">
        <v>426</v>
      </c>
      <c r="T290">
        <f t="shared" si="74"/>
        <v>0</v>
      </c>
      <c r="U290">
        <v>0</v>
      </c>
      <c r="V290" t="s">
        <v>426</v>
      </c>
      <c r="W290">
        <f t="shared" si="75"/>
        <v>0</v>
      </c>
      <c r="X290">
        <v>0</v>
      </c>
      <c r="Y290">
        <f t="shared" si="76"/>
        <v>3</v>
      </c>
      <c r="Z290">
        <f t="shared" si="77"/>
        <v>12</v>
      </c>
      <c r="AA290">
        <f t="shared" si="66"/>
        <v>0.75</v>
      </c>
      <c r="AB290">
        <f t="shared" si="78"/>
        <v>0.25</v>
      </c>
      <c r="AC290">
        <f t="shared" si="79"/>
        <v>0.875</v>
      </c>
      <c r="AD290">
        <f t="shared" ca="1" si="67"/>
        <v>0.35</v>
      </c>
      <c r="AE290" t="str">
        <f t="shared" si="68"/>
        <v>Orange</v>
      </c>
      <c r="AF290" t="b">
        <f t="shared" ca="1" si="69"/>
        <v>0</v>
      </c>
    </row>
    <row r="291" spans="1:32">
      <c r="A291" s="2">
        <v>44634</v>
      </c>
      <c r="B291">
        <v>4289</v>
      </c>
      <c r="C291" t="s">
        <v>82</v>
      </c>
      <c r="D291" t="s">
        <v>21</v>
      </c>
      <c r="E291" s="2">
        <v>44624</v>
      </c>
      <c r="F291" s="2">
        <v>44666</v>
      </c>
      <c r="G291" s="4">
        <f t="shared" si="64"/>
        <v>10</v>
      </c>
      <c r="H291" s="4">
        <f t="shared" si="70"/>
        <v>42</v>
      </c>
      <c r="I291" s="4">
        <f t="shared" si="65"/>
        <v>0.23809523809523808</v>
      </c>
      <c r="J291" t="s">
        <v>26</v>
      </c>
      <c r="K291">
        <v>1</v>
      </c>
      <c r="L291">
        <f t="shared" si="71"/>
        <v>1</v>
      </c>
      <c r="M291" t="s">
        <v>19</v>
      </c>
      <c r="N291">
        <f t="shared" si="72"/>
        <v>1</v>
      </c>
      <c r="O291">
        <v>1</v>
      </c>
      <c r="P291" t="s">
        <v>19</v>
      </c>
      <c r="Q291">
        <f t="shared" si="73"/>
        <v>1</v>
      </c>
      <c r="R291">
        <v>14</v>
      </c>
      <c r="S291" t="s">
        <v>19</v>
      </c>
      <c r="T291">
        <f t="shared" si="74"/>
        <v>1</v>
      </c>
      <c r="U291">
        <v>1</v>
      </c>
      <c r="V291" t="s">
        <v>426</v>
      </c>
      <c r="W291">
        <f t="shared" si="75"/>
        <v>0</v>
      </c>
      <c r="X291">
        <v>0</v>
      </c>
      <c r="Y291">
        <f t="shared" si="76"/>
        <v>4</v>
      </c>
      <c r="Z291">
        <f t="shared" si="77"/>
        <v>17</v>
      </c>
      <c r="AA291">
        <f t="shared" si="66"/>
        <v>0.5</v>
      </c>
      <c r="AB291">
        <f t="shared" si="78"/>
        <v>0.125</v>
      </c>
      <c r="AC291">
        <f t="shared" si="79"/>
        <v>0.52500000000000002</v>
      </c>
      <c r="AD291">
        <f t="shared" ca="1" si="67"/>
        <v>0.1</v>
      </c>
      <c r="AE291" t="str">
        <f t="shared" si="68"/>
        <v>Red</v>
      </c>
      <c r="AF291" t="b">
        <f t="shared" ca="1" si="69"/>
        <v>0</v>
      </c>
    </row>
    <row r="292" spans="1:32">
      <c r="A292" s="2">
        <v>44634</v>
      </c>
      <c r="B292">
        <v>4290</v>
      </c>
      <c r="C292" t="s">
        <v>105</v>
      </c>
      <c r="D292" t="s">
        <v>24</v>
      </c>
      <c r="E292" s="2">
        <v>44624</v>
      </c>
      <c r="F292" s="2">
        <v>44647</v>
      </c>
      <c r="G292" s="4">
        <f t="shared" si="64"/>
        <v>10</v>
      </c>
      <c r="H292" s="4">
        <f t="shared" si="70"/>
        <v>23</v>
      </c>
      <c r="I292" s="4">
        <f t="shared" si="65"/>
        <v>0.43478260869565216</v>
      </c>
      <c r="J292" t="s">
        <v>18</v>
      </c>
      <c r="K292">
        <v>2</v>
      </c>
      <c r="L292">
        <f t="shared" si="71"/>
        <v>1</v>
      </c>
      <c r="M292" t="s">
        <v>19</v>
      </c>
      <c r="N292">
        <f t="shared" si="72"/>
        <v>1</v>
      </c>
      <c r="O292">
        <v>14</v>
      </c>
      <c r="P292" t="s">
        <v>426</v>
      </c>
      <c r="Q292">
        <f t="shared" si="73"/>
        <v>0</v>
      </c>
      <c r="R292">
        <v>0</v>
      </c>
      <c r="S292" t="s">
        <v>426</v>
      </c>
      <c r="T292">
        <f t="shared" si="74"/>
        <v>0</v>
      </c>
      <c r="U292">
        <v>0</v>
      </c>
      <c r="V292" t="s">
        <v>426</v>
      </c>
      <c r="W292">
        <f t="shared" si="75"/>
        <v>0</v>
      </c>
      <c r="X292">
        <v>0</v>
      </c>
      <c r="Y292">
        <f t="shared" si="76"/>
        <v>2</v>
      </c>
      <c r="Z292">
        <f t="shared" si="77"/>
        <v>16</v>
      </c>
      <c r="AA292">
        <f t="shared" si="66"/>
        <v>0.25</v>
      </c>
      <c r="AB292">
        <f t="shared" si="78"/>
        <v>0.125</v>
      </c>
      <c r="AC292">
        <f t="shared" si="79"/>
        <v>0.28750000000000003</v>
      </c>
      <c r="AD292">
        <f t="shared" ca="1" si="67"/>
        <v>0.1</v>
      </c>
      <c r="AE292" t="str">
        <f t="shared" si="68"/>
        <v>Red</v>
      </c>
      <c r="AF292" t="b">
        <f t="shared" ca="1" si="69"/>
        <v>1</v>
      </c>
    </row>
    <row r="293" spans="1:32">
      <c r="A293" s="2">
        <v>44634</v>
      </c>
      <c r="B293">
        <v>4291</v>
      </c>
      <c r="C293" t="s">
        <v>221</v>
      </c>
      <c r="D293" t="s">
        <v>35</v>
      </c>
      <c r="E293" s="2">
        <v>44624</v>
      </c>
      <c r="F293" s="2">
        <v>44645</v>
      </c>
      <c r="G293" s="4">
        <f t="shared" si="64"/>
        <v>10</v>
      </c>
      <c r="H293" s="4">
        <f t="shared" si="70"/>
        <v>21</v>
      </c>
      <c r="I293" s="4">
        <f t="shared" si="65"/>
        <v>0.47619047619047616</v>
      </c>
      <c r="J293" t="s">
        <v>22</v>
      </c>
      <c r="K293">
        <v>2</v>
      </c>
      <c r="L293">
        <f t="shared" si="71"/>
        <v>1</v>
      </c>
      <c r="M293" t="s">
        <v>22</v>
      </c>
      <c r="N293">
        <f t="shared" si="72"/>
        <v>1</v>
      </c>
      <c r="O293">
        <v>7</v>
      </c>
      <c r="P293" t="s">
        <v>426</v>
      </c>
      <c r="Q293">
        <f t="shared" si="73"/>
        <v>0</v>
      </c>
      <c r="R293">
        <v>0</v>
      </c>
      <c r="S293" t="s">
        <v>426</v>
      </c>
      <c r="T293">
        <f t="shared" si="74"/>
        <v>0</v>
      </c>
      <c r="U293">
        <v>0</v>
      </c>
      <c r="V293" t="s">
        <v>426</v>
      </c>
      <c r="W293">
        <f t="shared" si="75"/>
        <v>0</v>
      </c>
      <c r="X293">
        <v>0</v>
      </c>
      <c r="Y293">
        <f t="shared" si="76"/>
        <v>2</v>
      </c>
      <c r="Z293">
        <f t="shared" si="77"/>
        <v>9</v>
      </c>
      <c r="AA293">
        <f t="shared" si="66"/>
        <v>2</v>
      </c>
      <c r="AB293">
        <f t="shared" si="78"/>
        <v>1</v>
      </c>
      <c r="AC293">
        <f t="shared" si="79"/>
        <v>2.1</v>
      </c>
      <c r="AD293">
        <f t="shared" ca="1" si="67"/>
        <v>0.85</v>
      </c>
      <c r="AE293" t="str">
        <f t="shared" si="68"/>
        <v>Green</v>
      </c>
      <c r="AF293" t="b">
        <f t="shared" ca="1" si="69"/>
        <v>1</v>
      </c>
    </row>
    <row r="294" spans="1:32">
      <c r="A294" s="2">
        <v>44634</v>
      </c>
      <c r="B294">
        <v>4292</v>
      </c>
      <c r="C294" t="s">
        <v>232</v>
      </c>
      <c r="D294" t="s">
        <v>21</v>
      </c>
      <c r="E294" s="2">
        <v>44624</v>
      </c>
      <c r="F294" s="2">
        <v>44662</v>
      </c>
      <c r="G294" s="4">
        <f t="shared" si="64"/>
        <v>10</v>
      </c>
      <c r="H294" s="4">
        <f t="shared" si="70"/>
        <v>38</v>
      </c>
      <c r="I294" s="4">
        <f t="shared" si="65"/>
        <v>0.26315789473684209</v>
      </c>
      <c r="J294" t="s">
        <v>26</v>
      </c>
      <c r="K294">
        <v>14</v>
      </c>
      <c r="L294">
        <f t="shared" si="71"/>
        <v>1</v>
      </c>
      <c r="M294" t="s">
        <v>426</v>
      </c>
      <c r="N294">
        <f t="shared" si="72"/>
        <v>0</v>
      </c>
      <c r="O294">
        <v>0</v>
      </c>
      <c r="P294" t="s">
        <v>426</v>
      </c>
      <c r="Q294">
        <f t="shared" si="73"/>
        <v>0</v>
      </c>
      <c r="R294">
        <v>0</v>
      </c>
      <c r="S294" t="s">
        <v>426</v>
      </c>
      <c r="T294">
        <f t="shared" si="74"/>
        <v>0</v>
      </c>
      <c r="U294">
        <v>0</v>
      </c>
      <c r="V294" t="s">
        <v>426</v>
      </c>
      <c r="W294">
        <f t="shared" si="75"/>
        <v>0</v>
      </c>
      <c r="X294">
        <v>0</v>
      </c>
      <c r="Y294">
        <f t="shared" si="76"/>
        <v>1</v>
      </c>
      <c r="Z294">
        <f t="shared" si="77"/>
        <v>14</v>
      </c>
      <c r="AA294">
        <f t="shared" si="66"/>
        <v>0.5</v>
      </c>
      <c r="AB294">
        <f t="shared" si="78"/>
        <v>0.5</v>
      </c>
      <c r="AC294">
        <f t="shared" si="79"/>
        <v>1.9000000000000001</v>
      </c>
      <c r="AD294">
        <f t="shared" ca="1" si="67"/>
        <v>0.95</v>
      </c>
      <c r="AE294" t="str">
        <f t="shared" si="68"/>
        <v>Green</v>
      </c>
      <c r="AF294" t="b">
        <f t="shared" ca="1" si="69"/>
        <v>0</v>
      </c>
    </row>
    <row r="295" spans="1:32">
      <c r="A295" s="2">
        <v>44634</v>
      </c>
      <c r="B295">
        <v>4293</v>
      </c>
      <c r="C295" t="s">
        <v>237</v>
      </c>
      <c r="D295" t="s">
        <v>21</v>
      </c>
      <c r="E295" s="2">
        <v>44624</v>
      </c>
      <c r="F295" s="2">
        <v>44637</v>
      </c>
      <c r="G295" s="4">
        <f t="shared" si="64"/>
        <v>10</v>
      </c>
      <c r="H295" s="4">
        <f t="shared" si="70"/>
        <v>13</v>
      </c>
      <c r="I295" s="4">
        <f t="shared" si="65"/>
        <v>0.76923076923076927</v>
      </c>
      <c r="J295" t="s">
        <v>18</v>
      </c>
      <c r="K295">
        <v>3</v>
      </c>
      <c r="L295">
        <f t="shared" si="71"/>
        <v>1</v>
      </c>
      <c r="M295" t="s">
        <v>19</v>
      </c>
      <c r="N295">
        <f t="shared" si="72"/>
        <v>1</v>
      </c>
      <c r="O295">
        <v>2</v>
      </c>
      <c r="P295" t="s">
        <v>426</v>
      </c>
      <c r="Q295">
        <f t="shared" si="73"/>
        <v>0</v>
      </c>
      <c r="R295">
        <v>0</v>
      </c>
      <c r="S295" t="s">
        <v>426</v>
      </c>
      <c r="T295">
        <f t="shared" si="74"/>
        <v>0</v>
      </c>
      <c r="U295">
        <v>0</v>
      </c>
      <c r="V295" t="s">
        <v>426</v>
      </c>
      <c r="W295">
        <f t="shared" si="75"/>
        <v>0</v>
      </c>
      <c r="X295">
        <v>0</v>
      </c>
      <c r="Y295">
        <f t="shared" si="76"/>
        <v>2</v>
      </c>
      <c r="Z295">
        <f t="shared" si="77"/>
        <v>5</v>
      </c>
      <c r="AA295">
        <f t="shared" si="66"/>
        <v>0.25</v>
      </c>
      <c r="AB295">
        <f t="shared" si="78"/>
        <v>0.125</v>
      </c>
      <c r="AC295">
        <f t="shared" si="79"/>
        <v>0.16249999999999998</v>
      </c>
      <c r="AD295">
        <f t="shared" ca="1" si="67"/>
        <v>0.1</v>
      </c>
      <c r="AE295" t="str">
        <f t="shared" si="68"/>
        <v>Red</v>
      </c>
      <c r="AF295" t="b">
        <f t="shared" ca="1" si="69"/>
        <v>0</v>
      </c>
    </row>
    <row r="296" spans="1:32">
      <c r="A296" s="2">
        <v>44634</v>
      </c>
      <c r="B296">
        <v>4294</v>
      </c>
      <c r="C296" t="s">
        <v>276</v>
      </c>
      <c r="D296" t="s">
        <v>35</v>
      </c>
      <c r="E296" s="2">
        <v>44624</v>
      </c>
      <c r="F296" s="2">
        <v>44643</v>
      </c>
      <c r="G296" s="4">
        <f t="shared" si="64"/>
        <v>10</v>
      </c>
      <c r="H296" s="4">
        <f t="shared" si="70"/>
        <v>19</v>
      </c>
      <c r="I296" s="4">
        <f t="shared" si="65"/>
        <v>0.52631578947368418</v>
      </c>
      <c r="J296" t="s">
        <v>26</v>
      </c>
      <c r="K296">
        <v>7</v>
      </c>
      <c r="L296">
        <f t="shared" si="71"/>
        <v>1</v>
      </c>
      <c r="M296" t="s">
        <v>19</v>
      </c>
      <c r="N296">
        <f t="shared" si="72"/>
        <v>1</v>
      </c>
      <c r="O296">
        <v>1</v>
      </c>
      <c r="P296" t="s">
        <v>19</v>
      </c>
      <c r="Q296">
        <f t="shared" si="73"/>
        <v>1</v>
      </c>
      <c r="R296">
        <v>4</v>
      </c>
      <c r="S296" t="s">
        <v>426</v>
      </c>
      <c r="T296">
        <f t="shared" si="74"/>
        <v>0</v>
      </c>
      <c r="U296">
        <v>0</v>
      </c>
      <c r="V296" t="s">
        <v>426</v>
      </c>
      <c r="W296">
        <f t="shared" si="75"/>
        <v>0</v>
      </c>
      <c r="X296">
        <v>0</v>
      </c>
      <c r="Y296">
        <f t="shared" si="76"/>
        <v>3</v>
      </c>
      <c r="Z296">
        <f t="shared" si="77"/>
        <v>12</v>
      </c>
      <c r="AA296">
        <f t="shared" si="66"/>
        <v>0.5</v>
      </c>
      <c r="AB296">
        <f t="shared" si="78"/>
        <v>0.16666666666666666</v>
      </c>
      <c r="AC296">
        <f t="shared" si="79"/>
        <v>0.31666666666666665</v>
      </c>
      <c r="AD296">
        <f t="shared" ca="1" si="67"/>
        <v>0.1</v>
      </c>
      <c r="AE296" t="str">
        <f t="shared" si="68"/>
        <v>Red</v>
      </c>
      <c r="AF296" t="b">
        <f t="shared" ca="1" si="69"/>
        <v>0</v>
      </c>
    </row>
    <row r="297" spans="1:32">
      <c r="A297" s="2">
        <v>44634</v>
      </c>
      <c r="B297">
        <v>4295</v>
      </c>
      <c r="C297" t="s">
        <v>289</v>
      </c>
      <c r="D297" t="s">
        <v>17</v>
      </c>
      <c r="E297" s="2">
        <v>44624</v>
      </c>
      <c r="F297" s="2">
        <v>44658</v>
      </c>
      <c r="G297" s="4">
        <f t="shared" si="64"/>
        <v>10</v>
      </c>
      <c r="H297" s="4">
        <f t="shared" si="70"/>
        <v>34</v>
      </c>
      <c r="I297" s="4">
        <f t="shared" si="65"/>
        <v>0.29411764705882354</v>
      </c>
      <c r="J297" t="s">
        <v>30</v>
      </c>
      <c r="K297">
        <v>2</v>
      </c>
      <c r="L297">
        <f t="shared" si="71"/>
        <v>1</v>
      </c>
      <c r="M297" t="s">
        <v>19</v>
      </c>
      <c r="N297">
        <f t="shared" si="72"/>
        <v>1</v>
      </c>
      <c r="O297">
        <v>1</v>
      </c>
      <c r="P297" t="s">
        <v>19</v>
      </c>
      <c r="Q297">
        <f t="shared" si="73"/>
        <v>1</v>
      </c>
      <c r="R297">
        <v>2</v>
      </c>
      <c r="S297" t="s">
        <v>426</v>
      </c>
      <c r="T297">
        <f t="shared" si="74"/>
        <v>0</v>
      </c>
      <c r="U297">
        <v>0</v>
      </c>
      <c r="V297" t="s">
        <v>426</v>
      </c>
      <c r="W297">
        <f t="shared" si="75"/>
        <v>0</v>
      </c>
      <c r="X297">
        <v>0</v>
      </c>
      <c r="Y297">
        <f t="shared" si="76"/>
        <v>3</v>
      </c>
      <c r="Z297">
        <f t="shared" si="77"/>
        <v>5</v>
      </c>
      <c r="AA297">
        <f t="shared" si="66"/>
        <v>0.75</v>
      </c>
      <c r="AB297">
        <f t="shared" si="78"/>
        <v>0.25</v>
      </c>
      <c r="AC297">
        <f t="shared" si="79"/>
        <v>0.85</v>
      </c>
      <c r="AD297">
        <f t="shared" ca="1" si="67"/>
        <v>0.4</v>
      </c>
      <c r="AE297" t="str">
        <f t="shared" si="68"/>
        <v>Orange</v>
      </c>
      <c r="AF297" t="b">
        <f t="shared" ca="1" si="69"/>
        <v>0</v>
      </c>
    </row>
    <row r="298" spans="1:32">
      <c r="A298" s="2">
        <v>44634</v>
      </c>
      <c r="B298">
        <v>4296</v>
      </c>
      <c r="C298" t="s">
        <v>319</v>
      </c>
      <c r="D298" t="s">
        <v>21</v>
      </c>
      <c r="E298" s="2">
        <v>44624</v>
      </c>
      <c r="F298" s="2">
        <v>44714</v>
      </c>
      <c r="G298" s="4">
        <f t="shared" si="64"/>
        <v>10</v>
      </c>
      <c r="H298" s="4">
        <f t="shared" si="70"/>
        <v>90</v>
      </c>
      <c r="I298" s="4">
        <f t="shared" si="65"/>
        <v>0.1111111111111111</v>
      </c>
      <c r="J298" t="s">
        <v>22</v>
      </c>
      <c r="K298">
        <v>4</v>
      </c>
      <c r="L298">
        <f t="shared" si="71"/>
        <v>1</v>
      </c>
      <c r="M298" t="s">
        <v>18</v>
      </c>
      <c r="N298">
        <f t="shared" si="72"/>
        <v>1</v>
      </c>
      <c r="O298">
        <v>60</v>
      </c>
      <c r="P298" t="s">
        <v>19</v>
      </c>
      <c r="Q298">
        <f t="shared" si="73"/>
        <v>1</v>
      </c>
      <c r="R298">
        <v>14</v>
      </c>
      <c r="S298" t="s">
        <v>426</v>
      </c>
      <c r="T298">
        <f t="shared" si="74"/>
        <v>0</v>
      </c>
      <c r="U298">
        <v>0</v>
      </c>
      <c r="V298" t="s">
        <v>426</v>
      </c>
      <c r="W298">
        <f t="shared" si="75"/>
        <v>0</v>
      </c>
      <c r="X298">
        <v>0</v>
      </c>
      <c r="Y298">
        <f t="shared" si="76"/>
        <v>3</v>
      </c>
      <c r="Z298">
        <f t="shared" si="77"/>
        <v>78</v>
      </c>
      <c r="AA298">
        <f t="shared" si="66"/>
        <v>1.25</v>
      </c>
      <c r="AB298">
        <f t="shared" si="78"/>
        <v>0.41666666666666669</v>
      </c>
      <c r="AC298">
        <f t="shared" si="79"/>
        <v>3.7500000000000004</v>
      </c>
      <c r="AD298">
        <f t="shared" ca="1" si="67"/>
        <v>0.8</v>
      </c>
      <c r="AE298" t="str">
        <f t="shared" si="68"/>
        <v>Green</v>
      </c>
      <c r="AF298" t="b">
        <f t="shared" ca="1" si="69"/>
        <v>1</v>
      </c>
    </row>
    <row r="299" spans="1:32">
      <c r="A299" s="2">
        <v>44634</v>
      </c>
      <c r="B299">
        <v>4297</v>
      </c>
      <c r="C299" t="s">
        <v>350</v>
      </c>
      <c r="D299" t="s">
        <v>24</v>
      </c>
      <c r="E299" s="2">
        <v>44624</v>
      </c>
      <c r="F299" s="2">
        <v>44661</v>
      </c>
      <c r="G299" s="4">
        <f t="shared" si="64"/>
        <v>10</v>
      </c>
      <c r="H299" s="4">
        <f t="shared" si="70"/>
        <v>37</v>
      </c>
      <c r="I299" s="4">
        <f t="shared" si="65"/>
        <v>0.27027027027027029</v>
      </c>
      <c r="J299" t="s">
        <v>19</v>
      </c>
      <c r="K299">
        <v>1</v>
      </c>
      <c r="L299">
        <f t="shared" si="71"/>
        <v>1</v>
      </c>
      <c r="M299" t="s">
        <v>19</v>
      </c>
      <c r="N299">
        <f t="shared" si="72"/>
        <v>1</v>
      </c>
      <c r="O299">
        <v>14</v>
      </c>
      <c r="P299" t="s">
        <v>19</v>
      </c>
      <c r="Q299">
        <f t="shared" si="73"/>
        <v>1</v>
      </c>
      <c r="R299">
        <v>3</v>
      </c>
      <c r="S299" t="s">
        <v>426</v>
      </c>
      <c r="T299">
        <f t="shared" si="74"/>
        <v>0</v>
      </c>
      <c r="U299">
        <v>0</v>
      </c>
      <c r="V299" t="s">
        <v>426</v>
      </c>
      <c r="W299">
        <f t="shared" si="75"/>
        <v>0</v>
      </c>
      <c r="X299">
        <v>0</v>
      </c>
      <c r="Y299">
        <f t="shared" si="76"/>
        <v>3</v>
      </c>
      <c r="Z299">
        <f t="shared" si="77"/>
        <v>18</v>
      </c>
      <c r="AA299">
        <f t="shared" si="66"/>
        <v>0</v>
      </c>
      <c r="AB299">
        <f t="shared" si="78"/>
        <v>0</v>
      </c>
      <c r="AC299">
        <f t="shared" si="79"/>
        <v>0</v>
      </c>
      <c r="AD299">
        <f t="shared" ca="1" si="67"/>
        <v>0.15</v>
      </c>
      <c r="AE299" t="str">
        <f t="shared" si="68"/>
        <v>Red</v>
      </c>
      <c r="AF299" t="b">
        <f t="shared" ca="1" si="69"/>
        <v>0</v>
      </c>
    </row>
    <row r="300" spans="1:32" ht="22.2" customHeight="1">
      <c r="A300" s="2">
        <v>44634</v>
      </c>
      <c r="B300">
        <v>4298</v>
      </c>
      <c r="C300" t="s">
        <v>361</v>
      </c>
      <c r="D300" t="s">
        <v>21</v>
      </c>
      <c r="E300" s="2">
        <v>44624</v>
      </c>
      <c r="F300" s="2">
        <v>44650</v>
      </c>
      <c r="G300" s="4">
        <f t="shared" si="64"/>
        <v>10</v>
      </c>
      <c r="H300" s="4">
        <f t="shared" si="70"/>
        <v>26</v>
      </c>
      <c r="I300" s="4">
        <f t="shared" si="65"/>
        <v>0.38461538461538464</v>
      </c>
      <c r="J300" t="s">
        <v>26</v>
      </c>
      <c r="K300">
        <v>14</v>
      </c>
      <c r="L300">
        <f t="shared" si="71"/>
        <v>1</v>
      </c>
      <c r="M300" t="s">
        <v>19</v>
      </c>
      <c r="N300">
        <f t="shared" si="72"/>
        <v>1</v>
      </c>
      <c r="O300">
        <v>3</v>
      </c>
      <c r="P300" t="s">
        <v>19</v>
      </c>
      <c r="Q300">
        <f t="shared" si="73"/>
        <v>1</v>
      </c>
      <c r="R300">
        <v>2</v>
      </c>
      <c r="S300" t="s">
        <v>426</v>
      </c>
      <c r="T300">
        <f t="shared" si="74"/>
        <v>0</v>
      </c>
      <c r="U300">
        <v>0</v>
      </c>
      <c r="V300" t="s">
        <v>426</v>
      </c>
      <c r="W300">
        <f t="shared" si="75"/>
        <v>0</v>
      </c>
      <c r="X300">
        <v>0</v>
      </c>
      <c r="Y300">
        <f t="shared" si="76"/>
        <v>3</v>
      </c>
      <c r="Z300">
        <f t="shared" si="77"/>
        <v>19</v>
      </c>
      <c r="AA300">
        <f t="shared" si="66"/>
        <v>0.5</v>
      </c>
      <c r="AB300">
        <f t="shared" si="78"/>
        <v>0.16666666666666666</v>
      </c>
      <c r="AC300">
        <f t="shared" si="79"/>
        <v>0.43333333333333329</v>
      </c>
      <c r="AD300">
        <f t="shared" ca="1" si="67"/>
        <v>0.1</v>
      </c>
      <c r="AE300" t="str">
        <f t="shared" si="68"/>
        <v>Red</v>
      </c>
      <c r="AF300" t="b">
        <f t="shared" ca="1" si="69"/>
        <v>0</v>
      </c>
    </row>
    <row r="301" spans="1:32" ht="22.2" customHeight="1">
      <c r="A301" s="2">
        <v>44634</v>
      </c>
      <c r="B301">
        <v>4299</v>
      </c>
      <c r="C301" t="s">
        <v>364</v>
      </c>
      <c r="D301" t="s">
        <v>35</v>
      </c>
      <c r="E301" s="2">
        <v>44624</v>
      </c>
      <c r="F301" s="2">
        <v>44647</v>
      </c>
      <c r="G301" s="4">
        <f t="shared" si="64"/>
        <v>10</v>
      </c>
      <c r="H301" s="4">
        <f t="shared" si="70"/>
        <v>23</v>
      </c>
      <c r="I301" s="4">
        <f t="shared" si="65"/>
        <v>0.43478260869565216</v>
      </c>
      <c r="J301" t="s">
        <v>22</v>
      </c>
      <c r="K301">
        <v>2</v>
      </c>
      <c r="L301">
        <f t="shared" si="71"/>
        <v>1</v>
      </c>
      <c r="M301" t="s">
        <v>18</v>
      </c>
      <c r="N301">
        <f t="shared" si="72"/>
        <v>1</v>
      </c>
      <c r="O301">
        <v>14</v>
      </c>
      <c r="P301" t="s">
        <v>426</v>
      </c>
      <c r="Q301">
        <f t="shared" si="73"/>
        <v>0</v>
      </c>
      <c r="R301">
        <v>0</v>
      </c>
      <c r="S301" t="s">
        <v>426</v>
      </c>
      <c r="T301">
        <f t="shared" si="74"/>
        <v>0</v>
      </c>
      <c r="U301">
        <v>0</v>
      </c>
      <c r="V301" t="s">
        <v>426</v>
      </c>
      <c r="W301">
        <f t="shared" si="75"/>
        <v>0</v>
      </c>
      <c r="X301">
        <v>0</v>
      </c>
      <c r="Y301">
        <f t="shared" si="76"/>
        <v>2</v>
      </c>
      <c r="Z301">
        <f t="shared" si="77"/>
        <v>16</v>
      </c>
      <c r="AA301">
        <f t="shared" si="66"/>
        <v>1.25</v>
      </c>
      <c r="AB301">
        <f t="shared" si="78"/>
        <v>0.625</v>
      </c>
      <c r="AC301">
        <f t="shared" si="79"/>
        <v>1.4375</v>
      </c>
      <c r="AD301">
        <f t="shared" ca="1" si="67"/>
        <v>0.9</v>
      </c>
      <c r="AE301" t="str">
        <f t="shared" si="68"/>
        <v>Green</v>
      </c>
      <c r="AF301" t="b">
        <f t="shared" ca="1" si="69"/>
        <v>1</v>
      </c>
    </row>
    <row r="302" spans="1:32" ht="22.2" customHeight="1">
      <c r="A302" s="2">
        <v>44634</v>
      </c>
      <c r="B302">
        <v>4300</v>
      </c>
      <c r="C302" t="s">
        <v>373</v>
      </c>
      <c r="D302" t="s">
        <v>21</v>
      </c>
      <c r="E302" s="2">
        <v>44624</v>
      </c>
      <c r="F302" s="2">
        <v>44669</v>
      </c>
      <c r="G302" s="4">
        <f t="shared" si="64"/>
        <v>10</v>
      </c>
      <c r="H302" s="4">
        <f t="shared" si="70"/>
        <v>45</v>
      </c>
      <c r="I302" s="4">
        <f t="shared" si="65"/>
        <v>0.22222222222222221</v>
      </c>
      <c r="J302" t="s">
        <v>22</v>
      </c>
      <c r="K302">
        <v>7</v>
      </c>
      <c r="L302">
        <f t="shared" si="71"/>
        <v>1</v>
      </c>
      <c r="M302" t="s">
        <v>18</v>
      </c>
      <c r="N302">
        <f t="shared" si="72"/>
        <v>1</v>
      </c>
      <c r="O302">
        <v>30</v>
      </c>
      <c r="P302" t="s">
        <v>19</v>
      </c>
      <c r="Q302">
        <f t="shared" si="73"/>
        <v>1</v>
      </c>
      <c r="R302">
        <v>1</v>
      </c>
      <c r="S302" t="s">
        <v>426</v>
      </c>
      <c r="T302">
        <f t="shared" si="74"/>
        <v>0</v>
      </c>
      <c r="U302">
        <v>0</v>
      </c>
      <c r="V302" t="s">
        <v>426</v>
      </c>
      <c r="W302">
        <f t="shared" si="75"/>
        <v>0</v>
      </c>
      <c r="X302">
        <v>0</v>
      </c>
      <c r="Y302">
        <f t="shared" si="76"/>
        <v>3</v>
      </c>
      <c r="Z302">
        <f t="shared" si="77"/>
        <v>38</v>
      </c>
      <c r="AA302">
        <f t="shared" si="66"/>
        <v>1.25</v>
      </c>
      <c r="AB302">
        <f t="shared" si="78"/>
        <v>0.41666666666666669</v>
      </c>
      <c r="AC302">
        <f t="shared" si="79"/>
        <v>1.8750000000000002</v>
      </c>
      <c r="AD302">
        <f t="shared" ca="1" si="67"/>
        <v>0.95</v>
      </c>
      <c r="AE302" t="str">
        <f t="shared" si="68"/>
        <v>Green</v>
      </c>
      <c r="AF302" t="b">
        <f t="shared" ca="1" si="69"/>
        <v>1</v>
      </c>
    </row>
    <row r="303" spans="1:32" ht="22.2" customHeight="1">
      <c r="A303" s="2">
        <v>44634</v>
      </c>
      <c r="B303">
        <v>4301</v>
      </c>
      <c r="C303" t="s">
        <v>378</v>
      </c>
      <c r="D303" t="s">
        <v>35</v>
      </c>
      <c r="E303" s="2">
        <v>44624</v>
      </c>
      <c r="F303" s="2">
        <v>44673</v>
      </c>
      <c r="G303" s="4">
        <f t="shared" si="64"/>
        <v>10</v>
      </c>
      <c r="H303" s="4">
        <f t="shared" si="70"/>
        <v>49</v>
      </c>
      <c r="I303" s="4">
        <f t="shared" si="65"/>
        <v>0.20408163265306123</v>
      </c>
      <c r="J303" t="s">
        <v>26</v>
      </c>
      <c r="K303">
        <v>1</v>
      </c>
      <c r="L303">
        <f t="shared" si="71"/>
        <v>1</v>
      </c>
      <c r="M303" t="s">
        <v>19</v>
      </c>
      <c r="N303">
        <f t="shared" si="72"/>
        <v>1</v>
      </c>
      <c r="O303">
        <v>3</v>
      </c>
      <c r="P303" t="s">
        <v>19</v>
      </c>
      <c r="Q303">
        <f t="shared" si="73"/>
        <v>1</v>
      </c>
      <c r="R303">
        <v>7</v>
      </c>
      <c r="S303" t="s">
        <v>19</v>
      </c>
      <c r="T303">
        <f t="shared" si="74"/>
        <v>1</v>
      </c>
      <c r="U303">
        <v>1</v>
      </c>
      <c r="V303" t="s">
        <v>19</v>
      </c>
      <c r="W303">
        <f t="shared" si="75"/>
        <v>1</v>
      </c>
      <c r="X303">
        <v>7</v>
      </c>
      <c r="Y303">
        <f t="shared" si="76"/>
        <v>5</v>
      </c>
      <c r="Z303">
        <f t="shared" si="77"/>
        <v>19</v>
      </c>
      <c r="AA303">
        <f t="shared" si="66"/>
        <v>0.5</v>
      </c>
      <c r="AB303">
        <f t="shared" si="78"/>
        <v>0.1</v>
      </c>
      <c r="AC303">
        <f t="shared" si="79"/>
        <v>0.49</v>
      </c>
      <c r="AD303">
        <f t="shared" ca="1" si="67"/>
        <v>0.15</v>
      </c>
      <c r="AE303" t="str">
        <f t="shared" si="68"/>
        <v>Red</v>
      </c>
      <c r="AF303" t="b">
        <f t="shared" ca="1" si="69"/>
        <v>0</v>
      </c>
    </row>
    <row r="304" spans="1:32" ht="22.2" customHeight="1">
      <c r="A304" s="2">
        <v>44634</v>
      </c>
      <c r="B304">
        <v>4302</v>
      </c>
      <c r="C304" t="s">
        <v>400</v>
      </c>
      <c r="D304" t="s">
        <v>21</v>
      </c>
      <c r="E304" s="2">
        <v>44624</v>
      </c>
      <c r="F304" s="2">
        <v>44661</v>
      </c>
      <c r="G304" s="4">
        <f t="shared" si="64"/>
        <v>10</v>
      </c>
      <c r="H304" s="4">
        <f t="shared" si="70"/>
        <v>37</v>
      </c>
      <c r="I304" s="4">
        <f t="shared" si="65"/>
        <v>0.27027027027027029</v>
      </c>
      <c r="J304" t="s">
        <v>22</v>
      </c>
      <c r="K304">
        <v>4</v>
      </c>
      <c r="L304">
        <f t="shared" si="71"/>
        <v>1</v>
      </c>
      <c r="M304" t="s">
        <v>26</v>
      </c>
      <c r="N304">
        <f t="shared" si="72"/>
        <v>1</v>
      </c>
      <c r="O304">
        <v>3</v>
      </c>
      <c r="P304" t="s">
        <v>19</v>
      </c>
      <c r="Q304">
        <f t="shared" si="73"/>
        <v>1</v>
      </c>
      <c r="R304">
        <v>14</v>
      </c>
      <c r="S304" t="s">
        <v>426</v>
      </c>
      <c r="T304">
        <f t="shared" si="74"/>
        <v>0</v>
      </c>
      <c r="U304">
        <v>0</v>
      </c>
      <c r="V304" t="s">
        <v>426</v>
      </c>
      <c r="W304">
        <f t="shared" si="75"/>
        <v>0</v>
      </c>
      <c r="X304">
        <v>0</v>
      </c>
      <c r="Y304">
        <f t="shared" si="76"/>
        <v>3</v>
      </c>
      <c r="Z304">
        <f t="shared" si="77"/>
        <v>21</v>
      </c>
      <c r="AA304">
        <f t="shared" si="66"/>
        <v>1.5</v>
      </c>
      <c r="AB304">
        <f t="shared" si="78"/>
        <v>0.5</v>
      </c>
      <c r="AC304">
        <f t="shared" si="79"/>
        <v>1.8499999999999999</v>
      </c>
      <c r="AD304">
        <f t="shared" ca="1" si="67"/>
        <v>0.9</v>
      </c>
      <c r="AE304" t="str">
        <f t="shared" si="68"/>
        <v>Green</v>
      </c>
      <c r="AF304" t="b">
        <f t="shared" ca="1" si="69"/>
        <v>1</v>
      </c>
    </row>
    <row r="305" spans="1:32" ht="22.2" customHeight="1">
      <c r="A305" s="2">
        <v>44634</v>
      </c>
      <c r="B305">
        <v>4303</v>
      </c>
      <c r="C305" t="s">
        <v>407</v>
      </c>
      <c r="D305" t="s">
        <v>28</v>
      </c>
      <c r="E305" s="2">
        <v>44624</v>
      </c>
      <c r="F305" s="2">
        <v>44666</v>
      </c>
      <c r="G305" s="4">
        <f t="shared" si="64"/>
        <v>10</v>
      </c>
      <c r="H305" s="4">
        <f t="shared" si="70"/>
        <v>42</v>
      </c>
      <c r="I305" s="4">
        <f t="shared" si="65"/>
        <v>0.23809523809523808</v>
      </c>
      <c r="J305" t="s">
        <v>22</v>
      </c>
      <c r="K305">
        <v>7</v>
      </c>
      <c r="L305">
        <f t="shared" si="71"/>
        <v>1</v>
      </c>
      <c r="M305" t="s">
        <v>22</v>
      </c>
      <c r="N305">
        <f t="shared" si="72"/>
        <v>1</v>
      </c>
      <c r="O305">
        <v>2</v>
      </c>
      <c r="P305" t="s">
        <v>30</v>
      </c>
      <c r="Q305">
        <f t="shared" si="73"/>
        <v>1</v>
      </c>
      <c r="R305">
        <v>21</v>
      </c>
      <c r="S305" t="s">
        <v>19</v>
      </c>
      <c r="T305">
        <f t="shared" si="74"/>
        <v>1</v>
      </c>
      <c r="U305">
        <v>4</v>
      </c>
      <c r="V305" t="s">
        <v>426</v>
      </c>
      <c r="W305">
        <f t="shared" si="75"/>
        <v>0</v>
      </c>
      <c r="X305">
        <v>0</v>
      </c>
      <c r="Y305">
        <f t="shared" si="76"/>
        <v>4</v>
      </c>
      <c r="Z305">
        <f t="shared" si="77"/>
        <v>34</v>
      </c>
      <c r="AA305">
        <f t="shared" si="66"/>
        <v>2.75</v>
      </c>
      <c r="AB305">
        <f t="shared" si="78"/>
        <v>0.6875</v>
      </c>
      <c r="AC305">
        <f t="shared" si="79"/>
        <v>2.8875000000000002</v>
      </c>
      <c r="AD305">
        <f t="shared" ca="1" si="67"/>
        <v>0.8</v>
      </c>
      <c r="AE305" t="str">
        <f t="shared" si="68"/>
        <v>Green</v>
      </c>
      <c r="AF305" t="b">
        <f t="shared" ca="1" si="69"/>
        <v>1</v>
      </c>
    </row>
    <row r="306" spans="1:32" ht="22.2" customHeight="1">
      <c r="A306" s="2">
        <v>44634</v>
      </c>
      <c r="B306">
        <v>4304</v>
      </c>
      <c r="C306" t="s">
        <v>416</v>
      </c>
      <c r="D306" t="s">
        <v>35</v>
      </c>
      <c r="E306" s="2">
        <v>44624</v>
      </c>
      <c r="F306" s="2">
        <v>44652</v>
      </c>
      <c r="G306" s="4">
        <f t="shared" si="64"/>
        <v>10</v>
      </c>
      <c r="H306" s="4">
        <f t="shared" si="70"/>
        <v>28</v>
      </c>
      <c r="I306" s="4">
        <f t="shared" si="65"/>
        <v>0.35714285714285715</v>
      </c>
      <c r="J306" t="s">
        <v>18</v>
      </c>
      <c r="K306">
        <v>1</v>
      </c>
      <c r="L306">
        <f t="shared" si="71"/>
        <v>1</v>
      </c>
      <c r="M306" t="s">
        <v>19</v>
      </c>
      <c r="N306">
        <f t="shared" si="72"/>
        <v>1</v>
      </c>
      <c r="O306">
        <v>3</v>
      </c>
      <c r="P306" t="s">
        <v>19</v>
      </c>
      <c r="Q306">
        <f t="shared" si="73"/>
        <v>1</v>
      </c>
      <c r="R306">
        <v>2</v>
      </c>
      <c r="S306" t="s">
        <v>426</v>
      </c>
      <c r="T306">
        <f t="shared" si="74"/>
        <v>0</v>
      </c>
      <c r="U306">
        <v>0</v>
      </c>
      <c r="V306" t="s">
        <v>426</v>
      </c>
      <c r="W306">
        <f t="shared" si="75"/>
        <v>0</v>
      </c>
      <c r="X306">
        <v>0</v>
      </c>
      <c r="Y306">
        <f t="shared" si="76"/>
        <v>3</v>
      </c>
      <c r="Z306">
        <f t="shared" si="77"/>
        <v>6</v>
      </c>
      <c r="AA306">
        <f t="shared" si="66"/>
        <v>0.25</v>
      </c>
      <c r="AB306">
        <f t="shared" si="78"/>
        <v>8.3333333333333329E-2</v>
      </c>
      <c r="AC306">
        <f t="shared" si="79"/>
        <v>0.23333333333333331</v>
      </c>
      <c r="AD306">
        <f t="shared" ca="1" si="67"/>
        <v>0.15</v>
      </c>
      <c r="AE306" t="str">
        <f t="shared" si="68"/>
        <v>Red</v>
      </c>
      <c r="AF306" t="b">
        <f t="shared" ca="1" si="69"/>
        <v>0</v>
      </c>
    </row>
    <row r="307" spans="1:32" ht="22.2" customHeight="1">
      <c r="A307" s="2">
        <v>44634</v>
      </c>
      <c r="B307">
        <v>4305</v>
      </c>
      <c r="C307" t="s">
        <v>418</v>
      </c>
      <c r="D307" t="s">
        <v>21</v>
      </c>
      <c r="E307" s="2">
        <v>44624</v>
      </c>
      <c r="F307" s="2">
        <v>44676</v>
      </c>
      <c r="G307" s="4">
        <f t="shared" si="64"/>
        <v>10</v>
      </c>
      <c r="H307" s="4">
        <f t="shared" si="70"/>
        <v>52</v>
      </c>
      <c r="I307" s="4">
        <f t="shared" si="65"/>
        <v>0.19230769230769232</v>
      </c>
      <c r="J307" t="s">
        <v>18</v>
      </c>
      <c r="K307">
        <v>2</v>
      </c>
      <c r="L307">
        <f t="shared" si="71"/>
        <v>1</v>
      </c>
      <c r="M307" t="s">
        <v>19</v>
      </c>
      <c r="N307">
        <f t="shared" si="72"/>
        <v>1</v>
      </c>
      <c r="O307">
        <v>14</v>
      </c>
      <c r="P307" t="s">
        <v>19</v>
      </c>
      <c r="Q307">
        <f t="shared" si="73"/>
        <v>1</v>
      </c>
      <c r="R307">
        <v>4</v>
      </c>
      <c r="S307" t="s">
        <v>426</v>
      </c>
      <c r="T307">
        <f t="shared" si="74"/>
        <v>0</v>
      </c>
      <c r="U307">
        <v>0</v>
      </c>
      <c r="V307" t="s">
        <v>426</v>
      </c>
      <c r="W307">
        <f t="shared" si="75"/>
        <v>0</v>
      </c>
      <c r="X307">
        <v>0</v>
      </c>
      <c r="Y307">
        <f t="shared" si="76"/>
        <v>3</v>
      </c>
      <c r="Z307">
        <f t="shared" si="77"/>
        <v>20</v>
      </c>
      <c r="AA307">
        <f t="shared" si="66"/>
        <v>0.25</v>
      </c>
      <c r="AB307">
        <f t="shared" si="78"/>
        <v>8.3333333333333329E-2</v>
      </c>
      <c r="AC307">
        <f t="shared" si="79"/>
        <v>0.43333333333333329</v>
      </c>
      <c r="AD307">
        <f t="shared" ca="1" si="67"/>
        <v>0.1</v>
      </c>
      <c r="AE307" t="str">
        <f t="shared" si="68"/>
        <v>Red</v>
      </c>
      <c r="AF307" t="b">
        <f t="shared" ca="1" si="69"/>
        <v>0</v>
      </c>
    </row>
    <row r="308" spans="1:32" ht="22.2" customHeight="1">
      <c r="A308" s="2">
        <v>44634</v>
      </c>
      <c r="B308">
        <v>4306</v>
      </c>
      <c r="C308" t="s">
        <v>44</v>
      </c>
      <c r="D308" t="s">
        <v>21</v>
      </c>
      <c r="E308" s="2">
        <v>44625</v>
      </c>
      <c r="F308" s="2">
        <v>44664</v>
      </c>
      <c r="G308" s="4">
        <f t="shared" si="64"/>
        <v>9</v>
      </c>
      <c r="H308" s="4">
        <f t="shared" si="70"/>
        <v>39</v>
      </c>
      <c r="I308" s="4">
        <f t="shared" si="65"/>
        <v>0.23076923076923078</v>
      </c>
      <c r="J308" t="s">
        <v>18</v>
      </c>
      <c r="K308">
        <v>7</v>
      </c>
      <c r="L308">
        <f t="shared" si="71"/>
        <v>1</v>
      </c>
      <c r="M308" t="s">
        <v>19</v>
      </c>
      <c r="N308">
        <f t="shared" si="72"/>
        <v>1</v>
      </c>
      <c r="O308">
        <v>2</v>
      </c>
      <c r="P308" t="s">
        <v>19</v>
      </c>
      <c r="Q308">
        <f t="shared" si="73"/>
        <v>1</v>
      </c>
      <c r="R308">
        <v>7</v>
      </c>
      <c r="S308" t="s">
        <v>426</v>
      </c>
      <c r="T308">
        <f t="shared" si="74"/>
        <v>0</v>
      </c>
      <c r="U308">
        <v>0</v>
      </c>
      <c r="V308" t="s">
        <v>426</v>
      </c>
      <c r="W308">
        <f t="shared" si="75"/>
        <v>0</v>
      </c>
      <c r="X308">
        <v>0</v>
      </c>
      <c r="Y308">
        <f t="shared" si="76"/>
        <v>3</v>
      </c>
      <c r="Z308">
        <f t="shared" si="77"/>
        <v>16</v>
      </c>
      <c r="AA308">
        <f t="shared" si="66"/>
        <v>0.25</v>
      </c>
      <c r="AB308">
        <f t="shared" si="78"/>
        <v>8.3333333333333329E-2</v>
      </c>
      <c r="AC308">
        <f t="shared" si="79"/>
        <v>0.36111111111111105</v>
      </c>
      <c r="AD308">
        <f t="shared" ca="1" si="67"/>
        <v>0.1</v>
      </c>
      <c r="AE308" t="str">
        <f t="shared" si="68"/>
        <v>Red</v>
      </c>
      <c r="AF308" t="b">
        <f t="shared" ca="1" si="69"/>
        <v>0</v>
      </c>
    </row>
    <row r="309" spans="1:32" ht="22.2" customHeight="1">
      <c r="A309" s="2">
        <v>44634</v>
      </c>
      <c r="B309">
        <v>4307</v>
      </c>
      <c r="C309" t="s">
        <v>67</v>
      </c>
      <c r="D309" t="s">
        <v>35</v>
      </c>
      <c r="E309" s="2">
        <v>44625</v>
      </c>
      <c r="F309" s="2">
        <v>44643</v>
      </c>
      <c r="G309" s="4">
        <f t="shared" si="64"/>
        <v>9</v>
      </c>
      <c r="H309" s="4">
        <f t="shared" si="70"/>
        <v>18</v>
      </c>
      <c r="I309" s="4">
        <f t="shared" si="65"/>
        <v>0.5</v>
      </c>
      <c r="J309" t="s">
        <v>30</v>
      </c>
      <c r="K309">
        <v>3</v>
      </c>
      <c r="L309">
        <f t="shared" si="71"/>
        <v>1</v>
      </c>
      <c r="M309" t="s">
        <v>19</v>
      </c>
      <c r="N309">
        <f t="shared" si="72"/>
        <v>1</v>
      </c>
      <c r="O309">
        <v>1</v>
      </c>
      <c r="P309" t="s">
        <v>426</v>
      </c>
      <c r="Q309">
        <f t="shared" si="73"/>
        <v>0</v>
      </c>
      <c r="R309">
        <v>0</v>
      </c>
      <c r="S309" t="s">
        <v>426</v>
      </c>
      <c r="T309">
        <f t="shared" si="74"/>
        <v>0</v>
      </c>
      <c r="U309">
        <v>0</v>
      </c>
      <c r="V309" t="s">
        <v>426</v>
      </c>
      <c r="W309">
        <f t="shared" si="75"/>
        <v>0</v>
      </c>
      <c r="X309">
        <v>0</v>
      </c>
      <c r="Y309">
        <f t="shared" si="76"/>
        <v>2</v>
      </c>
      <c r="Z309">
        <f t="shared" si="77"/>
        <v>4</v>
      </c>
      <c r="AA309">
        <f t="shared" si="66"/>
        <v>0.75</v>
      </c>
      <c r="AB309">
        <f t="shared" si="78"/>
        <v>0.375</v>
      </c>
      <c r="AC309">
        <f t="shared" si="79"/>
        <v>0.75</v>
      </c>
      <c r="AD309">
        <f t="shared" ca="1" si="67"/>
        <v>0.35</v>
      </c>
      <c r="AE309" t="str">
        <f t="shared" si="68"/>
        <v>Orange</v>
      </c>
      <c r="AF309" t="b">
        <f t="shared" ca="1" si="69"/>
        <v>0</v>
      </c>
    </row>
    <row r="310" spans="1:32" ht="22.2" customHeight="1">
      <c r="A310" s="2">
        <v>44634</v>
      </c>
      <c r="B310">
        <v>4308</v>
      </c>
      <c r="C310" t="s">
        <v>79</v>
      </c>
      <c r="D310" t="s">
        <v>24</v>
      </c>
      <c r="E310" s="2">
        <v>44625</v>
      </c>
      <c r="F310" s="2">
        <v>44653</v>
      </c>
      <c r="G310" s="4">
        <f t="shared" si="64"/>
        <v>9</v>
      </c>
      <c r="H310" s="4">
        <f t="shared" si="70"/>
        <v>28</v>
      </c>
      <c r="I310" s="4">
        <f t="shared" si="65"/>
        <v>0.32142857142857145</v>
      </c>
      <c r="J310" t="s">
        <v>22</v>
      </c>
      <c r="K310">
        <v>3</v>
      </c>
      <c r="L310">
        <f t="shared" si="71"/>
        <v>1</v>
      </c>
      <c r="M310" t="s">
        <v>26</v>
      </c>
      <c r="N310">
        <f t="shared" si="72"/>
        <v>1</v>
      </c>
      <c r="O310">
        <v>14</v>
      </c>
      <c r="P310" t="s">
        <v>426</v>
      </c>
      <c r="Q310">
        <f t="shared" si="73"/>
        <v>0</v>
      </c>
      <c r="R310">
        <v>0</v>
      </c>
      <c r="S310" t="s">
        <v>426</v>
      </c>
      <c r="T310">
        <f t="shared" si="74"/>
        <v>0</v>
      </c>
      <c r="U310">
        <v>0</v>
      </c>
      <c r="V310" t="s">
        <v>426</v>
      </c>
      <c r="W310">
        <f t="shared" si="75"/>
        <v>0</v>
      </c>
      <c r="X310">
        <v>0</v>
      </c>
      <c r="Y310">
        <f t="shared" si="76"/>
        <v>2</v>
      </c>
      <c r="Z310">
        <f t="shared" si="77"/>
        <v>17</v>
      </c>
      <c r="AA310">
        <f t="shared" si="66"/>
        <v>1.5</v>
      </c>
      <c r="AB310">
        <f t="shared" si="78"/>
        <v>0.75</v>
      </c>
      <c r="AC310">
        <f t="shared" si="79"/>
        <v>2.333333333333333</v>
      </c>
      <c r="AD310">
        <f t="shared" ca="1" si="67"/>
        <v>0.7</v>
      </c>
      <c r="AE310" t="str">
        <f t="shared" si="68"/>
        <v>Green</v>
      </c>
      <c r="AF310" t="b">
        <f t="shared" ca="1" si="69"/>
        <v>1</v>
      </c>
    </row>
    <row r="311" spans="1:32" ht="22.2" customHeight="1">
      <c r="A311" s="2">
        <v>44634</v>
      </c>
      <c r="B311">
        <v>4309</v>
      </c>
      <c r="C311" t="s">
        <v>97</v>
      </c>
      <c r="D311" t="s">
        <v>21</v>
      </c>
      <c r="E311" s="2">
        <v>44625</v>
      </c>
      <c r="F311" s="2">
        <v>44655</v>
      </c>
      <c r="G311" s="4">
        <f t="shared" si="64"/>
        <v>9</v>
      </c>
      <c r="H311" s="4">
        <f t="shared" si="70"/>
        <v>30</v>
      </c>
      <c r="I311" s="4">
        <f t="shared" si="65"/>
        <v>0.3</v>
      </c>
      <c r="J311" t="s">
        <v>22</v>
      </c>
      <c r="K311">
        <v>2</v>
      </c>
      <c r="L311">
        <f t="shared" si="71"/>
        <v>1</v>
      </c>
      <c r="M311" t="s">
        <v>18</v>
      </c>
      <c r="N311">
        <f t="shared" si="72"/>
        <v>1</v>
      </c>
      <c r="O311">
        <v>14</v>
      </c>
      <c r="P311" t="s">
        <v>19</v>
      </c>
      <c r="Q311">
        <f t="shared" si="73"/>
        <v>1</v>
      </c>
      <c r="R311">
        <v>2</v>
      </c>
      <c r="S311" t="s">
        <v>426</v>
      </c>
      <c r="T311">
        <f t="shared" si="74"/>
        <v>0</v>
      </c>
      <c r="U311">
        <v>0</v>
      </c>
      <c r="V311" t="s">
        <v>426</v>
      </c>
      <c r="W311">
        <f t="shared" si="75"/>
        <v>0</v>
      </c>
      <c r="X311">
        <v>0</v>
      </c>
      <c r="Y311">
        <f t="shared" si="76"/>
        <v>3</v>
      </c>
      <c r="Z311">
        <f t="shared" si="77"/>
        <v>18</v>
      </c>
      <c r="AA311">
        <f t="shared" si="66"/>
        <v>1.25</v>
      </c>
      <c r="AB311">
        <f t="shared" si="78"/>
        <v>0.41666666666666669</v>
      </c>
      <c r="AC311">
        <f t="shared" si="79"/>
        <v>1.3888888888888891</v>
      </c>
      <c r="AD311">
        <f t="shared" ca="1" si="67"/>
        <v>0.85</v>
      </c>
      <c r="AE311" t="str">
        <f t="shared" si="68"/>
        <v>Green</v>
      </c>
      <c r="AF311" t="b">
        <f t="shared" ca="1" si="69"/>
        <v>1</v>
      </c>
    </row>
    <row r="312" spans="1:32" ht="22.2" customHeight="1">
      <c r="A312" s="2">
        <v>44634</v>
      </c>
      <c r="B312">
        <v>4310</v>
      </c>
      <c r="C312" t="s">
        <v>109</v>
      </c>
      <c r="D312" t="s">
        <v>21</v>
      </c>
      <c r="E312" s="2">
        <v>44625</v>
      </c>
      <c r="F312" s="2">
        <v>44777</v>
      </c>
      <c r="G312" s="4">
        <f t="shared" si="64"/>
        <v>9</v>
      </c>
      <c r="H312" s="4">
        <f t="shared" si="70"/>
        <v>152</v>
      </c>
      <c r="I312" s="4">
        <f t="shared" si="65"/>
        <v>5.921052631578947E-2</v>
      </c>
      <c r="J312" t="s">
        <v>19</v>
      </c>
      <c r="K312">
        <v>60</v>
      </c>
      <c r="L312">
        <f t="shared" si="71"/>
        <v>1</v>
      </c>
      <c r="M312" t="s">
        <v>19</v>
      </c>
      <c r="N312">
        <f t="shared" si="72"/>
        <v>1</v>
      </c>
      <c r="O312">
        <v>14</v>
      </c>
      <c r="P312" t="s">
        <v>19</v>
      </c>
      <c r="Q312">
        <f t="shared" si="73"/>
        <v>1</v>
      </c>
      <c r="R312">
        <v>14</v>
      </c>
      <c r="S312" t="s">
        <v>19</v>
      </c>
      <c r="T312">
        <f t="shared" si="74"/>
        <v>1</v>
      </c>
      <c r="U312">
        <v>30</v>
      </c>
      <c r="V312" t="s">
        <v>19</v>
      </c>
      <c r="W312">
        <f t="shared" si="75"/>
        <v>1</v>
      </c>
      <c r="X312">
        <v>14</v>
      </c>
      <c r="Y312">
        <f t="shared" si="76"/>
        <v>5</v>
      </c>
      <c r="Z312">
        <f t="shared" si="77"/>
        <v>132</v>
      </c>
      <c r="AA312">
        <f t="shared" si="66"/>
        <v>0</v>
      </c>
      <c r="AB312">
        <f t="shared" si="78"/>
        <v>0</v>
      </c>
      <c r="AC312">
        <f t="shared" si="79"/>
        <v>0</v>
      </c>
      <c r="AD312">
        <f t="shared" ca="1" si="67"/>
        <v>0.15</v>
      </c>
      <c r="AE312" t="str">
        <f t="shared" si="68"/>
        <v>Red</v>
      </c>
      <c r="AF312" t="b">
        <f t="shared" ca="1" si="69"/>
        <v>0</v>
      </c>
    </row>
    <row r="313" spans="1:32" ht="22.2" customHeight="1">
      <c r="A313" s="2">
        <v>44634</v>
      </c>
      <c r="B313">
        <v>4311</v>
      </c>
      <c r="C313" t="s">
        <v>120</v>
      </c>
      <c r="D313" t="s">
        <v>21</v>
      </c>
      <c r="E313" s="2">
        <v>44625</v>
      </c>
      <c r="F313" s="2">
        <v>44653</v>
      </c>
      <c r="G313" s="4">
        <f t="shared" si="64"/>
        <v>9</v>
      </c>
      <c r="H313" s="4">
        <f t="shared" si="70"/>
        <v>28</v>
      </c>
      <c r="I313" s="4">
        <f t="shared" si="65"/>
        <v>0.32142857142857145</v>
      </c>
      <c r="J313" t="s">
        <v>22</v>
      </c>
      <c r="K313">
        <v>14</v>
      </c>
      <c r="L313">
        <f t="shared" si="71"/>
        <v>1</v>
      </c>
      <c r="M313" t="s">
        <v>26</v>
      </c>
      <c r="N313">
        <f t="shared" si="72"/>
        <v>1</v>
      </c>
      <c r="O313">
        <v>1</v>
      </c>
      <c r="P313" t="s">
        <v>426</v>
      </c>
      <c r="Q313">
        <f t="shared" si="73"/>
        <v>0</v>
      </c>
      <c r="R313">
        <v>0</v>
      </c>
      <c r="S313" t="s">
        <v>426</v>
      </c>
      <c r="T313">
        <f t="shared" si="74"/>
        <v>0</v>
      </c>
      <c r="U313">
        <v>0</v>
      </c>
      <c r="V313" t="s">
        <v>426</v>
      </c>
      <c r="W313">
        <f t="shared" si="75"/>
        <v>0</v>
      </c>
      <c r="X313">
        <v>0</v>
      </c>
      <c r="Y313">
        <f t="shared" si="76"/>
        <v>2</v>
      </c>
      <c r="Z313">
        <f t="shared" si="77"/>
        <v>15</v>
      </c>
      <c r="AA313">
        <f t="shared" si="66"/>
        <v>1.5</v>
      </c>
      <c r="AB313">
        <f t="shared" si="78"/>
        <v>0.75</v>
      </c>
      <c r="AC313">
        <f t="shared" si="79"/>
        <v>2.333333333333333</v>
      </c>
      <c r="AD313">
        <f t="shared" ca="1" si="67"/>
        <v>0.75</v>
      </c>
      <c r="AE313" t="str">
        <f t="shared" si="68"/>
        <v>Green</v>
      </c>
      <c r="AF313" t="b">
        <f t="shared" ca="1" si="69"/>
        <v>1</v>
      </c>
    </row>
    <row r="314" spans="1:32" ht="22.2" customHeight="1">
      <c r="A314" s="2">
        <v>44634</v>
      </c>
      <c r="B314">
        <v>4312</v>
      </c>
      <c r="C314" t="s">
        <v>147</v>
      </c>
      <c r="D314" t="s">
        <v>24</v>
      </c>
      <c r="E314" s="2">
        <v>44625</v>
      </c>
      <c r="F314" s="2">
        <v>44684</v>
      </c>
      <c r="G314" s="4">
        <f t="shared" si="64"/>
        <v>9</v>
      </c>
      <c r="H314" s="4">
        <f t="shared" si="70"/>
        <v>59</v>
      </c>
      <c r="I314" s="4">
        <f t="shared" si="65"/>
        <v>0.15254237288135594</v>
      </c>
      <c r="J314" t="s">
        <v>26</v>
      </c>
      <c r="K314">
        <v>14</v>
      </c>
      <c r="L314">
        <f t="shared" si="71"/>
        <v>1</v>
      </c>
      <c r="M314" t="s">
        <v>19</v>
      </c>
      <c r="N314">
        <f t="shared" si="72"/>
        <v>1</v>
      </c>
      <c r="O314">
        <v>14</v>
      </c>
      <c r="P314" t="s">
        <v>19</v>
      </c>
      <c r="Q314">
        <f t="shared" si="73"/>
        <v>1</v>
      </c>
      <c r="R314">
        <v>14</v>
      </c>
      <c r="S314" t="s">
        <v>19</v>
      </c>
      <c r="T314">
        <f t="shared" si="74"/>
        <v>1</v>
      </c>
      <c r="U314">
        <v>7</v>
      </c>
      <c r="V314" t="s">
        <v>426</v>
      </c>
      <c r="W314">
        <f t="shared" si="75"/>
        <v>0</v>
      </c>
      <c r="X314">
        <v>0</v>
      </c>
      <c r="Y314">
        <f t="shared" si="76"/>
        <v>4</v>
      </c>
      <c r="Z314">
        <f t="shared" si="77"/>
        <v>49</v>
      </c>
      <c r="AA314">
        <f t="shared" si="66"/>
        <v>0.5</v>
      </c>
      <c r="AB314">
        <f t="shared" si="78"/>
        <v>0.125</v>
      </c>
      <c r="AC314">
        <f t="shared" si="79"/>
        <v>0.81944444444444442</v>
      </c>
      <c r="AD314">
        <f t="shared" ca="1" si="67"/>
        <v>0.3</v>
      </c>
      <c r="AE314" t="str">
        <f t="shared" si="68"/>
        <v>Orange</v>
      </c>
      <c r="AF314" t="b">
        <f t="shared" ca="1" si="69"/>
        <v>0</v>
      </c>
    </row>
    <row r="315" spans="1:32" ht="22.2" customHeight="1">
      <c r="A315" s="2">
        <v>44634</v>
      </c>
      <c r="B315">
        <v>4313</v>
      </c>
      <c r="C315" t="s">
        <v>152</v>
      </c>
      <c r="D315" t="s">
        <v>21</v>
      </c>
      <c r="E315" s="2">
        <v>44625</v>
      </c>
      <c r="F315" s="2">
        <v>44670</v>
      </c>
      <c r="G315" s="4">
        <f t="shared" si="64"/>
        <v>9</v>
      </c>
      <c r="H315" s="4">
        <f t="shared" si="70"/>
        <v>45</v>
      </c>
      <c r="I315" s="4">
        <f t="shared" si="65"/>
        <v>0.2</v>
      </c>
      <c r="J315" t="s">
        <v>26</v>
      </c>
      <c r="K315">
        <v>1</v>
      </c>
      <c r="L315">
        <f t="shared" si="71"/>
        <v>1</v>
      </c>
      <c r="M315" t="s">
        <v>19</v>
      </c>
      <c r="N315">
        <f t="shared" si="72"/>
        <v>1</v>
      </c>
      <c r="O315">
        <v>7</v>
      </c>
      <c r="P315" t="s">
        <v>19</v>
      </c>
      <c r="Q315">
        <f t="shared" si="73"/>
        <v>1</v>
      </c>
      <c r="R315">
        <v>14</v>
      </c>
      <c r="S315" t="s">
        <v>426</v>
      </c>
      <c r="T315">
        <f t="shared" si="74"/>
        <v>0</v>
      </c>
      <c r="U315">
        <v>0</v>
      </c>
      <c r="V315" t="s">
        <v>426</v>
      </c>
      <c r="W315">
        <f t="shared" si="75"/>
        <v>0</v>
      </c>
      <c r="X315">
        <v>0</v>
      </c>
      <c r="Y315">
        <f t="shared" si="76"/>
        <v>3</v>
      </c>
      <c r="Z315">
        <f t="shared" si="77"/>
        <v>22</v>
      </c>
      <c r="AA315">
        <f t="shared" si="66"/>
        <v>0.5</v>
      </c>
      <c r="AB315">
        <f t="shared" si="78"/>
        <v>0.16666666666666666</v>
      </c>
      <c r="AC315">
        <f t="shared" si="79"/>
        <v>0.83333333333333326</v>
      </c>
      <c r="AD315">
        <f t="shared" ca="1" si="67"/>
        <v>0.35</v>
      </c>
      <c r="AE315" t="str">
        <f t="shared" si="68"/>
        <v>Orange</v>
      </c>
      <c r="AF315" t="b">
        <f t="shared" ca="1" si="69"/>
        <v>0</v>
      </c>
    </row>
    <row r="316" spans="1:32" ht="22.2" customHeight="1">
      <c r="A316" s="2">
        <v>44634</v>
      </c>
      <c r="B316">
        <v>4314</v>
      </c>
      <c r="C316" t="s">
        <v>198</v>
      </c>
      <c r="D316" t="s">
        <v>17</v>
      </c>
      <c r="E316" s="2">
        <v>44625</v>
      </c>
      <c r="F316" s="2">
        <v>44660</v>
      </c>
      <c r="G316" s="4">
        <f t="shared" si="64"/>
        <v>9</v>
      </c>
      <c r="H316" s="4">
        <f t="shared" si="70"/>
        <v>35</v>
      </c>
      <c r="I316" s="4">
        <f t="shared" si="65"/>
        <v>0.25714285714285712</v>
      </c>
      <c r="J316" t="s">
        <v>22</v>
      </c>
      <c r="K316">
        <v>14</v>
      </c>
      <c r="L316">
        <f t="shared" si="71"/>
        <v>1</v>
      </c>
      <c r="M316" t="s">
        <v>18</v>
      </c>
      <c r="N316">
        <f t="shared" si="72"/>
        <v>1</v>
      </c>
      <c r="O316">
        <v>7</v>
      </c>
      <c r="P316" t="s">
        <v>426</v>
      </c>
      <c r="Q316">
        <f t="shared" si="73"/>
        <v>0</v>
      </c>
      <c r="R316">
        <v>0</v>
      </c>
      <c r="S316" t="s">
        <v>426</v>
      </c>
      <c r="T316">
        <f t="shared" si="74"/>
        <v>0</v>
      </c>
      <c r="U316">
        <v>0</v>
      </c>
      <c r="V316" t="s">
        <v>426</v>
      </c>
      <c r="W316">
        <f t="shared" si="75"/>
        <v>0</v>
      </c>
      <c r="X316">
        <v>0</v>
      </c>
      <c r="Y316">
        <f t="shared" si="76"/>
        <v>2</v>
      </c>
      <c r="Z316">
        <f t="shared" si="77"/>
        <v>21</v>
      </c>
      <c r="AA316">
        <f t="shared" si="66"/>
        <v>1.25</v>
      </c>
      <c r="AB316">
        <f t="shared" si="78"/>
        <v>0.625</v>
      </c>
      <c r="AC316">
        <f t="shared" si="79"/>
        <v>2.4305555555555558</v>
      </c>
      <c r="AD316">
        <f t="shared" ca="1" si="67"/>
        <v>0.9</v>
      </c>
      <c r="AE316" t="str">
        <f t="shared" si="68"/>
        <v>Green</v>
      </c>
      <c r="AF316" t="b">
        <f t="shared" ca="1" si="69"/>
        <v>1</v>
      </c>
    </row>
    <row r="317" spans="1:32" ht="22.2" customHeight="1">
      <c r="A317" s="2">
        <v>44634</v>
      </c>
      <c r="B317">
        <v>4315</v>
      </c>
      <c r="C317" t="s">
        <v>216</v>
      </c>
      <c r="D317" t="s">
        <v>35</v>
      </c>
      <c r="E317" s="2">
        <v>44625</v>
      </c>
      <c r="F317" s="2">
        <v>44679</v>
      </c>
      <c r="G317" s="4">
        <f t="shared" si="64"/>
        <v>9</v>
      </c>
      <c r="H317" s="4">
        <f t="shared" si="70"/>
        <v>54</v>
      </c>
      <c r="I317" s="4">
        <f t="shared" si="65"/>
        <v>0.16666666666666666</v>
      </c>
      <c r="J317" t="s">
        <v>30</v>
      </c>
      <c r="K317">
        <v>2</v>
      </c>
      <c r="L317">
        <f t="shared" si="71"/>
        <v>1</v>
      </c>
      <c r="M317" t="s">
        <v>19</v>
      </c>
      <c r="N317">
        <f t="shared" si="72"/>
        <v>1</v>
      </c>
      <c r="O317">
        <v>30</v>
      </c>
      <c r="P317" t="s">
        <v>19</v>
      </c>
      <c r="Q317">
        <f t="shared" si="73"/>
        <v>1</v>
      </c>
      <c r="R317">
        <v>1</v>
      </c>
      <c r="S317" t="s">
        <v>19</v>
      </c>
      <c r="T317">
        <f t="shared" si="74"/>
        <v>1</v>
      </c>
      <c r="U317">
        <v>14</v>
      </c>
      <c r="V317" t="s">
        <v>426</v>
      </c>
      <c r="W317">
        <f t="shared" si="75"/>
        <v>0</v>
      </c>
      <c r="X317">
        <v>0</v>
      </c>
      <c r="Y317">
        <f t="shared" si="76"/>
        <v>4</v>
      </c>
      <c r="Z317">
        <f t="shared" si="77"/>
        <v>47</v>
      </c>
      <c r="AA317">
        <f t="shared" si="66"/>
        <v>0.75</v>
      </c>
      <c r="AB317">
        <f t="shared" si="78"/>
        <v>0.1875</v>
      </c>
      <c r="AC317">
        <f t="shared" si="79"/>
        <v>1.125</v>
      </c>
      <c r="AD317">
        <f t="shared" ca="1" si="67"/>
        <v>0.3</v>
      </c>
      <c r="AE317" t="str">
        <f t="shared" si="68"/>
        <v>Orange</v>
      </c>
      <c r="AF317" t="b">
        <f t="shared" ca="1" si="69"/>
        <v>1</v>
      </c>
    </row>
    <row r="318" spans="1:32" ht="22.2" customHeight="1">
      <c r="A318" s="2">
        <v>44634</v>
      </c>
      <c r="B318">
        <v>4316</v>
      </c>
      <c r="C318" t="s">
        <v>227</v>
      </c>
      <c r="D318" t="s">
        <v>21</v>
      </c>
      <c r="E318" s="2">
        <v>44625</v>
      </c>
      <c r="F318" s="2">
        <v>44668</v>
      </c>
      <c r="G318" s="4">
        <f t="shared" si="64"/>
        <v>9</v>
      </c>
      <c r="H318" s="4">
        <f t="shared" si="70"/>
        <v>43</v>
      </c>
      <c r="I318" s="4">
        <f t="shared" si="65"/>
        <v>0.20930232558139536</v>
      </c>
      <c r="J318" t="s">
        <v>18</v>
      </c>
      <c r="K318">
        <v>2</v>
      </c>
      <c r="L318">
        <f t="shared" si="71"/>
        <v>1</v>
      </c>
      <c r="M318" t="s">
        <v>19</v>
      </c>
      <c r="N318">
        <f t="shared" si="72"/>
        <v>1</v>
      </c>
      <c r="O318">
        <v>14</v>
      </c>
      <c r="P318" t="s">
        <v>426</v>
      </c>
      <c r="Q318">
        <f t="shared" si="73"/>
        <v>0</v>
      </c>
      <c r="R318">
        <v>0</v>
      </c>
      <c r="S318" t="s">
        <v>426</v>
      </c>
      <c r="T318">
        <f t="shared" si="74"/>
        <v>0</v>
      </c>
      <c r="U318">
        <v>0</v>
      </c>
      <c r="V318" t="s">
        <v>426</v>
      </c>
      <c r="W318">
        <f t="shared" si="75"/>
        <v>0</v>
      </c>
      <c r="X318">
        <v>0</v>
      </c>
      <c r="Y318">
        <f t="shared" si="76"/>
        <v>2</v>
      </c>
      <c r="Z318">
        <f t="shared" si="77"/>
        <v>16</v>
      </c>
      <c r="AA318">
        <f t="shared" si="66"/>
        <v>0.25</v>
      </c>
      <c r="AB318">
        <f t="shared" si="78"/>
        <v>0.125</v>
      </c>
      <c r="AC318">
        <f t="shared" si="79"/>
        <v>0.59722222222222221</v>
      </c>
      <c r="AD318">
        <f t="shared" ca="1" si="67"/>
        <v>0.35</v>
      </c>
      <c r="AE318" t="str">
        <f t="shared" si="68"/>
        <v>Orange</v>
      </c>
      <c r="AF318" t="b">
        <f t="shared" ca="1" si="69"/>
        <v>0</v>
      </c>
    </row>
    <row r="319" spans="1:32" ht="22.2" customHeight="1">
      <c r="A319" s="2">
        <v>44634</v>
      </c>
      <c r="B319">
        <v>4317</v>
      </c>
      <c r="C319" t="s">
        <v>235</v>
      </c>
      <c r="D319" t="s">
        <v>17</v>
      </c>
      <c r="E319" s="2">
        <v>44625</v>
      </c>
      <c r="F319" s="2">
        <v>44660</v>
      </c>
      <c r="G319" s="4">
        <f t="shared" si="64"/>
        <v>9</v>
      </c>
      <c r="H319" s="4">
        <f t="shared" si="70"/>
        <v>35</v>
      </c>
      <c r="I319" s="4">
        <f t="shared" si="65"/>
        <v>0.25714285714285712</v>
      </c>
      <c r="J319" t="s">
        <v>19</v>
      </c>
      <c r="K319">
        <v>4</v>
      </c>
      <c r="L319">
        <f t="shared" si="71"/>
        <v>1</v>
      </c>
      <c r="M319" t="s">
        <v>19</v>
      </c>
      <c r="N319">
        <f t="shared" si="72"/>
        <v>1</v>
      </c>
      <c r="O319">
        <v>14</v>
      </c>
      <c r="P319" t="s">
        <v>19</v>
      </c>
      <c r="Q319">
        <f t="shared" si="73"/>
        <v>1</v>
      </c>
      <c r="R319">
        <v>2</v>
      </c>
      <c r="S319" t="s">
        <v>426</v>
      </c>
      <c r="T319">
        <f t="shared" si="74"/>
        <v>0</v>
      </c>
      <c r="U319">
        <v>0</v>
      </c>
      <c r="V319" t="s">
        <v>426</v>
      </c>
      <c r="W319">
        <f t="shared" si="75"/>
        <v>0</v>
      </c>
      <c r="X319">
        <v>0</v>
      </c>
      <c r="Y319">
        <f t="shared" si="76"/>
        <v>3</v>
      </c>
      <c r="Z319">
        <f t="shared" si="77"/>
        <v>20</v>
      </c>
      <c r="AA319">
        <f t="shared" si="66"/>
        <v>0</v>
      </c>
      <c r="AB319">
        <f t="shared" si="78"/>
        <v>0</v>
      </c>
      <c r="AC319">
        <f t="shared" si="79"/>
        <v>0</v>
      </c>
      <c r="AD319">
        <f t="shared" ca="1" si="67"/>
        <v>0.1</v>
      </c>
      <c r="AE319" t="str">
        <f t="shared" si="68"/>
        <v>Red</v>
      </c>
      <c r="AF319" t="b">
        <f t="shared" ca="1" si="69"/>
        <v>0</v>
      </c>
    </row>
    <row r="320" spans="1:32" ht="22.2" customHeight="1">
      <c r="A320" s="2">
        <v>44634</v>
      </c>
      <c r="B320">
        <v>4318</v>
      </c>
      <c r="C320" t="s">
        <v>254</v>
      </c>
      <c r="D320" t="s">
        <v>35</v>
      </c>
      <c r="E320" s="2">
        <v>44625</v>
      </c>
      <c r="F320" s="2">
        <v>44833</v>
      </c>
      <c r="G320" s="4">
        <f t="shared" si="64"/>
        <v>9</v>
      </c>
      <c r="H320" s="4">
        <f t="shared" si="70"/>
        <v>208</v>
      </c>
      <c r="I320" s="4">
        <f t="shared" si="65"/>
        <v>4.3269230769230768E-2</v>
      </c>
      <c r="J320" t="s">
        <v>18</v>
      </c>
      <c r="K320">
        <v>90</v>
      </c>
      <c r="L320">
        <f t="shared" si="71"/>
        <v>1</v>
      </c>
      <c r="M320" t="s">
        <v>19</v>
      </c>
      <c r="N320">
        <f t="shared" si="72"/>
        <v>1</v>
      </c>
      <c r="O320">
        <v>90</v>
      </c>
      <c r="P320" t="s">
        <v>19</v>
      </c>
      <c r="Q320">
        <f t="shared" si="73"/>
        <v>1</v>
      </c>
      <c r="R320">
        <v>14</v>
      </c>
      <c r="S320" t="s">
        <v>19</v>
      </c>
      <c r="T320">
        <f t="shared" si="74"/>
        <v>1</v>
      </c>
      <c r="U320">
        <v>7</v>
      </c>
      <c r="V320" t="s">
        <v>426</v>
      </c>
      <c r="W320">
        <f t="shared" si="75"/>
        <v>0</v>
      </c>
      <c r="X320">
        <v>0</v>
      </c>
      <c r="Y320">
        <f t="shared" si="76"/>
        <v>4</v>
      </c>
      <c r="Z320">
        <f t="shared" si="77"/>
        <v>201</v>
      </c>
      <c r="AA320">
        <f t="shared" si="66"/>
        <v>0.25</v>
      </c>
      <c r="AB320">
        <f t="shared" si="78"/>
        <v>6.25E-2</v>
      </c>
      <c r="AC320">
        <f t="shared" si="79"/>
        <v>1.4444444444444444</v>
      </c>
      <c r="AD320">
        <f t="shared" ca="1" si="67"/>
        <v>0.9</v>
      </c>
      <c r="AE320" t="str">
        <f t="shared" si="68"/>
        <v>Green</v>
      </c>
      <c r="AF320" t="b">
        <f t="shared" ca="1" si="69"/>
        <v>1</v>
      </c>
    </row>
    <row r="321" spans="1:32" ht="22.2" customHeight="1">
      <c r="A321" s="2">
        <v>44634</v>
      </c>
      <c r="B321">
        <v>4319</v>
      </c>
      <c r="C321" t="s">
        <v>265</v>
      </c>
      <c r="D321" t="s">
        <v>35</v>
      </c>
      <c r="E321" s="2">
        <v>44625</v>
      </c>
      <c r="F321" s="2">
        <v>44645</v>
      </c>
      <c r="G321" s="4">
        <f t="shared" si="64"/>
        <v>9</v>
      </c>
      <c r="H321" s="4">
        <f t="shared" si="70"/>
        <v>20</v>
      </c>
      <c r="I321" s="4">
        <f t="shared" si="65"/>
        <v>0.45</v>
      </c>
      <c r="J321" t="s">
        <v>26</v>
      </c>
      <c r="K321">
        <v>2</v>
      </c>
      <c r="L321">
        <f t="shared" si="71"/>
        <v>1</v>
      </c>
      <c r="M321" t="s">
        <v>19</v>
      </c>
      <c r="N321">
        <f t="shared" si="72"/>
        <v>1</v>
      </c>
      <c r="O321">
        <v>7</v>
      </c>
      <c r="P321" t="s">
        <v>426</v>
      </c>
      <c r="Q321">
        <f t="shared" si="73"/>
        <v>0</v>
      </c>
      <c r="R321">
        <v>0</v>
      </c>
      <c r="S321" t="s">
        <v>426</v>
      </c>
      <c r="T321">
        <f t="shared" si="74"/>
        <v>0</v>
      </c>
      <c r="U321">
        <v>0</v>
      </c>
      <c r="V321" t="s">
        <v>426</v>
      </c>
      <c r="W321">
        <f t="shared" si="75"/>
        <v>0</v>
      </c>
      <c r="X321">
        <v>0</v>
      </c>
      <c r="Y321">
        <f t="shared" si="76"/>
        <v>2</v>
      </c>
      <c r="Z321">
        <f t="shared" si="77"/>
        <v>9</v>
      </c>
      <c r="AA321">
        <f t="shared" si="66"/>
        <v>0.5</v>
      </c>
      <c r="AB321">
        <f t="shared" si="78"/>
        <v>0.25</v>
      </c>
      <c r="AC321">
        <f t="shared" si="79"/>
        <v>0.55555555555555558</v>
      </c>
      <c r="AD321">
        <f t="shared" ca="1" si="67"/>
        <v>0.15</v>
      </c>
      <c r="AE321" t="str">
        <f t="shared" si="68"/>
        <v>Red</v>
      </c>
      <c r="AF321" t="b">
        <f t="shared" ca="1" si="69"/>
        <v>0</v>
      </c>
    </row>
    <row r="322" spans="1:32" ht="22.2" customHeight="1">
      <c r="A322" s="2">
        <v>44634</v>
      </c>
      <c r="B322">
        <v>4320</v>
      </c>
      <c r="C322" t="s">
        <v>274</v>
      </c>
      <c r="D322" t="s">
        <v>21</v>
      </c>
      <c r="E322" s="2">
        <v>44625</v>
      </c>
      <c r="F322" s="2">
        <v>44663</v>
      </c>
      <c r="G322" s="4">
        <f t="shared" ref="G322:G385" si="80">A322-E322</f>
        <v>9</v>
      </c>
      <c r="H322" s="4">
        <f t="shared" si="70"/>
        <v>38</v>
      </c>
      <c r="I322" s="4">
        <f t="shared" ref="I322:I385" si="81">G322/H322</f>
        <v>0.23684210526315788</v>
      </c>
      <c r="J322" t="s">
        <v>26</v>
      </c>
      <c r="K322">
        <v>14</v>
      </c>
      <c r="L322">
        <f t="shared" si="71"/>
        <v>1</v>
      </c>
      <c r="M322" t="s">
        <v>19</v>
      </c>
      <c r="N322">
        <f t="shared" si="72"/>
        <v>1</v>
      </c>
      <c r="O322">
        <v>1</v>
      </c>
      <c r="P322" t="s">
        <v>19</v>
      </c>
      <c r="Q322">
        <f t="shared" si="73"/>
        <v>1</v>
      </c>
      <c r="R322">
        <v>2</v>
      </c>
      <c r="S322" t="s">
        <v>19</v>
      </c>
      <c r="T322">
        <f t="shared" si="74"/>
        <v>1</v>
      </c>
      <c r="U322">
        <v>7</v>
      </c>
      <c r="V322" t="s">
        <v>19</v>
      </c>
      <c r="W322">
        <f t="shared" si="75"/>
        <v>1</v>
      </c>
      <c r="X322">
        <v>7</v>
      </c>
      <c r="Y322">
        <f t="shared" si="76"/>
        <v>5</v>
      </c>
      <c r="Z322">
        <f t="shared" si="77"/>
        <v>31</v>
      </c>
      <c r="AA322">
        <f t="shared" ref="AA322:AA385" si="82">(VLOOKUP(J322,$AM$1:$AN$7,2,FALSE)+VLOOKUP(M322,$AM$1:$AN$7,2,FALSE)+VLOOKUP(P322,$AM$1:$AN$7,2,FALSE)+VLOOKUP(S322,$AM$1:$AN$7,2,FALSE)+VLOOKUP(V322,$AM$1:$AN$7,2,FALSE))</f>
        <v>0.5</v>
      </c>
      <c r="AB322">
        <f t="shared" si="78"/>
        <v>0.1</v>
      </c>
      <c r="AC322">
        <f t="shared" si="79"/>
        <v>0.42222222222222228</v>
      </c>
      <c r="AD322">
        <f t="shared" ref="AD322:AD385" ca="1" si="83">MROUND(VLOOKUP(AE322,$AH$1:$AJ$4,3, FALSE) * (1+  (( RANDBETWEEN(0,40))/100)),5)/100</f>
        <v>0.1</v>
      </c>
      <c r="AE322" t="str">
        <f t="shared" ref="AE322:AE385" si="84">IF(AC322&lt;$AI$2,"Red",IF(AC322&lt;$AI$3,"Orange","Green"))</f>
        <v>Red</v>
      </c>
      <c r="AF322" t="b">
        <f t="shared" ref="AF322:AF385" ca="1" si="85">RANDBETWEEN(0,100) &gt;= VLOOKUP(AE322, $AH$1:$AK$4, 4,FALSE)</f>
        <v>0</v>
      </c>
    </row>
    <row r="323" spans="1:32" ht="22.2" customHeight="1">
      <c r="A323" s="2">
        <v>44634</v>
      </c>
      <c r="B323">
        <v>4321</v>
      </c>
      <c r="C323" t="s">
        <v>277</v>
      </c>
      <c r="D323" t="s">
        <v>21</v>
      </c>
      <c r="E323" s="2">
        <v>44625</v>
      </c>
      <c r="F323" s="2">
        <v>44774</v>
      </c>
      <c r="G323" s="4">
        <f t="shared" si="80"/>
        <v>9</v>
      </c>
      <c r="H323" s="4">
        <f t="shared" ref="H323:H386" si="86">F323-E323</f>
        <v>149</v>
      </c>
      <c r="I323" s="4">
        <f t="shared" si="81"/>
        <v>6.0402684563758392E-2</v>
      </c>
      <c r="J323" t="s">
        <v>18</v>
      </c>
      <c r="K323">
        <v>60</v>
      </c>
      <c r="L323">
        <f t="shared" ref="L323:L386" si="87">IF(K323&gt;0,1,0)</f>
        <v>1</v>
      </c>
      <c r="M323" t="s">
        <v>19</v>
      </c>
      <c r="N323">
        <f t="shared" ref="N323:N386" si="88">IF(M323 = "NA",0,1)</f>
        <v>1</v>
      </c>
      <c r="O323">
        <v>21</v>
      </c>
      <c r="P323" t="s">
        <v>19</v>
      </c>
      <c r="Q323">
        <f t="shared" ref="Q323:Q386" si="89">IF(P323 = "NA",0,1)</f>
        <v>1</v>
      </c>
      <c r="R323">
        <v>1</v>
      </c>
      <c r="S323" t="s">
        <v>19</v>
      </c>
      <c r="T323">
        <f t="shared" ref="T323:T386" si="90">IF(S323 = "NA",0,1)</f>
        <v>1</v>
      </c>
      <c r="U323">
        <v>60</v>
      </c>
      <c r="V323" t="s">
        <v>426</v>
      </c>
      <c r="W323">
        <f t="shared" ref="W323:W386" si="91">IF(V323 = "NA",0,1)</f>
        <v>0</v>
      </c>
      <c r="X323">
        <v>0</v>
      </c>
      <c r="Y323">
        <f t="shared" ref="Y323:Y386" si="92">SUM(L323,N323,Q323,T323,W323)</f>
        <v>4</v>
      </c>
      <c r="Z323">
        <f t="shared" ref="Z323:Z386" si="93">SUM(K323,O323,R323,U323,X323)</f>
        <v>142</v>
      </c>
      <c r="AA323">
        <f t="shared" si="82"/>
        <v>0.25</v>
      </c>
      <c r="AB323">
        <f t="shared" ref="AB323:AB386" si="94">AA323/Y323</f>
        <v>6.25E-2</v>
      </c>
      <c r="AC323">
        <f t="shared" ref="AC323:AC386" si="95">AB323/I323</f>
        <v>1.0347222222222221</v>
      </c>
      <c r="AD323">
        <f t="shared" ca="1" si="83"/>
        <v>0.4</v>
      </c>
      <c r="AE323" t="str">
        <f t="shared" si="84"/>
        <v>Orange</v>
      </c>
      <c r="AF323" t="b">
        <f t="shared" ca="1" si="85"/>
        <v>0</v>
      </c>
    </row>
    <row r="324" spans="1:32" ht="22.2" customHeight="1">
      <c r="A324" s="2">
        <v>44634</v>
      </c>
      <c r="B324">
        <v>4322</v>
      </c>
      <c r="C324" t="s">
        <v>312</v>
      </c>
      <c r="D324" t="s">
        <v>21</v>
      </c>
      <c r="E324" s="2">
        <v>44625</v>
      </c>
      <c r="F324" s="2">
        <v>44679</v>
      </c>
      <c r="G324" s="4">
        <f t="shared" si="80"/>
        <v>9</v>
      </c>
      <c r="H324" s="4">
        <f t="shared" si="86"/>
        <v>54</v>
      </c>
      <c r="I324" s="4">
        <f t="shared" si="81"/>
        <v>0.16666666666666666</v>
      </c>
      <c r="J324" t="s">
        <v>18</v>
      </c>
      <c r="K324">
        <v>2</v>
      </c>
      <c r="L324">
        <f t="shared" si="87"/>
        <v>1</v>
      </c>
      <c r="M324" t="s">
        <v>19</v>
      </c>
      <c r="N324">
        <f t="shared" si="88"/>
        <v>1</v>
      </c>
      <c r="O324">
        <v>1</v>
      </c>
      <c r="P324" t="s">
        <v>19</v>
      </c>
      <c r="Q324">
        <f t="shared" si="89"/>
        <v>1</v>
      </c>
      <c r="R324">
        <v>14</v>
      </c>
      <c r="S324" t="s">
        <v>19</v>
      </c>
      <c r="T324">
        <f t="shared" si="90"/>
        <v>1</v>
      </c>
      <c r="U324">
        <v>14</v>
      </c>
      <c r="V324" t="s">
        <v>19</v>
      </c>
      <c r="W324">
        <f t="shared" si="91"/>
        <v>1</v>
      </c>
      <c r="X324">
        <v>14</v>
      </c>
      <c r="Y324">
        <f t="shared" si="92"/>
        <v>5</v>
      </c>
      <c r="Z324">
        <f t="shared" si="93"/>
        <v>45</v>
      </c>
      <c r="AA324">
        <f t="shared" si="82"/>
        <v>0.25</v>
      </c>
      <c r="AB324">
        <f t="shared" si="94"/>
        <v>0.05</v>
      </c>
      <c r="AC324">
        <f t="shared" si="95"/>
        <v>0.30000000000000004</v>
      </c>
      <c r="AD324">
        <f t="shared" ca="1" si="83"/>
        <v>0.1</v>
      </c>
      <c r="AE324" t="str">
        <f t="shared" si="84"/>
        <v>Red</v>
      </c>
      <c r="AF324" t="b">
        <f t="shared" ca="1" si="85"/>
        <v>0</v>
      </c>
    </row>
    <row r="325" spans="1:32" ht="22.2" customHeight="1">
      <c r="A325" s="2">
        <v>44634</v>
      </c>
      <c r="B325">
        <v>4323</v>
      </c>
      <c r="C325" t="s">
        <v>314</v>
      </c>
      <c r="D325" t="s">
        <v>17</v>
      </c>
      <c r="E325" s="2">
        <v>44625</v>
      </c>
      <c r="F325" s="2">
        <v>44677</v>
      </c>
      <c r="G325" s="4">
        <f t="shared" si="80"/>
        <v>9</v>
      </c>
      <c r="H325" s="4">
        <f t="shared" si="86"/>
        <v>52</v>
      </c>
      <c r="I325" s="4">
        <f t="shared" si="81"/>
        <v>0.17307692307692307</v>
      </c>
      <c r="J325" t="s">
        <v>18</v>
      </c>
      <c r="K325">
        <v>14</v>
      </c>
      <c r="L325">
        <f t="shared" si="87"/>
        <v>1</v>
      </c>
      <c r="M325" t="s">
        <v>19</v>
      </c>
      <c r="N325">
        <f t="shared" si="88"/>
        <v>1</v>
      </c>
      <c r="O325">
        <v>1</v>
      </c>
      <c r="P325" t="s">
        <v>19</v>
      </c>
      <c r="Q325">
        <f t="shared" si="89"/>
        <v>1</v>
      </c>
      <c r="R325">
        <v>30</v>
      </c>
      <c r="S325" t="s">
        <v>426</v>
      </c>
      <c r="T325">
        <f t="shared" si="90"/>
        <v>0</v>
      </c>
      <c r="U325">
        <v>0</v>
      </c>
      <c r="V325" t="s">
        <v>426</v>
      </c>
      <c r="W325">
        <f t="shared" si="91"/>
        <v>0</v>
      </c>
      <c r="X325">
        <v>0</v>
      </c>
      <c r="Y325">
        <f t="shared" si="92"/>
        <v>3</v>
      </c>
      <c r="Z325">
        <f t="shared" si="93"/>
        <v>45</v>
      </c>
      <c r="AA325">
        <f t="shared" si="82"/>
        <v>0.25</v>
      </c>
      <c r="AB325">
        <f t="shared" si="94"/>
        <v>8.3333333333333329E-2</v>
      </c>
      <c r="AC325">
        <f t="shared" si="95"/>
        <v>0.48148148148148145</v>
      </c>
      <c r="AD325">
        <f t="shared" ca="1" si="83"/>
        <v>0.15</v>
      </c>
      <c r="AE325" t="str">
        <f t="shared" si="84"/>
        <v>Red</v>
      </c>
      <c r="AF325" t="b">
        <f t="shared" ca="1" si="85"/>
        <v>0</v>
      </c>
    </row>
    <row r="326" spans="1:32" ht="22.2" customHeight="1">
      <c r="A326" s="2">
        <v>44634</v>
      </c>
      <c r="B326">
        <v>4324</v>
      </c>
      <c r="C326" t="s">
        <v>376</v>
      </c>
      <c r="D326" t="s">
        <v>21</v>
      </c>
      <c r="E326" s="2">
        <v>44625</v>
      </c>
      <c r="F326" s="2">
        <v>44653</v>
      </c>
      <c r="G326" s="4">
        <f t="shared" si="80"/>
        <v>9</v>
      </c>
      <c r="H326" s="4">
        <f t="shared" si="86"/>
        <v>28</v>
      </c>
      <c r="I326" s="4">
        <f t="shared" si="81"/>
        <v>0.32142857142857145</v>
      </c>
      <c r="J326" t="s">
        <v>30</v>
      </c>
      <c r="K326">
        <v>7</v>
      </c>
      <c r="L326">
        <f t="shared" si="87"/>
        <v>1</v>
      </c>
      <c r="M326" t="s">
        <v>19</v>
      </c>
      <c r="N326">
        <f t="shared" si="88"/>
        <v>1</v>
      </c>
      <c r="O326">
        <v>7</v>
      </c>
      <c r="P326" t="s">
        <v>426</v>
      </c>
      <c r="Q326">
        <f t="shared" si="89"/>
        <v>0</v>
      </c>
      <c r="R326">
        <v>0</v>
      </c>
      <c r="S326" t="s">
        <v>426</v>
      </c>
      <c r="T326">
        <f t="shared" si="90"/>
        <v>0</v>
      </c>
      <c r="U326">
        <v>0</v>
      </c>
      <c r="V326" t="s">
        <v>426</v>
      </c>
      <c r="W326">
        <f t="shared" si="91"/>
        <v>0</v>
      </c>
      <c r="X326">
        <v>0</v>
      </c>
      <c r="Y326">
        <f t="shared" si="92"/>
        <v>2</v>
      </c>
      <c r="Z326">
        <f t="shared" si="93"/>
        <v>14</v>
      </c>
      <c r="AA326">
        <f t="shared" si="82"/>
        <v>0.75</v>
      </c>
      <c r="AB326">
        <f t="shared" si="94"/>
        <v>0.375</v>
      </c>
      <c r="AC326">
        <f t="shared" si="95"/>
        <v>1.1666666666666665</v>
      </c>
      <c r="AD326">
        <f t="shared" ca="1" si="83"/>
        <v>0.85</v>
      </c>
      <c r="AE326" t="str">
        <f t="shared" si="84"/>
        <v>Green</v>
      </c>
      <c r="AF326" t="b">
        <f t="shared" ca="1" si="85"/>
        <v>1</v>
      </c>
    </row>
    <row r="327" spans="1:32" ht="22.2" customHeight="1">
      <c r="A327" s="2">
        <v>44634</v>
      </c>
      <c r="B327">
        <v>4325</v>
      </c>
      <c r="C327" t="s">
        <v>377</v>
      </c>
      <c r="D327" t="s">
        <v>35</v>
      </c>
      <c r="E327" s="2">
        <v>44625</v>
      </c>
      <c r="F327" s="2">
        <v>44647</v>
      </c>
      <c r="G327" s="4">
        <f t="shared" si="80"/>
        <v>9</v>
      </c>
      <c r="H327" s="4">
        <f t="shared" si="86"/>
        <v>22</v>
      </c>
      <c r="I327" s="4">
        <f t="shared" si="81"/>
        <v>0.40909090909090912</v>
      </c>
      <c r="J327" t="s">
        <v>22</v>
      </c>
      <c r="K327">
        <v>1</v>
      </c>
      <c r="L327">
        <f t="shared" si="87"/>
        <v>1</v>
      </c>
      <c r="M327" t="s">
        <v>30</v>
      </c>
      <c r="N327">
        <f t="shared" si="88"/>
        <v>1</v>
      </c>
      <c r="O327">
        <v>7</v>
      </c>
      <c r="P327" t="s">
        <v>426</v>
      </c>
      <c r="Q327">
        <f t="shared" si="89"/>
        <v>0</v>
      </c>
      <c r="R327">
        <v>0</v>
      </c>
      <c r="S327" t="s">
        <v>426</v>
      </c>
      <c r="T327">
        <f t="shared" si="90"/>
        <v>0</v>
      </c>
      <c r="U327">
        <v>0</v>
      </c>
      <c r="V327" t="s">
        <v>426</v>
      </c>
      <c r="W327">
        <f t="shared" si="91"/>
        <v>0</v>
      </c>
      <c r="X327">
        <v>0</v>
      </c>
      <c r="Y327">
        <f t="shared" si="92"/>
        <v>2</v>
      </c>
      <c r="Z327">
        <f t="shared" si="93"/>
        <v>8</v>
      </c>
      <c r="AA327">
        <f t="shared" si="82"/>
        <v>1.75</v>
      </c>
      <c r="AB327">
        <f t="shared" si="94"/>
        <v>0.875</v>
      </c>
      <c r="AC327">
        <f t="shared" si="95"/>
        <v>2.1388888888888888</v>
      </c>
      <c r="AD327">
        <f t="shared" ca="1" si="83"/>
        <v>0.8</v>
      </c>
      <c r="AE327" t="str">
        <f t="shared" si="84"/>
        <v>Green</v>
      </c>
      <c r="AF327" t="b">
        <f t="shared" ca="1" si="85"/>
        <v>1</v>
      </c>
    </row>
    <row r="328" spans="1:32" ht="22.2" customHeight="1">
      <c r="A328" s="2">
        <v>44634</v>
      </c>
      <c r="B328">
        <v>4326</v>
      </c>
      <c r="C328" t="s">
        <v>384</v>
      </c>
      <c r="D328" t="s">
        <v>21</v>
      </c>
      <c r="E328" s="2">
        <v>44625</v>
      </c>
      <c r="F328" s="2">
        <v>44669</v>
      </c>
      <c r="G328" s="4">
        <f t="shared" si="80"/>
        <v>9</v>
      </c>
      <c r="H328" s="4">
        <f t="shared" si="86"/>
        <v>44</v>
      </c>
      <c r="I328" s="4">
        <f t="shared" si="81"/>
        <v>0.20454545454545456</v>
      </c>
      <c r="J328" t="s">
        <v>18</v>
      </c>
      <c r="K328">
        <v>14</v>
      </c>
      <c r="L328">
        <f t="shared" si="87"/>
        <v>1</v>
      </c>
      <c r="M328" t="s">
        <v>19</v>
      </c>
      <c r="N328">
        <f t="shared" si="88"/>
        <v>1</v>
      </c>
      <c r="O328">
        <v>3</v>
      </c>
      <c r="P328" t="s">
        <v>19</v>
      </c>
      <c r="Q328">
        <f t="shared" si="89"/>
        <v>1</v>
      </c>
      <c r="R328">
        <v>7</v>
      </c>
      <c r="S328" t="s">
        <v>426</v>
      </c>
      <c r="T328">
        <f t="shared" si="90"/>
        <v>0</v>
      </c>
      <c r="U328">
        <v>0</v>
      </c>
      <c r="V328" t="s">
        <v>426</v>
      </c>
      <c r="W328">
        <f t="shared" si="91"/>
        <v>0</v>
      </c>
      <c r="X328">
        <v>0</v>
      </c>
      <c r="Y328">
        <f t="shared" si="92"/>
        <v>3</v>
      </c>
      <c r="Z328">
        <f t="shared" si="93"/>
        <v>24</v>
      </c>
      <c r="AA328">
        <f t="shared" si="82"/>
        <v>0.25</v>
      </c>
      <c r="AB328">
        <f t="shared" si="94"/>
        <v>8.3333333333333329E-2</v>
      </c>
      <c r="AC328">
        <f t="shared" si="95"/>
        <v>0.40740740740740738</v>
      </c>
      <c r="AD328">
        <f t="shared" ca="1" si="83"/>
        <v>0.15</v>
      </c>
      <c r="AE328" t="str">
        <f t="shared" si="84"/>
        <v>Red</v>
      </c>
      <c r="AF328" t="b">
        <f t="shared" ca="1" si="85"/>
        <v>1</v>
      </c>
    </row>
    <row r="329" spans="1:32" ht="22.2" customHeight="1">
      <c r="A329" s="2">
        <v>44634</v>
      </c>
      <c r="B329">
        <v>4327</v>
      </c>
      <c r="C329" t="s">
        <v>421</v>
      </c>
      <c r="D329" t="s">
        <v>17</v>
      </c>
      <c r="E329" s="2">
        <v>44625</v>
      </c>
      <c r="F329" s="2">
        <v>44659</v>
      </c>
      <c r="G329" s="4">
        <f t="shared" si="80"/>
        <v>9</v>
      </c>
      <c r="H329" s="4">
        <f t="shared" si="86"/>
        <v>34</v>
      </c>
      <c r="I329" s="4">
        <f t="shared" si="81"/>
        <v>0.26470588235294118</v>
      </c>
      <c r="J329" t="s">
        <v>18</v>
      </c>
      <c r="K329">
        <v>7</v>
      </c>
      <c r="L329">
        <f t="shared" si="87"/>
        <v>1</v>
      </c>
      <c r="M329" t="s">
        <v>426</v>
      </c>
      <c r="N329">
        <f t="shared" si="88"/>
        <v>0</v>
      </c>
      <c r="O329">
        <v>0</v>
      </c>
      <c r="P329" t="s">
        <v>426</v>
      </c>
      <c r="Q329">
        <f t="shared" si="89"/>
        <v>0</v>
      </c>
      <c r="R329">
        <v>0</v>
      </c>
      <c r="S329" t="s">
        <v>426</v>
      </c>
      <c r="T329">
        <f t="shared" si="90"/>
        <v>0</v>
      </c>
      <c r="U329">
        <v>0</v>
      </c>
      <c r="V329" t="s">
        <v>426</v>
      </c>
      <c r="W329">
        <f t="shared" si="91"/>
        <v>0</v>
      </c>
      <c r="X329">
        <v>0</v>
      </c>
      <c r="Y329">
        <f t="shared" si="92"/>
        <v>1</v>
      </c>
      <c r="Z329">
        <f t="shared" si="93"/>
        <v>7</v>
      </c>
      <c r="AA329">
        <f t="shared" si="82"/>
        <v>0.25</v>
      </c>
      <c r="AB329">
        <f t="shared" si="94"/>
        <v>0.25</v>
      </c>
      <c r="AC329">
        <f t="shared" si="95"/>
        <v>0.94444444444444442</v>
      </c>
      <c r="AD329">
        <f t="shared" ca="1" si="83"/>
        <v>0.35</v>
      </c>
      <c r="AE329" t="str">
        <f t="shared" si="84"/>
        <v>Orange</v>
      </c>
      <c r="AF329" t="b">
        <f t="shared" ca="1" si="85"/>
        <v>1</v>
      </c>
    </row>
    <row r="330" spans="1:32" ht="22.2" customHeight="1">
      <c r="A330" s="2">
        <v>44634</v>
      </c>
      <c r="B330">
        <v>4328</v>
      </c>
      <c r="C330" t="s">
        <v>20</v>
      </c>
      <c r="D330" t="s">
        <v>35</v>
      </c>
      <c r="E330" s="2">
        <v>44626</v>
      </c>
      <c r="F330" s="2">
        <v>44713</v>
      </c>
      <c r="G330" s="4">
        <f t="shared" si="80"/>
        <v>8</v>
      </c>
      <c r="H330" s="4">
        <f t="shared" si="86"/>
        <v>87</v>
      </c>
      <c r="I330" s="4">
        <f t="shared" si="81"/>
        <v>9.1954022988505746E-2</v>
      </c>
      <c r="J330" t="s">
        <v>30</v>
      </c>
      <c r="K330">
        <v>7</v>
      </c>
      <c r="L330">
        <f t="shared" si="87"/>
        <v>1</v>
      </c>
      <c r="M330" t="s">
        <v>19</v>
      </c>
      <c r="N330">
        <f t="shared" si="88"/>
        <v>1</v>
      </c>
      <c r="O330">
        <v>7</v>
      </c>
      <c r="P330" t="s">
        <v>19</v>
      </c>
      <c r="Q330">
        <f t="shared" si="89"/>
        <v>1</v>
      </c>
      <c r="R330">
        <v>60</v>
      </c>
      <c r="S330" t="s">
        <v>19</v>
      </c>
      <c r="T330">
        <f t="shared" si="90"/>
        <v>1</v>
      </c>
      <c r="U330">
        <v>2</v>
      </c>
      <c r="V330" t="s">
        <v>426</v>
      </c>
      <c r="W330">
        <f t="shared" si="91"/>
        <v>0</v>
      </c>
      <c r="X330">
        <v>0</v>
      </c>
      <c r="Y330">
        <f t="shared" si="92"/>
        <v>4</v>
      </c>
      <c r="Z330">
        <f t="shared" si="93"/>
        <v>76</v>
      </c>
      <c r="AA330">
        <f t="shared" si="82"/>
        <v>0.75</v>
      </c>
      <c r="AB330">
        <f t="shared" si="94"/>
        <v>0.1875</v>
      </c>
      <c r="AC330">
        <f t="shared" si="95"/>
        <v>2.0390625</v>
      </c>
      <c r="AD330">
        <f t="shared" ca="1" si="83"/>
        <v>0.85</v>
      </c>
      <c r="AE330" t="str">
        <f t="shared" si="84"/>
        <v>Green</v>
      </c>
      <c r="AF330" t="b">
        <f t="shared" ca="1" si="85"/>
        <v>1</v>
      </c>
    </row>
    <row r="331" spans="1:32" ht="22.2" customHeight="1">
      <c r="A331" s="2">
        <v>44634</v>
      </c>
      <c r="B331">
        <v>4329</v>
      </c>
      <c r="C331" t="s">
        <v>32</v>
      </c>
      <c r="D331" t="s">
        <v>21</v>
      </c>
      <c r="E331" s="2">
        <v>44626</v>
      </c>
      <c r="F331" s="2">
        <v>44661</v>
      </c>
      <c r="G331" s="4">
        <f t="shared" si="80"/>
        <v>8</v>
      </c>
      <c r="H331" s="4">
        <f t="shared" si="86"/>
        <v>35</v>
      </c>
      <c r="I331" s="4">
        <f t="shared" si="81"/>
        <v>0.22857142857142856</v>
      </c>
      <c r="J331" t="s">
        <v>19</v>
      </c>
      <c r="K331">
        <v>2</v>
      </c>
      <c r="L331">
        <f t="shared" si="87"/>
        <v>1</v>
      </c>
      <c r="M331" t="s">
        <v>19</v>
      </c>
      <c r="N331">
        <f t="shared" si="88"/>
        <v>1</v>
      </c>
      <c r="O331">
        <v>7</v>
      </c>
      <c r="P331" t="s">
        <v>426</v>
      </c>
      <c r="Q331">
        <f t="shared" si="89"/>
        <v>0</v>
      </c>
      <c r="R331">
        <v>0</v>
      </c>
      <c r="S331" t="s">
        <v>426</v>
      </c>
      <c r="T331">
        <f t="shared" si="90"/>
        <v>0</v>
      </c>
      <c r="U331">
        <v>0</v>
      </c>
      <c r="V331" t="s">
        <v>426</v>
      </c>
      <c r="W331">
        <f t="shared" si="91"/>
        <v>0</v>
      </c>
      <c r="X331">
        <v>0</v>
      </c>
      <c r="Y331">
        <f t="shared" si="92"/>
        <v>2</v>
      </c>
      <c r="Z331">
        <f t="shared" si="93"/>
        <v>9</v>
      </c>
      <c r="AA331">
        <f t="shared" si="82"/>
        <v>0</v>
      </c>
      <c r="AB331">
        <f t="shared" si="94"/>
        <v>0</v>
      </c>
      <c r="AC331">
        <f t="shared" si="95"/>
        <v>0</v>
      </c>
      <c r="AD331">
        <f t="shared" ca="1" si="83"/>
        <v>0.1</v>
      </c>
      <c r="AE331" t="str">
        <f t="shared" si="84"/>
        <v>Red</v>
      </c>
      <c r="AF331" t="b">
        <f t="shared" ca="1" si="85"/>
        <v>0</v>
      </c>
    </row>
    <row r="332" spans="1:32" ht="22.2" customHeight="1">
      <c r="A332" s="2">
        <v>44634</v>
      </c>
      <c r="B332">
        <v>4330</v>
      </c>
      <c r="C332" t="s">
        <v>48</v>
      </c>
      <c r="D332" t="s">
        <v>21</v>
      </c>
      <c r="E332" s="2">
        <v>44626</v>
      </c>
      <c r="F332" s="2">
        <v>44671</v>
      </c>
      <c r="G332" s="4">
        <f t="shared" si="80"/>
        <v>8</v>
      </c>
      <c r="H332" s="4">
        <f t="shared" si="86"/>
        <v>45</v>
      </c>
      <c r="I332" s="4">
        <f t="shared" si="81"/>
        <v>0.17777777777777778</v>
      </c>
      <c r="J332" t="s">
        <v>18</v>
      </c>
      <c r="K332">
        <v>14</v>
      </c>
      <c r="L332">
        <f t="shared" si="87"/>
        <v>1</v>
      </c>
      <c r="M332" t="s">
        <v>19</v>
      </c>
      <c r="N332">
        <f t="shared" si="88"/>
        <v>1</v>
      </c>
      <c r="O332">
        <v>4</v>
      </c>
      <c r="P332" t="s">
        <v>19</v>
      </c>
      <c r="Q332">
        <f t="shared" si="89"/>
        <v>1</v>
      </c>
      <c r="R332">
        <v>1</v>
      </c>
      <c r="S332" t="s">
        <v>426</v>
      </c>
      <c r="T332">
        <f t="shared" si="90"/>
        <v>0</v>
      </c>
      <c r="U332">
        <v>0</v>
      </c>
      <c r="V332" t="s">
        <v>426</v>
      </c>
      <c r="W332">
        <f t="shared" si="91"/>
        <v>0</v>
      </c>
      <c r="X332">
        <v>0</v>
      </c>
      <c r="Y332">
        <f t="shared" si="92"/>
        <v>3</v>
      </c>
      <c r="Z332">
        <f t="shared" si="93"/>
        <v>19</v>
      </c>
      <c r="AA332">
        <f t="shared" si="82"/>
        <v>0.25</v>
      </c>
      <c r="AB332">
        <f t="shared" si="94"/>
        <v>8.3333333333333329E-2</v>
      </c>
      <c r="AC332">
        <f t="shared" si="95"/>
        <v>0.46874999999999994</v>
      </c>
      <c r="AD332">
        <f t="shared" ca="1" si="83"/>
        <v>0.1</v>
      </c>
      <c r="AE332" t="str">
        <f t="shared" si="84"/>
        <v>Red</v>
      </c>
      <c r="AF332" t="b">
        <f t="shared" ca="1" si="85"/>
        <v>1</v>
      </c>
    </row>
    <row r="333" spans="1:32" ht="22.2" customHeight="1">
      <c r="A333" s="2">
        <v>44634</v>
      </c>
      <c r="B333">
        <v>4331</v>
      </c>
      <c r="C333" t="s">
        <v>60</v>
      </c>
      <c r="D333" t="s">
        <v>21</v>
      </c>
      <c r="E333" s="2">
        <v>44626</v>
      </c>
      <c r="F333" s="2">
        <v>44742</v>
      </c>
      <c r="G333" s="4">
        <f t="shared" si="80"/>
        <v>8</v>
      </c>
      <c r="H333" s="4">
        <f t="shared" si="86"/>
        <v>116</v>
      </c>
      <c r="I333" s="4">
        <f t="shared" si="81"/>
        <v>6.8965517241379309E-2</v>
      </c>
      <c r="J333" t="s">
        <v>26</v>
      </c>
      <c r="K333">
        <v>1</v>
      </c>
      <c r="L333">
        <f t="shared" si="87"/>
        <v>1</v>
      </c>
      <c r="M333" t="s">
        <v>19</v>
      </c>
      <c r="N333">
        <f t="shared" si="88"/>
        <v>1</v>
      </c>
      <c r="O333">
        <v>60</v>
      </c>
      <c r="P333" t="s">
        <v>19</v>
      </c>
      <c r="Q333">
        <f t="shared" si="89"/>
        <v>1</v>
      </c>
      <c r="R333">
        <v>7</v>
      </c>
      <c r="S333" t="s">
        <v>19</v>
      </c>
      <c r="T333">
        <f t="shared" si="90"/>
        <v>1</v>
      </c>
      <c r="U333">
        <v>21</v>
      </c>
      <c r="V333" t="s">
        <v>19</v>
      </c>
      <c r="W333">
        <f t="shared" si="91"/>
        <v>1</v>
      </c>
      <c r="X333">
        <v>14</v>
      </c>
      <c r="Y333">
        <f t="shared" si="92"/>
        <v>5</v>
      </c>
      <c r="Z333">
        <f t="shared" si="93"/>
        <v>103</v>
      </c>
      <c r="AA333">
        <f t="shared" si="82"/>
        <v>0.5</v>
      </c>
      <c r="AB333">
        <f t="shared" si="94"/>
        <v>0.1</v>
      </c>
      <c r="AC333">
        <f t="shared" si="95"/>
        <v>1.4500000000000002</v>
      </c>
      <c r="AD333">
        <f t="shared" ca="1" si="83"/>
        <v>0.85</v>
      </c>
      <c r="AE333" t="str">
        <f t="shared" si="84"/>
        <v>Green</v>
      </c>
      <c r="AF333" t="b">
        <f t="shared" ca="1" si="85"/>
        <v>1</v>
      </c>
    </row>
    <row r="334" spans="1:32" ht="22.2" customHeight="1">
      <c r="A334" s="2">
        <v>44634</v>
      </c>
      <c r="B334">
        <v>4332</v>
      </c>
      <c r="C334" t="s">
        <v>62</v>
      </c>
      <c r="D334" t="s">
        <v>35</v>
      </c>
      <c r="E334" s="2">
        <v>44626</v>
      </c>
      <c r="F334" s="2">
        <v>44675</v>
      </c>
      <c r="G334" s="4">
        <f t="shared" si="80"/>
        <v>8</v>
      </c>
      <c r="H334" s="4">
        <f t="shared" si="86"/>
        <v>49</v>
      </c>
      <c r="I334" s="4">
        <f t="shared" si="81"/>
        <v>0.16326530612244897</v>
      </c>
      <c r="J334" t="s">
        <v>30</v>
      </c>
      <c r="K334">
        <v>7</v>
      </c>
      <c r="L334">
        <f t="shared" si="87"/>
        <v>1</v>
      </c>
      <c r="M334" t="s">
        <v>19</v>
      </c>
      <c r="N334">
        <f t="shared" si="88"/>
        <v>1</v>
      </c>
      <c r="O334">
        <v>14</v>
      </c>
      <c r="P334" t="s">
        <v>19</v>
      </c>
      <c r="Q334">
        <f t="shared" si="89"/>
        <v>1</v>
      </c>
      <c r="R334">
        <v>7</v>
      </c>
      <c r="S334" t="s">
        <v>19</v>
      </c>
      <c r="T334">
        <f t="shared" si="90"/>
        <v>1</v>
      </c>
      <c r="U334">
        <v>7</v>
      </c>
      <c r="V334" t="s">
        <v>19</v>
      </c>
      <c r="W334">
        <f t="shared" si="91"/>
        <v>1</v>
      </c>
      <c r="X334">
        <v>7</v>
      </c>
      <c r="Y334">
        <f t="shared" si="92"/>
        <v>5</v>
      </c>
      <c r="Z334">
        <f t="shared" si="93"/>
        <v>42</v>
      </c>
      <c r="AA334">
        <f t="shared" si="82"/>
        <v>0.75</v>
      </c>
      <c r="AB334">
        <f t="shared" si="94"/>
        <v>0.15</v>
      </c>
      <c r="AC334">
        <f t="shared" si="95"/>
        <v>0.91875000000000007</v>
      </c>
      <c r="AD334">
        <f t="shared" ca="1" si="83"/>
        <v>0.3</v>
      </c>
      <c r="AE334" t="str">
        <f t="shared" si="84"/>
        <v>Orange</v>
      </c>
      <c r="AF334" t="b">
        <f t="shared" ca="1" si="85"/>
        <v>0</v>
      </c>
    </row>
    <row r="335" spans="1:32" ht="22.2" customHeight="1">
      <c r="A335" s="2">
        <v>44634</v>
      </c>
      <c r="B335">
        <v>4333</v>
      </c>
      <c r="C335" t="s">
        <v>63</v>
      </c>
      <c r="D335" t="s">
        <v>35</v>
      </c>
      <c r="E335" s="2">
        <v>44626</v>
      </c>
      <c r="F335" s="2">
        <v>44661</v>
      </c>
      <c r="G335" s="4">
        <f t="shared" si="80"/>
        <v>8</v>
      </c>
      <c r="H335" s="4">
        <f t="shared" si="86"/>
        <v>35</v>
      </c>
      <c r="I335" s="4">
        <f t="shared" si="81"/>
        <v>0.22857142857142856</v>
      </c>
      <c r="J335" t="s">
        <v>18</v>
      </c>
      <c r="K335">
        <v>7</v>
      </c>
      <c r="L335">
        <f t="shared" si="87"/>
        <v>1</v>
      </c>
      <c r="M335" t="s">
        <v>19</v>
      </c>
      <c r="N335">
        <f t="shared" si="88"/>
        <v>1</v>
      </c>
      <c r="O335">
        <v>1</v>
      </c>
      <c r="P335" t="s">
        <v>426</v>
      </c>
      <c r="Q335">
        <f t="shared" si="89"/>
        <v>0</v>
      </c>
      <c r="R335">
        <v>0</v>
      </c>
      <c r="S335" t="s">
        <v>426</v>
      </c>
      <c r="T335">
        <f t="shared" si="90"/>
        <v>0</v>
      </c>
      <c r="U335">
        <v>0</v>
      </c>
      <c r="V335" t="s">
        <v>426</v>
      </c>
      <c r="W335">
        <f t="shared" si="91"/>
        <v>0</v>
      </c>
      <c r="X335">
        <v>0</v>
      </c>
      <c r="Y335">
        <f t="shared" si="92"/>
        <v>2</v>
      </c>
      <c r="Z335">
        <f t="shared" si="93"/>
        <v>8</v>
      </c>
      <c r="AA335">
        <f t="shared" si="82"/>
        <v>0.25</v>
      </c>
      <c r="AB335">
        <f t="shared" si="94"/>
        <v>0.125</v>
      </c>
      <c r="AC335">
        <f t="shared" si="95"/>
        <v>0.546875</v>
      </c>
      <c r="AD335">
        <f t="shared" ca="1" si="83"/>
        <v>0.1</v>
      </c>
      <c r="AE335" t="str">
        <f t="shared" si="84"/>
        <v>Red</v>
      </c>
      <c r="AF335" t="b">
        <f t="shared" ca="1" si="85"/>
        <v>0</v>
      </c>
    </row>
    <row r="336" spans="1:32" ht="22.2" customHeight="1">
      <c r="A336" s="2">
        <v>44634</v>
      </c>
      <c r="B336">
        <v>4334</v>
      </c>
      <c r="C336" t="s">
        <v>94</v>
      </c>
      <c r="D336" t="s">
        <v>21</v>
      </c>
      <c r="E336" s="2">
        <v>44626</v>
      </c>
      <c r="F336" s="2">
        <v>44653</v>
      </c>
      <c r="G336" s="4">
        <f t="shared" si="80"/>
        <v>8</v>
      </c>
      <c r="H336" s="4">
        <f t="shared" si="86"/>
        <v>27</v>
      </c>
      <c r="I336" s="4">
        <f t="shared" si="81"/>
        <v>0.29629629629629628</v>
      </c>
      <c r="J336" t="s">
        <v>22</v>
      </c>
      <c r="K336">
        <v>1</v>
      </c>
      <c r="L336">
        <f t="shared" si="87"/>
        <v>1</v>
      </c>
      <c r="M336" t="s">
        <v>22</v>
      </c>
      <c r="N336">
        <f t="shared" si="88"/>
        <v>1</v>
      </c>
      <c r="O336">
        <v>7</v>
      </c>
      <c r="P336" t="s">
        <v>26</v>
      </c>
      <c r="Q336">
        <f t="shared" si="89"/>
        <v>1</v>
      </c>
      <c r="R336">
        <v>2</v>
      </c>
      <c r="S336" t="s">
        <v>426</v>
      </c>
      <c r="T336">
        <f t="shared" si="90"/>
        <v>0</v>
      </c>
      <c r="U336">
        <v>0</v>
      </c>
      <c r="V336" t="s">
        <v>426</v>
      </c>
      <c r="W336">
        <f t="shared" si="91"/>
        <v>0</v>
      </c>
      <c r="X336">
        <v>0</v>
      </c>
      <c r="Y336">
        <f t="shared" si="92"/>
        <v>3</v>
      </c>
      <c r="Z336">
        <f t="shared" si="93"/>
        <v>10</v>
      </c>
      <c r="AA336">
        <f t="shared" si="82"/>
        <v>2.5</v>
      </c>
      <c r="AB336">
        <f t="shared" si="94"/>
        <v>0.83333333333333337</v>
      </c>
      <c r="AC336">
        <f t="shared" si="95"/>
        <v>2.8125000000000004</v>
      </c>
      <c r="AD336">
        <f t="shared" ca="1" si="83"/>
        <v>0.75</v>
      </c>
      <c r="AE336" t="str">
        <f t="shared" si="84"/>
        <v>Green</v>
      </c>
      <c r="AF336" t="b">
        <f t="shared" ca="1" si="85"/>
        <v>0</v>
      </c>
    </row>
    <row r="337" spans="1:32" ht="22.2" customHeight="1">
      <c r="A337" s="2">
        <v>44634</v>
      </c>
      <c r="B337">
        <v>4335</v>
      </c>
      <c r="C337" t="s">
        <v>122</v>
      </c>
      <c r="D337" t="s">
        <v>21</v>
      </c>
      <c r="E337" s="2">
        <v>44626</v>
      </c>
      <c r="F337" s="2">
        <v>44817</v>
      </c>
      <c r="G337" s="4">
        <f t="shared" si="80"/>
        <v>8</v>
      </c>
      <c r="H337" s="4">
        <f t="shared" si="86"/>
        <v>191</v>
      </c>
      <c r="I337" s="4">
        <f t="shared" si="81"/>
        <v>4.1884816753926704E-2</v>
      </c>
      <c r="J337" t="s">
        <v>30</v>
      </c>
      <c r="K337">
        <v>2</v>
      </c>
      <c r="L337">
        <f t="shared" si="87"/>
        <v>1</v>
      </c>
      <c r="M337" t="s">
        <v>19</v>
      </c>
      <c r="N337">
        <f t="shared" si="88"/>
        <v>1</v>
      </c>
      <c r="O337">
        <v>1</v>
      </c>
      <c r="P337" t="s">
        <v>19</v>
      </c>
      <c r="Q337">
        <f t="shared" si="89"/>
        <v>1</v>
      </c>
      <c r="R337">
        <v>180</v>
      </c>
      <c r="S337" t="s">
        <v>426</v>
      </c>
      <c r="T337">
        <f t="shared" si="90"/>
        <v>0</v>
      </c>
      <c r="U337">
        <v>0</v>
      </c>
      <c r="V337" t="s">
        <v>426</v>
      </c>
      <c r="W337">
        <f t="shared" si="91"/>
        <v>0</v>
      </c>
      <c r="X337">
        <v>0</v>
      </c>
      <c r="Y337">
        <f t="shared" si="92"/>
        <v>3</v>
      </c>
      <c r="Z337">
        <f t="shared" si="93"/>
        <v>183</v>
      </c>
      <c r="AA337">
        <f t="shared" si="82"/>
        <v>0.75</v>
      </c>
      <c r="AB337">
        <f t="shared" si="94"/>
        <v>0.25</v>
      </c>
      <c r="AC337">
        <f t="shared" si="95"/>
        <v>5.96875</v>
      </c>
      <c r="AD337">
        <f t="shared" ca="1" si="83"/>
        <v>0.75</v>
      </c>
      <c r="AE337" t="str">
        <f t="shared" si="84"/>
        <v>Green</v>
      </c>
      <c r="AF337" t="b">
        <f t="shared" ca="1" si="85"/>
        <v>1</v>
      </c>
    </row>
    <row r="338" spans="1:32" ht="22.2" customHeight="1">
      <c r="A338" s="2">
        <v>44634</v>
      </c>
      <c r="B338">
        <v>4336</v>
      </c>
      <c r="C338" t="s">
        <v>134</v>
      </c>
      <c r="D338" t="s">
        <v>17</v>
      </c>
      <c r="E338" s="2">
        <v>44626</v>
      </c>
      <c r="F338" s="2">
        <v>44650</v>
      </c>
      <c r="G338" s="4">
        <f t="shared" si="80"/>
        <v>8</v>
      </c>
      <c r="H338" s="4">
        <f t="shared" si="86"/>
        <v>24</v>
      </c>
      <c r="I338" s="4">
        <f t="shared" si="81"/>
        <v>0.33333333333333331</v>
      </c>
      <c r="J338" t="s">
        <v>22</v>
      </c>
      <c r="K338">
        <v>1</v>
      </c>
      <c r="L338">
        <f t="shared" si="87"/>
        <v>1</v>
      </c>
      <c r="M338" t="s">
        <v>22</v>
      </c>
      <c r="N338">
        <f t="shared" si="88"/>
        <v>1</v>
      </c>
      <c r="O338">
        <v>1</v>
      </c>
      <c r="P338" t="s">
        <v>30</v>
      </c>
      <c r="Q338">
        <f t="shared" si="89"/>
        <v>1</v>
      </c>
      <c r="R338">
        <v>1</v>
      </c>
      <c r="S338" t="s">
        <v>426</v>
      </c>
      <c r="T338">
        <f t="shared" si="90"/>
        <v>0</v>
      </c>
      <c r="U338">
        <v>0</v>
      </c>
      <c r="V338" t="s">
        <v>426</v>
      </c>
      <c r="W338">
        <f t="shared" si="91"/>
        <v>0</v>
      </c>
      <c r="X338">
        <v>0</v>
      </c>
      <c r="Y338">
        <f t="shared" si="92"/>
        <v>3</v>
      </c>
      <c r="Z338">
        <f t="shared" si="93"/>
        <v>3</v>
      </c>
      <c r="AA338">
        <f t="shared" si="82"/>
        <v>2.75</v>
      </c>
      <c r="AB338">
        <f t="shared" si="94"/>
        <v>0.91666666666666663</v>
      </c>
      <c r="AC338">
        <f t="shared" si="95"/>
        <v>2.75</v>
      </c>
      <c r="AD338">
        <f t="shared" ca="1" si="83"/>
        <v>0.85</v>
      </c>
      <c r="AE338" t="str">
        <f t="shared" si="84"/>
        <v>Green</v>
      </c>
      <c r="AF338" t="b">
        <f t="shared" ca="1" si="85"/>
        <v>1</v>
      </c>
    </row>
    <row r="339" spans="1:32" ht="22.2" customHeight="1">
      <c r="A339" s="2">
        <v>44634</v>
      </c>
      <c r="B339">
        <v>4337</v>
      </c>
      <c r="C339" t="s">
        <v>145</v>
      </c>
      <c r="D339" t="s">
        <v>21</v>
      </c>
      <c r="E339" s="2">
        <v>44626</v>
      </c>
      <c r="F339" s="2">
        <v>44653</v>
      </c>
      <c r="G339" s="4">
        <f t="shared" si="80"/>
        <v>8</v>
      </c>
      <c r="H339" s="4">
        <f t="shared" si="86"/>
        <v>27</v>
      </c>
      <c r="I339" s="4">
        <f t="shared" si="81"/>
        <v>0.29629629629629628</v>
      </c>
      <c r="J339" t="s">
        <v>26</v>
      </c>
      <c r="K339">
        <v>7</v>
      </c>
      <c r="L339">
        <f t="shared" si="87"/>
        <v>1</v>
      </c>
      <c r="M339" t="s">
        <v>19</v>
      </c>
      <c r="N339">
        <f t="shared" si="88"/>
        <v>1</v>
      </c>
      <c r="O339">
        <v>7</v>
      </c>
      <c r="P339" t="s">
        <v>19</v>
      </c>
      <c r="Q339">
        <f t="shared" si="89"/>
        <v>1</v>
      </c>
      <c r="R339">
        <v>2</v>
      </c>
      <c r="S339" t="s">
        <v>426</v>
      </c>
      <c r="T339">
        <f t="shared" si="90"/>
        <v>0</v>
      </c>
      <c r="U339">
        <v>0</v>
      </c>
      <c r="V339" t="s">
        <v>426</v>
      </c>
      <c r="W339">
        <f t="shared" si="91"/>
        <v>0</v>
      </c>
      <c r="X339">
        <v>0</v>
      </c>
      <c r="Y339">
        <f t="shared" si="92"/>
        <v>3</v>
      </c>
      <c r="Z339">
        <f t="shared" si="93"/>
        <v>16</v>
      </c>
      <c r="AA339">
        <f t="shared" si="82"/>
        <v>0.5</v>
      </c>
      <c r="AB339">
        <f t="shared" si="94"/>
        <v>0.16666666666666666</v>
      </c>
      <c r="AC339">
        <f t="shared" si="95"/>
        <v>0.5625</v>
      </c>
      <c r="AD339">
        <f t="shared" ca="1" si="83"/>
        <v>0.35</v>
      </c>
      <c r="AE339" t="str">
        <f t="shared" si="84"/>
        <v>Orange</v>
      </c>
      <c r="AF339" t="b">
        <f t="shared" ca="1" si="85"/>
        <v>1</v>
      </c>
    </row>
    <row r="340" spans="1:32" ht="22.2" customHeight="1">
      <c r="A340" s="2">
        <v>44634</v>
      </c>
      <c r="B340">
        <v>4338</v>
      </c>
      <c r="C340" t="s">
        <v>153</v>
      </c>
      <c r="D340" t="s">
        <v>35</v>
      </c>
      <c r="E340" s="2">
        <v>44626</v>
      </c>
      <c r="F340" s="2">
        <v>44644</v>
      </c>
      <c r="G340" s="4">
        <f t="shared" si="80"/>
        <v>8</v>
      </c>
      <c r="H340" s="4">
        <f t="shared" si="86"/>
        <v>18</v>
      </c>
      <c r="I340" s="4">
        <f t="shared" si="81"/>
        <v>0.44444444444444442</v>
      </c>
      <c r="J340" t="s">
        <v>30</v>
      </c>
      <c r="K340">
        <v>3</v>
      </c>
      <c r="L340">
        <f t="shared" si="87"/>
        <v>1</v>
      </c>
      <c r="M340" t="s">
        <v>19</v>
      </c>
      <c r="N340">
        <f t="shared" si="88"/>
        <v>1</v>
      </c>
      <c r="O340">
        <v>2</v>
      </c>
      <c r="P340" t="s">
        <v>19</v>
      </c>
      <c r="Q340">
        <f t="shared" si="89"/>
        <v>1</v>
      </c>
      <c r="R340">
        <v>1</v>
      </c>
      <c r="S340" t="s">
        <v>426</v>
      </c>
      <c r="T340">
        <f t="shared" si="90"/>
        <v>0</v>
      </c>
      <c r="U340">
        <v>0</v>
      </c>
      <c r="V340" t="s">
        <v>426</v>
      </c>
      <c r="W340">
        <f t="shared" si="91"/>
        <v>0</v>
      </c>
      <c r="X340">
        <v>0</v>
      </c>
      <c r="Y340">
        <f t="shared" si="92"/>
        <v>3</v>
      </c>
      <c r="Z340">
        <f t="shared" si="93"/>
        <v>6</v>
      </c>
      <c r="AA340">
        <f t="shared" si="82"/>
        <v>0.75</v>
      </c>
      <c r="AB340">
        <f t="shared" si="94"/>
        <v>0.25</v>
      </c>
      <c r="AC340">
        <f t="shared" si="95"/>
        <v>0.5625</v>
      </c>
      <c r="AD340">
        <f t="shared" ca="1" si="83"/>
        <v>0.4</v>
      </c>
      <c r="AE340" t="str">
        <f t="shared" si="84"/>
        <v>Orange</v>
      </c>
      <c r="AF340" t="b">
        <f t="shared" ca="1" si="85"/>
        <v>0</v>
      </c>
    </row>
    <row r="341" spans="1:32" ht="22.2" customHeight="1">
      <c r="A341" s="2">
        <v>44634</v>
      </c>
      <c r="B341">
        <v>4339</v>
      </c>
      <c r="C341" t="s">
        <v>160</v>
      </c>
      <c r="D341" t="s">
        <v>17</v>
      </c>
      <c r="E341" s="2">
        <v>44626</v>
      </c>
      <c r="F341" s="2">
        <v>44677</v>
      </c>
      <c r="G341" s="4">
        <f t="shared" si="80"/>
        <v>8</v>
      </c>
      <c r="H341" s="4">
        <f t="shared" si="86"/>
        <v>51</v>
      </c>
      <c r="I341" s="4">
        <f t="shared" si="81"/>
        <v>0.15686274509803921</v>
      </c>
      <c r="J341" t="s">
        <v>18</v>
      </c>
      <c r="K341">
        <v>7</v>
      </c>
      <c r="L341">
        <f t="shared" si="87"/>
        <v>1</v>
      </c>
      <c r="M341" t="s">
        <v>19</v>
      </c>
      <c r="N341">
        <f t="shared" si="88"/>
        <v>1</v>
      </c>
      <c r="O341">
        <v>3</v>
      </c>
      <c r="P341" t="s">
        <v>19</v>
      </c>
      <c r="Q341">
        <f t="shared" si="89"/>
        <v>1</v>
      </c>
      <c r="R341">
        <v>30</v>
      </c>
      <c r="S341" t="s">
        <v>19</v>
      </c>
      <c r="T341">
        <f t="shared" si="90"/>
        <v>1</v>
      </c>
      <c r="U341">
        <v>1</v>
      </c>
      <c r="V341" t="s">
        <v>19</v>
      </c>
      <c r="W341">
        <f t="shared" si="91"/>
        <v>1</v>
      </c>
      <c r="X341">
        <v>3</v>
      </c>
      <c r="Y341">
        <f t="shared" si="92"/>
        <v>5</v>
      </c>
      <c r="Z341">
        <f t="shared" si="93"/>
        <v>44</v>
      </c>
      <c r="AA341">
        <f t="shared" si="82"/>
        <v>0.25</v>
      </c>
      <c r="AB341">
        <f t="shared" si="94"/>
        <v>0.05</v>
      </c>
      <c r="AC341">
        <f t="shared" si="95"/>
        <v>0.31875000000000003</v>
      </c>
      <c r="AD341">
        <f t="shared" ca="1" si="83"/>
        <v>0.15</v>
      </c>
      <c r="AE341" t="str">
        <f t="shared" si="84"/>
        <v>Red</v>
      </c>
      <c r="AF341" t="b">
        <f t="shared" ca="1" si="85"/>
        <v>0</v>
      </c>
    </row>
    <row r="342" spans="1:32" ht="22.2" customHeight="1">
      <c r="A342" s="2">
        <v>44634</v>
      </c>
      <c r="B342">
        <v>4340</v>
      </c>
      <c r="C342" t="s">
        <v>172</v>
      </c>
      <c r="D342" t="s">
        <v>21</v>
      </c>
      <c r="E342" s="2">
        <v>44626</v>
      </c>
      <c r="F342" s="2">
        <v>44685</v>
      </c>
      <c r="G342" s="4">
        <f t="shared" si="80"/>
        <v>8</v>
      </c>
      <c r="H342" s="4">
        <f t="shared" si="86"/>
        <v>59</v>
      </c>
      <c r="I342" s="4">
        <f t="shared" si="81"/>
        <v>0.13559322033898305</v>
      </c>
      <c r="J342" t="s">
        <v>26</v>
      </c>
      <c r="K342">
        <v>30</v>
      </c>
      <c r="L342">
        <f t="shared" si="87"/>
        <v>1</v>
      </c>
      <c r="M342" t="s">
        <v>19</v>
      </c>
      <c r="N342">
        <f t="shared" si="88"/>
        <v>1</v>
      </c>
      <c r="O342">
        <v>1</v>
      </c>
      <c r="P342" t="s">
        <v>19</v>
      </c>
      <c r="Q342">
        <f t="shared" si="89"/>
        <v>1</v>
      </c>
      <c r="R342">
        <v>14</v>
      </c>
      <c r="S342" t="s">
        <v>426</v>
      </c>
      <c r="T342">
        <f t="shared" si="90"/>
        <v>0</v>
      </c>
      <c r="U342">
        <v>0</v>
      </c>
      <c r="V342" t="s">
        <v>426</v>
      </c>
      <c r="W342">
        <f t="shared" si="91"/>
        <v>0</v>
      </c>
      <c r="X342">
        <v>0</v>
      </c>
      <c r="Y342">
        <f t="shared" si="92"/>
        <v>3</v>
      </c>
      <c r="Z342">
        <f t="shared" si="93"/>
        <v>45</v>
      </c>
      <c r="AA342">
        <f t="shared" si="82"/>
        <v>0.5</v>
      </c>
      <c r="AB342">
        <f t="shared" si="94"/>
        <v>0.16666666666666666</v>
      </c>
      <c r="AC342">
        <f t="shared" si="95"/>
        <v>1.2291666666666665</v>
      </c>
      <c r="AD342">
        <f t="shared" ca="1" si="83"/>
        <v>0.9</v>
      </c>
      <c r="AE342" t="str">
        <f t="shared" si="84"/>
        <v>Green</v>
      </c>
      <c r="AF342" t="b">
        <f t="shared" ca="1" si="85"/>
        <v>1</v>
      </c>
    </row>
    <row r="343" spans="1:32" ht="22.2" customHeight="1">
      <c r="A343" s="2">
        <v>44634</v>
      </c>
      <c r="B343">
        <v>4341</v>
      </c>
      <c r="C343" t="s">
        <v>177</v>
      </c>
      <c r="D343" t="s">
        <v>21</v>
      </c>
      <c r="E343" s="2">
        <v>44626</v>
      </c>
      <c r="F343" s="2">
        <v>44684</v>
      </c>
      <c r="G343" s="4">
        <f t="shared" si="80"/>
        <v>8</v>
      </c>
      <c r="H343" s="4">
        <f t="shared" si="86"/>
        <v>58</v>
      </c>
      <c r="I343" s="4">
        <f t="shared" si="81"/>
        <v>0.13793103448275862</v>
      </c>
      <c r="J343" t="s">
        <v>18</v>
      </c>
      <c r="K343">
        <v>14</v>
      </c>
      <c r="L343">
        <f t="shared" si="87"/>
        <v>1</v>
      </c>
      <c r="M343" t="s">
        <v>19</v>
      </c>
      <c r="N343">
        <f t="shared" si="88"/>
        <v>1</v>
      </c>
      <c r="O343">
        <v>1</v>
      </c>
      <c r="P343" t="s">
        <v>19</v>
      </c>
      <c r="Q343">
        <f t="shared" si="89"/>
        <v>1</v>
      </c>
      <c r="R343">
        <v>30</v>
      </c>
      <c r="S343" t="s">
        <v>19</v>
      </c>
      <c r="T343">
        <f t="shared" si="90"/>
        <v>1</v>
      </c>
      <c r="U343">
        <v>2</v>
      </c>
      <c r="V343" t="s">
        <v>19</v>
      </c>
      <c r="W343">
        <f t="shared" si="91"/>
        <v>1</v>
      </c>
      <c r="X343">
        <v>4</v>
      </c>
      <c r="Y343">
        <f t="shared" si="92"/>
        <v>5</v>
      </c>
      <c r="Z343">
        <f t="shared" si="93"/>
        <v>51</v>
      </c>
      <c r="AA343">
        <f t="shared" si="82"/>
        <v>0.25</v>
      </c>
      <c r="AB343">
        <f t="shared" si="94"/>
        <v>0.05</v>
      </c>
      <c r="AC343">
        <f t="shared" si="95"/>
        <v>0.36250000000000004</v>
      </c>
      <c r="AD343">
        <f t="shared" ca="1" si="83"/>
        <v>0.1</v>
      </c>
      <c r="AE343" t="str">
        <f t="shared" si="84"/>
        <v>Red</v>
      </c>
      <c r="AF343" t="b">
        <f t="shared" ca="1" si="85"/>
        <v>0</v>
      </c>
    </row>
    <row r="344" spans="1:32" ht="22.2" customHeight="1">
      <c r="A344" s="2">
        <v>44634</v>
      </c>
      <c r="B344">
        <v>4342</v>
      </c>
      <c r="C344" t="s">
        <v>210</v>
      </c>
      <c r="D344" t="s">
        <v>17</v>
      </c>
      <c r="E344" s="2">
        <v>44626</v>
      </c>
      <c r="F344" s="2">
        <v>44688</v>
      </c>
      <c r="G344" s="4">
        <f t="shared" si="80"/>
        <v>8</v>
      </c>
      <c r="H344" s="4">
        <f t="shared" si="86"/>
        <v>62</v>
      </c>
      <c r="I344" s="4">
        <f t="shared" si="81"/>
        <v>0.12903225806451613</v>
      </c>
      <c r="J344" t="s">
        <v>26</v>
      </c>
      <c r="K344">
        <v>14</v>
      </c>
      <c r="L344">
        <f t="shared" si="87"/>
        <v>1</v>
      </c>
      <c r="M344" t="s">
        <v>19</v>
      </c>
      <c r="N344">
        <f t="shared" si="88"/>
        <v>1</v>
      </c>
      <c r="O344">
        <v>2</v>
      </c>
      <c r="P344" t="s">
        <v>19</v>
      </c>
      <c r="Q344">
        <f t="shared" si="89"/>
        <v>1</v>
      </c>
      <c r="R344">
        <v>30</v>
      </c>
      <c r="S344" t="s">
        <v>426</v>
      </c>
      <c r="T344">
        <f t="shared" si="90"/>
        <v>0</v>
      </c>
      <c r="U344">
        <v>0</v>
      </c>
      <c r="V344" t="s">
        <v>426</v>
      </c>
      <c r="W344">
        <f t="shared" si="91"/>
        <v>0</v>
      </c>
      <c r="X344">
        <v>0</v>
      </c>
      <c r="Y344">
        <f t="shared" si="92"/>
        <v>3</v>
      </c>
      <c r="Z344">
        <f t="shared" si="93"/>
        <v>46</v>
      </c>
      <c r="AA344">
        <f t="shared" si="82"/>
        <v>0.5</v>
      </c>
      <c r="AB344">
        <f t="shared" si="94"/>
        <v>0.16666666666666666</v>
      </c>
      <c r="AC344">
        <f t="shared" si="95"/>
        <v>1.2916666666666667</v>
      </c>
      <c r="AD344">
        <f t="shared" ca="1" si="83"/>
        <v>0.7</v>
      </c>
      <c r="AE344" t="str">
        <f t="shared" si="84"/>
        <v>Green</v>
      </c>
      <c r="AF344" t="b">
        <f t="shared" ca="1" si="85"/>
        <v>1</v>
      </c>
    </row>
    <row r="345" spans="1:32" ht="22.2" customHeight="1">
      <c r="A345" s="2">
        <v>44634</v>
      </c>
      <c r="B345">
        <v>4343</v>
      </c>
      <c r="C345" t="s">
        <v>243</v>
      </c>
      <c r="D345" t="s">
        <v>21</v>
      </c>
      <c r="E345" s="2">
        <v>44626</v>
      </c>
      <c r="F345" s="2">
        <v>44639</v>
      </c>
      <c r="G345" s="4">
        <f t="shared" si="80"/>
        <v>8</v>
      </c>
      <c r="H345" s="4">
        <f t="shared" si="86"/>
        <v>13</v>
      </c>
      <c r="I345" s="4">
        <f t="shared" si="81"/>
        <v>0.61538461538461542</v>
      </c>
      <c r="J345" t="s">
        <v>26</v>
      </c>
      <c r="K345">
        <v>1</v>
      </c>
      <c r="L345">
        <f t="shared" si="87"/>
        <v>1</v>
      </c>
      <c r="M345" t="s">
        <v>19</v>
      </c>
      <c r="N345">
        <f t="shared" si="88"/>
        <v>1</v>
      </c>
      <c r="O345">
        <v>1</v>
      </c>
      <c r="P345" t="s">
        <v>19</v>
      </c>
      <c r="Q345">
        <f t="shared" si="89"/>
        <v>1</v>
      </c>
      <c r="R345">
        <v>2</v>
      </c>
      <c r="S345" t="s">
        <v>426</v>
      </c>
      <c r="T345">
        <f t="shared" si="90"/>
        <v>0</v>
      </c>
      <c r="U345">
        <v>0</v>
      </c>
      <c r="V345" t="s">
        <v>426</v>
      </c>
      <c r="W345">
        <f t="shared" si="91"/>
        <v>0</v>
      </c>
      <c r="X345">
        <v>0</v>
      </c>
      <c r="Y345">
        <f t="shared" si="92"/>
        <v>3</v>
      </c>
      <c r="Z345">
        <f t="shared" si="93"/>
        <v>4</v>
      </c>
      <c r="AA345">
        <f t="shared" si="82"/>
        <v>0.5</v>
      </c>
      <c r="AB345">
        <f t="shared" si="94"/>
        <v>0.16666666666666666</v>
      </c>
      <c r="AC345">
        <f t="shared" si="95"/>
        <v>0.27083333333333331</v>
      </c>
      <c r="AD345">
        <f t="shared" ca="1" si="83"/>
        <v>0.1</v>
      </c>
      <c r="AE345" t="str">
        <f t="shared" si="84"/>
        <v>Red</v>
      </c>
      <c r="AF345" t="b">
        <f t="shared" ca="1" si="85"/>
        <v>0</v>
      </c>
    </row>
    <row r="346" spans="1:32" ht="22.2" customHeight="1">
      <c r="A346" s="2">
        <v>44634</v>
      </c>
      <c r="B346">
        <v>4344</v>
      </c>
      <c r="C346" t="s">
        <v>311</v>
      </c>
      <c r="D346" t="s">
        <v>21</v>
      </c>
      <c r="E346" s="2">
        <v>44626</v>
      </c>
      <c r="F346" s="2">
        <v>44646</v>
      </c>
      <c r="G346" s="4">
        <f t="shared" si="80"/>
        <v>8</v>
      </c>
      <c r="H346" s="4">
        <f t="shared" si="86"/>
        <v>20</v>
      </c>
      <c r="I346" s="4">
        <f t="shared" si="81"/>
        <v>0.4</v>
      </c>
      <c r="J346" t="s">
        <v>18</v>
      </c>
      <c r="K346">
        <v>1</v>
      </c>
      <c r="L346">
        <f t="shared" si="87"/>
        <v>1</v>
      </c>
      <c r="M346" t="s">
        <v>426</v>
      </c>
      <c r="N346">
        <f t="shared" si="88"/>
        <v>0</v>
      </c>
      <c r="O346">
        <v>0</v>
      </c>
      <c r="P346" t="s">
        <v>426</v>
      </c>
      <c r="Q346">
        <f t="shared" si="89"/>
        <v>0</v>
      </c>
      <c r="R346">
        <v>0</v>
      </c>
      <c r="S346" t="s">
        <v>426</v>
      </c>
      <c r="T346">
        <f t="shared" si="90"/>
        <v>0</v>
      </c>
      <c r="U346">
        <v>0</v>
      </c>
      <c r="V346" t="s">
        <v>426</v>
      </c>
      <c r="W346">
        <f t="shared" si="91"/>
        <v>0</v>
      </c>
      <c r="X346">
        <v>0</v>
      </c>
      <c r="Y346">
        <f t="shared" si="92"/>
        <v>1</v>
      </c>
      <c r="Z346">
        <f t="shared" si="93"/>
        <v>1</v>
      </c>
      <c r="AA346">
        <f t="shared" si="82"/>
        <v>0.25</v>
      </c>
      <c r="AB346">
        <f t="shared" si="94"/>
        <v>0.25</v>
      </c>
      <c r="AC346">
        <f t="shared" si="95"/>
        <v>0.625</v>
      </c>
      <c r="AD346">
        <f t="shared" ca="1" si="83"/>
        <v>0.35</v>
      </c>
      <c r="AE346" t="str">
        <f t="shared" si="84"/>
        <v>Orange</v>
      </c>
      <c r="AF346" t="b">
        <f t="shared" ca="1" si="85"/>
        <v>0</v>
      </c>
    </row>
    <row r="347" spans="1:32" ht="22.2" customHeight="1">
      <c r="A347" s="2">
        <v>44634</v>
      </c>
      <c r="B347">
        <v>4345</v>
      </c>
      <c r="C347" t="s">
        <v>338</v>
      </c>
      <c r="D347" t="s">
        <v>28</v>
      </c>
      <c r="E347" s="2">
        <v>44626</v>
      </c>
      <c r="F347" s="2">
        <v>44663</v>
      </c>
      <c r="G347" s="4">
        <f t="shared" si="80"/>
        <v>8</v>
      </c>
      <c r="H347" s="4">
        <f t="shared" si="86"/>
        <v>37</v>
      </c>
      <c r="I347" s="4">
        <f t="shared" si="81"/>
        <v>0.21621621621621623</v>
      </c>
      <c r="J347" t="s">
        <v>26</v>
      </c>
      <c r="K347">
        <v>14</v>
      </c>
      <c r="L347">
        <f t="shared" si="87"/>
        <v>1</v>
      </c>
      <c r="M347" t="s">
        <v>19</v>
      </c>
      <c r="N347">
        <f t="shared" si="88"/>
        <v>1</v>
      </c>
      <c r="O347">
        <v>2</v>
      </c>
      <c r="P347" t="s">
        <v>19</v>
      </c>
      <c r="Q347">
        <f t="shared" si="89"/>
        <v>1</v>
      </c>
      <c r="R347">
        <v>2</v>
      </c>
      <c r="S347" t="s">
        <v>426</v>
      </c>
      <c r="T347">
        <f t="shared" si="90"/>
        <v>0</v>
      </c>
      <c r="U347">
        <v>0</v>
      </c>
      <c r="V347" t="s">
        <v>426</v>
      </c>
      <c r="W347">
        <f t="shared" si="91"/>
        <v>0</v>
      </c>
      <c r="X347">
        <v>0</v>
      </c>
      <c r="Y347">
        <f t="shared" si="92"/>
        <v>3</v>
      </c>
      <c r="Z347">
        <f t="shared" si="93"/>
        <v>18</v>
      </c>
      <c r="AA347">
        <f t="shared" si="82"/>
        <v>0.5</v>
      </c>
      <c r="AB347">
        <f t="shared" si="94"/>
        <v>0.16666666666666666</v>
      </c>
      <c r="AC347">
        <f t="shared" si="95"/>
        <v>0.77083333333333326</v>
      </c>
      <c r="AD347">
        <f t="shared" ca="1" si="83"/>
        <v>0.35</v>
      </c>
      <c r="AE347" t="str">
        <f t="shared" si="84"/>
        <v>Orange</v>
      </c>
      <c r="AF347" t="b">
        <f t="shared" ca="1" si="85"/>
        <v>0</v>
      </c>
    </row>
    <row r="348" spans="1:32" ht="22.2" customHeight="1">
      <c r="A348" s="2">
        <v>44634</v>
      </c>
      <c r="B348">
        <v>4346</v>
      </c>
      <c r="C348" t="s">
        <v>347</v>
      </c>
      <c r="D348" t="s">
        <v>24</v>
      </c>
      <c r="E348" s="2">
        <v>44626</v>
      </c>
      <c r="F348" s="2">
        <v>44640</v>
      </c>
      <c r="G348" s="4">
        <f t="shared" si="80"/>
        <v>8</v>
      </c>
      <c r="H348" s="4">
        <f t="shared" si="86"/>
        <v>14</v>
      </c>
      <c r="I348" s="4">
        <f t="shared" si="81"/>
        <v>0.5714285714285714</v>
      </c>
      <c r="J348" t="s">
        <v>19</v>
      </c>
      <c r="K348">
        <v>7</v>
      </c>
      <c r="L348">
        <f t="shared" si="87"/>
        <v>1</v>
      </c>
      <c r="M348" t="s">
        <v>426</v>
      </c>
      <c r="N348">
        <f t="shared" si="88"/>
        <v>0</v>
      </c>
      <c r="O348">
        <v>0</v>
      </c>
      <c r="P348" t="s">
        <v>426</v>
      </c>
      <c r="Q348">
        <f t="shared" si="89"/>
        <v>0</v>
      </c>
      <c r="R348">
        <v>0</v>
      </c>
      <c r="S348" t="s">
        <v>426</v>
      </c>
      <c r="T348">
        <f t="shared" si="90"/>
        <v>0</v>
      </c>
      <c r="U348">
        <v>0</v>
      </c>
      <c r="V348" t="s">
        <v>426</v>
      </c>
      <c r="W348">
        <f t="shared" si="91"/>
        <v>0</v>
      </c>
      <c r="X348">
        <v>0</v>
      </c>
      <c r="Y348">
        <f t="shared" si="92"/>
        <v>1</v>
      </c>
      <c r="Z348">
        <f t="shared" si="93"/>
        <v>7</v>
      </c>
      <c r="AA348">
        <f t="shared" si="82"/>
        <v>0</v>
      </c>
      <c r="AB348">
        <f t="shared" si="94"/>
        <v>0</v>
      </c>
      <c r="AC348">
        <f t="shared" si="95"/>
        <v>0</v>
      </c>
      <c r="AD348">
        <f t="shared" ca="1" si="83"/>
        <v>0.15</v>
      </c>
      <c r="AE348" t="str">
        <f t="shared" si="84"/>
        <v>Red</v>
      </c>
      <c r="AF348" t="b">
        <f t="shared" ca="1" si="85"/>
        <v>0</v>
      </c>
    </row>
    <row r="349" spans="1:32" ht="22.2" customHeight="1">
      <c r="A349" s="2">
        <v>44634</v>
      </c>
      <c r="B349">
        <v>4347</v>
      </c>
      <c r="C349" t="s">
        <v>366</v>
      </c>
      <c r="D349" t="s">
        <v>21</v>
      </c>
      <c r="E349" s="2">
        <v>44626</v>
      </c>
      <c r="F349" s="2">
        <v>44641</v>
      </c>
      <c r="G349" s="4">
        <f t="shared" si="80"/>
        <v>8</v>
      </c>
      <c r="H349" s="4">
        <f t="shared" si="86"/>
        <v>15</v>
      </c>
      <c r="I349" s="4">
        <f t="shared" si="81"/>
        <v>0.53333333333333333</v>
      </c>
      <c r="J349" t="s">
        <v>22</v>
      </c>
      <c r="K349">
        <v>1</v>
      </c>
      <c r="L349">
        <f t="shared" si="87"/>
        <v>1</v>
      </c>
      <c r="M349" t="s">
        <v>26</v>
      </c>
      <c r="N349">
        <f t="shared" si="88"/>
        <v>1</v>
      </c>
      <c r="O349">
        <v>7</v>
      </c>
      <c r="P349" t="s">
        <v>426</v>
      </c>
      <c r="Q349">
        <f t="shared" si="89"/>
        <v>0</v>
      </c>
      <c r="R349">
        <v>0</v>
      </c>
      <c r="S349" t="s">
        <v>426</v>
      </c>
      <c r="T349">
        <f t="shared" si="90"/>
        <v>0</v>
      </c>
      <c r="U349">
        <v>0</v>
      </c>
      <c r="V349" t="s">
        <v>426</v>
      </c>
      <c r="W349">
        <f t="shared" si="91"/>
        <v>0</v>
      </c>
      <c r="X349">
        <v>0</v>
      </c>
      <c r="Y349">
        <f t="shared" si="92"/>
        <v>2</v>
      </c>
      <c r="Z349">
        <f t="shared" si="93"/>
        <v>8</v>
      </c>
      <c r="AA349">
        <f t="shared" si="82"/>
        <v>1.5</v>
      </c>
      <c r="AB349">
        <f t="shared" si="94"/>
        <v>0.75</v>
      </c>
      <c r="AC349">
        <f t="shared" si="95"/>
        <v>1.40625</v>
      </c>
      <c r="AD349">
        <f t="shared" ca="1" si="83"/>
        <v>0.85</v>
      </c>
      <c r="AE349" t="str">
        <f t="shared" si="84"/>
        <v>Green</v>
      </c>
      <c r="AF349" t="b">
        <f t="shared" ca="1" si="85"/>
        <v>1</v>
      </c>
    </row>
    <row r="350" spans="1:32" ht="22.2" customHeight="1">
      <c r="A350" s="2">
        <v>44634</v>
      </c>
      <c r="B350">
        <v>4348</v>
      </c>
      <c r="C350" t="s">
        <v>393</v>
      </c>
      <c r="D350" t="s">
        <v>21</v>
      </c>
      <c r="E350" s="2">
        <v>44626</v>
      </c>
      <c r="F350" s="2">
        <v>44677</v>
      </c>
      <c r="G350" s="4">
        <f t="shared" si="80"/>
        <v>8</v>
      </c>
      <c r="H350" s="4">
        <f t="shared" si="86"/>
        <v>51</v>
      </c>
      <c r="I350" s="4">
        <f t="shared" si="81"/>
        <v>0.15686274509803921</v>
      </c>
      <c r="J350" t="s">
        <v>26</v>
      </c>
      <c r="K350">
        <v>7</v>
      </c>
      <c r="L350">
        <f t="shared" si="87"/>
        <v>1</v>
      </c>
      <c r="M350" t="s">
        <v>19</v>
      </c>
      <c r="N350">
        <f t="shared" si="88"/>
        <v>1</v>
      </c>
      <c r="O350">
        <v>21</v>
      </c>
      <c r="P350" t="s">
        <v>19</v>
      </c>
      <c r="Q350">
        <f t="shared" si="89"/>
        <v>1</v>
      </c>
      <c r="R350">
        <v>14</v>
      </c>
      <c r="S350" t="s">
        <v>426</v>
      </c>
      <c r="T350">
        <f t="shared" si="90"/>
        <v>0</v>
      </c>
      <c r="U350">
        <v>0</v>
      </c>
      <c r="V350" t="s">
        <v>426</v>
      </c>
      <c r="W350">
        <f t="shared" si="91"/>
        <v>0</v>
      </c>
      <c r="X350">
        <v>0</v>
      </c>
      <c r="Y350">
        <f t="shared" si="92"/>
        <v>3</v>
      </c>
      <c r="Z350">
        <f t="shared" si="93"/>
        <v>42</v>
      </c>
      <c r="AA350">
        <f t="shared" si="82"/>
        <v>0.5</v>
      </c>
      <c r="AB350">
        <f t="shared" si="94"/>
        <v>0.16666666666666666</v>
      </c>
      <c r="AC350">
        <f t="shared" si="95"/>
        <v>1.0625</v>
      </c>
      <c r="AD350">
        <f t="shared" ca="1" si="83"/>
        <v>0.35</v>
      </c>
      <c r="AE350" t="str">
        <f t="shared" si="84"/>
        <v>Orange</v>
      </c>
      <c r="AF350" t="b">
        <f t="shared" ca="1" si="85"/>
        <v>1</v>
      </c>
    </row>
    <row r="351" spans="1:32" ht="22.2" customHeight="1">
      <c r="A351" s="2">
        <v>44634</v>
      </c>
      <c r="B351">
        <v>4349</v>
      </c>
      <c r="C351" t="s">
        <v>394</v>
      </c>
      <c r="D351" t="s">
        <v>24</v>
      </c>
      <c r="E351" s="2">
        <v>44626</v>
      </c>
      <c r="F351" s="2">
        <v>44647</v>
      </c>
      <c r="G351" s="4">
        <f t="shared" si="80"/>
        <v>8</v>
      </c>
      <c r="H351" s="4">
        <f t="shared" si="86"/>
        <v>21</v>
      </c>
      <c r="I351" s="4">
        <f t="shared" si="81"/>
        <v>0.38095238095238093</v>
      </c>
      <c r="J351" t="s">
        <v>22</v>
      </c>
      <c r="K351">
        <v>4</v>
      </c>
      <c r="L351">
        <f t="shared" si="87"/>
        <v>1</v>
      </c>
      <c r="M351" t="s">
        <v>18</v>
      </c>
      <c r="N351">
        <f t="shared" si="88"/>
        <v>1</v>
      </c>
      <c r="O351">
        <v>1</v>
      </c>
      <c r="P351" t="s">
        <v>19</v>
      </c>
      <c r="Q351">
        <f t="shared" si="89"/>
        <v>1</v>
      </c>
      <c r="R351">
        <v>1</v>
      </c>
      <c r="S351" t="s">
        <v>426</v>
      </c>
      <c r="T351">
        <f t="shared" si="90"/>
        <v>0</v>
      </c>
      <c r="U351">
        <v>0</v>
      </c>
      <c r="V351" t="s">
        <v>426</v>
      </c>
      <c r="W351">
        <f t="shared" si="91"/>
        <v>0</v>
      </c>
      <c r="X351">
        <v>0</v>
      </c>
      <c r="Y351">
        <f t="shared" si="92"/>
        <v>3</v>
      </c>
      <c r="Z351">
        <f t="shared" si="93"/>
        <v>6</v>
      </c>
      <c r="AA351">
        <f t="shared" si="82"/>
        <v>1.25</v>
      </c>
      <c r="AB351">
        <f t="shared" si="94"/>
        <v>0.41666666666666669</v>
      </c>
      <c r="AC351">
        <f t="shared" si="95"/>
        <v>1.09375</v>
      </c>
      <c r="AD351">
        <f t="shared" ca="1" si="83"/>
        <v>0.35</v>
      </c>
      <c r="AE351" t="str">
        <f t="shared" si="84"/>
        <v>Orange</v>
      </c>
      <c r="AF351" t="b">
        <f t="shared" ca="1" si="85"/>
        <v>0</v>
      </c>
    </row>
    <row r="352" spans="1:32" ht="22.2" customHeight="1">
      <c r="A352" s="2">
        <v>44634</v>
      </c>
      <c r="B352">
        <v>4350</v>
      </c>
      <c r="C352" t="s">
        <v>399</v>
      </c>
      <c r="D352" t="s">
        <v>21</v>
      </c>
      <c r="E352" s="2">
        <v>44626</v>
      </c>
      <c r="F352" s="2">
        <v>44656</v>
      </c>
      <c r="G352" s="4">
        <f t="shared" si="80"/>
        <v>8</v>
      </c>
      <c r="H352" s="4">
        <f t="shared" si="86"/>
        <v>30</v>
      </c>
      <c r="I352" s="4">
        <f t="shared" si="81"/>
        <v>0.26666666666666666</v>
      </c>
      <c r="J352" t="s">
        <v>30</v>
      </c>
      <c r="K352">
        <v>14</v>
      </c>
      <c r="L352">
        <f t="shared" si="87"/>
        <v>1</v>
      </c>
      <c r="M352" t="s">
        <v>19</v>
      </c>
      <c r="N352">
        <f t="shared" si="88"/>
        <v>1</v>
      </c>
      <c r="O352">
        <v>7</v>
      </c>
      <c r="P352" t="s">
        <v>426</v>
      </c>
      <c r="Q352">
        <f t="shared" si="89"/>
        <v>0</v>
      </c>
      <c r="R352">
        <v>0</v>
      </c>
      <c r="S352" t="s">
        <v>426</v>
      </c>
      <c r="T352">
        <f t="shared" si="90"/>
        <v>0</v>
      </c>
      <c r="U352">
        <v>0</v>
      </c>
      <c r="V352" t="s">
        <v>426</v>
      </c>
      <c r="W352">
        <f t="shared" si="91"/>
        <v>0</v>
      </c>
      <c r="X352">
        <v>0</v>
      </c>
      <c r="Y352">
        <f t="shared" si="92"/>
        <v>2</v>
      </c>
      <c r="Z352">
        <f t="shared" si="93"/>
        <v>21</v>
      </c>
      <c r="AA352">
        <f t="shared" si="82"/>
        <v>0.75</v>
      </c>
      <c r="AB352">
        <f t="shared" si="94"/>
        <v>0.375</v>
      </c>
      <c r="AC352">
        <f t="shared" si="95"/>
        <v>1.40625</v>
      </c>
      <c r="AD352">
        <f t="shared" ca="1" si="83"/>
        <v>0.95</v>
      </c>
      <c r="AE352" t="str">
        <f t="shared" si="84"/>
        <v>Green</v>
      </c>
      <c r="AF352" t="b">
        <f t="shared" ca="1" si="85"/>
        <v>0</v>
      </c>
    </row>
    <row r="353" spans="1:32" ht="22.2" customHeight="1">
      <c r="A353" s="2">
        <v>44634</v>
      </c>
      <c r="B353">
        <v>4351</v>
      </c>
      <c r="C353" t="s">
        <v>402</v>
      </c>
      <c r="D353" t="s">
        <v>21</v>
      </c>
      <c r="E353" s="2">
        <v>44626</v>
      </c>
      <c r="F353" s="2">
        <v>44654</v>
      </c>
      <c r="G353" s="4">
        <f t="shared" si="80"/>
        <v>8</v>
      </c>
      <c r="H353" s="4">
        <f t="shared" si="86"/>
        <v>28</v>
      </c>
      <c r="I353" s="4">
        <f t="shared" si="81"/>
        <v>0.2857142857142857</v>
      </c>
      <c r="J353" t="s">
        <v>22</v>
      </c>
      <c r="K353">
        <v>7</v>
      </c>
      <c r="L353">
        <f t="shared" si="87"/>
        <v>1</v>
      </c>
      <c r="M353" t="s">
        <v>18</v>
      </c>
      <c r="N353">
        <f t="shared" si="88"/>
        <v>1</v>
      </c>
      <c r="O353">
        <v>3</v>
      </c>
      <c r="P353" t="s">
        <v>19</v>
      </c>
      <c r="Q353">
        <f t="shared" si="89"/>
        <v>1</v>
      </c>
      <c r="R353">
        <v>3</v>
      </c>
      <c r="S353" t="s">
        <v>19</v>
      </c>
      <c r="T353">
        <f t="shared" si="90"/>
        <v>1</v>
      </c>
      <c r="U353">
        <v>3</v>
      </c>
      <c r="V353" t="s">
        <v>426</v>
      </c>
      <c r="W353">
        <f t="shared" si="91"/>
        <v>0</v>
      </c>
      <c r="X353">
        <v>0</v>
      </c>
      <c r="Y353">
        <f t="shared" si="92"/>
        <v>4</v>
      </c>
      <c r="Z353">
        <f t="shared" si="93"/>
        <v>16</v>
      </c>
      <c r="AA353">
        <f t="shared" si="82"/>
        <v>1.25</v>
      </c>
      <c r="AB353">
        <f t="shared" si="94"/>
        <v>0.3125</v>
      </c>
      <c r="AC353">
        <f t="shared" si="95"/>
        <v>1.09375</v>
      </c>
      <c r="AD353">
        <f t="shared" ca="1" si="83"/>
        <v>0.35</v>
      </c>
      <c r="AE353" t="str">
        <f t="shared" si="84"/>
        <v>Orange</v>
      </c>
      <c r="AF353" t="b">
        <f t="shared" ca="1" si="85"/>
        <v>0</v>
      </c>
    </row>
    <row r="354" spans="1:32" ht="22.2" customHeight="1">
      <c r="A354" s="2">
        <v>44634</v>
      </c>
      <c r="B354">
        <v>4352</v>
      </c>
      <c r="C354" t="s">
        <v>27</v>
      </c>
      <c r="D354" t="s">
        <v>24</v>
      </c>
      <c r="E354" s="2">
        <v>44627</v>
      </c>
      <c r="F354" s="2">
        <v>44713</v>
      </c>
      <c r="G354" s="4">
        <f t="shared" si="80"/>
        <v>7</v>
      </c>
      <c r="H354" s="4">
        <f t="shared" si="86"/>
        <v>86</v>
      </c>
      <c r="I354" s="4">
        <f t="shared" si="81"/>
        <v>8.1395348837209308E-2</v>
      </c>
      <c r="J354" t="s">
        <v>22</v>
      </c>
      <c r="K354">
        <v>2</v>
      </c>
      <c r="L354">
        <f t="shared" si="87"/>
        <v>1</v>
      </c>
      <c r="M354" t="s">
        <v>18</v>
      </c>
      <c r="N354">
        <f t="shared" si="88"/>
        <v>1</v>
      </c>
      <c r="O354">
        <v>60</v>
      </c>
      <c r="P354" t="s">
        <v>19</v>
      </c>
      <c r="Q354">
        <f t="shared" si="89"/>
        <v>1</v>
      </c>
      <c r="R354">
        <v>14</v>
      </c>
      <c r="S354" t="s">
        <v>19</v>
      </c>
      <c r="T354">
        <f t="shared" si="90"/>
        <v>1</v>
      </c>
      <c r="U354">
        <v>2</v>
      </c>
      <c r="V354" t="s">
        <v>426</v>
      </c>
      <c r="W354">
        <f t="shared" si="91"/>
        <v>0</v>
      </c>
      <c r="X354">
        <v>0</v>
      </c>
      <c r="Y354">
        <f t="shared" si="92"/>
        <v>4</v>
      </c>
      <c r="Z354">
        <f t="shared" si="93"/>
        <v>78</v>
      </c>
      <c r="AA354">
        <f t="shared" si="82"/>
        <v>1.25</v>
      </c>
      <c r="AB354">
        <f t="shared" si="94"/>
        <v>0.3125</v>
      </c>
      <c r="AC354">
        <f t="shared" si="95"/>
        <v>3.839285714285714</v>
      </c>
      <c r="AD354">
        <f t="shared" ca="1" si="83"/>
        <v>0.8</v>
      </c>
      <c r="AE354" t="str">
        <f t="shared" si="84"/>
        <v>Green</v>
      </c>
      <c r="AF354" t="b">
        <f t="shared" ca="1" si="85"/>
        <v>1</v>
      </c>
    </row>
    <row r="355" spans="1:32" ht="22.2" customHeight="1">
      <c r="A355" s="2">
        <v>44634</v>
      </c>
      <c r="B355">
        <v>4353</v>
      </c>
      <c r="C355" t="s">
        <v>36</v>
      </c>
      <c r="D355" t="s">
        <v>35</v>
      </c>
      <c r="E355" s="2">
        <v>44627</v>
      </c>
      <c r="F355" s="2">
        <v>44647</v>
      </c>
      <c r="G355" s="4">
        <f t="shared" si="80"/>
        <v>7</v>
      </c>
      <c r="H355" s="4">
        <f t="shared" si="86"/>
        <v>20</v>
      </c>
      <c r="I355" s="4">
        <f t="shared" si="81"/>
        <v>0.35</v>
      </c>
      <c r="J355" t="s">
        <v>22</v>
      </c>
      <c r="K355">
        <v>1</v>
      </c>
      <c r="L355">
        <f t="shared" si="87"/>
        <v>1</v>
      </c>
      <c r="M355" t="s">
        <v>30</v>
      </c>
      <c r="N355">
        <f t="shared" si="88"/>
        <v>1</v>
      </c>
      <c r="O355">
        <v>7</v>
      </c>
      <c r="P355" t="s">
        <v>426</v>
      </c>
      <c r="Q355">
        <f t="shared" si="89"/>
        <v>0</v>
      </c>
      <c r="R355">
        <v>0</v>
      </c>
      <c r="S355" t="s">
        <v>426</v>
      </c>
      <c r="T355">
        <f t="shared" si="90"/>
        <v>0</v>
      </c>
      <c r="U355">
        <v>0</v>
      </c>
      <c r="V355" t="s">
        <v>426</v>
      </c>
      <c r="W355">
        <f t="shared" si="91"/>
        <v>0</v>
      </c>
      <c r="X355">
        <v>0</v>
      </c>
      <c r="Y355">
        <f t="shared" si="92"/>
        <v>2</v>
      </c>
      <c r="Z355">
        <f t="shared" si="93"/>
        <v>8</v>
      </c>
      <c r="AA355">
        <f t="shared" si="82"/>
        <v>1.75</v>
      </c>
      <c r="AB355">
        <f t="shared" si="94"/>
        <v>0.875</v>
      </c>
      <c r="AC355">
        <f t="shared" si="95"/>
        <v>2.5</v>
      </c>
      <c r="AD355">
        <f t="shared" ca="1" si="83"/>
        <v>0.75</v>
      </c>
      <c r="AE355" t="str">
        <f t="shared" si="84"/>
        <v>Green</v>
      </c>
      <c r="AF355" t="b">
        <f t="shared" ca="1" si="85"/>
        <v>1</v>
      </c>
    </row>
    <row r="356" spans="1:32" ht="22.2" customHeight="1">
      <c r="A356" s="2">
        <v>44634</v>
      </c>
      <c r="B356">
        <v>4354</v>
      </c>
      <c r="C356" t="s">
        <v>80</v>
      </c>
      <c r="D356" t="s">
        <v>21</v>
      </c>
      <c r="E356" s="2">
        <v>44627</v>
      </c>
      <c r="F356" s="2">
        <v>44654</v>
      </c>
      <c r="G356" s="4">
        <f t="shared" si="80"/>
        <v>7</v>
      </c>
      <c r="H356" s="4">
        <f t="shared" si="86"/>
        <v>27</v>
      </c>
      <c r="I356" s="4">
        <f t="shared" si="81"/>
        <v>0.25925925925925924</v>
      </c>
      <c r="J356" t="s">
        <v>26</v>
      </c>
      <c r="K356">
        <v>14</v>
      </c>
      <c r="L356">
        <f t="shared" si="87"/>
        <v>1</v>
      </c>
      <c r="M356" t="s">
        <v>19</v>
      </c>
      <c r="N356">
        <f t="shared" si="88"/>
        <v>1</v>
      </c>
      <c r="O356">
        <v>1</v>
      </c>
      <c r="P356" t="s">
        <v>426</v>
      </c>
      <c r="Q356">
        <f t="shared" si="89"/>
        <v>0</v>
      </c>
      <c r="R356">
        <v>0</v>
      </c>
      <c r="S356" t="s">
        <v>426</v>
      </c>
      <c r="T356">
        <f t="shared" si="90"/>
        <v>0</v>
      </c>
      <c r="U356">
        <v>0</v>
      </c>
      <c r="V356" t="s">
        <v>426</v>
      </c>
      <c r="W356">
        <f t="shared" si="91"/>
        <v>0</v>
      </c>
      <c r="X356">
        <v>0</v>
      </c>
      <c r="Y356">
        <f t="shared" si="92"/>
        <v>2</v>
      </c>
      <c r="Z356">
        <f t="shared" si="93"/>
        <v>15</v>
      </c>
      <c r="AA356">
        <f t="shared" si="82"/>
        <v>0.5</v>
      </c>
      <c r="AB356">
        <f t="shared" si="94"/>
        <v>0.25</v>
      </c>
      <c r="AC356">
        <f t="shared" si="95"/>
        <v>0.9642857142857143</v>
      </c>
      <c r="AD356">
        <f t="shared" ca="1" si="83"/>
        <v>0.3</v>
      </c>
      <c r="AE356" t="str">
        <f t="shared" si="84"/>
        <v>Orange</v>
      </c>
      <c r="AF356" t="b">
        <f t="shared" ca="1" si="85"/>
        <v>0</v>
      </c>
    </row>
    <row r="357" spans="1:32" ht="22.2" customHeight="1">
      <c r="A357" s="2">
        <v>44634</v>
      </c>
      <c r="B357">
        <v>4355</v>
      </c>
      <c r="C357" t="s">
        <v>101</v>
      </c>
      <c r="D357" t="s">
        <v>24</v>
      </c>
      <c r="E357" s="2">
        <v>44627</v>
      </c>
      <c r="F357" s="2">
        <v>44666</v>
      </c>
      <c r="G357" s="4">
        <f t="shared" si="80"/>
        <v>7</v>
      </c>
      <c r="H357" s="4">
        <f t="shared" si="86"/>
        <v>39</v>
      </c>
      <c r="I357" s="4">
        <f t="shared" si="81"/>
        <v>0.17948717948717949</v>
      </c>
      <c r="J357" t="s">
        <v>19</v>
      </c>
      <c r="K357">
        <v>7</v>
      </c>
      <c r="L357">
        <f t="shared" si="87"/>
        <v>1</v>
      </c>
      <c r="M357" t="s">
        <v>19</v>
      </c>
      <c r="N357">
        <f t="shared" si="88"/>
        <v>1</v>
      </c>
      <c r="O357">
        <v>4</v>
      </c>
      <c r="P357" t="s">
        <v>426</v>
      </c>
      <c r="Q357">
        <f t="shared" si="89"/>
        <v>0</v>
      </c>
      <c r="R357">
        <v>0</v>
      </c>
      <c r="S357" t="s">
        <v>426</v>
      </c>
      <c r="T357">
        <f t="shared" si="90"/>
        <v>0</v>
      </c>
      <c r="U357">
        <v>0</v>
      </c>
      <c r="V357" t="s">
        <v>426</v>
      </c>
      <c r="W357">
        <f t="shared" si="91"/>
        <v>0</v>
      </c>
      <c r="X357">
        <v>0</v>
      </c>
      <c r="Y357">
        <f t="shared" si="92"/>
        <v>2</v>
      </c>
      <c r="Z357">
        <f t="shared" si="93"/>
        <v>11</v>
      </c>
      <c r="AA357">
        <f t="shared" si="82"/>
        <v>0</v>
      </c>
      <c r="AB357">
        <f t="shared" si="94"/>
        <v>0</v>
      </c>
      <c r="AC357">
        <f t="shared" si="95"/>
        <v>0</v>
      </c>
      <c r="AD357">
        <f t="shared" ca="1" si="83"/>
        <v>0.1</v>
      </c>
      <c r="AE357" t="str">
        <f t="shared" si="84"/>
        <v>Red</v>
      </c>
      <c r="AF357" t="b">
        <f t="shared" ca="1" si="85"/>
        <v>0</v>
      </c>
    </row>
    <row r="358" spans="1:32" ht="22.2" customHeight="1">
      <c r="A358" s="2">
        <v>44634</v>
      </c>
      <c r="B358">
        <v>4356</v>
      </c>
      <c r="C358" t="s">
        <v>103</v>
      </c>
      <c r="D358" t="s">
        <v>21</v>
      </c>
      <c r="E358" s="2">
        <v>44627</v>
      </c>
      <c r="F358" s="2">
        <v>44654</v>
      </c>
      <c r="G358" s="4">
        <f t="shared" si="80"/>
        <v>7</v>
      </c>
      <c r="H358" s="4">
        <f t="shared" si="86"/>
        <v>27</v>
      </c>
      <c r="I358" s="4">
        <f t="shared" si="81"/>
        <v>0.25925925925925924</v>
      </c>
      <c r="J358" t="s">
        <v>30</v>
      </c>
      <c r="K358">
        <v>14</v>
      </c>
      <c r="L358">
        <f t="shared" si="87"/>
        <v>1</v>
      </c>
      <c r="M358" t="s">
        <v>19</v>
      </c>
      <c r="N358">
        <f t="shared" si="88"/>
        <v>1</v>
      </c>
      <c r="O358">
        <v>2</v>
      </c>
      <c r="P358" t="s">
        <v>426</v>
      </c>
      <c r="Q358">
        <f t="shared" si="89"/>
        <v>0</v>
      </c>
      <c r="R358">
        <v>0</v>
      </c>
      <c r="S358" t="s">
        <v>426</v>
      </c>
      <c r="T358">
        <f t="shared" si="90"/>
        <v>0</v>
      </c>
      <c r="U358">
        <v>0</v>
      </c>
      <c r="V358" t="s">
        <v>426</v>
      </c>
      <c r="W358">
        <f t="shared" si="91"/>
        <v>0</v>
      </c>
      <c r="X358">
        <v>0</v>
      </c>
      <c r="Y358">
        <f t="shared" si="92"/>
        <v>2</v>
      </c>
      <c r="Z358">
        <f t="shared" si="93"/>
        <v>16</v>
      </c>
      <c r="AA358">
        <f t="shared" si="82"/>
        <v>0.75</v>
      </c>
      <c r="AB358">
        <f t="shared" si="94"/>
        <v>0.375</v>
      </c>
      <c r="AC358">
        <f t="shared" si="95"/>
        <v>1.4464285714285716</v>
      </c>
      <c r="AD358">
        <f t="shared" ca="1" si="83"/>
        <v>0.85</v>
      </c>
      <c r="AE358" t="str">
        <f t="shared" si="84"/>
        <v>Green</v>
      </c>
      <c r="AF358" t="b">
        <f t="shared" ca="1" si="85"/>
        <v>1</v>
      </c>
    </row>
    <row r="359" spans="1:32" ht="22.2" customHeight="1">
      <c r="A359" s="2">
        <v>44634</v>
      </c>
      <c r="B359">
        <v>4357</v>
      </c>
      <c r="C359" t="s">
        <v>106</v>
      </c>
      <c r="D359" t="s">
        <v>17</v>
      </c>
      <c r="E359" s="2">
        <v>44627</v>
      </c>
      <c r="F359" s="2">
        <v>44655</v>
      </c>
      <c r="G359" s="4">
        <f t="shared" si="80"/>
        <v>7</v>
      </c>
      <c r="H359" s="4">
        <f t="shared" si="86"/>
        <v>28</v>
      </c>
      <c r="I359" s="4">
        <f t="shared" si="81"/>
        <v>0.25</v>
      </c>
      <c r="J359" t="s">
        <v>18</v>
      </c>
      <c r="K359">
        <v>1</v>
      </c>
      <c r="L359">
        <f t="shared" si="87"/>
        <v>1</v>
      </c>
      <c r="M359" t="s">
        <v>426</v>
      </c>
      <c r="N359">
        <f t="shared" si="88"/>
        <v>0</v>
      </c>
      <c r="O359">
        <v>0</v>
      </c>
      <c r="P359" t="s">
        <v>426</v>
      </c>
      <c r="Q359">
        <f t="shared" si="89"/>
        <v>0</v>
      </c>
      <c r="R359">
        <v>0</v>
      </c>
      <c r="S359" t="s">
        <v>426</v>
      </c>
      <c r="T359">
        <f t="shared" si="90"/>
        <v>0</v>
      </c>
      <c r="U359">
        <v>0</v>
      </c>
      <c r="V359" t="s">
        <v>426</v>
      </c>
      <c r="W359">
        <f t="shared" si="91"/>
        <v>0</v>
      </c>
      <c r="X359">
        <v>0</v>
      </c>
      <c r="Y359">
        <f t="shared" si="92"/>
        <v>1</v>
      </c>
      <c r="Z359">
        <f t="shared" si="93"/>
        <v>1</v>
      </c>
      <c r="AA359">
        <f t="shared" si="82"/>
        <v>0.25</v>
      </c>
      <c r="AB359">
        <f t="shared" si="94"/>
        <v>0.25</v>
      </c>
      <c r="AC359">
        <f t="shared" si="95"/>
        <v>1</v>
      </c>
      <c r="AD359">
        <f t="shared" ca="1" si="83"/>
        <v>0.35</v>
      </c>
      <c r="AE359" t="str">
        <f t="shared" si="84"/>
        <v>Orange</v>
      </c>
      <c r="AF359" t="b">
        <f t="shared" ca="1" si="85"/>
        <v>1</v>
      </c>
    </row>
    <row r="360" spans="1:32" ht="22.2" customHeight="1">
      <c r="A360" s="2">
        <v>44634</v>
      </c>
      <c r="B360">
        <v>4358</v>
      </c>
      <c r="C360" t="s">
        <v>112</v>
      </c>
      <c r="D360" t="s">
        <v>35</v>
      </c>
      <c r="E360" s="2">
        <v>44627</v>
      </c>
      <c r="F360" s="2">
        <v>44782</v>
      </c>
      <c r="G360" s="4">
        <f t="shared" si="80"/>
        <v>7</v>
      </c>
      <c r="H360" s="4">
        <f t="shared" si="86"/>
        <v>155</v>
      </c>
      <c r="I360" s="4">
        <f t="shared" si="81"/>
        <v>4.5161290322580643E-2</v>
      </c>
      <c r="J360" t="s">
        <v>19</v>
      </c>
      <c r="K360">
        <v>30</v>
      </c>
      <c r="L360">
        <f t="shared" si="87"/>
        <v>1</v>
      </c>
      <c r="M360" t="s">
        <v>19</v>
      </c>
      <c r="N360">
        <f t="shared" si="88"/>
        <v>1</v>
      </c>
      <c r="O360">
        <v>90</v>
      </c>
      <c r="P360" t="s">
        <v>19</v>
      </c>
      <c r="Q360">
        <f t="shared" si="89"/>
        <v>1</v>
      </c>
      <c r="R360">
        <v>7</v>
      </c>
      <c r="S360" t="s">
        <v>19</v>
      </c>
      <c r="T360">
        <f t="shared" si="90"/>
        <v>1</v>
      </c>
      <c r="U360">
        <v>7</v>
      </c>
      <c r="V360" t="s">
        <v>426</v>
      </c>
      <c r="W360">
        <f t="shared" si="91"/>
        <v>0</v>
      </c>
      <c r="X360">
        <v>0</v>
      </c>
      <c r="Y360">
        <f t="shared" si="92"/>
        <v>4</v>
      </c>
      <c r="Z360">
        <f t="shared" si="93"/>
        <v>134</v>
      </c>
      <c r="AA360">
        <f t="shared" si="82"/>
        <v>0</v>
      </c>
      <c r="AB360">
        <f t="shared" si="94"/>
        <v>0</v>
      </c>
      <c r="AC360">
        <f t="shared" si="95"/>
        <v>0</v>
      </c>
      <c r="AD360">
        <f t="shared" ca="1" si="83"/>
        <v>0.15</v>
      </c>
      <c r="AE360" t="str">
        <f t="shared" si="84"/>
        <v>Red</v>
      </c>
      <c r="AF360" t="b">
        <f t="shared" ca="1" si="85"/>
        <v>0</v>
      </c>
    </row>
    <row r="361" spans="1:32" ht="22.2" customHeight="1">
      <c r="A361" s="2">
        <v>44634</v>
      </c>
      <c r="B361">
        <v>4359</v>
      </c>
      <c r="C361" t="s">
        <v>161</v>
      </c>
      <c r="D361" t="s">
        <v>24</v>
      </c>
      <c r="E361" s="2">
        <v>44627</v>
      </c>
      <c r="F361" s="2">
        <v>44737</v>
      </c>
      <c r="G361" s="4">
        <f t="shared" si="80"/>
        <v>7</v>
      </c>
      <c r="H361" s="4">
        <f t="shared" si="86"/>
        <v>110</v>
      </c>
      <c r="I361" s="4">
        <f t="shared" si="81"/>
        <v>6.363636363636363E-2</v>
      </c>
      <c r="J361" t="s">
        <v>26</v>
      </c>
      <c r="K361">
        <v>7</v>
      </c>
      <c r="L361">
        <f t="shared" si="87"/>
        <v>1</v>
      </c>
      <c r="M361" t="s">
        <v>19</v>
      </c>
      <c r="N361">
        <f t="shared" si="88"/>
        <v>1</v>
      </c>
      <c r="O361">
        <v>1</v>
      </c>
      <c r="P361" t="s">
        <v>19</v>
      </c>
      <c r="Q361">
        <f t="shared" si="89"/>
        <v>1</v>
      </c>
      <c r="R361">
        <v>4</v>
      </c>
      <c r="S361" t="s">
        <v>19</v>
      </c>
      <c r="T361">
        <f t="shared" si="90"/>
        <v>1</v>
      </c>
      <c r="U361">
        <v>90</v>
      </c>
      <c r="V361" t="s">
        <v>19</v>
      </c>
      <c r="W361">
        <f t="shared" si="91"/>
        <v>1</v>
      </c>
      <c r="X361">
        <v>1</v>
      </c>
      <c r="Y361">
        <f t="shared" si="92"/>
        <v>5</v>
      </c>
      <c r="Z361">
        <f t="shared" si="93"/>
        <v>103</v>
      </c>
      <c r="AA361">
        <f t="shared" si="82"/>
        <v>0.5</v>
      </c>
      <c r="AB361">
        <f t="shared" si="94"/>
        <v>0.1</v>
      </c>
      <c r="AC361">
        <f t="shared" si="95"/>
        <v>1.5714285714285716</v>
      </c>
      <c r="AD361">
        <f t="shared" ca="1" si="83"/>
        <v>0.9</v>
      </c>
      <c r="AE361" t="str">
        <f t="shared" si="84"/>
        <v>Green</v>
      </c>
      <c r="AF361" t="b">
        <f t="shared" ca="1" si="85"/>
        <v>1</v>
      </c>
    </row>
    <row r="362" spans="1:32" ht="22.2" customHeight="1">
      <c r="A362" s="2">
        <v>44634</v>
      </c>
      <c r="B362">
        <v>4360</v>
      </c>
      <c r="C362" t="s">
        <v>170</v>
      </c>
      <c r="D362" t="s">
        <v>21</v>
      </c>
      <c r="E362" s="2">
        <v>44627</v>
      </c>
      <c r="F362" s="2">
        <v>44660</v>
      </c>
      <c r="G362" s="4">
        <f t="shared" si="80"/>
        <v>7</v>
      </c>
      <c r="H362" s="4">
        <f t="shared" si="86"/>
        <v>33</v>
      </c>
      <c r="I362" s="4">
        <f t="shared" si="81"/>
        <v>0.21212121212121213</v>
      </c>
      <c r="J362" t="s">
        <v>22</v>
      </c>
      <c r="K362">
        <v>3</v>
      </c>
      <c r="L362">
        <f t="shared" si="87"/>
        <v>1</v>
      </c>
      <c r="M362" t="s">
        <v>18</v>
      </c>
      <c r="N362">
        <f t="shared" si="88"/>
        <v>1</v>
      </c>
      <c r="O362">
        <v>1</v>
      </c>
      <c r="P362" t="s">
        <v>19</v>
      </c>
      <c r="Q362">
        <f t="shared" si="89"/>
        <v>1</v>
      </c>
      <c r="R362">
        <v>1</v>
      </c>
      <c r="S362" t="s">
        <v>426</v>
      </c>
      <c r="T362">
        <f t="shared" si="90"/>
        <v>0</v>
      </c>
      <c r="U362">
        <v>0</v>
      </c>
      <c r="V362" t="s">
        <v>426</v>
      </c>
      <c r="W362">
        <f t="shared" si="91"/>
        <v>0</v>
      </c>
      <c r="X362">
        <v>0</v>
      </c>
      <c r="Y362">
        <f t="shared" si="92"/>
        <v>3</v>
      </c>
      <c r="Z362">
        <f t="shared" si="93"/>
        <v>5</v>
      </c>
      <c r="AA362">
        <f t="shared" si="82"/>
        <v>1.25</v>
      </c>
      <c r="AB362">
        <f t="shared" si="94"/>
        <v>0.41666666666666669</v>
      </c>
      <c r="AC362">
        <f t="shared" si="95"/>
        <v>1.9642857142857144</v>
      </c>
      <c r="AD362">
        <f t="shared" ca="1" si="83"/>
        <v>0.75</v>
      </c>
      <c r="AE362" t="str">
        <f t="shared" si="84"/>
        <v>Green</v>
      </c>
      <c r="AF362" t="b">
        <f t="shared" ca="1" si="85"/>
        <v>0</v>
      </c>
    </row>
    <row r="363" spans="1:32" ht="22.2" customHeight="1">
      <c r="A363" s="2">
        <v>44634</v>
      </c>
      <c r="B363">
        <v>4361</v>
      </c>
      <c r="C363" t="s">
        <v>184</v>
      </c>
      <c r="D363" t="s">
        <v>35</v>
      </c>
      <c r="E363" s="2">
        <v>44627</v>
      </c>
      <c r="F363" s="2">
        <v>44646</v>
      </c>
      <c r="G363" s="4">
        <f t="shared" si="80"/>
        <v>7</v>
      </c>
      <c r="H363" s="4">
        <f t="shared" si="86"/>
        <v>19</v>
      </c>
      <c r="I363" s="4">
        <f t="shared" si="81"/>
        <v>0.36842105263157893</v>
      </c>
      <c r="J363" t="s">
        <v>22</v>
      </c>
      <c r="K363">
        <v>4</v>
      </c>
      <c r="L363">
        <f t="shared" si="87"/>
        <v>1</v>
      </c>
      <c r="M363" t="s">
        <v>30</v>
      </c>
      <c r="N363">
        <f t="shared" si="88"/>
        <v>1</v>
      </c>
      <c r="O363">
        <v>4</v>
      </c>
      <c r="P363" t="s">
        <v>19</v>
      </c>
      <c r="Q363">
        <f t="shared" si="89"/>
        <v>1</v>
      </c>
      <c r="R363">
        <v>1</v>
      </c>
      <c r="S363" t="s">
        <v>426</v>
      </c>
      <c r="T363">
        <f t="shared" si="90"/>
        <v>0</v>
      </c>
      <c r="U363">
        <v>0</v>
      </c>
      <c r="V363" t="s">
        <v>426</v>
      </c>
      <c r="W363">
        <f t="shared" si="91"/>
        <v>0</v>
      </c>
      <c r="X363">
        <v>0</v>
      </c>
      <c r="Y363">
        <f t="shared" si="92"/>
        <v>3</v>
      </c>
      <c r="Z363">
        <f t="shared" si="93"/>
        <v>9</v>
      </c>
      <c r="AA363">
        <f t="shared" si="82"/>
        <v>1.75</v>
      </c>
      <c r="AB363">
        <f t="shared" si="94"/>
        <v>0.58333333333333337</v>
      </c>
      <c r="AC363">
        <f t="shared" si="95"/>
        <v>1.5833333333333335</v>
      </c>
      <c r="AD363">
        <f t="shared" ca="1" si="83"/>
        <v>0.8</v>
      </c>
      <c r="AE363" t="str">
        <f t="shared" si="84"/>
        <v>Green</v>
      </c>
      <c r="AF363" t="b">
        <f t="shared" ca="1" si="85"/>
        <v>1</v>
      </c>
    </row>
    <row r="364" spans="1:32" ht="22.2" customHeight="1">
      <c r="A364" s="2">
        <v>44634</v>
      </c>
      <c r="B364">
        <v>4362</v>
      </c>
      <c r="C364" t="s">
        <v>185</v>
      </c>
      <c r="D364" t="s">
        <v>35</v>
      </c>
      <c r="E364" s="2">
        <v>44627</v>
      </c>
      <c r="F364" s="2">
        <v>44708</v>
      </c>
      <c r="G364" s="4">
        <f t="shared" si="80"/>
        <v>7</v>
      </c>
      <c r="H364" s="4">
        <f t="shared" si="86"/>
        <v>81</v>
      </c>
      <c r="I364" s="4">
        <f t="shared" si="81"/>
        <v>8.6419753086419748E-2</v>
      </c>
      <c r="J364" t="s">
        <v>30</v>
      </c>
      <c r="K364">
        <v>2</v>
      </c>
      <c r="L364">
        <f t="shared" si="87"/>
        <v>1</v>
      </c>
      <c r="M364" t="s">
        <v>19</v>
      </c>
      <c r="N364">
        <f t="shared" si="88"/>
        <v>1</v>
      </c>
      <c r="O364">
        <v>60</v>
      </c>
      <c r="P364" t="s">
        <v>426</v>
      </c>
      <c r="Q364">
        <f t="shared" si="89"/>
        <v>0</v>
      </c>
      <c r="R364">
        <v>0</v>
      </c>
      <c r="S364" t="s">
        <v>426</v>
      </c>
      <c r="T364">
        <f t="shared" si="90"/>
        <v>0</v>
      </c>
      <c r="U364">
        <v>0</v>
      </c>
      <c r="V364" t="s">
        <v>426</v>
      </c>
      <c r="W364">
        <f t="shared" si="91"/>
        <v>0</v>
      </c>
      <c r="X364">
        <v>0</v>
      </c>
      <c r="Y364">
        <f t="shared" si="92"/>
        <v>2</v>
      </c>
      <c r="Z364">
        <f t="shared" si="93"/>
        <v>62</v>
      </c>
      <c r="AA364">
        <f t="shared" si="82"/>
        <v>0.75</v>
      </c>
      <c r="AB364">
        <f t="shared" si="94"/>
        <v>0.375</v>
      </c>
      <c r="AC364">
        <f t="shared" si="95"/>
        <v>4.3392857142857144</v>
      </c>
      <c r="AD364">
        <f t="shared" ca="1" si="83"/>
        <v>0.8</v>
      </c>
      <c r="AE364" t="str">
        <f t="shared" si="84"/>
        <v>Green</v>
      </c>
      <c r="AF364" t="b">
        <f t="shared" ca="1" si="85"/>
        <v>1</v>
      </c>
    </row>
    <row r="365" spans="1:32" ht="22.2" customHeight="1">
      <c r="A365" s="2">
        <v>44634</v>
      </c>
      <c r="B365">
        <v>4363</v>
      </c>
      <c r="C365" t="s">
        <v>195</v>
      </c>
      <c r="D365" t="s">
        <v>21</v>
      </c>
      <c r="E365" s="2">
        <v>44627</v>
      </c>
      <c r="F365" s="2">
        <v>44673</v>
      </c>
      <c r="G365" s="4">
        <f t="shared" si="80"/>
        <v>7</v>
      </c>
      <c r="H365" s="4">
        <f t="shared" si="86"/>
        <v>46</v>
      </c>
      <c r="I365" s="4">
        <f t="shared" si="81"/>
        <v>0.15217391304347827</v>
      </c>
      <c r="J365" t="s">
        <v>26</v>
      </c>
      <c r="K365">
        <v>14</v>
      </c>
      <c r="L365">
        <f t="shared" si="87"/>
        <v>1</v>
      </c>
      <c r="M365" t="s">
        <v>19</v>
      </c>
      <c r="N365">
        <f t="shared" si="88"/>
        <v>1</v>
      </c>
      <c r="O365">
        <v>1</v>
      </c>
      <c r="P365" t="s">
        <v>19</v>
      </c>
      <c r="Q365">
        <f t="shared" si="89"/>
        <v>1</v>
      </c>
      <c r="R365">
        <v>14</v>
      </c>
      <c r="S365" t="s">
        <v>426</v>
      </c>
      <c r="T365">
        <f t="shared" si="90"/>
        <v>0</v>
      </c>
      <c r="U365">
        <v>0</v>
      </c>
      <c r="V365" t="s">
        <v>426</v>
      </c>
      <c r="W365">
        <f t="shared" si="91"/>
        <v>0</v>
      </c>
      <c r="X365">
        <v>0</v>
      </c>
      <c r="Y365">
        <f t="shared" si="92"/>
        <v>3</v>
      </c>
      <c r="Z365">
        <f t="shared" si="93"/>
        <v>29</v>
      </c>
      <c r="AA365">
        <f t="shared" si="82"/>
        <v>0.5</v>
      </c>
      <c r="AB365">
        <f t="shared" si="94"/>
        <v>0.16666666666666666</v>
      </c>
      <c r="AC365">
        <f t="shared" si="95"/>
        <v>1.0952380952380951</v>
      </c>
      <c r="AD365">
        <f t="shared" ca="1" si="83"/>
        <v>0.4</v>
      </c>
      <c r="AE365" t="str">
        <f t="shared" si="84"/>
        <v>Orange</v>
      </c>
      <c r="AF365" t="b">
        <f t="shared" ca="1" si="85"/>
        <v>0</v>
      </c>
    </row>
    <row r="366" spans="1:32" ht="22.2" customHeight="1">
      <c r="A366" s="2">
        <v>44634</v>
      </c>
      <c r="B366">
        <v>4364</v>
      </c>
      <c r="C366" t="s">
        <v>206</v>
      </c>
      <c r="D366" t="s">
        <v>35</v>
      </c>
      <c r="E366" s="2">
        <v>44627</v>
      </c>
      <c r="F366" s="2">
        <v>44712</v>
      </c>
      <c r="G366" s="4">
        <f t="shared" si="80"/>
        <v>7</v>
      </c>
      <c r="H366" s="4">
        <f t="shared" si="86"/>
        <v>85</v>
      </c>
      <c r="I366" s="4">
        <f t="shared" si="81"/>
        <v>8.2352941176470587E-2</v>
      </c>
      <c r="J366" t="s">
        <v>22</v>
      </c>
      <c r="K366">
        <v>3</v>
      </c>
      <c r="L366">
        <f t="shared" si="87"/>
        <v>1</v>
      </c>
      <c r="M366" t="s">
        <v>26</v>
      </c>
      <c r="N366">
        <f t="shared" si="88"/>
        <v>1</v>
      </c>
      <c r="O366">
        <v>7</v>
      </c>
      <c r="P366" t="s">
        <v>19</v>
      </c>
      <c r="Q366">
        <f t="shared" si="89"/>
        <v>1</v>
      </c>
      <c r="R366">
        <v>60</v>
      </c>
      <c r="S366" t="s">
        <v>426</v>
      </c>
      <c r="T366">
        <f t="shared" si="90"/>
        <v>0</v>
      </c>
      <c r="U366">
        <v>0</v>
      </c>
      <c r="V366" t="s">
        <v>426</v>
      </c>
      <c r="W366">
        <f t="shared" si="91"/>
        <v>0</v>
      </c>
      <c r="X366">
        <v>0</v>
      </c>
      <c r="Y366">
        <f t="shared" si="92"/>
        <v>3</v>
      </c>
      <c r="Z366">
        <f t="shared" si="93"/>
        <v>70</v>
      </c>
      <c r="AA366">
        <f t="shared" si="82"/>
        <v>1.5</v>
      </c>
      <c r="AB366">
        <f t="shared" si="94"/>
        <v>0.5</v>
      </c>
      <c r="AC366">
        <f t="shared" si="95"/>
        <v>6.0714285714285712</v>
      </c>
      <c r="AD366">
        <f t="shared" ca="1" si="83"/>
        <v>0.7</v>
      </c>
      <c r="AE366" t="str">
        <f t="shared" si="84"/>
        <v>Green</v>
      </c>
      <c r="AF366" t="b">
        <f t="shared" ca="1" si="85"/>
        <v>0</v>
      </c>
    </row>
    <row r="367" spans="1:32" ht="22.2" customHeight="1">
      <c r="A367" s="2">
        <v>44634</v>
      </c>
      <c r="B367">
        <v>4365</v>
      </c>
      <c r="C367" t="s">
        <v>209</v>
      </c>
      <c r="D367" t="s">
        <v>21</v>
      </c>
      <c r="E367" s="2">
        <v>44627</v>
      </c>
      <c r="F367" s="2">
        <v>44672</v>
      </c>
      <c r="G367" s="4">
        <f t="shared" si="80"/>
        <v>7</v>
      </c>
      <c r="H367" s="4">
        <f t="shared" si="86"/>
        <v>45</v>
      </c>
      <c r="I367" s="4">
        <f t="shared" si="81"/>
        <v>0.15555555555555556</v>
      </c>
      <c r="J367" t="s">
        <v>22</v>
      </c>
      <c r="K367">
        <v>30</v>
      </c>
      <c r="L367">
        <f t="shared" si="87"/>
        <v>1</v>
      </c>
      <c r="M367" t="s">
        <v>30</v>
      </c>
      <c r="N367">
        <f t="shared" si="88"/>
        <v>1</v>
      </c>
      <c r="O367">
        <v>2</v>
      </c>
      <c r="P367" t="s">
        <v>19</v>
      </c>
      <c r="Q367">
        <f t="shared" si="89"/>
        <v>1</v>
      </c>
      <c r="R367">
        <v>1</v>
      </c>
      <c r="S367" t="s">
        <v>426</v>
      </c>
      <c r="T367">
        <f t="shared" si="90"/>
        <v>0</v>
      </c>
      <c r="U367">
        <v>0</v>
      </c>
      <c r="V367" t="s">
        <v>426</v>
      </c>
      <c r="W367">
        <f t="shared" si="91"/>
        <v>0</v>
      </c>
      <c r="X367">
        <v>0</v>
      </c>
      <c r="Y367">
        <f t="shared" si="92"/>
        <v>3</v>
      </c>
      <c r="Z367">
        <f t="shared" si="93"/>
        <v>33</v>
      </c>
      <c r="AA367">
        <f t="shared" si="82"/>
        <v>1.75</v>
      </c>
      <c r="AB367">
        <f t="shared" si="94"/>
        <v>0.58333333333333337</v>
      </c>
      <c r="AC367">
        <f t="shared" si="95"/>
        <v>3.75</v>
      </c>
      <c r="AD367">
        <f t="shared" ca="1" si="83"/>
        <v>0.95</v>
      </c>
      <c r="AE367" t="str">
        <f t="shared" si="84"/>
        <v>Green</v>
      </c>
      <c r="AF367" t="b">
        <f t="shared" ca="1" si="85"/>
        <v>1</v>
      </c>
    </row>
    <row r="368" spans="1:32" ht="22.2" customHeight="1">
      <c r="A368" s="2">
        <v>44634</v>
      </c>
      <c r="B368">
        <v>4366</v>
      </c>
      <c r="C368" t="s">
        <v>225</v>
      </c>
      <c r="D368" t="s">
        <v>21</v>
      </c>
      <c r="E368" s="2">
        <v>44627</v>
      </c>
      <c r="F368" s="2">
        <v>44651</v>
      </c>
      <c r="G368" s="4">
        <f t="shared" si="80"/>
        <v>7</v>
      </c>
      <c r="H368" s="4">
        <f t="shared" si="86"/>
        <v>24</v>
      </c>
      <c r="I368" s="4">
        <f t="shared" si="81"/>
        <v>0.29166666666666669</v>
      </c>
      <c r="J368" t="s">
        <v>22</v>
      </c>
      <c r="K368">
        <v>14</v>
      </c>
      <c r="L368">
        <f t="shared" si="87"/>
        <v>1</v>
      </c>
      <c r="M368" t="s">
        <v>22</v>
      </c>
      <c r="N368">
        <f t="shared" si="88"/>
        <v>1</v>
      </c>
      <c r="O368">
        <v>2</v>
      </c>
      <c r="P368" t="s">
        <v>26</v>
      </c>
      <c r="Q368">
        <f t="shared" si="89"/>
        <v>1</v>
      </c>
      <c r="R368">
        <v>1</v>
      </c>
      <c r="S368" t="s">
        <v>426</v>
      </c>
      <c r="T368">
        <f t="shared" si="90"/>
        <v>0</v>
      </c>
      <c r="U368">
        <v>0</v>
      </c>
      <c r="V368" t="s">
        <v>426</v>
      </c>
      <c r="W368">
        <f t="shared" si="91"/>
        <v>0</v>
      </c>
      <c r="X368">
        <v>0</v>
      </c>
      <c r="Y368">
        <f t="shared" si="92"/>
        <v>3</v>
      </c>
      <c r="Z368">
        <f t="shared" si="93"/>
        <v>17</v>
      </c>
      <c r="AA368">
        <f t="shared" si="82"/>
        <v>2.5</v>
      </c>
      <c r="AB368">
        <f t="shared" si="94"/>
        <v>0.83333333333333337</v>
      </c>
      <c r="AC368">
        <f t="shared" si="95"/>
        <v>2.8571428571428572</v>
      </c>
      <c r="AD368">
        <f t="shared" ca="1" si="83"/>
        <v>0.95</v>
      </c>
      <c r="AE368" t="str">
        <f t="shared" si="84"/>
        <v>Green</v>
      </c>
      <c r="AF368" t="b">
        <f t="shared" ca="1" si="85"/>
        <v>1</v>
      </c>
    </row>
    <row r="369" spans="1:32" ht="22.2" customHeight="1">
      <c r="A369" s="2">
        <v>44634</v>
      </c>
      <c r="B369">
        <v>4367</v>
      </c>
      <c r="C369" t="s">
        <v>229</v>
      </c>
      <c r="D369" t="s">
        <v>24</v>
      </c>
      <c r="E369" s="2">
        <v>44627</v>
      </c>
      <c r="F369" s="2">
        <v>44651</v>
      </c>
      <c r="G369" s="4">
        <f t="shared" si="80"/>
        <v>7</v>
      </c>
      <c r="H369" s="4">
        <f t="shared" si="86"/>
        <v>24</v>
      </c>
      <c r="I369" s="4">
        <f t="shared" si="81"/>
        <v>0.29166666666666669</v>
      </c>
      <c r="J369" t="s">
        <v>30</v>
      </c>
      <c r="K369">
        <v>7</v>
      </c>
      <c r="L369">
        <f t="shared" si="87"/>
        <v>1</v>
      </c>
      <c r="M369" t="s">
        <v>19</v>
      </c>
      <c r="N369">
        <f t="shared" si="88"/>
        <v>1</v>
      </c>
      <c r="O369">
        <v>7</v>
      </c>
      <c r="P369" t="s">
        <v>426</v>
      </c>
      <c r="Q369">
        <f t="shared" si="89"/>
        <v>0</v>
      </c>
      <c r="R369">
        <v>0</v>
      </c>
      <c r="S369" t="s">
        <v>426</v>
      </c>
      <c r="T369">
        <f t="shared" si="90"/>
        <v>0</v>
      </c>
      <c r="U369">
        <v>0</v>
      </c>
      <c r="V369" t="s">
        <v>426</v>
      </c>
      <c r="W369">
        <f t="shared" si="91"/>
        <v>0</v>
      </c>
      <c r="X369">
        <v>0</v>
      </c>
      <c r="Y369">
        <f t="shared" si="92"/>
        <v>2</v>
      </c>
      <c r="Z369">
        <f t="shared" si="93"/>
        <v>14</v>
      </c>
      <c r="AA369">
        <f t="shared" si="82"/>
        <v>0.75</v>
      </c>
      <c r="AB369">
        <f t="shared" si="94"/>
        <v>0.375</v>
      </c>
      <c r="AC369">
        <f t="shared" si="95"/>
        <v>1.2857142857142856</v>
      </c>
      <c r="AD369">
        <f t="shared" ca="1" si="83"/>
        <v>0.85</v>
      </c>
      <c r="AE369" t="str">
        <f t="shared" si="84"/>
        <v>Green</v>
      </c>
      <c r="AF369" t="b">
        <f t="shared" ca="1" si="85"/>
        <v>1</v>
      </c>
    </row>
    <row r="370" spans="1:32" ht="22.2" customHeight="1">
      <c r="A370" s="2">
        <v>44634</v>
      </c>
      <c r="B370">
        <v>4368</v>
      </c>
      <c r="C370" t="s">
        <v>260</v>
      </c>
      <c r="D370" t="s">
        <v>21</v>
      </c>
      <c r="E370" s="2">
        <v>44627</v>
      </c>
      <c r="F370" s="2">
        <v>44638</v>
      </c>
      <c r="G370" s="4">
        <f t="shared" si="80"/>
        <v>7</v>
      </c>
      <c r="H370" s="4">
        <f t="shared" si="86"/>
        <v>11</v>
      </c>
      <c r="I370" s="4">
        <f t="shared" si="81"/>
        <v>0.63636363636363635</v>
      </c>
      <c r="J370" t="s">
        <v>22</v>
      </c>
      <c r="K370">
        <v>1</v>
      </c>
      <c r="L370">
        <f t="shared" si="87"/>
        <v>1</v>
      </c>
      <c r="M370" t="s">
        <v>426</v>
      </c>
      <c r="N370">
        <f t="shared" si="88"/>
        <v>0</v>
      </c>
      <c r="O370">
        <v>0</v>
      </c>
      <c r="P370" t="s">
        <v>426</v>
      </c>
      <c r="Q370">
        <f t="shared" si="89"/>
        <v>0</v>
      </c>
      <c r="R370">
        <v>0</v>
      </c>
      <c r="S370" t="s">
        <v>426</v>
      </c>
      <c r="T370">
        <f t="shared" si="90"/>
        <v>0</v>
      </c>
      <c r="U370">
        <v>0</v>
      </c>
      <c r="V370" t="s">
        <v>426</v>
      </c>
      <c r="W370">
        <f t="shared" si="91"/>
        <v>0</v>
      </c>
      <c r="X370">
        <v>0</v>
      </c>
      <c r="Y370">
        <f t="shared" si="92"/>
        <v>1</v>
      </c>
      <c r="Z370">
        <f t="shared" si="93"/>
        <v>1</v>
      </c>
      <c r="AA370">
        <f t="shared" si="82"/>
        <v>1</v>
      </c>
      <c r="AB370">
        <f t="shared" si="94"/>
        <v>1</v>
      </c>
      <c r="AC370">
        <f t="shared" si="95"/>
        <v>1.5714285714285714</v>
      </c>
      <c r="AD370">
        <f t="shared" ca="1" si="83"/>
        <v>1</v>
      </c>
      <c r="AE370" t="str">
        <f t="shared" si="84"/>
        <v>Green</v>
      </c>
      <c r="AF370" t="b">
        <f t="shared" ca="1" si="85"/>
        <v>1</v>
      </c>
    </row>
    <row r="371" spans="1:32" ht="22.2" customHeight="1">
      <c r="A371" s="2">
        <v>44634</v>
      </c>
      <c r="B371">
        <v>4369</v>
      </c>
      <c r="C371" t="s">
        <v>301</v>
      </c>
      <c r="D371" t="s">
        <v>21</v>
      </c>
      <c r="E371" s="2">
        <v>44627</v>
      </c>
      <c r="F371" s="2">
        <v>45009</v>
      </c>
      <c r="G371" s="4">
        <f t="shared" si="80"/>
        <v>7</v>
      </c>
      <c r="H371" s="4">
        <f t="shared" si="86"/>
        <v>382</v>
      </c>
      <c r="I371" s="4">
        <f t="shared" si="81"/>
        <v>1.832460732984293E-2</v>
      </c>
      <c r="J371" t="s">
        <v>22</v>
      </c>
      <c r="K371">
        <v>2</v>
      </c>
      <c r="L371">
        <f t="shared" si="87"/>
        <v>1</v>
      </c>
      <c r="M371" t="s">
        <v>26</v>
      </c>
      <c r="N371">
        <f t="shared" si="88"/>
        <v>1</v>
      </c>
      <c r="O371">
        <v>7</v>
      </c>
      <c r="P371" t="s">
        <v>19</v>
      </c>
      <c r="Q371">
        <f t="shared" si="89"/>
        <v>1</v>
      </c>
      <c r="R371">
        <v>360</v>
      </c>
      <c r="S371" t="s">
        <v>426</v>
      </c>
      <c r="T371">
        <f t="shared" si="90"/>
        <v>0</v>
      </c>
      <c r="U371">
        <v>0</v>
      </c>
      <c r="V371" t="s">
        <v>426</v>
      </c>
      <c r="W371">
        <f t="shared" si="91"/>
        <v>0</v>
      </c>
      <c r="X371">
        <v>0</v>
      </c>
      <c r="Y371">
        <f t="shared" si="92"/>
        <v>3</v>
      </c>
      <c r="Z371">
        <f t="shared" si="93"/>
        <v>369</v>
      </c>
      <c r="AA371">
        <f t="shared" si="82"/>
        <v>1.5</v>
      </c>
      <c r="AB371">
        <f t="shared" si="94"/>
        <v>0.5</v>
      </c>
      <c r="AC371">
        <f t="shared" si="95"/>
        <v>27.285714285714288</v>
      </c>
      <c r="AD371">
        <f t="shared" ca="1" si="83"/>
        <v>0.9</v>
      </c>
      <c r="AE371" t="str">
        <f t="shared" si="84"/>
        <v>Green</v>
      </c>
      <c r="AF371" t="b">
        <f t="shared" ca="1" si="85"/>
        <v>1</v>
      </c>
    </row>
    <row r="372" spans="1:32" ht="22.2" customHeight="1">
      <c r="A372" s="2">
        <v>44634</v>
      </c>
      <c r="B372">
        <v>4370</v>
      </c>
      <c r="C372" t="s">
        <v>317</v>
      </c>
      <c r="D372" t="s">
        <v>21</v>
      </c>
      <c r="E372" s="2">
        <v>44627</v>
      </c>
      <c r="F372" s="2">
        <v>44727</v>
      </c>
      <c r="G372" s="4">
        <f t="shared" si="80"/>
        <v>7</v>
      </c>
      <c r="H372" s="4">
        <f t="shared" si="86"/>
        <v>100</v>
      </c>
      <c r="I372" s="4">
        <f t="shared" si="81"/>
        <v>7.0000000000000007E-2</v>
      </c>
      <c r="J372" t="s">
        <v>26</v>
      </c>
      <c r="K372">
        <v>7</v>
      </c>
      <c r="L372">
        <f t="shared" si="87"/>
        <v>1</v>
      </c>
      <c r="M372" t="s">
        <v>19</v>
      </c>
      <c r="N372">
        <f t="shared" si="88"/>
        <v>1</v>
      </c>
      <c r="O372">
        <v>60</v>
      </c>
      <c r="P372" t="s">
        <v>19</v>
      </c>
      <c r="Q372">
        <f t="shared" si="89"/>
        <v>1</v>
      </c>
      <c r="R372">
        <v>21</v>
      </c>
      <c r="S372" t="s">
        <v>426</v>
      </c>
      <c r="T372">
        <f t="shared" si="90"/>
        <v>0</v>
      </c>
      <c r="U372">
        <v>0</v>
      </c>
      <c r="V372" t="s">
        <v>426</v>
      </c>
      <c r="W372">
        <f t="shared" si="91"/>
        <v>0</v>
      </c>
      <c r="X372">
        <v>0</v>
      </c>
      <c r="Y372">
        <f t="shared" si="92"/>
        <v>3</v>
      </c>
      <c r="Z372">
        <f t="shared" si="93"/>
        <v>88</v>
      </c>
      <c r="AA372">
        <f t="shared" si="82"/>
        <v>0.5</v>
      </c>
      <c r="AB372">
        <f t="shared" si="94"/>
        <v>0.16666666666666666</v>
      </c>
      <c r="AC372">
        <f t="shared" si="95"/>
        <v>2.3809523809523805</v>
      </c>
      <c r="AD372">
        <f t="shared" ca="1" si="83"/>
        <v>0.85</v>
      </c>
      <c r="AE372" t="str">
        <f t="shared" si="84"/>
        <v>Green</v>
      </c>
      <c r="AF372" t="b">
        <f t="shared" ca="1" si="85"/>
        <v>1</v>
      </c>
    </row>
    <row r="373" spans="1:32" ht="22.2" customHeight="1">
      <c r="A373" s="2">
        <v>44634</v>
      </c>
      <c r="B373">
        <v>4371</v>
      </c>
      <c r="C373" t="s">
        <v>323</v>
      </c>
      <c r="D373" t="s">
        <v>17</v>
      </c>
      <c r="E373" s="2">
        <v>44627</v>
      </c>
      <c r="F373" s="2">
        <v>44657</v>
      </c>
      <c r="G373" s="4">
        <f t="shared" si="80"/>
        <v>7</v>
      </c>
      <c r="H373" s="4">
        <f t="shared" si="86"/>
        <v>30</v>
      </c>
      <c r="I373" s="4">
        <f t="shared" si="81"/>
        <v>0.23333333333333334</v>
      </c>
      <c r="J373" t="s">
        <v>30</v>
      </c>
      <c r="K373">
        <v>4</v>
      </c>
      <c r="L373">
        <f t="shared" si="87"/>
        <v>1</v>
      </c>
      <c r="M373" t="s">
        <v>19</v>
      </c>
      <c r="N373">
        <f t="shared" si="88"/>
        <v>1</v>
      </c>
      <c r="O373">
        <v>7</v>
      </c>
      <c r="P373" t="s">
        <v>19</v>
      </c>
      <c r="Q373">
        <f t="shared" si="89"/>
        <v>1</v>
      </c>
      <c r="R373">
        <v>7</v>
      </c>
      <c r="S373" t="s">
        <v>426</v>
      </c>
      <c r="T373">
        <f t="shared" si="90"/>
        <v>0</v>
      </c>
      <c r="U373">
        <v>0</v>
      </c>
      <c r="V373" t="s">
        <v>426</v>
      </c>
      <c r="W373">
        <f t="shared" si="91"/>
        <v>0</v>
      </c>
      <c r="X373">
        <v>0</v>
      </c>
      <c r="Y373">
        <f t="shared" si="92"/>
        <v>3</v>
      </c>
      <c r="Z373">
        <f t="shared" si="93"/>
        <v>18</v>
      </c>
      <c r="AA373">
        <f t="shared" si="82"/>
        <v>0.75</v>
      </c>
      <c r="AB373">
        <f t="shared" si="94"/>
        <v>0.25</v>
      </c>
      <c r="AC373">
        <f t="shared" si="95"/>
        <v>1.0714285714285714</v>
      </c>
      <c r="AD373">
        <f t="shared" ca="1" si="83"/>
        <v>0.3</v>
      </c>
      <c r="AE373" t="str">
        <f t="shared" si="84"/>
        <v>Orange</v>
      </c>
      <c r="AF373" t="b">
        <f t="shared" ca="1" si="85"/>
        <v>1</v>
      </c>
    </row>
    <row r="374" spans="1:32" ht="22.2" customHeight="1">
      <c r="A374" s="2">
        <v>44634</v>
      </c>
      <c r="B374">
        <v>4372</v>
      </c>
      <c r="C374" t="s">
        <v>349</v>
      </c>
      <c r="D374" t="s">
        <v>21</v>
      </c>
      <c r="E374" s="2">
        <v>44627</v>
      </c>
      <c r="F374" s="2">
        <v>44735</v>
      </c>
      <c r="G374" s="4">
        <f t="shared" si="80"/>
        <v>7</v>
      </c>
      <c r="H374" s="4">
        <f t="shared" si="86"/>
        <v>108</v>
      </c>
      <c r="I374" s="4">
        <f t="shared" si="81"/>
        <v>6.4814814814814811E-2</v>
      </c>
      <c r="J374" t="s">
        <v>22</v>
      </c>
      <c r="K374">
        <v>1</v>
      </c>
      <c r="L374">
        <f t="shared" si="87"/>
        <v>1</v>
      </c>
      <c r="M374" t="s">
        <v>26</v>
      </c>
      <c r="N374">
        <f t="shared" si="88"/>
        <v>1</v>
      </c>
      <c r="O374">
        <v>7</v>
      </c>
      <c r="P374" t="s">
        <v>19</v>
      </c>
      <c r="Q374">
        <f t="shared" si="89"/>
        <v>1</v>
      </c>
      <c r="R374">
        <v>30</v>
      </c>
      <c r="S374" t="s">
        <v>19</v>
      </c>
      <c r="T374">
        <f t="shared" si="90"/>
        <v>1</v>
      </c>
      <c r="U374">
        <v>60</v>
      </c>
      <c r="V374" t="s">
        <v>426</v>
      </c>
      <c r="W374">
        <f t="shared" si="91"/>
        <v>0</v>
      </c>
      <c r="X374">
        <v>0</v>
      </c>
      <c r="Y374">
        <f t="shared" si="92"/>
        <v>4</v>
      </c>
      <c r="Z374">
        <f t="shared" si="93"/>
        <v>98</v>
      </c>
      <c r="AA374">
        <f t="shared" si="82"/>
        <v>1.5</v>
      </c>
      <c r="AB374">
        <f t="shared" si="94"/>
        <v>0.375</v>
      </c>
      <c r="AC374">
        <f t="shared" si="95"/>
        <v>5.7857142857142865</v>
      </c>
      <c r="AD374">
        <f t="shared" ca="1" si="83"/>
        <v>0.75</v>
      </c>
      <c r="AE374" t="str">
        <f t="shared" si="84"/>
        <v>Green</v>
      </c>
      <c r="AF374" t="b">
        <f t="shared" ca="1" si="85"/>
        <v>1</v>
      </c>
    </row>
    <row r="375" spans="1:32" ht="22.2" customHeight="1">
      <c r="A375" s="2">
        <v>44634</v>
      </c>
      <c r="B375">
        <v>4373</v>
      </c>
      <c r="C375" t="s">
        <v>362</v>
      </c>
      <c r="D375" t="s">
        <v>21</v>
      </c>
      <c r="E375" s="2">
        <v>44627</v>
      </c>
      <c r="F375" s="2">
        <v>44653</v>
      </c>
      <c r="G375" s="4">
        <f t="shared" si="80"/>
        <v>7</v>
      </c>
      <c r="H375" s="4">
        <f t="shared" si="86"/>
        <v>26</v>
      </c>
      <c r="I375" s="4">
        <f t="shared" si="81"/>
        <v>0.26923076923076922</v>
      </c>
      <c r="J375" t="s">
        <v>22</v>
      </c>
      <c r="K375">
        <v>2</v>
      </c>
      <c r="L375">
        <f t="shared" si="87"/>
        <v>1</v>
      </c>
      <c r="M375" t="s">
        <v>22</v>
      </c>
      <c r="N375">
        <f t="shared" si="88"/>
        <v>1</v>
      </c>
      <c r="O375">
        <v>4</v>
      </c>
      <c r="P375" t="s">
        <v>22</v>
      </c>
      <c r="Q375">
        <f t="shared" si="89"/>
        <v>1</v>
      </c>
      <c r="R375">
        <v>3</v>
      </c>
      <c r="S375" t="s">
        <v>426</v>
      </c>
      <c r="T375">
        <f t="shared" si="90"/>
        <v>0</v>
      </c>
      <c r="U375">
        <v>0</v>
      </c>
      <c r="V375" t="s">
        <v>426</v>
      </c>
      <c r="W375">
        <f t="shared" si="91"/>
        <v>0</v>
      </c>
      <c r="X375">
        <v>0</v>
      </c>
      <c r="Y375">
        <f t="shared" si="92"/>
        <v>3</v>
      </c>
      <c r="Z375">
        <f t="shared" si="93"/>
        <v>9</v>
      </c>
      <c r="AA375">
        <f t="shared" si="82"/>
        <v>3</v>
      </c>
      <c r="AB375">
        <f t="shared" si="94"/>
        <v>1</v>
      </c>
      <c r="AC375">
        <f t="shared" si="95"/>
        <v>3.7142857142857144</v>
      </c>
      <c r="AD375">
        <f t="shared" ca="1" si="83"/>
        <v>0.75</v>
      </c>
      <c r="AE375" t="str">
        <f t="shared" si="84"/>
        <v>Green</v>
      </c>
      <c r="AF375" t="b">
        <f t="shared" ca="1" si="85"/>
        <v>1</v>
      </c>
    </row>
    <row r="376" spans="1:32" ht="22.2" customHeight="1">
      <c r="A376" s="2">
        <v>44634</v>
      </c>
      <c r="B376">
        <v>4374</v>
      </c>
      <c r="C376" t="s">
        <v>367</v>
      </c>
      <c r="D376" t="s">
        <v>17</v>
      </c>
      <c r="E376" s="2">
        <v>44627</v>
      </c>
      <c r="F376" s="2">
        <v>44684</v>
      </c>
      <c r="G376" s="4">
        <f t="shared" si="80"/>
        <v>7</v>
      </c>
      <c r="H376" s="4">
        <f t="shared" si="86"/>
        <v>57</v>
      </c>
      <c r="I376" s="4">
        <f t="shared" si="81"/>
        <v>0.12280701754385964</v>
      </c>
      <c r="J376" t="s">
        <v>18</v>
      </c>
      <c r="K376">
        <v>7</v>
      </c>
      <c r="L376">
        <f t="shared" si="87"/>
        <v>1</v>
      </c>
      <c r="M376" t="s">
        <v>19</v>
      </c>
      <c r="N376">
        <f t="shared" si="88"/>
        <v>1</v>
      </c>
      <c r="O376">
        <v>14</v>
      </c>
      <c r="P376" t="s">
        <v>19</v>
      </c>
      <c r="Q376">
        <f t="shared" si="89"/>
        <v>1</v>
      </c>
      <c r="R376">
        <v>1</v>
      </c>
      <c r="S376" t="s">
        <v>426</v>
      </c>
      <c r="T376">
        <f t="shared" si="90"/>
        <v>0</v>
      </c>
      <c r="U376">
        <v>0</v>
      </c>
      <c r="V376" t="s">
        <v>426</v>
      </c>
      <c r="W376">
        <f t="shared" si="91"/>
        <v>0</v>
      </c>
      <c r="X376">
        <v>0</v>
      </c>
      <c r="Y376">
        <f t="shared" si="92"/>
        <v>3</v>
      </c>
      <c r="Z376">
        <f t="shared" si="93"/>
        <v>22</v>
      </c>
      <c r="AA376">
        <f t="shared" si="82"/>
        <v>0.25</v>
      </c>
      <c r="AB376">
        <f t="shared" si="94"/>
        <v>8.3333333333333329E-2</v>
      </c>
      <c r="AC376">
        <f t="shared" si="95"/>
        <v>0.6785714285714286</v>
      </c>
      <c r="AD376">
        <f t="shared" ca="1" si="83"/>
        <v>0.3</v>
      </c>
      <c r="AE376" t="str">
        <f t="shared" si="84"/>
        <v>Orange</v>
      </c>
      <c r="AF376" t="b">
        <f t="shared" ca="1" si="85"/>
        <v>0</v>
      </c>
    </row>
    <row r="377" spans="1:32" ht="22.2" customHeight="1">
      <c r="A377" s="2">
        <v>44634</v>
      </c>
      <c r="B377">
        <v>4375</v>
      </c>
      <c r="C377" t="s">
        <v>386</v>
      </c>
      <c r="D377" t="s">
        <v>21</v>
      </c>
      <c r="E377" s="2">
        <v>44627</v>
      </c>
      <c r="F377" s="2">
        <v>44666</v>
      </c>
      <c r="G377" s="4">
        <f t="shared" si="80"/>
        <v>7</v>
      </c>
      <c r="H377" s="4">
        <f t="shared" si="86"/>
        <v>39</v>
      </c>
      <c r="I377" s="4">
        <f t="shared" si="81"/>
        <v>0.17948717948717949</v>
      </c>
      <c r="J377" t="s">
        <v>19</v>
      </c>
      <c r="K377">
        <v>2</v>
      </c>
      <c r="L377">
        <f t="shared" si="87"/>
        <v>1</v>
      </c>
      <c r="M377" t="s">
        <v>19</v>
      </c>
      <c r="N377">
        <f t="shared" si="88"/>
        <v>1</v>
      </c>
      <c r="O377">
        <v>1</v>
      </c>
      <c r="P377" t="s">
        <v>19</v>
      </c>
      <c r="Q377">
        <f t="shared" si="89"/>
        <v>1</v>
      </c>
      <c r="R377">
        <v>14</v>
      </c>
      <c r="S377" t="s">
        <v>426</v>
      </c>
      <c r="T377">
        <f t="shared" si="90"/>
        <v>0</v>
      </c>
      <c r="U377">
        <v>0</v>
      </c>
      <c r="V377" t="s">
        <v>426</v>
      </c>
      <c r="W377">
        <f t="shared" si="91"/>
        <v>0</v>
      </c>
      <c r="X377">
        <v>0</v>
      </c>
      <c r="Y377">
        <f t="shared" si="92"/>
        <v>3</v>
      </c>
      <c r="Z377">
        <f t="shared" si="93"/>
        <v>17</v>
      </c>
      <c r="AA377">
        <f t="shared" si="82"/>
        <v>0</v>
      </c>
      <c r="AB377">
        <f t="shared" si="94"/>
        <v>0</v>
      </c>
      <c r="AC377">
        <f t="shared" si="95"/>
        <v>0</v>
      </c>
      <c r="AD377">
        <f t="shared" ca="1" si="83"/>
        <v>0.15</v>
      </c>
      <c r="AE377" t="str">
        <f t="shared" si="84"/>
        <v>Red</v>
      </c>
      <c r="AF377" t="b">
        <f t="shared" ca="1" si="85"/>
        <v>0</v>
      </c>
    </row>
    <row r="378" spans="1:32" ht="22.2" customHeight="1">
      <c r="A378" s="2">
        <v>44634</v>
      </c>
      <c r="B378">
        <v>4376</v>
      </c>
      <c r="C378" t="s">
        <v>414</v>
      </c>
      <c r="D378" t="s">
        <v>21</v>
      </c>
      <c r="E378" s="2">
        <v>44627</v>
      </c>
      <c r="F378" s="2">
        <v>44647</v>
      </c>
      <c r="G378" s="4">
        <f t="shared" si="80"/>
        <v>7</v>
      </c>
      <c r="H378" s="4">
        <f t="shared" si="86"/>
        <v>20</v>
      </c>
      <c r="I378" s="4">
        <f t="shared" si="81"/>
        <v>0.35</v>
      </c>
      <c r="J378" t="s">
        <v>22</v>
      </c>
      <c r="K378">
        <v>1</v>
      </c>
      <c r="L378">
        <f t="shared" si="87"/>
        <v>1</v>
      </c>
      <c r="M378" t="s">
        <v>30</v>
      </c>
      <c r="N378">
        <f t="shared" si="88"/>
        <v>1</v>
      </c>
      <c r="O378">
        <v>3</v>
      </c>
      <c r="P378" t="s">
        <v>19</v>
      </c>
      <c r="Q378">
        <f t="shared" si="89"/>
        <v>1</v>
      </c>
      <c r="R378">
        <v>2</v>
      </c>
      <c r="S378" t="s">
        <v>426</v>
      </c>
      <c r="T378">
        <f t="shared" si="90"/>
        <v>0</v>
      </c>
      <c r="U378">
        <v>0</v>
      </c>
      <c r="V378" t="s">
        <v>426</v>
      </c>
      <c r="W378">
        <f t="shared" si="91"/>
        <v>0</v>
      </c>
      <c r="X378">
        <v>0</v>
      </c>
      <c r="Y378">
        <f t="shared" si="92"/>
        <v>3</v>
      </c>
      <c r="Z378">
        <f t="shared" si="93"/>
        <v>6</v>
      </c>
      <c r="AA378">
        <f t="shared" si="82"/>
        <v>1.75</v>
      </c>
      <c r="AB378">
        <f t="shared" si="94"/>
        <v>0.58333333333333337</v>
      </c>
      <c r="AC378">
        <f t="shared" si="95"/>
        <v>1.666666666666667</v>
      </c>
      <c r="AD378">
        <f t="shared" ca="1" si="83"/>
        <v>0.9</v>
      </c>
      <c r="AE378" t="str">
        <f t="shared" si="84"/>
        <v>Green</v>
      </c>
      <c r="AF378" t="b">
        <f t="shared" ca="1" si="85"/>
        <v>1</v>
      </c>
    </row>
    <row r="379" spans="1:32" ht="22.2" customHeight="1">
      <c r="A379" s="2">
        <v>44634</v>
      </c>
      <c r="B379">
        <v>4377</v>
      </c>
      <c r="C379" t="s">
        <v>59</v>
      </c>
      <c r="D379" t="s">
        <v>35</v>
      </c>
      <c r="E379" s="2">
        <v>44628</v>
      </c>
      <c r="F379" s="2">
        <v>44695</v>
      </c>
      <c r="G379" s="4">
        <f t="shared" si="80"/>
        <v>6</v>
      </c>
      <c r="H379" s="4">
        <f t="shared" si="86"/>
        <v>67</v>
      </c>
      <c r="I379" s="4">
        <f t="shared" si="81"/>
        <v>8.9552238805970144E-2</v>
      </c>
      <c r="J379" t="s">
        <v>18</v>
      </c>
      <c r="K379">
        <v>7</v>
      </c>
      <c r="L379">
        <f t="shared" si="87"/>
        <v>1</v>
      </c>
      <c r="M379" t="s">
        <v>19</v>
      </c>
      <c r="N379">
        <f t="shared" si="88"/>
        <v>1</v>
      </c>
      <c r="O379">
        <v>14</v>
      </c>
      <c r="P379" t="s">
        <v>19</v>
      </c>
      <c r="Q379">
        <f t="shared" si="89"/>
        <v>1</v>
      </c>
      <c r="R379">
        <v>30</v>
      </c>
      <c r="S379" t="s">
        <v>19</v>
      </c>
      <c r="T379">
        <f t="shared" si="90"/>
        <v>1</v>
      </c>
      <c r="U379">
        <v>1</v>
      </c>
      <c r="V379" t="s">
        <v>19</v>
      </c>
      <c r="W379">
        <f t="shared" si="91"/>
        <v>1</v>
      </c>
      <c r="X379">
        <v>2</v>
      </c>
      <c r="Y379">
        <f t="shared" si="92"/>
        <v>5</v>
      </c>
      <c r="Z379">
        <f t="shared" si="93"/>
        <v>54</v>
      </c>
      <c r="AA379">
        <f t="shared" si="82"/>
        <v>0.25</v>
      </c>
      <c r="AB379">
        <f t="shared" si="94"/>
        <v>0.05</v>
      </c>
      <c r="AC379">
        <f t="shared" si="95"/>
        <v>0.55833333333333335</v>
      </c>
      <c r="AD379">
        <f t="shared" ca="1" si="83"/>
        <v>0.3</v>
      </c>
      <c r="AE379" t="str">
        <f t="shared" si="84"/>
        <v>Orange</v>
      </c>
      <c r="AF379" t="b">
        <f t="shared" ca="1" si="85"/>
        <v>1</v>
      </c>
    </row>
    <row r="380" spans="1:32" ht="22.2" customHeight="1">
      <c r="A380" s="2">
        <v>44634</v>
      </c>
      <c r="B380">
        <v>4378</v>
      </c>
      <c r="C380" t="s">
        <v>65</v>
      </c>
      <c r="D380" t="s">
        <v>21</v>
      </c>
      <c r="E380" s="2">
        <v>44628</v>
      </c>
      <c r="F380" s="2">
        <v>44653</v>
      </c>
      <c r="G380" s="4">
        <f t="shared" si="80"/>
        <v>6</v>
      </c>
      <c r="H380" s="4">
        <f t="shared" si="86"/>
        <v>25</v>
      </c>
      <c r="I380" s="4">
        <f t="shared" si="81"/>
        <v>0.24</v>
      </c>
      <c r="J380" t="s">
        <v>22</v>
      </c>
      <c r="K380">
        <v>4</v>
      </c>
      <c r="L380">
        <f t="shared" si="87"/>
        <v>1</v>
      </c>
      <c r="M380" t="s">
        <v>26</v>
      </c>
      <c r="N380">
        <f t="shared" si="88"/>
        <v>1</v>
      </c>
      <c r="O380">
        <v>3</v>
      </c>
      <c r="P380" t="s">
        <v>426</v>
      </c>
      <c r="Q380">
        <f t="shared" si="89"/>
        <v>0</v>
      </c>
      <c r="R380">
        <v>0</v>
      </c>
      <c r="S380" t="s">
        <v>426</v>
      </c>
      <c r="T380">
        <f t="shared" si="90"/>
        <v>0</v>
      </c>
      <c r="U380">
        <v>0</v>
      </c>
      <c r="V380" t="s">
        <v>426</v>
      </c>
      <c r="W380">
        <f t="shared" si="91"/>
        <v>0</v>
      </c>
      <c r="X380">
        <v>0</v>
      </c>
      <c r="Y380">
        <f t="shared" si="92"/>
        <v>2</v>
      </c>
      <c r="Z380">
        <f t="shared" si="93"/>
        <v>7</v>
      </c>
      <c r="AA380">
        <f t="shared" si="82"/>
        <v>1.5</v>
      </c>
      <c r="AB380">
        <f t="shared" si="94"/>
        <v>0.75</v>
      </c>
      <c r="AC380">
        <f t="shared" si="95"/>
        <v>3.125</v>
      </c>
      <c r="AD380">
        <f t="shared" ca="1" si="83"/>
        <v>0.85</v>
      </c>
      <c r="AE380" t="str">
        <f t="shared" si="84"/>
        <v>Green</v>
      </c>
      <c r="AF380" t="b">
        <f t="shared" ca="1" si="85"/>
        <v>1</v>
      </c>
    </row>
    <row r="381" spans="1:32" ht="22.2" customHeight="1">
      <c r="A381" s="2">
        <v>44634</v>
      </c>
      <c r="B381">
        <v>4379</v>
      </c>
      <c r="C381" t="s">
        <v>99</v>
      </c>
      <c r="D381" t="s">
        <v>24</v>
      </c>
      <c r="E381" s="2">
        <v>44628</v>
      </c>
      <c r="F381" s="2">
        <v>45186</v>
      </c>
      <c r="G381" s="4">
        <f t="shared" si="80"/>
        <v>6</v>
      </c>
      <c r="H381" s="4">
        <f t="shared" si="86"/>
        <v>558</v>
      </c>
      <c r="I381" s="4">
        <f t="shared" si="81"/>
        <v>1.0752688172043012E-2</v>
      </c>
      <c r="J381" t="s">
        <v>19</v>
      </c>
      <c r="K381">
        <v>180</v>
      </c>
      <c r="L381">
        <f t="shared" si="87"/>
        <v>1</v>
      </c>
      <c r="M381" t="s">
        <v>19</v>
      </c>
      <c r="N381">
        <f t="shared" si="88"/>
        <v>1</v>
      </c>
      <c r="O381">
        <v>3</v>
      </c>
      <c r="P381" t="s">
        <v>19</v>
      </c>
      <c r="Q381">
        <f t="shared" si="89"/>
        <v>1</v>
      </c>
      <c r="R381">
        <v>180</v>
      </c>
      <c r="S381" t="s">
        <v>19</v>
      </c>
      <c r="T381">
        <f t="shared" si="90"/>
        <v>1</v>
      </c>
      <c r="U381">
        <v>180</v>
      </c>
      <c r="V381" t="s">
        <v>426</v>
      </c>
      <c r="W381">
        <f t="shared" si="91"/>
        <v>0</v>
      </c>
      <c r="X381">
        <v>0</v>
      </c>
      <c r="Y381">
        <f t="shared" si="92"/>
        <v>4</v>
      </c>
      <c r="Z381">
        <f t="shared" si="93"/>
        <v>543</v>
      </c>
      <c r="AA381">
        <f t="shared" si="82"/>
        <v>0</v>
      </c>
      <c r="AB381">
        <f t="shared" si="94"/>
        <v>0</v>
      </c>
      <c r="AC381">
        <f t="shared" si="95"/>
        <v>0</v>
      </c>
      <c r="AD381">
        <f t="shared" ca="1" si="83"/>
        <v>0.15</v>
      </c>
      <c r="AE381" t="str">
        <f t="shared" si="84"/>
        <v>Red</v>
      </c>
      <c r="AF381" t="b">
        <f t="shared" ca="1" si="85"/>
        <v>0</v>
      </c>
    </row>
    <row r="382" spans="1:32" ht="22.2" customHeight="1">
      <c r="A382" s="2">
        <v>44634</v>
      </c>
      <c r="B382">
        <v>4380</v>
      </c>
      <c r="C382" t="s">
        <v>119</v>
      </c>
      <c r="D382" t="s">
        <v>21</v>
      </c>
      <c r="E382" s="2">
        <v>44628</v>
      </c>
      <c r="F382" s="2">
        <v>44686</v>
      </c>
      <c r="G382" s="4">
        <f t="shared" si="80"/>
        <v>6</v>
      </c>
      <c r="H382" s="4">
        <f t="shared" si="86"/>
        <v>58</v>
      </c>
      <c r="I382" s="4">
        <f t="shared" si="81"/>
        <v>0.10344827586206896</v>
      </c>
      <c r="J382" t="s">
        <v>22</v>
      </c>
      <c r="K382">
        <v>7</v>
      </c>
      <c r="L382">
        <f t="shared" si="87"/>
        <v>1</v>
      </c>
      <c r="M382" t="s">
        <v>22</v>
      </c>
      <c r="N382">
        <f t="shared" si="88"/>
        <v>1</v>
      </c>
      <c r="O382">
        <v>2</v>
      </c>
      <c r="P382" t="s">
        <v>26</v>
      </c>
      <c r="Q382">
        <f t="shared" si="89"/>
        <v>1</v>
      </c>
      <c r="R382">
        <v>14</v>
      </c>
      <c r="S382" t="s">
        <v>19</v>
      </c>
      <c r="T382">
        <f t="shared" si="90"/>
        <v>1</v>
      </c>
      <c r="U382">
        <v>14</v>
      </c>
      <c r="V382" t="s">
        <v>19</v>
      </c>
      <c r="W382">
        <f t="shared" si="91"/>
        <v>1</v>
      </c>
      <c r="X382">
        <v>7</v>
      </c>
      <c r="Y382">
        <f t="shared" si="92"/>
        <v>5</v>
      </c>
      <c r="Z382">
        <f t="shared" si="93"/>
        <v>44</v>
      </c>
      <c r="AA382">
        <f t="shared" si="82"/>
        <v>2.5</v>
      </c>
      <c r="AB382">
        <f t="shared" si="94"/>
        <v>0.5</v>
      </c>
      <c r="AC382">
        <f t="shared" si="95"/>
        <v>4.833333333333333</v>
      </c>
      <c r="AD382">
        <f t="shared" ca="1" si="83"/>
        <v>0.75</v>
      </c>
      <c r="AE382" t="str">
        <f t="shared" si="84"/>
        <v>Green</v>
      </c>
      <c r="AF382" t="b">
        <f t="shared" ca="1" si="85"/>
        <v>1</v>
      </c>
    </row>
    <row r="383" spans="1:32" ht="22.2" customHeight="1">
      <c r="A383" s="2">
        <v>44634</v>
      </c>
      <c r="B383">
        <v>4381</v>
      </c>
      <c r="C383" t="s">
        <v>163</v>
      </c>
      <c r="D383" t="s">
        <v>21</v>
      </c>
      <c r="E383" s="2">
        <v>44628</v>
      </c>
      <c r="F383" s="2">
        <v>44647</v>
      </c>
      <c r="G383" s="4">
        <f t="shared" si="80"/>
        <v>6</v>
      </c>
      <c r="H383" s="4">
        <f t="shared" si="86"/>
        <v>19</v>
      </c>
      <c r="I383" s="4">
        <f t="shared" si="81"/>
        <v>0.31578947368421051</v>
      </c>
      <c r="J383" t="s">
        <v>18</v>
      </c>
      <c r="K383">
        <v>2</v>
      </c>
      <c r="L383">
        <f t="shared" si="87"/>
        <v>1</v>
      </c>
      <c r="M383" t="s">
        <v>19</v>
      </c>
      <c r="N383">
        <f t="shared" si="88"/>
        <v>1</v>
      </c>
      <c r="O383">
        <v>7</v>
      </c>
      <c r="P383" t="s">
        <v>19</v>
      </c>
      <c r="Q383">
        <f t="shared" si="89"/>
        <v>1</v>
      </c>
      <c r="R383">
        <v>1</v>
      </c>
      <c r="S383" t="s">
        <v>426</v>
      </c>
      <c r="T383">
        <f t="shared" si="90"/>
        <v>0</v>
      </c>
      <c r="U383">
        <v>0</v>
      </c>
      <c r="V383" t="s">
        <v>426</v>
      </c>
      <c r="W383">
        <f t="shared" si="91"/>
        <v>0</v>
      </c>
      <c r="X383">
        <v>0</v>
      </c>
      <c r="Y383">
        <f t="shared" si="92"/>
        <v>3</v>
      </c>
      <c r="Z383">
        <f t="shared" si="93"/>
        <v>10</v>
      </c>
      <c r="AA383">
        <f t="shared" si="82"/>
        <v>0.25</v>
      </c>
      <c r="AB383">
        <f t="shared" si="94"/>
        <v>8.3333333333333329E-2</v>
      </c>
      <c r="AC383">
        <f t="shared" si="95"/>
        <v>0.2638888888888889</v>
      </c>
      <c r="AD383">
        <f t="shared" ca="1" si="83"/>
        <v>0.15</v>
      </c>
      <c r="AE383" t="str">
        <f t="shared" si="84"/>
        <v>Red</v>
      </c>
      <c r="AF383" t="b">
        <f t="shared" ca="1" si="85"/>
        <v>1</v>
      </c>
    </row>
    <row r="384" spans="1:32" ht="22.2" customHeight="1">
      <c r="A384" s="2">
        <v>44634</v>
      </c>
      <c r="B384">
        <v>4382</v>
      </c>
      <c r="C384" t="s">
        <v>249</v>
      </c>
      <c r="D384" t="s">
        <v>35</v>
      </c>
      <c r="E384" s="2">
        <v>44628</v>
      </c>
      <c r="F384" s="2">
        <v>44675</v>
      </c>
      <c r="G384" s="4">
        <f t="shared" si="80"/>
        <v>6</v>
      </c>
      <c r="H384" s="4">
        <f t="shared" si="86"/>
        <v>47</v>
      </c>
      <c r="I384" s="4">
        <f t="shared" si="81"/>
        <v>0.1276595744680851</v>
      </c>
      <c r="J384" t="s">
        <v>22</v>
      </c>
      <c r="K384">
        <v>14</v>
      </c>
      <c r="L384">
        <f t="shared" si="87"/>
        <v>1</v>
      </c>
      <c r="M384" t="s">
        <v>30</v>
      </c>
      <c r="N384">
        <f t="shared" si="88"/>
        <v>1</v>
      </c>
      <c r="O384">
        <v>1</v>
      </c>
      <c r="P384" t="s">
        <v>19</v>
      </c>
      <c r="Q384">
        <f t="shared" si="89"/>
        <v>1</v>
      </c>
      <c r="R384">
        <v>21</v>
      </c>
      <c r="S384" t="s">
        <v>19</v>
      </c>
      <c r="T384">
        <f t="shared" si="90"/>
        <v>1</v>
      </c>
      <c r="U384">
        <v>2</v>
      </c>
      <c r="V384" t="s">
        <v>426</v>
      </c>
      <c r="W384">
        <f t="shared" si="91"/>
        <v>0</v>
      </c>
      <c r="X384">
        <v>0</v>
      </c>
      <c r="Y384">
        <f t="shared" si="92"/>
        <v>4</v>
      </c>
      <c r="Z384">
        <f t="shared" si="93"/>
        <v>38</v>
      </c>
      <c r="AA384">
        <f t="shared" si="82"/>
        <v>1.75</v>
      </c>
      <c r="AB384">
        <f t="shared" si="94"/>
        <v>0.4375</v>
      </c>
      <c r="AC384">
        <f t="shared" si="95"/>
        <v>3.4270833333333335</v>
      </c>
      <c r="AD384">
        <f t="shared" ca="1" si="83"/>
        <v>0.7</v>
      </c>
      <c r="AE384" t="str">
        <f t="shared" si="84"/>
        <v>Green</v>
      </c>
      <c r="AF384" t="b">
        <f t="shared" ca="1" si="85"/>
        <v>0</v>
      </c>
    </row>
    <row r="385" spans="1:32" ht="22.2" customHeight="1">
      <c r="A385" s="2">
        <v>44634</v>
      </c>
      <c r="B385">
        <v>4383</v>
      </c>
      <c r="C385" t="s">
        <v>262</v>
      </c>
      <c r="D385" t="s">
        <v>24</v>
      </c>
      <c r="E385" s="2">
        <v>44628</v>
      </c>
      <c r="F385" s="2">
        <v>44659</v>
      </c>
      <c r="G385" s="4">
        <f t="shared" si="80"/>
        <v>6</v>
      </c>
      <c r="H385" s="4">
        <f t="shared" si="86"/>
        <v>31</v>
      </c>
      <c r="I385" s="4">
        <f t="shared" si="81"/>
        <v>0.19354838709677419</v>
      </c>
      <c r="J385" t="s">
        <v>22</v>
      </c>
      <c r="K385">
        <v>7</v>
      </c>
      <c r="L385">
        <f t="shared" si="87"/>
        <v>1</v>
      </c>
      <c r="M385" t="s">
        <v>18</v>
      </c>
      <c r="N385">
        <f t="shared" si="88"/>
        <v>1</v>
      </c>
      <c r="O385">
        <v>1</v>
      </c>
      <c r="P385" t="s">
        <v>19</v>
      </c>
      <c r="Q385">
        <f t="shared" si="89"/>
        <v>1</v>
      </c>
      <c r="R385">
        <v>7</v>
      </c>
      <c r="S385" t="s">
        <v>426</v>
      </c>
      <c r="T385">
        <f t="shared" si="90"/>
        <v>0</v>
      </c>
      <c r="U385">
        <v>0</v>
      </c>
      <c r="V385" t="s">
        <v>426</v>
      </c>
      <c r="W385">
        <f t="shared" si="91"/>
        <v>0</v>
      </c>
      <c r="X385">
        <v>0</v>
      </c>
      <c r="Y385">
        <f t="shared" si="92"/>
        <v>3</v>
      </c>
      <c r="Z385">
        <f t="shared" si="93"/>
        <v>15</v>
      </c>
      <c r="AA385">
        <f t="shared" si="82"/>
        <v>1.25</v>
      </c>
      <c r="AB385">
        <f t="shared" si="94"/>
        <v>0.41666666666666669</v>
      </c>
      <c r="AC385">
        <f t="shared" si="95"/>
        <v>2.1527777777777781</v>
      </c>
      <c r="AD385">
        <f t="shared" ca="1" si="83"/>
        <v>0.75</v>
      </c>
      <c r="AE385" t="str">
        <f t="shared" si="84"/>
        <v>Green</v>
      </c>
      <c r="AF385" t="b">
        <f t="shared" ca="1" si="85"/>
        <v>0</v>
      </c>
    </row>
    <row r="386" spans="1:32" ht="22.2" customHeight="1">
      <c r="A386" s="2">
        <v>44634</v>
      </c>
      <c r="B386">
        <v>4384</v>
      </c>
      <c r="C386" t="s">
        <v>267</v>
      </c>
      <c r="D386" t="s">
        <v>35</v>
      </c>
      <c r="E386" s="2">
        <v>44628</v>
      </c>
      <c r="F386" s="2">
        <v>44687</v>
      </c>
      <c r="G386" s="4">
        <f t="shared" ref="G386:G401" si="96">A386-E386</f>
        <v>6</v>
      </c>
      <c r="H386" s="4">
        <f t="shared" si="86"/>
        <v>59</v>
      </c>
      <c r="I386" s="4">
        <f t="shared" ref="I386:I401" si="97">G386/H386</f>
        <v>0.10169491525423729</v>
      </c>
      <c r="J386" t="s">
        <v>22</v>
      </c>
      <c r="K386">
        <v>1</v>
      </c>
      <c r="L386">
        <f t="shared" si="87"/>
        <v>1</v>
      </c>
      <c r="M386" t="s">
        <v>26</v>
      </c>
      <c r="N386">
        <f t="shared" si="88"/>
        <v>1</v>
      </c>
      <c r="O386">
        <v>3</v>
      </c>
      <c r="P386" t="s">
        <v>19</v>
      </c>
      <c r="Q386">
        <f t="shared" si="89"/>
        <v>1</v>
      </c>
      <c r="R386">
        <v>30</v>
      </c>
      <c r="S386" t="s">
        <v>426</v>
      </c>
      <c r="T386">
        <f t="shared" si="90"/>
        <v>0</v>
      </c>
      <c r="U386">
        <v>0</v>
      </c>
      <c r="V386" t="s">
        <v>426</v>
      </c>
      <c r="W386">
        <f t="shared" si="91"/>
        <v>0</v>
      </c>
      <c r="X386">
        <v>0</v>
      </c>
      <c r="Y386">
        <f t="shared" si="92"/>
        <v>3</v>
      </c>
      <c r="Z386">
        <f t="shared" si="93"/>
        <v>34</v>
      </c>
      <c r="AA386">
        <f t="shared" ref="AA386:AA401" si="98">(VLOOKUP(J386,$AM$1:$AN$7,2,FALSE)+VLOOKUP(M386,$AM$1:$AN$7,2,FALSE)+VLOOKUP(P386,$AM$1:$AN$7,2,FALSE)+VLOOKUP(S386,$AM$1:$AN$7,2,FALSE)+VLOOKUP(V386,$AM$1:$AN$7,2,FALSE))</f>
        <v>1.5</v>
      </c>
      <c r="AB386">
        <f t="shared" si="94"/>
        <v>0.5</v>
      </c>
      <c r="AC386">
        <f t="shared" si="95"/>
        <v>4.9166666666666661</v>
      </c>
      <c r="AD386">
        <f t="shared" ref="AD386:AD401" ca="1" si="99">MROUND(VLOOKUP(AE386,$AH$1:$AJ$4,3, FALSE) * (1+  (( RANDBETWEEN(0,40))/100)),5)/100</f>
        <v>0.7</v>
      </c>
      <c r="AE386" t="str">
        <f t="shared" ref="AE386:AE401" si="100">IF(AC386&lt;$AI$2,"Red",IF(AC386&lt;$AI$3,"Orange","Green"))</f>
        <v>Green</v>
      </c>
      <c r="AF386" t="b">
        <f t="shared" ref="AF386:AF401" ca="1" si="101">RANDBETWEEN(0,100) &gt;= VLOOKUP(AE386, $AH$1:$AK$4, 4,FALSE)</f>
        <v>1</v>
      </c>
    </row>
    <row r="387" spans="1:32" ht="22.2" customHeight="1">
      <c r="A387" s="2">
        <v>44634</v>
      </c>
      <c r="B387">
        <v>4385</v>
      </c>
      <c r="C387" t="s">
        <v>286</v>
      </c>
      <c r="D387" t="s">
        <v>24</v>
      </c>
      <c r="E387" s="2">
        <v>44628</v>
      </c>
      <c r="F387" s="2">
        <v>44713</v>
      </c>
      <c r="G387" s="4">
        <f t="shared" si="96"/>
        <v>6</v>
      </c>
      <c r="H387" s="4">
        <f t="shared" ref="H387:H401" si="102">F387-E387</f>
        <v>85</v>
      </c>
      <c r="I387" s="4">
        <f t="shared" si="97"/>
        <v>7.0588235294117646E-2</v>
      </c>
      <c r="J387" t="s">
        <v>18</v>
      </c>
      <c r="K387">
        <v>7</v>
      </c>
      <c r="L387">
        <f t="shared" ref="L387:L401" si="103">IF(K387&gt;0,1,0)</f>
        <v>1</v>
      </c>
      <c r="M387" t="s">
        <v>19</v>
      </c>
      <c r="N387">
        <f t="shared" ref="N387:N401" si="104">IF(M387 = "NA",0,1)</f>
        <v>1</v>
      </c>
      <c r="O387">
        <v>3</v>
      </c>
      <c r="P387" t="s">
        <v>19</v>
      </c>
      <c r="Q387">
        <f t="shared" ref="Q387:Q401" si="105">IF(P387 = "NA",0,1)</f>
        <v>1</v>
      </c>
      <c r="R387">
        <v>60</v>
      </c>
      <c r="S387" t="s">
        <v>426</v>
      </c>
      <c r="T387">
        <f t="shared" ref="T387:T401" si="106">IF(S387 = "NA",0,1)</f>
        <v>0</v>
      </c>
      <c r="U387">
        <v>0</v>
      </c>
      <c r="V387" t="s">
        <v>426</v>
      </c>
      <c r="W387">
        <f t="shared" ref="W387:W401" si="107">IF(V387 = "NA",0,1)</f>
        <v>0</v>
      </c>
      <c r="X387">
        <v>0</v>
      </c>
      <c r="Y387">
        <f t="shared" ref="Y387:Y401" si="108">SUM(L387,N387,Q387,T387,W387)</f>
        <v>3</v>
      </c>
      <c r="Z387">
        <f t="shared" ref="Z387:Z401" si="109">SUM(K387,O387,R387,U387,X387)</f>
        <v>70</v>
      </c>
      <c r="AA387">
        <f t="shared" si="98"/>
        <v>0.25</v>
      </c>
      <c r="AB387">
        <f t="shared" ref="AB387:AB401" si="110">AA387/Y387</f>
        <v>8.3333333333333329E-2</v>
      </c>
      <c r="AC387">
        <f t="shared" ref="AC387:AC401" si="111">AB387/I387</f>
        <v>1.1805555555555556</v>
      </c>
      <c r="AD387">
        <f t="shared" ca="1" si="99"/>
        <v>0.95</v>
      </c>
      <c r="AE387" t="str">
        <f t="shared" si="100"/>
        <v>Green</v>
      </c>
      <c r="AF387" t="b">
        <f t="shared" ca="1" si="101"/>
        <v>1</v>
      </c>
    </row>
    <row r="388" spans="1:32" ht="22.2" customHeight="1">
      <c r="A388" s="2">
        <v>44634</v>
      </c>
      <c r="B388">
        <v>4386</v>
      </c>
      <c r="C388" t="s">
        <v>335</v>
      </c>
      <c r="D388" t="s">
        <v>21</v>
      </c>
      <c r="E388" s="2">
        <v>44628</v>
      </c>
      <c r="F388" s="2">
        <v>44662</v>
      </c>
      <c r="G388" s="4">
        <f t="shared" si="96"/>
        <v>6</v>
      </c>
      <c r="H388" s="4">
        <f t="shared" si="102"/>
        <v>34</v>
      </c>
      <c r="I388" s="4">
        <f t="shared" si="97"/>
        <v>0.17647058823529413</v>
      </c>
      <c r="J388" t="s">
        <v>26</v>
      </c>
      <c r="K388">
        <v>14</v>
      </c>
      <c r="L388">
        <f t="shared" si="103"/>
        <v>1</v>
      </c>
      <c r="M388" t="s">
        <v>19</v>
      </c>
      <c r="N388">
        <f t="shared" si="104"/>
        <v>1</v>
      </c>
      <c r="O388">
        <v>3</v>
      </c>
      <c r="P388" t="s">
        <v>19</v>
      </c>
      <c r="Q388">
        <f t="shared" si="105"/>
        <v>1</v>
      </c>
      <c r="R388">
        <v>7</v>
      </c>
      <c r="S388" t="s">
        <v>426</v>
      </c>
      <c r="T388">
        <f t="shared" si="106"/>
        <v>0</v>
      </c>
      <c r="U388">
        <v>0</v>
      </c>
      <c r="V388" t="s">
        <v>426</v>
      </c>
      <c r="W388">
        <f t="shared" si="107"/>
        <v>0</v>
      </c>
      <c r="X388">
        <v>0</v>
      </c>
      <c r="Y388">
        <f t="shared" si="108"/>
        <v>3</v>
      </c>
      <c r="Z388">
        <f t="shared" si="109"/>
        <v>24</v>
      </c>
      <c r="AA388">
        <f t="shared" si="98"/>
        <v>0.5</v>
      </c>
      <c r="AB388">
        <f t="shared" si="110"/>
        <v>0.16666666666666666</v>
      </c>
      <c r="AC388">
        <f t="shared" si="111"/>
        <v>0.94444444444444431</v>
      </c>
      <c r="AD388">
        <f t="shared" ca="1" si="99"/>
        <v>0.4</v>
      </c>
      <c r="AE388" t="str">
        <f t="shared" si="100"/>
        <v>Orange</v>
      </c>
      <c r="AF388" t="b">
        <f t="shared" ca="1" si="101"/>
        <v>0</v>
      </c>
    </row>
    <row r="389" spans="1:32" ht="22.2" customHeight="1">
      <c r="A389" s="2">
        <v>44634</v>
      </c>
      <c r="B389">
        <v>4387</v>
      </c>
      <c r="C389" t="s">
        <v>369</v>
      </c>
      <c r="D389" t="s">
        <v>35</v>
      </c>
      <c r="E389" s="2">
        <v>44628</v>
      </c>
      <c r="F389" s="2">
        <v>44648</v>
      </c>
      <c r="G389" s="4">
        <f t="shared" si="96"/>
        <v>6</v>
      </c>
      <c r="H389" s="4">
        <f t="shared" si="102"/>
        <v>20</v>
      </c>
      <c r="I389" s="4">
        <f t="shared" si="97"/>
        <v>0.3</v>
      </c>
      <c r="J389" t="s">
        <v>26</v>
      </c>
      <c r="K389">
        <v>3</v>
      </c>
      <c r="L389">
        <f t="shared" si="103"/>
        <v>1</v>
      </c>
      <c r="M389" t="s">
        <v>19</v>
      </c>
      <c r="N389">
        <f t="shared" si="104"/>
        <v>1</v>
      </c>
      <c r="O389">
        <v>7</v>
      </c>
      <c r="P389" t="s">
        <v>426</v>
      </c>
      <c r="Q389">
        <f t="shared" si="105"/>
        <v>0</v>
      </c>
      <c r="R389">
        <v>0</v>
      </c>
      <c r="S389" t="s">
        <v>426</v>
      </c>
      <c r="T389">
        <f t="shared" si="106"/>
        <v>0</v>
      </c>
      <c r="U389">
        <v>0</v>
      </c>
      <c r="V389" t="s">
        <v>426</v>
      </c>
      <c r="W389">
        <f t="shared" si="107"/>
        <v>0</v>
      </c>
      <c r="X389">
        <v>0</v>
      </c>
      <c r="Y389">
        <f t="shared" si="108"/>
        <v>2</v>
      </c>
      <c r="Z389">
        <f t="shared" si="109"/>
        <v>10</v>
      </c>
      <c r="AA389">
        <f t="shared" si="98"/>
        <v>0.5</v>
      </c>
      <c r="AB389">
        <f t="shared" si="110"/>
        <v>0.25</v>
      </c>
      <c r="AC389">
        <f t="shared" si="111"/>
        <v>0.83333333333333337</v>
      </c>
      <c r="AD389">
        <f t="shared" ca="1" si="99"/>
        <v>0.3</v>
      </c>
      <c r="AE389" t="str">
        <f t="shared" si="100"/>
        <v>Orange</v>
      </c>
      <c r="AF389" t="b">
        <f t="shared" ca="1" si="101"/>
        <v>0</v>
      </c>
    </row>
    <row r="390" spans="1:32" ht="22.2" customHeight="1">
      <c r="A390" s="2">
        <v>44634</v>
      </c>
      <c r="B390">
        <v>4388</v>
      </c>
      <c r="C390" t="s">
        <v>375</v>
      </c>
      <c r="D390" t="s">
        <v>21</v>
      </c>
      <c r="E390" s="2">
        <v>44628</v>
      </c>
      <c r="F390" s="2">
        <v>44772</v>
      </c>
      <c r="G390" s="4">
        <f t="shared" si="96"/>
        <v>6</v>
      </c>
      <c r="H390" s="4">
        <f t="shared" si="102"/>
        <v>144</v>
      </c>
      <c r="I390" s="4">
        <f t="shared" si="97"/>
        <v>4.1666666666666664E-2</v>
      </c>
      <c r="J390" t="s">
        <v>26</v>
      </c>
      <c r="K390">
        <v>7</v>
      </c>
      <c r="L390">
        <f t="shared" si="103"/>
        <v>1</v>
      </c>
      <c r="M390" t="s">
        <v>19</v>
      </c>
      <c r="N390">
        <f t="shared" si="104"/>
        <v>1</v>
      </c>
      <c r="O390">
        <v>14</v>
      </c>
      <c r="P390" t="s">
        <v>19</v>
      </c>
      <c r="Q390">
        <f t="shared" si="105"/>
        <v>1</v>
      </c>
      <c r="R390">
        <v>90</v>
      </c>
      <c r="S390" t="s">
        <v>19</v>
      </c>
      <c r="T390">
        <f t="shared" si="106"/>
        <v>1</v>
      </c>
      <c r="U390">
        <v>7</v>
      </c>
      <c r="V390" t="s">
        <v>19</v>
      </c>
      <c r="W390">
        <f t="shared" si="107"/>
        <v>1</v>
      </c>
      <c r="X390">
        <v>14</v>
      </c>
      <c r="Y390">
        <f t="shared" si="108"/>
        <v>5</v>
      </c>
      <c r="Z390">
        <f t="shared" si="109"/>
        <v>132</v>
      </c>
      <c r="AA390">
        <f t="shared" si="98"/>
        <v>0.5</v>
      </c>
      <c r="AB390">
        <f t="shared" si="110"/>
        <v>0.1</v>
      </c>
      <c r="AC390">
        <f t="shared" si="111"/>
        <v>2.4000000000000004</v>
      </c>
      <c r="AD390">
        <f t="shared" ca="1" si="99"/>
        <v>0.7</v>
      </c>
      <c r="AE390" t="str">
        <f t="shared" si="100"/>
        <v>Green</v>
      </c>
      <c r="AF390" t="b">
        <f t="shared" ca="1" si="101"/>
        <v>1</v>
      </c>
    </row>
    <row r="391" spans="1:32" ht="22.2" customHeight="1">
      <c r="A391" s="2">
        <v>44634</v>
      </c>
      <c r="B391">
        <v>4389</v>
      </c>
      <c r="C391" t="s">
        <v>419</v>
      </c>
      <c r="D391" t="s">
        <v>17</v>
      </c>
      <c r="E391" s="2">
        <v>44628</v>
      </c>
      <c r="F391" s="2">
        <v>44666</v>
      </c>
      <c r="G391" s="4">
        <f t="shared" si="96"/>
        <v>6</v>
      </c>
      <c r="H391" s="4">
        <f t="shared" si="102"/>
        <v>38</v>
      </c>
      <c r="I391" s="4">
        <f t="shared" si="97"/>
        <v>0.15789473684210525</v>
      </c>
      <c r="J391" t="s">
        <v>26</v>
      </c>
      <c r="K391">
        <v>1</v>
      </c>
      <c r="L391">
        <f t="shared" si="103"/>
        <v>1</v>
      </c>
      <c r="M391" t="s">
        <v>19</v>
      </c>
      <c r="N391">
        <f t="shared" si="104"/>
        <v>1</v>
      </c>
      <c r="O391">
        <v>2</v>
      </c>
      <c r="P391" t="s">
        <v>426</v>
      </c>
      <c r="Q391">
        <f t="shared" si="105"/>
        <v>0</v>
      </c>
      <c r="R391">
        <v>0</v>
      </c>
      <c r="S391" t="s">
        <v>426</v>
      </c>
      <c r="T391">
        <f t="shared" si="106"/>
        <v>0</v>
      </c>
      <c r="U391">
        <v>0</v>
      </c>
      <c r="V391" t="s">
        <v>426</v>
      </c>
      <c r="W391">
        <f t="shared" si="107"/>
        <v>0</v>
      </c>
      <c r="X391">
        <v>0</v>
      </c>
      <c r="Y391">
        <f t="shared" si="108"/>
        <v>2</v>
      </c>
      <c r="Z391">
        <f t="shared" si="109"/>
        <v>3</v>
      </c>
      <c r="AA391">
        <f t="shared" si="98"/>
        <v>0.5</v>
      </c>
      <c r="AB391">
        <f t="shared" si="110"/>
        <v>0.25</v>
      </c>
      <c r="AC391">
        <f t="shared" si="111"/>
        <v>1.5833333333333335</v>
      </c>
      <c r="AD391">
        <f t="shared" ca="1" si="99"/>
        <v>0.8</v>
      </c>
      <c r="AE391" t="str">
        <f t="shared" si="100"/>
        <v>Green</v>
      </c>
      <c r="AF391" t="b">
        <f t="shared" ca="1" si="101"/>
        <v>1</v>
      </c>
    </row>
    <row r="392" spans="1:32" ht="22.2" customHeight="1">
      <c r="A392" s="2">
        <v>44634</v>
      </c>
      <c r="B392">
        <v>4390</v>
      </c>
      <c r="C392" t="s">
        <v>54</v>
      </c>
      <c r="D392" t="s">
        <v>35</v>
      </c>
      <c r="E392" s="2">
        <v>44629</v>
      </c>
      <c r="F392" s="2">
        <v>44846</v>
      </c>
      <c r="G392" s="4">
        <f t="shared" si="96"/>
        <v>5</v>
      </c>
      <c r="H392" s="4">
        <f t="shared" si="102"/>
        <v>217</v>
      </c>
      <c r="I392" s="4">
        <f t="shared" si="97"/>
        <v>2.3041474654377881E-2</v>
      </c>
      <c r="J392" t="s">
        <v>18</v>
      </c>
      <c r="K392">
        <v>2</v>
      </c>
      <c r="L392">
        <f t="shared" si="103"/>
        <v>1</v>
      </c>
      <c r="M392" t="s">
        <v>19</v>
      </c>
      <c r="N392">
        <f t="shared" si="104"/>
        <v>1</v>
      </c>
      <c r="O392">
        <v>180</v>
      </c>
      <c r="P392" t="s">
        <v>19</v>
      </c>
      <c r="Q392">
        <f t="shared" si="105"/>
        <v>1</v>
      </c>
      <c r="R392">
        <v>7</v>
      </c>
      <c r="S392" t="s">
        <v>19</v>
      </c>
      <c r="T392">
        <f t="shared" si="106"/>
        <v>1</v>
      </c>
      <c r="U392">
        <v>21</v>
      </c>
      <c r="V392" t="s">
        <v>426</v>
      </c>
      <c r="W392">
        <f t="shared" si="107"/>
        <v>0</v>
      </c>
      <c r="X392">
        <v>0</v>
      </c>
      <c r="Y392">
        <f t="shared" si="108"/>
        <v>4</v>
      </c>
      <c r="Z392">
        <f t="shared" si="109"/>
        <v>210</v>
      </c>
      <c r="AA392">
        <f t="shared" si="98"/>
        <v>0.25</v>
      </c>
      <c r="AB392">
        <f t="shared" si="110"/>
        <v>6.25E-2</v>
      </c>
      <c r="AC392">
        <f t="shared" si="111"/>
        <v>2.7124999999999999</v>
      </c>
      <c r="AD392">
        <f t="shared" ca="1" si="99"/>
        <v>0.75</v>
      </c>
      <c r="AE392" t="str">
        <f t="shared" si="100"/>
        <v>Green</v>
      </c>
      <c r="AF392" t="b">
        <f t="shared" ca="1" si="101"/>
        <v>1</v>
      </c>
    </row>
    <row r="393" spans="1:32" ht="22.2" customHeight="1">
      <c r="A393" s="2">
        <v>44634</v>
      </c>
      <c r="B393">
        <v>4391</v>
      </c>
      <c r="C393" t="s">
        <v>78</v>
      </c>
      <c r="D393" t="s">
        <v>24</v>
      </c>
      <c r="E393" s="2">
        <v>44629</v>
      </c>
      <c r="F393" s="2">
        <v>44663</v>
      </c>
      <c r="G393" s="4">
        <f t="shared" si="96"/>
        <v>5</v>
      </c>
      <c r="H393" s="4">
        <f t="shared" si="102"/>
        <v>34</v>
      </c>
      <c r="I393" s="4">
        <f t="shared" si="97"/>
        <v>0.14705882352941177</v>
      </c>
      <c r="J393" t="s">
        <v>22</v>
      </c>
      <c r="K393">
        <v>1</v>
      </c>
      <c r="L393">
        <f t="shared" si="103"/>
        <v>1</v>
      </c>
      <c r="M393" t="s">
        <v>26</v>
      </c>
      <c r="N393">
        <f t="shared" si="104"/>
        <v>1</v>
      </c>
      <c r="O393">
        <v>2</v>
      </c>
      <c r="P393" t="s">
        <v>19</v>
      </c>
      <c r="Q393">
        <f t="shared" si="105"/>
        <v>1</v>
      </c>
      <c r="R393">
        <v>7</v>
      </c>
      <c r="S393" t="s">
        <v>426</v>
      </c>
      <c r="T393">
        <f t="shared" si="106"/>
        <v>0</v>
      </c>
      <c r="U393">
        <v>0</v>
      </c>
      <c r="V393" t="s">
        <v>426</v>
      </c>
      <c r="W393">
        <f t="shared" si="107"/>
        <v>0</v>
      </c>
      <c r="X393">
        <v>0</v>
      </c>
      <c r="Y393">
        <f t="shared" si="108"/>
        <v>3</v>
      </c>
      <c r="Z393">
        <f t="shared" si="109"/>
        <v>10</v>
      </c>
      <c r="AA393">
        <f t="shared" si="98"/>
        <v>1.5</v>
      </c>
      <c r="AB393">
        <f t="shared" si="110"/>
        <v>0.5</v>
      </c>
      <c r="AC393">
        <f t="shared" si="111"/>
        <v>3.4</v>
      </c>
      <c r="AD393">
        <f t="shared" ca="1" si="99"/>
        <v>0.7</v>
      </c>
      <c r="AE393" t="str">
        <f t="shared" si="100"/>
        <v>Green</v>
      </c>
      <c r="AF393" t="b">
        <f t="shared" ca="1" si="101"/>
        <v>1</v>
      </c>
    </row>
    <row r="394" spans="1:32" ht="22.2" customHeight="1">
      <c r="A394" s="2">
        <v>44634</v>
      </c>
      <c r="B394">
        <v>4392</v>
      </c>
      <c r="C394" t="s">
        <v>158</v>
      </c>
      <c r="D394" t="s">
        <v>21</v>
      </c>
      <c r="E394" s="2">
        <v>44629</v>
      </c>
      <c r="F394" s="2">
        <v>44656</v>
      </c>
      <c r="G394" s="4">
        <f t="shared" si="96"/>
        <v>5</v>
      </c>
      <c r="H394" s="4">
        <f t="shared" si="102"/>
        <v>27</v>
      </c>
      <c r="I394" s="4">
        <f t="shared" si="97"/>
        <v>0.18518518518518517</v>
      </c>
      <c r="J394" t="s">
        <v>22</v>
      </c>
      <c r="K394">
        <v>7</v>
      </c>
      <c r="L394">
        <f t="shared" si="103"/>
        <v>1</v>
      </c>
      <c r="M394" t="s">
        <v>30</v>
      </c>
      <c r="N394">
        <f t="shared" si="104"/>
        <v>1</v>
      </c>
      <c r="O394">
        <v>7</v>
      </c>
      <c r="P394" t="s">
        <v>426</v>
      </c>
      <c r="Q394">
        <f t="shared" si="105"/>
        <v>0</v>
      </c>
      <c r="R394">
        <v>0</v>
      </c>
      <c r="S394" t="s">
        <v>426</v>
      </c>
      <c r="T394">
        <f t="shared" si="106"/>
        <v>0</v>
      </c>
      <c r="U394">
        <v>0</v>
      </c>
      <c r="V394" t="s">
        <v>426</v>
      </c>
      <c r="W394">
        <f t="shared" si="107"/>
        <v>0</v>
      </c>
      <c r="X394">
        <v>0</v>
      </c>
      <c r="Y394">
        <f t="shared" si="108"/>
        <v>2</v>
      </c>
      <c r="Z394">
        <f t="shared" si="109"/>
        <v>14</v>
      </c>
      <c r="AA394">
        <f t="shared" si="98"/>
        <v>1.75</v>
      </c>
      <c r="AB394">
        <f t="shared" si="110"/>
        <v>0.875</v>
      </c>
      <c r="AC394">
        <f t="shared" si="111"/>
        <v>4.7250000000000005</v>
      </c>
      <c r="AD394">
        <f t="shared" ca="1" si="99"/>
        <v>0.85</v>
      </c>
      <c r="AE394" t="str">
        <f t="shared" si="100"/>
        <v>Green</v>
      </c>
      <c r="AF394" t="b">
        <f t="shared" ca="1" si="101"/>
        <v>0</v>
      </c>
    </row>
    <row r="395" spans="1:32" ht="22.2" customHeight="1">
      <c r="A395" s="2">
        <v>44634</v>
      </c>
      <c r="B395">
        <v>4393</v>
      </c>
      <c r="C395" t="s">
        <v>173</v>
      </c>
      <c r="D395" t="s">
        <v>17</v>
      </c>
      <c r="E395" s="2">
        <v>44629</v>
      </c>
      <c r="F395" s="2">
        <v>44655</v>
      </c>
      <c r="G395" s="4">
        <f t="shared" si="96"/>
        <v>5</v>
      </c>
      <c r="H395" s="4">
        <f t="shared" si="102"/>
        <v>26</v>
      </c>
      <c r="I395" s="4">
        <f t="shared" si="97"/>
        <v>0.19230769230769232</v>
      </c>
      <c r="J395" t="s">
        <v>19</v>
      </c>
      <c r="K395">
        <v>2</v>
      </c>
      <c r="L395">
        <f t="shared" si="103"/>
        <v>1</v>
      </c>
      <c r="M395" t="s">
        <v>19</v>
      </c>
      <c r="N395">
        <f t="shared" si="104"/>
        <v>1</v>
      </c>
      <c r="O395">
        <v>7</v>
      </c>
      <c r="P395" t="s">
        <v>19</v>
      </c>
      <c r="Q395">
        <f t="shared" si="105"/>
        <v>1</v>
      </c>
      <c r="R395">
        <v>3</v>
      </c>
      <c r="S395" t="s">
        <v>426</v>
      </c>
      <c r="T395">
        <f t="shared" si="106"/>
        <v>0</v>
      </c>
      <c r="U395">
        <v>0</v>
      </c>
      <c r="V395" t="s">
        <v>426</v>
      </c>
      <c r="W395">
        <f t="shared" si="107"/>
        <v>0</v>
      </c>
      <c r="X395">
        <v>0</v>
      </c>
      <c r="Y395">
        <f t="shared" si="108"/>
        <v>3</v>
      </c>
      <c r="Z395">
        <f t="shared" si="109"/>
        <v>12</v>
      </c>
      <c r="AA395">
        <f t="shared" si="98"/>
        <v>0</v>
      </c>
      <c r="AB395">
        <f t="shared" si="110"/>
        <v>0</v>
      </c>
      <c r="AC395">
        <f t="shared" si="111"/>
        <v>0</v>
      </c>
      <c r="AD395">
        <f t="shared" ca="1" si="99"/>
        <v>0.1</v>
      </c>
      <c r="AE395" t="str">
        <f t="shared" si="100"/>
        <v>Red</v>
      </c>
      <c r="AF395" t="b">
        <f t="shared" ca="1" si="101"/>
        <v>0</v>
      </c>
    </row>
    <row r="396" spans="1:32" ht="22.2" customHeight="1">
      <c r="A396" s="2">
        <v>44634</v>
      </c>
      <c r="B396">
        <v>4394</v>
      </c>
      <c r="C396" t="s">
        <v>224</v>
      </c>
      <c r="D396" t="s">
        <v>35</v>
      </c>
      <c r="E396" s="2">
        <v>44629</v>
      </c>
      <c r="F396" s="2">
        <v>44648</v>
      </c>
      <c r="G396" s="4">
        <f t="shared" si="96"/>
        <v>5</v>
      </c>
      <c r="H396" s="4">
        <f t="shared" si="102"/>
        <v>19</v>
      </c>
      <c r="I396" s="4">
        <f t="shared" si="97"/>
        <v>0.26315789473684209</v>
      </c>
      <c r="J396" t="s">
        <v>30</v>
      </c>
      <c r="K396">
        <v>3</v>
      </c>
      <c r="L396">
        <f t="shared" si="103"/>
        <v>1</v>
      </c>
      <c r="M396" t="s">
        <v>19</v>
      </c>
      <c r="N396">
        <f t="shared" si="104"/>
        <v>1</v>
      </c>
      <c r="O396">
        <v>7</v>
      </c>
      <c r="P396" t="s">
        <v>426</v>
      </c>
      <c r="Q396">
        <f t="shared" si="105"/>
        <v>0</v>
      </c>
      <c r="R396">
        <v>0</v>
      </c>
      <c r="S396" t="s">
        <v>426</v>
      </c>
      <c r="T396">
        <f t="shared" si="106"/>
        <v>0</v>
      </c>
      <c r="U396">
        <v>0</v>
      </c>
      <c r="V396" t="s">
        <v>426</v>
      </c>
      <c r="W396">
        <f t="shared" si="107"/>
        <v>0</v>
      </c>
      <c r="X396">
        <v>0</v>
      </c>
      <c r="Y396">
        <f t="shared" si="108"/>
        <v>2</v>
      </c>
      <c r="Z396">
        <f t="shared" si="109"/>
        <v>10</v>
      </c>
      <c r="AA396">
        <f t="shared" si="98"/>
        <v>0.75</v>
      </c>
      <c r="AB396">
        <f t="shared" si="110"/>
        <v>0.375</v>
      </c>
      <c r="AC396">
        <f t="shared" si="111"/>
        <v>1.425</v>
      </c>
      <c r="AD396">
        <f t="shared" ca="1" si="99"/>
        <v>0.9</v>
      </c>
      <c r="AE396" t="str">
        <f t="shared" si="100"/>
        <v>Green</v>
      </c>
      <c r="AF396" t="b">
        <f t="shared" ca="1" si="101"/>
        <v>1</v>
      </c>
    </row>
    <row r="397" spans="1:32" ht="22.2" customHeight="1">
      <c r="A397" s="2">
        <v>44634</v>
      </c>
      <c r="B397">
        <v>4395</v>
      </c>
      <c r="C397" t="s">
        <v>250</v>
      </c>
      <c r="D397" t="s">
        <v>17</v>
      </c>
      <c r="E397" s="2">
        <v>44629</v>
      </c>
      <c r="F397" s="2">
        <v>44657</v>
      </c>
      <c r="G397" s="4">
        <f t="shared" si="96"/>
        <v>5</v>
      </c>
      <c r="H397" s="4">
        <f t="shared" si="102"/>
        <v>28</v>
      </c>
      <c r="I397" s="4">
        <f t="shared" si="97"/>
        <v>0.17857142857142858</v>
      </c>
      <c r="J397" t="s">
        <v>22</v>
      </c>
      <c r="K397">
        <v>2</v>
      </c>
      <c r="L397">
        <f t="shared" si="103"/>
        <v>1</v>
      </c>
      <c r="M397" t="s">
        <v>22</v>
      </c>
      <c r="N397">
        <f t="shared" si="104"/>
        <v>1</v>
      </c>
      <c r="O397">
        <v>3</v>
      </c>
      <c r="P397" t="s">
        <v>18</v>
      </c>
      <c r="Q397">
        <f t="shared" si="105"/>
        <v>1</v>
      </c>
      <c r="R397">
        <v>1</v>
      </c>
      <c r="S397" t="s">
        <v>426</v>
      </c>
      <c r="T397">
        <f t="shared" si="106"/>
        <v>0</v>
      </c>
      <c r="U397">
        <v>0</v>
      </c>
      <c r="V397" t="s">
        <v>426</v>
      </c>
      <c r="W397">
        <f t="shared" si="107"/>
        <v>0</v>
      </c>
      <c r="X397">
        <v>0</v>
      </c>
      <c r="Y397">
        <f t="shared" si="108"/>
        <v>3</v>
      </c>
      <c r="Z397">
        <f t="shared" si="109"/>
        <v>6</v>
      </c>
      <c r="AA397">
        <f t="shared" si="98"/>
        <v>2.25</v>
      </c>
      <c r="AB397">
        <f t="shared" si="110"/>
        <v>0.75</v>
      </c>
      <c r="AC397">
        <f t="shared" si="111"/>
        <v>4.2</v>
      </c>
      <c r="AD397">
        <f t="shared" ca="1" si="99"/>
        <v>0.75</v>
      </c>
      <c r="AE397" t="str">
        <f t="shared" si="100"/>
        <v>Green</v>
      </c>
      <c r="AF397" t="b">
        <f t="shared" ca="1" si="101"/>
        <v>1</v>
      </c>
    </row>
    <row r="398" spans="1:32" ht="22.2" customHeight="1">
      <c r="A398" s="2">
        <v>44634</v>
      </c>
      <c r="B398">
        <v>4396</v>
      </c>
      <c r="C398" t="s">
        <v>259</v>
      </c>
      <c r="D398" t="s">
        <v>24</v>
      </c>
      <c r="E398" s="2">
        <v>44629</v>
      </c>
      <c r="F398" s="2">
        <v>44688</v>
      </c>
      <c r="G398" s="4">
        <f t="shared" si="96"/>
        <v>5</v>
      </c>
      <c r="H398" s="4">
        <f t="shared" si="102"/>
        <v>59</v>
      </c>
      <c r="I398" s="4">
        <f t="shared" si="97"/>
        <v>8.4745762711864403E-2</v>
      </c>
      <c r="J398" t="s">
        <v>26</v>
      </c>
      <c r="K398">
        <v>7</v>
      </c>
      <c r="L398">
        <f t="shared" si="103"/>
        <v>1</v>
      </c>
      <c r="M398" t="s">
        <v>19</v>
      </c>
      <c r="N398">
        <f t="shared" si="104"/>
        <v>1</v>
      </c>
      <c r="O398">
        <v>2</v>
      </c>
      <c r="P398" t="s">
        <v>19</v>
      </c>
      <c r="Q398">
        <f t="shared" si="105"/>
        <v>1</v>
      </c>
      <c r="R398">
        <v>21</v>
      </c>
      <c r="S398" t="s">
        <v>426</v>
      </c>
      <c r="T398">
        <f t="shared" si="106"/>
        <v>0</v>
      </c>
      <c r="U398">
        <v>0</v>
      </c>
      <c r="V398" t="s">
        <v>426</v>
      </c>
      <c r="W398">
        <f t="shared" si="107"/>
        <v>0</v>
      </c>
      <c r="X398">
        <v>0</v>
      </c>
      <c r="Y398">
        <f t="shared" si="108"/>
        <v>3</v>
      </c>
      <c r="Z398">
        <f t="shared" si="109"/>
        <v>30</v>
      </c>
      <c r="AA398">
        <f t="shared" si="98"/>
        <v>0.5</v>
      </c>
      <c r="AB398">
        <f t="shared" si="110"/>
        <v>0.16666666666666666</v>
      </c>
      <c r="AC398">
        <f t="shared" si="111"/>
        <v>1.9666666666666666</v>
      </c>
      <c r="AD398">
        <f t="shared" ca="1" si="99"/>
        <v>0.9</v>
      </c>
      <c r="AE398" t="str">
        <f t="shared" si="100"/>
        <v>Green</v>
      </c>
      <c r="AF398" t="b">
        <f t="shared" ca="1" si="101"/>
        <v>1</v>
      </c>
    </row>
    <row r="399" spans="1:32" ht="22.2" customHeight="1">
      <c r="A399" s="2">
        <v>44634</v>
      </c>
      <c r="B399">
        <v>4397</v>
      </c>
      <c r="C399" t="s">
        <v>283</v>
      </c>
      <c r="D399" t="s">
        <v>21</v>
      </c>
      <c r="E399" s="2">
        <v>44629</v>
      </c>
      <c r="F399" s="2">
        <v>44675</v>
      </c>
      <c r="G399" s="4">
        <f t="shared" si="96"/>
        <v>5</v>
      </c>
      <c r="H399" s="4">
        <f t="shared" si="102"/>
        <v>46</v>
      </c>
      <c r="I399" s="4">
        <f t="shared" si="97"/>
        <v>0.10869565217391304</v>
      </c>
      <c r="J399" t="s">
        <v>18</v>
      </c>
      <c r="K399">
        <v>1</v>
      </c>
      <c r="L399">
        <f t="shared" si="103"/>
        <v>1</v>
      </c>
      <c r="M399" t="s">
        <v>19</v>
      </c>
      <c r="N399">
        <f t="shared" si="104"/>
        <v>1</v>
      </c>
      <c r="O399">
        <v>2</v>
      </c>
      <c r="P399" t="s">
        <v>19</v>
      </c>
      <c r="Q399">
        <f t="shared" si="105"/>
        <v>1</v>
      </c>
      <c r="R399">
        <v>30</v>
      </c>
      <c r="S399" t="s">
        <v>426</v>
      </c>
      <c r="T399">
        <f t="shared" si="106"/>
        <v>0</v>
      </c>
      <c r="U399">
        <v>0</v>
      </c>
      <c r="V399" t="s">
        <v>426</v>
      </c>
      <c r="W399">
        <f t="shared" si="107"/>
        <v>0</v>
      </c>
      <c r="X399">
        <v>0</v>
      </c>
      <c r="Y399">
        <f t="shared" si="108"/>
        <v>3</v>
      </c>
      <c r="Z399">
        <f t="shared" si="109"/>
        <v>33</v>
      </c>
      <c r="AA399">
        <f t="shared" si="98"/>
        <v>0.25</v>
      </c>
      <c r="AB399">
        <f t="shared" si="110"/>
        <v>8.3333333333333329E-2</v>
      </c>
      <c r="AC399">
        <f t="shared" si="111"/>
        <v>0.76666666666666661</v>
      </c>
      <c r="AD399">
        <f t="shared" ca="1" si="99"/>
        <v>0.4</v>
      </c>
      <c r="AE399" t="str">
        <f t="shared" si="100"/>
        <v>Orange</v>
      </c>
      <c r="AF399" t="b">
        <f t="shared" ca="1" si="101"/>
        <v>1</v>
      </c>
    </row>
    <row r="400" spans="1:32" ht="22.2" customHeight="1">
      <c r="A400" s="2">
        <v>44634</v>
      </c>
      <c r="B400">
        <v>4398</v>
      </c>
      <c r="C400" t="s">
        <v>351</v>
      </c>
      <c r="D400" t="s">
        <v>35</v>
      </c>
      <c r="E400" s="2">
        <v>44629</v>
      </c>
      <c r="F400" s="2">
        <v>45018</v>
      </c>
      <c r="G400" s="4">
        <f t="shared" si="96"/>
        <v>5</v>
      </c>
      <c r="H400" s="4">
        <f t="shared" si="102"/>
        <v>389</v>
      </c>
      <c r="I400" s="4">
        <f t="shared" si="97"/>
        <v>1.2853470437017995E-2</v>
      </c>
      <c r="J400" t="s">
        <v>22</v>
      </c>
      <c r="K400">
        <v>3</v>
      </c>
      <c r="L400">
        <f t="shared" si="103"/>
        <v>1</v>
      </c>
      <c r="M400" t="s">
        <v>30</v>
      </c>
      <c r="N400">
        <f t="shared" si="104"/>
        <v>1</v>
      </c>
      <c r="O400">
        <v>1</v>
      </c>
      <c r="P400" t="s">
        <v>19</v>
      </c>
      <c r="Q400">
        <f t="shared" si="105"/>
        <v>1</v>
      </c>
      <c r="R400">
        <v>7</v>
      </c>
      <c r="S400" t="s">
        <v>19</v>
      </c>
      <c r="T400">
        <f t="shared" si="106"/>
        <v>1</v>
      </c>
      <c r="U400">
        <v>360</v>
      </c>
      <c r="V400" t="s">
        <v>19</v>
      </c>
      <c r="W400">
        <f t="shared" si="107"/>
        <v>1</v>
      </c>
      <c r="X400">
        <v>7</v>
      </c>
      <c r="Y400">
        <f t="shared" si="108"/>
        <v>5</v>
      </c>
      <c r="Z400">
        <f t="shared" si="109"/>
        <v>378</v>
      </c>
      <c r="AA400">
        <f t="shared" si="98"/>
        <v>1.75</v>
      </c>
      <c r="AB400">
        <f t="shared" si="110"/>
        <v>0.35</v>
      </c>
      <c r="AC400">
        <f t="shared" si="111"/>
        <v>27.229999999999997</v>
      </c>
      <c r="AD400">
        <f t="shared" ca="1" si="99"/>
        <v>0.8</v>
      </c>
      <c r="AE400" t="str">
        <f t="shared" si="100"/>
        <v>Green</v>
      </c>
      <c r="AF400" t="b">
        <f t="shared" ca="1" si="101"/>
        <v>1</v>
      </c>
    </row>
    <row r="401" spans="1:32">
      <c r="A401" s="2">
        <v>44634</v>
      </c>
      <c r="B401">
        <v>4399</v>
      </c>
      <c r="C401" t="s">
        <v>380</v>
      </c>
      <c r="D401" t="s">
        <v>24</v>
      </c>
      <c r="E401" s="2">
        <v>44629</v>
      </c>
      <c r="F401" s="2">
        <v>44658</v>
      </c>
      <c r="G401" s="4">
        <f t="shared" si="96"/>
        <v>5</v>
      </c>
      <c r="H401" s="4">
        <f t="shared" si="102"/>
        <v>29</v>
      </c>
      <c r="I401" s="4">
        <f t="shared" si="97"/>
        <v>0.17241379310344829</v>
      </c>
      <c r="J401" t="s">
        <v>22</v>
      </c>
      <c r="K401">
        <v>1</v>
      </c>
      <c r="L401">
        <f t="shared" si="103"/>
        <v>1</v>
      </c>
      <c r="M401" t="s">
        <v>30</v>
      </c>
      <c r="N401">
        <f t="shared" si="104"/>
        <v>1</v>
      </c>
      <c r="O401">
        <v>1</v>
      </c>
      <c r="P401" t="s">
        <v>19</v>
      </c>
      <c r="Q401">
        <f t="shared" si="105"/>
        <v>1</v>
      </c>
      <c r="R401">
        <v>7</v>
      </c>
      <c r="S401" t="s">
        <v>426</v>
      </c>
      <c r="T401">
        <f t="shared" si="106"/>
        <v>0</v>
      </c>
      <c r="U401">
        <v>0</v>
      </c>
      <c r="V401" t="s">
        <v>426</v>
      </c>
      <c r="W401">
        <f t="shared" si="107"/>
        <v>0</v>
      </c>
      <c r="X401">
        <v>0</v>
      </c>
      <c r="Y401">
        <f t="shared" si="108"/>
        <v>3</v>
      </c>
      <c r="Z401">
        <f t="shared" si="109"/>
        <v>9</v>
      </c>
      <c r="AA401">
        <f t="shared" si="98"/>
        <v>1.75</v>
      </c>
      <c r="AB401">
        <f t="shared" si="110"/>
        <v>0.58333333333333337</v>
      </c>
      <c r="AC401">
        <f t="shared" si="111"/>
        <v>3.3833333333333333</v>
      </c>
      <c r="AD401">
        <f t="shared" ca="1" si="99"/>
        <v>0.75</v>
      </c>
      <c r="AE401" t="str">
        <f t="shared" si="100"/>
        <v>Green</v>
      </c>
      <c r="AF401" t="b">
        <f t="shared" ca="1" si="10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C8FC-CBFD-466B-9A93-F9DD4BA3285D}">
  <dimension ref="A1:K401"/>
  <sheetViews>
    <sheetView tabSelected="1" zoomScale="55" zoomScaleNormal="55" workbookViewId="0">
      <selection activeCell="E2" sqref="E2"/>
    </sheetView>
  </sheetViews>
  <sheetFormatPr defaultRowHeight="14.4"/>
  <cols>
    <col min="1" max="1" width="17.33203125" customWidth="1"/>
    <col min="2" max="2" width="10.109375" bestFit="1" customWidth="1"/>
    <col min="3" max="3" width="13.6640625" bestFit="1" customWidth="1"/>
    <col min="4" max="4" width="9.44140625" bestFit="1" customWidth="1"/>
    <col min="5" max="5" width="27.44140625" customWidth="1"/>
    <col min="6" max="6" width="26.5546875" customWidth="1"/>
  </cols>
  <sheetData>
    <row r="1" spans="1:11">
      <c r="A1" s="1" t="s">
        <v>4</v>
      </c>
      <c r="B1" s="1" t="s">
        <v>1</v>
      </c>
      <c r="C1" s="1" t="s">
        <v>2</v>
      </c>
      <c r="D1" s="1" t="s">
        <v>3</v>
      </c>
      <c r="E1" s="1" t="s">
        <v>856</v>
      </c>
      <c r="F1" s="1" t="s">
        <v>855</v>
      </c>
      <c r="G1" t="s">
        <v>443</v>
      </c>
      <c r="J1" t="s">
        <v>447</v>
      </c>
      <c r="K1">
        <v>95</v>
      </c>
    </row>
    <row r="2" spans="1:11">
      <c r="A2" s="2">
        <v>44611</v>
      </c>
      <c r="B2">
        <v>4102</v>
      </c>
      <c r="C2" t="s">
        <v>231</v>
      </c>
      <c r="D2" t="s">
        <v>21</v>
      </c>
      <c r="E2" t="str">
        <f t="shared" ref="E2:E33" ca="1" si="0">IF(VLOOKUP(G2,$J$1:$K$4,2) &gt;=RANDBETWEEN(0,100),"Negligible",IF(VLOOKUP(G2,$J$1:$K$4,2) &gt;= RANDBETWEEN(0,100),"Moderate","Significant"))</f>
        <v>Negligible</v>
      </c>
      <c r="F2">
        <v>1</v>
      </c>
      <c r="G2" t="s">
        <v>445</v>
      </c>
      <c r="J2" t="s">
        <v>446</v>
      </c>
      <c r="K2">
        <v>60</v>
      </c>
    </row>
    <row r="3" spans="1:11">
      <c r="A3" s="2">
        <v>44550</v>
      </c>
      <c r="B3">
        <v>4028</v>
      </c>
      <c r="C3" t="s">
        <v>357</v>
      </c>
      <c r="D3" t="s">
        <v>17</v>
      </c>
      <c r="E3" t="str">
        <f t="shared" ca="1" si="0"/>
        <v>Significant</v>
      </c>
      <c r="F3">
        <v>1</v>
      </c>
      <c r="G3" t="s">
        <v>445</v>
      </c>
      <c r="J3" t="s">
        <v>445</v>
      </c>
      <c r="K3">
        <v>20</v>
      </c>
    </row>
    <row r="4" spans="1:11">
      <c r="A4" s="2">
        <v>44601</v>
      </c>
      <c r="B4">
        <v>4070</v>
      </c>
      <c r="C4" t="s">
        <v>365</v>
      </c>
      <c r="D4" t="s">
        <v>35</v>
      </c>
      <c r="E4" t="str">
        <f t="shared" ca="1" si="0"/>
        <v>Significant</v>
      </c>
      <c r="F4">
        <v>3</v>
      </c>
      <c r="G4" t="s">
        <v>445</v>
      </c>
    </row>
    <row r="5" spans="1:11">
      <c r="A5" s="2">
        <v>44614</v>
      </c>
      <c r="B5">
        <v>4117</v>
      </c>
      <c r="C5" t="s">
        <v>86</v>
      </c>
      <c r="D5" t="s">
        <v>21</v>
      </c>
      <c r="E5" t="str">
        <f t="shared" ca="1" si="0"/>
        <v>Moderate</v>
      </c>
      <c r="F5">
        <v>3</v>
      </c>
      <c r="G5" t="s">
        <v>445</v>
      </c>
    </row>
    <row r="6" spans="1:11">
      <c r="A6" s="2">
        <v>44500</v>
      </c>
      <c r="B6">
        <v>4017</v>
      </c>
      <c r="C6" t="s">
        <v>258</v>
      </c>
      <c r="D6" t="s">
        <v>17</v>
      </c>
      <c r="E6" t="str">
        <f t="shared" ca="1" si="0"/>
        <v>Significant</v>
      </c>
      <c r="F6">
        <v>0</v>
      </c>
      <c r="G6" t="s">
        <v>445</v>
      </c>
    </row>
    <row r="7" spans="1:11">
      <c r="A7" s="2">
        <v>44558</v>
      </c>
      <c r="B7">
        <v>4035</v>
      </c>
      <c r="C7" t="s">
        <v>271</v>
      </c>
      <c r="D7" t="s">
        <v>21</v>
      </c>
      <c r="E7" t="str">
        <f t="shared" ca="1" si="0"/>
        <v>Moderate</v>
      </c>
      <c r="F7">
        <v>0</v>
      </c>
      <c r="G7" t="s">
        <v>445</v>
      </c>
    </row>
    <row r="8" spans="1:11">
      <c r="A8" s="2">
        <v>44616</v>
      </c>
      <c r="B8">
        <v>4124</v>
      </c>
      <c r="C8" t="s">
        <v>57</v>
      </c>
      <c r="D8" t="s">
        <v>21</v>
      </c>
      <c r="E8" t="str">
        <f t="shared" ca="1" si="0"/>
        <v>Significant</v>
      </c>
      <c r="F8">
        <v>2</v>
      </c>
      <c r="G8" t="s">
        <v>445</v>
      </c>
    </row>
    <row r="9" spans="1:11">
      <c r="A9" s="2">
        <v>44612</v>
      </c>
      <c r="B9">
        <v>4104</v>
      </c>
      <c r="C9" t="s">
        <v>217</v>
      </c>
      <c r="D9" t="s">
        <v>21</v>
      </c>
      <c r="E9" t="str">
        <f t="shared" ca="1" si="0"/>
        <v>Moderate</v>
      </c>
      <c r="F9">
        <v>0</v>
      </c>
      <c r="G9" t="s">
        <v>445</v>
      </c>
    </row>
    <row r="10" spans="1:11">
      <c r="A10" s="2">
        <v>44614</v>
      </c>
      <c r="B10">
        <v>4118</v>
      </c>
      <c r="C10" t="s">
        <v>263</v>
      </c>
      <c r="D10" t="s">
        <v>21</v>
      </c>
      <c r="E10" t="str">
        <f t="shared" ca="1" si="0"/>
        <v>Significant</v>
      </c>
      <c r="F10">
        <v>3</v>
      </c>
      <c r="G10" t="s">
        <v>445</v>
      </c>
    </row>
    <row r="11" spans="1:11">
      <c r="A11" s="2">
        <v>44436</v>
      </c>
      <c r="B11">
        <v>4009</v>
      </c>
      <c r="C11" t="s">
        <v>309</v>
      </c>
      <c r="D11" t="s">
        <v>21</v>
      </c>
      <c r="E11" t="str">
        <f t="shared" ca="1" si="0"/>
        <v>Negligible</v>
      </c>
      <c r="F11">
        <v>0</v>
      </c>
      <c r="G11" t="s">
        <v>445</v>
      </c>
    </row>
    <row r="12" spans="1:11">
      <c r="A12" s="2">
        <v>44619</v>
      </c>
      <c r="B12">
        <v>4158</v>
      </c>
      <c r="C12" t="s">
        <v>171</v>
      </c>
      <c r="D12" t="s">
        <v>35</v>
      </c>
      <c r="E12" t="str">
        <f t="shared" ca="1" si="0"/>
        <v>Negligible</v>
      </c>
      <c r="F12">
        <v>0</v>
      </c>
      <c r="G12" t="s">
        <v>445</v>
      </c>
    </row>
    <row r="13" spans="1:11">
      <c r="A13" s="2">
        <v>44616</v>
      </c>
      <c r="B13">
        <v>4130</v>
      </c>
      <c r="C13" t="s">
        <v>275</v>
      </c>
      <c r="D13" t="s">
        <v>21</v>
      </c>
      <c r="E13" t="str">
        <f t="shared" ca="1" si="0"/>
        <v>Significant</v>
      </c>
      <c r="F13">
        <v>3</v>
      </c>
      <c r="G13" t="s">
        <v>445</v>
      </c>
    </row>
    <row r="14" spans="1:11">
      <c r="A14" s="2">
        <v>44596</v>
      </c>
      <c r="B14">
        <v>4061</v>
      </c>
      <c r="C14" t="s">
        <v>144</v>
      </c>
      <c r="D14" t="s">
        <v>35</v>
      </c>
      <c r="E14" t="str">
        <f t="shared" ca="1" si="0"/>
        <v>Significant</v>
      </c>
      <c r="F14">
        <v>3</v>
      </c>
      <c r="G14" t="s">
        <v>445</v>
      </c>
    </row>
    <row r="15" spans="1:11">
      <c r="A15" s="2">
        <v>44621</v>
      </c>
      <c r="B15">
        <v>4221</v>
      </c>
      <c r="C15" t="s">
        <v>280</v>
      </c>
      <c r="D15" t="s">
        <v>21</v>
      </c>
      <c r="E15" t="str">
        <f t="shared" ca="1" si="0"/>
        <v>Significant</v>
      </c>
      <c r="F15">
        <v>3</v>
      </c>
      <c r="G15" t="s">
        <v>445</v>
      </c>
    </row>
    <row r="16" spans="1:11">
      <c r="A16" s="2">
        <v>44597</v>
      </c>
      <c r="B16">
        <v>4063</v>
      </c>
      <c r="C16" t="s">
        <v>136</v>
      </c>
      <c r="D16" t="s">
        <v>35</v>
      </c>
      <c r="E16" t="str">
        <f t="shared" ca="1" si="0"/>
        <v>Significant</v>
      </c>
      <c r="F16">
        <v>2</v>
      </c>
      <c r="G16" t="s">
        <v>445</v>
      </c>
    </row>
    <row r="17" spans="1:7">
      <c r="A17" s="2">
        <v>44602</v>
      </c>
      <c r="B17">
        <v>4071</v>
      </c>
      <c r="C17" t="s">
        <v>266</v>
      </c>
      <c r="D17" t="s">
        <v>21</v>
      </c>
      <c r="E17" t="str">
        <f t="shared" ca="1" si="0"/>
        <v>Moderate</v>
      </c>
      <c r="F17">
        <v>3</v>
      </c>
      <c r="G17" t="s">
        <v>445</v>
      </c>
    </row>
    <row r="18" spans="1:7">
      <c r="A18" s="2">
        <v>44610</v>
      </c>
      <c r="B18">
        <v>4088</v>
      </c>
      <c r="C18" t="s">
        <v>252</v>
      </c>
      <c r="D18" t="s">
        <v>35</v>
      </c>
      <c r="E18" t="str">
        <f t="shared" ca="1" si="0"/>
        <v>Significant</v>
      </c>
      <c r="F18">
        <v>3</v>
      </c>
      <c r="G18" t="s">
        <v>445</v>
      </c>
    </row>
    <row r="19" spans="1:7">
      <c r="A19" s="2">
        <v>44610</v>
      </c>
      <c r="B19">
        <v>4090</v>
      </c>
      <c r="C19" t="s">
        <v>326</v>
      </c>
      <c r="D19" t="s">
        <v>35</v>
      </c>
      <c r="E19" t="str">
        <f t="shared" ca="1" si="0"/>
        <v>Significant</v>
      </c>
      <c r="F19">
        <v>1</v>
      </c>
      <c r="G19" t="s">
        <v>445</v>
      </c>
    </row>
    <row r="20" spans="1:7">
      <c r="A20" s="2">
        <v>44611</v>
      </c>
      <c r="B20">
        <v>4103</v>
      </c>
      <c r="C20" t="s">
        <v>300</v>
      </c>
      <c r="D20" t="s">
        <v>35</v>
      </c>
      <c r="E20" t="str">
        <f t="shared" ca="1" si="0"/>
        <v>Moderate</v>
      </c>
      <c r="F20">
        <v>1</v>
      </c>
      <c r="G20" t="s">
        <v>445</v>
      </c>
    </row>
    <row r="21" spans="1:7">
      <c r="A21" s="2">
        <v>44620</v>
      </c>
      <c r="B21">
        <v>4182</v>
      </c>
      <c r="C21" t="s">
        <v>70</v>
      </c>
      <c r="D21" t="s">
        <v>21</v>
      </c>
      <c r="E21" t="str">
        <f t="shared" ca="1" si="0"/>
        <v>Significant</v>
      </c>
      <c r="F21">
        <v>3</v>
      </c>
      <c r="G21" t="s">
        <v>445</v>
      </c>
    </row>
    <row r="22" spans="1:7">
      <c r="A22" s="2">
        <v>44623</v>
      </c>
      <c r="B22">
        <v>4270</v>
      </c>
      <c r="C22" t="s">
        <v>197</v>
      </c>
      <c r="D22" t="s">
        <v>17</v>
      </c>
      <c r="E22" t="str">
        <f t="shared" ca="1" si="0"/>
        <v>Moderate</v>
      </c>
      <c r="F22">
        <v>0</v>
      </c>
      <c r="G22" t="s">
        <v>445</v>
      </c>
    </row>
    <row r="23" spans="1:7">
      <c r="A23" s="2">
        <v>44624</v>
      </c>
      <c r="B23">
        <v>4284</v>
      </c>
      <c r="C23" t="s">
        <v>34</v>
      </c>
      <c r="D23" t="s">
        <v>35</v>
      </c>
      <c r="E23" t="str">
        <f t="shared" ca="1" si="0"/>
        <v>Significant</v>
      </c>
      <c r="F23">
        <v>1</v>
      </c>
      <c r="G23" t="s">
        <v>445</v>
      </c>
    </row>
    <row r="24" spans="1:7">
      <c r="A24" s="2">
        <v>44430</v>
      </c>
      <c r="B24">
        <v>4006</v>
      </c>
      <c r="C24" t="s">
        <v>363</v>
      </c>
      <c r="D24" t="s">
        <v>35</v>
      </c>
      <c r="E24" t="str">
        <f t="shared" ca="1" si="0"/>
        <v>Significant</v>
      </c>
      <c r="F24">
        <v>2</v>
      </c>
      <c r="G24" t="s">
        <v>445</v>
      </c>
    </row>
    <row r="25" spans="1:7">
      <c r="A25" s="2">
        <v>44595</v>
      </c>
      <c r="B25">
        <v>4057</v>
      </c>
      <c r="C25" t="s">
        <v>16</v>
      </c>
      <c r="D25" t="s">
        <v>35</v>
      </c>
      <c r="E25" t="str">
        <f t="shared" ca="1" si="0"/>
        <v>Significant</v>
      </c>
      <c r="F25">
        <v>1</v>
      </c>
      <c r="G25" t="s">
        <v>445</v>
      </c>
    </row>
    <row r="26" spans="1:7">
      <c r="A26" s="2">
        <v>44595</v>
      </c>
      <c r="B26">
        <v>4060</v>
      </c>
      <c r="C26" t="s">
        <v>422</v>
      </c>
      <c r="D26" t="s">
        <v>21</v>
      </c>
      <c r="E26" t="str">
        <f t="shared" ca="1" si="0"/>
        <v>Significant</v>
      </c>
      <c r="F26">
        <v>2</v>
      </c>
      <c r="G26" t="s">
        <v>445</v>
      </c>
    </row>
    <row r="27" spans="1:7">
      <c r="A27" s="2">
        <v>44604</v>
      </c>
      <c r="B27">
        <v>4074</v>
      </c>
      <c r="C27" t="s">
        <v>212</v>
      </c>
      <c r="D27" t="s">
        <v>17</v>
      </c>
      <c r="E27" t="str">
        <f t="shared" ca="1" si="0"/>
        <v>Moderate</v>
      </c>
      <c r="F27">
        <v>0</v>
      </c>
      <c r="G27" t="s">
        <v>445</v>
      </c>
    </row>
    <row r="28" spans="1:7">
      <c r="A28" s="2">
        <v>44607</v>
      </c>
      <c r="B28">
        <v>4078</v>
      </c>
      <c r="C28" t="s">
        <v>138</v>
      </c>
      <c r="D28" t="s">
        <v>17</v>
      </c>
      <c r="E28" t="str">
        <f t="shared" ca="1" si="0"/>
        <v>Significant</v>
      </c>
      <c r="F28">
        <v>1</v>
      </c>
      <c r="G28" t="s">
        <v>445</v>
      </c>
    </row>
    <row r="29" spans="1:7">
      <c r="A29" s="2">
        <v>44618</v>
      </c>
      <c r="B29">
        <v>4147</v>
      </c>
      <c r="C29" t="s">
        <v>398</v>
      </c>
      <c r="D29" t="s">
        <v>24</v>
      </c>
      <c r="E29" t="str">
        <f t="shared" ca="1" si="0"/>
        <v>Significant</v>
      </c>
      <c r="F29">
        <v>0</v>
      </c>
      <c r="G29" t="s">
        <v>445</v>
      </c>
    </row>
    <row r="30" spans="1:7">
      <c r="A30" s="2">
        <v>44621</v>
      </c>
      <c r="B30">
        <v>4204</v>
      </c>
      <c r="C30" t="s">
        <v>31</v>
      </c>
      <c r="D30" t="s">
        <v>17</v>
      </c>
      <c r="E30" t="str">
        <f t="shared" ca="1" si="0"/>
        <v>Moderate</v>
      </c>
      <c r="F30">
        <v>1</v>
      </c>
      <c r="G30" t="s">
        <v>445</v>
      </c>
    </row>
    <row r="31" spans="1:7">
      <c r="A31" s="2">
        <v>44622</v>
      </c>
      <c r="B31">
        <v>4237</v>
      </c>
      <c r="C31" t="s">
        <v>125</v>
      </c>
      <c r="D31" t="s">
        <v>28</v>
      </c>
      <c r="E31" t="str">
        <f t="shared" ca="1" si="0"/>
        <v>Significant</v>
      </c>
      <c r="F31">
        <v>2</v>
      </c>
      <c r="G31" t="s">
        <v>445</v>
      </c>
    </row>
    <row r="32" spans="1:7">
      <c r="A32" s="2">
        <v>44260</v>
      </c>
      <c r="B32">
        <v>4003</v>
      </c>
      <c r="C32" t="s">
        <v>298</v>
      </c>
      <c r="D32" t="s">
        <v>21</v>
      </c>
      <c r="E32" t="str">
        <f t="shared" ca="1" si="0"/>
        <v>Significant</v>
      </c>
      <c r="F32">
        <v>2</v>
      </c>
      <c r="G32" t="s">
        <v>445</v>
      </c>
    </row>
    <row r="33" spans="1:7">
      <c r="A33" s="2">
        <v>44565</v>
      </c>
      <c r="B33">
        <v>4040</v>
      </c>
      <c r="C33" t="s">
        <v>334</v>
      </c>
      <c r="D33" t="s">
        <v>21</v>
      </c>
      <c r="E33" t="str">
        <f t="shared" ca="1" si="0"/>
        <v>Significant</v>
      </c>
      <c r="F33">
        <v>2</v>
      </c>
      <c r="G33" t="s">
        <v>445</v>
      </c>
    </row>
    <row r="34" spans="1:7">
      <c r="A34" s="2">
        <v>44599</v>
      </c>
      <c r="B34">
        <v>4065</v>
      </c>
      <c r="C34" t="s">
        <v>196</v>
      </c>
      <c r="D34" t="s">
        <v>17</v>
      </c>
      <c r="E34" t="str">
        <f t="shared" ref="E34:E66" ca="1" si="1">IF(VLOOKUP(G34,$J$1:$K$4,2) &gt;=RANDBETWEEN(0,100),"Negligible",IF(VLOOKUP(G34,$J$1:$K$4,2) &gt;= RANDBETWEEN(0,100),"Moderate","Significant"))</f>
        <v>Moderate</v>
      </c>
      <c r="F34">
        <v>1</v>
      </c>
      <c r="G34" t="s">
        <v>445</v>
      </c>
    </row>
    <row r="35" spans="1:7">
      <c r="A35" s="2">
        <v>44611</v>
      </c>
      <c r="B35">
        <v>4097</v>
      </c>
      <c r="C35" t="s">
        <v>45</v>
      </c>
      <c r="D35" t="s">
        <v>35</v>
      </c>
      <c r="E35" t="str">
        <f t="shared" ca="1" si="1"/>
        <v>Moderate</v>
      </c>
      <c r="F35">
        <v>0</v>
      </c>
      <c r="G35" t="s">
        <v>445</v>
      </c>
    </row>
    <row r="36" spans="1:7">
      <c r="A36" s="2">
        <v>44619</v>
      </c>
      <c r="B36">
        <v>4159</v>
      </c>
      <c r="C36" t="s">
        <v>192</v>
      </c>
      <c r="D36" t="s">
        <v>35</v>
      </c>
      <c r="E36" t="str">
        <f t="shared" ca="1" si="1"/>
        <v>Negligible</v>
      </c>
      <c r="F36">
        <v>0</v>
      </c>
      <c r="G36" t="s">
        <v>445</v>
      </c>
    </row>
    <row r="37" spans="1:7">
      <c r="A37" s="2">
        <v>44254</v>
      </c>
      <c r="B37">
        <v>4002</v>
      </c>
      <c r="C37" t="s">
        <v>246</v>
      </c>
      <c r="D37" t="s">
        <v>21</v>
      </c>
      <c r="E37" t="str">
        <f t="shared" ca="1" si="1"/>
        <v>Negligible</v>
      </c>
      <c r="F37">
        <v>5</v>
      </c>
      <c r="G37" t="s">
        <v>446</v>
      </c>
    </row>
    <row r="38" spans="1:7">
      <c r="A38" s="2">
        <v>44612</v>
      </c>
      <c r="B38">
        <v>4106</v>
      </c>
      <c r="C38" t="s">
        <v>279</v>
      </c>
      <c r="D38" t="s">
        <v>35</v>
      </c>
      <c r="E38" t="str">
        <f t="shared" ca="1" si="1"/>
        <v>Significant</v>
      </c>
      <c r="F38">
        <v>1</v>
      </c>
      <c r="G38" t="s">
        <v>445</v>
      </c>
    </row>
    <row r="39" spans="1:7">
      <c r="A39" s="2">
        <v>44623</v>
      </c>
      <c r="B39">
        <v>4264</v>
      </c>
      <c r="C39" t="s">
        <v>130</v>
      </c>
      <c r="D39" t="s">
        <v>24</v>
      </c>
      <c r="E39" t="str">
        <f t="shared" ca="1" si="1"/>
        <v>Negligible</v>
      </c>
      <c r="F39">
        <v>5</v>
      </c>
      <c r="G39" t="s">
        <v>446</v>
      </c>
    </row>
    <row r="40" spans="1:7">
      <c r="A40" s="2">
        <v>44596</v>
      </c>
      <c r="B40">
        <v>4062</v>
      </c>
      <c r="C40" t="s">
        <v>188</v>
      </c>
      <c r="D40" t="s">
        <v>17</v>
      </c>
      <c r="E40" t="str">
        <f t="shared" ca="1" si="1"/>
        <v>Moderate</v>
      </c>
      <c r="F40">
        <v>2</v>
      </c>
      <c r="G40" t="s">
        <v>446</v>
      </c>
    </row>
    <row r="41" spans="1:7">
      <c r="A41" s="2">
        <v>44603</v>
      </c>
      <c r="B41">
        <v>4072</v>
      </c>
      <c r="C41" t="s">
        <v>128</v>
      </c>
      <c r="D41" t="s">
        <v>28</v>
      </c>
      <c r="E41" t="str">
        <f t="shared" ca="1" si="1"/>
        <v>Negligible</v>
      </c>
      <c r="F41">
        <v>4</v>
      </c>
      <c r="G41" t="s">
        <v>446</v>
      </c>
    </row>
    <row r="42" spans="1:7">
      <c r="A42" s="2">
        <v>44605</v>
      </c>
      <c r="B42">
        <v>4076</v>
      </c>
      <c r="C42" t="s">
        <v>110</v>
      </c>
      <c r="D42" t="s">
        <v>21</v>
      </c>
      <c r="E42" t="str">
        <f t="shared" ca="1" si="1"/>
        <v>Negligible</v>
      </c>
      <c r="F42">
        <v>0</v>
      </c>
      <c r="G42" t="s">
        <v>445</v>
      </c>
    </row>
    <row r="43" spans="1:7">
      <c r="A43" s="2">
        <v>44620</v>
      </c>
      <c r="B43">
        <v>4192</v>
      </c>
      <c r="C43" t="s">
        <v>211</v>
      </c>
      <c r="D43" t="s">
        <v>21</v>
      </c>
      <c r="E43" t="str">
        <f t="shared" ca="1" si="1"/>
        <v>Significant</v>
      </c>
      <c r="F43">
        <v>2</v>
      </c>
      <c r="G43" t="s">
        <v>445</v>
      </c>
    </row>
    <row r="44" spans="1:7">
      <c r="A44" s="2">
        <v>44613</v>
      </c>
      <c r="B44">
        <v>4113</v>
      </c>
      <c r="C44" t="s">
        <v>269</v>
      </c>
      <c r="D44" t="s">
        <v>35</v>
      </c>
      <c r="E44" t="str">
        <f t="shared" ca="1" si="1"/>
        <v>Negligible</v>
      </c>
      <c r="F44">
        <v>4</v>
      </c>
      <c r="G44" t="s">
        <v>446</v>
      </c>
    </row>
    <row r="45" spans="1:7">
      <c r="A45" s="2">
        <v>44615</v>
      </c>
      <c r="B45">
        <v>4123</v>
      </c>
      <c r="C45" t="s">
        <v>342</v>
      </c>
      <c r="D45" t="s">
        <v>21</v>
      </c>
      <c r="E45" t="str">
        <f t="shared" ca="1" si="1"/>
        <v>Moderate</v>
      </c>
      <c r="F45">
        <v>0</v>
      </c>
      <c r="G45" t="s">
        <v>445</v>
      </c>
    </row>
    <row r="46" spans="1:7">
      <c r="A46" s="2">
        <v>44621</v>
      </c>
      <c r="B46">
        <v>4207</v>
      </c>
      <c r="C46" t="s">
        <v>64</v>
      </c>
      <c r="D46" t="s">
        <v>21</v>
      </c>
      <c r="E46" t="str">
        <f t="shared" ca="1" si="1"/>
        <v>Negligible</v>
      </c>
      <c r="F46">
        <v>4</v>
      </c>
      <c r="G46" t="s">
        <v>446</v>
      </c>
    </row>
    <row r="47" spans="1:7">
      <c r="A47" s="2">
        <v>44624</v>
      </c>
      <c r="B47">
        <v>4293</v>
      </c>
      <c r="C47" t="s">
        <v>237</v>
      </c>
      <c r="D47" t="s">
        <v>21</v>
      </c>
      <c r="E47" t="str">
        <f t="shared" ca="1" si="1"/>
        <v>Negligible</v>
      </c>
      <c r="F47">
        <v>2</v>
      </c>
      <c r="G47" t="s">
        <v>445</v>
      </c>
    </row>
    <row r="48" spans="1:7">
      <c r="A48" s="2">
        <v>44580</v>
      </c>
      <c r="B48">
        <v>4048</v>
      </c>
      <c r="C48" t="s">
        <v>194</v>
      </c>
      <c r="D48" t="s">
        <v>21</v>
      </c>
      <c r="E48" t="str">
        <f t="shared" ca="1" si="1"/>
        <v>Negligible</v>
      </c>
      <c r="F48">
        <v>4</v>
      </c>
      <c r="G48" t="s">
        <v>446</v>
      </c>
    </row>
    <row r="49" spans="1:7">
      <c r="A49" s="2">
        <v>44618</v>
      </c>
      <c r="B49">
        <v>4139</v>
      </c>
      <c r="C49" t="s">
        <v>178</v>
      </c>
      <c r="D49" t="s">
        <v>21</v>
      </c>
      <c r="E49" t="str">
        <f t="shared" ca="1" si="1"/>
        <v>Significant</v>
      </c>
      <c r="F49">
        <v>3</v>
      </c>
      <c r="G49" t="s">
        <v>445</v>
      </c>
    </row>
    <row r="50" spans="1:7">
      <c r="A50" s="2">
        <v>44621</v>
      </c>
      <c r="B50">
        <v>4215</v>
      </c>
      <c r="C50" t="s">
        <v>181</v>
      </c>
      <c r="D50" t="s">
        <v>28</v>
      </c>
      <c r="E50" t="str">
        <f t="shared" ca="1" si="1"/>
        <v>Moderate</v>
      </c>
      <c r="F50">
        <v>3</v>
      </c>
      <c r="G50" t="s">
        <v>446</v>
      </c>
    </row>
    <row r="51" spans="1:7">
      <c r="A51" s="2">
        <v>44622</v>
      </c>
      <c r="B51">
        <v>4250</v>
      </c>
      <c r="C51" t="s">
        <v>305</v>
      </c>
      <c r="D51" t="s">
        <v>35</v>
      </c>
      <c r="E51" t="str">
        <f t="shared" ca="1" si="1"/>
        <v>Negligible</v>
      </c>
      <c r="F51">
        <v>4</v>
      </c>
      <c r="G51" t="s">
        <v>447</v>
      </c>
    </row>
    <row r="52" spans="1:7">
      <c r="A52" s="2">
        <v>44627</v>
      </c>
      <c r="B52">
        <v>4368</v>
      </c>
      <c r="C52" t="s">
        <v>260</v>
      </c>
      <c r="D52" t="s">
        <v>21</v>
      </c>
      <c r="E52" t="str">
        <f t="shared" ca="1" si="1"/>
        <v>Negligible</v>
      </c>
      <c r="F52">
        <v>9</v>
      </c>
      <c r="G52" t="s">
        <v>447</v>
      </c>
    </row>
    <row r="53" spans="1:7">
      <c r="A53" s="2">
        <v>44593</v>
      </c>
      <c r="B53">
        <v>4056</v>
      </c>
      <c r="C53" t="s">
        <v>304</v>
      </c>
      <c r="D53" t="s">
        <v>21</v>
      </c>
      <c r="E53" t="str">
        <f t="shared" ca="1" si="1"/>
        <v>Negligible</v>
      </c>
      <c r="F53">
        <v>2</v>
      </c>
      <c r="G53" t="s">
        <v>446</v>
      </c>
    </row>
    <row r="54" spans="1:7">
      <c r="A54" s="2">
        <v>44610</v>
      </c>
      <c r="B54">
        <v>4092</v>
      </c>
      <c r="C54" t="s">
        <v>345</v>
      </c>
      <c r="D54" t="s">
        <v>35</v>
      </c>
      <c r="E54" t="str">
        <f t="shared" ca="1" si="1"/>
        <v>Negligible</v>
      </c>
      <c r="F54">
        <v>1</v>
      </c>
      <c r="G54" t="s">
        <v>445</v>
      </c>
    </row>
    <row r="55" spans="1:7">
      <c r="A55" s="2">
        <v>44615</v>
      </c>
      <c r="B55">
        <v>4119</v>
      </c>
      <c r="C55" t="s">
        <v>149</v>
      </c>
      <c r="D55" t="s">
        <v>17</v>
      </c>
      <c r="E55" t="str">
        <f t="shared" ca="1" si="1"/>
        <v>Moderate</v>
      </c>
      <c r="F55">
        <v>2</v>
      </c>
      <c r="G55" t="s">
        <v>446</v>
      </c>
    </row>
    <row r="56" spans="1:7">
      <c r="A56" s="2">
        <v>44617</v>
      </c>
      <c r="B56">
        <v>4135</v>
      </c>
      <c r="C56" t="s">
        <v>129</v>
      </c>
      <c r="D56" t="s">
        <v>17</v>
      </c>
      <c r="E56" t="str">
        <f t="shared" ca="1" si="1"/>
        <v>Moderate</v>
      </c>
      <c r="F56">
        <v>2</v>
      </c>
      <c r="G56" t="s">
        <v>445</v>
      </c>
    </row>
    <row r="57" spans="1:7">
      <c r="A57" s="2">
        <v>44619</v>
      </c>
      <c r="B57">
        <v>4156</v>
      </c>
      <c r="C57" t="s">
        <v>139</v>
      </c>
      <c r="D57" t="s">
        <v>21</v>
      </c>
      <c r="E57" t="str">
        <f t="shared" ca="1" si="1"/>
        <v>Negligible</v>
      </c>
      <c r="F57">
        <v>0</v>
      </c>
      <c r="G57" t="s">
        <v>445</v>
      </c>
    </row>
    <row r="58" spans="1:7">
      <c r="A58" s="2">
        <v>44623</v>
      </c>
      <c r="B58">
        <v>4276</v>
      </c>
      <c r="C58" t="s">
        <v>248</v>
      </c>
      <c r="D58" t="s">
        <v>21</v>
      </c>
      <c r="E58" t="str">
        <f t="shared" ca="1" si="1"/>
        <v>Significant</v>
      </c>
      <c r="F58">
        <v>2</v>
      </c>
      <c r="G58" t="s">
        <v>445</v>
      </c>
    </row>
    <row r="59" spans="1:7">
      <c r="A59" s="2">
        <v>44626</v>
      </c>
      <c r="B59">
        <v>4343</v>
      </c>
      <c r="C59" t="s">
        <v>243</v>
      </c>
      <c r="D59" t="s">
        <v>21</v>
      </c>
      <c r="E59" t="str">
        <f t="shared" ca="1" si="1"/>
        <v>Significant</v>
      </c>
      <c r="F59">
        <v>0</v>
      </c>
      <c r="G59" t="s">
        <v>445</v>
      </c>
    </row>
    <row r="60" spans="1:7">
      <c r="A60" s="2">
        <v>44539</v>
      </c>
      <c r="B60">
        <v>4023</v>
      </c>
      <c r="C60" t="s">
        <v>43</v>
      </c>
      <c r="D60" t="s">
        <v>35</v>
      </c>
      <c r="E60" t="str">
        <f t="shared" ca="1" si="1"/>
        <v>Negligible</v>
      </c>
      <c r="F60">
        <v>2</v>
      </c>
      <c r="G60" t="s">
        <v>445</v>
      </c>
    </row>
    <row r="61" spans="1:7">
      <c r="A61" s="2">
        <v>44616</v>
      </c>
      <c r="B61">
        <v>4127</v>
      </c>
      <c r="C61" t="s">
        <v>127</v>
      </c>
      <c r="D61" t="s">
        <v>28</v>
      </c>
      <c r="E61" t="str">
        <f t="shared" ca="1" si="1"/>
        <v>Negligible</v>
      </c>
      <c r="F61">
        <v>1</v>
      </c>
      <c r="G61" t="s">
        <v>445</v>
      </c>
    </row>
    <row r="62" spans="1:7">
      <c r="A62" s="2">
        <v>44616</v>
      </c>
      <c r="B62">
        <v>4131</v>
      </c>
      <c r="C62" t="s">
        <v>387</v>
      </c>
      <c r="D62" t="s">
        <v>35</v>
      </c>
      <c r="E62" t="str">
        <f t="shared" ca="1" si="1"/>
        <v>Significant</v>
      </c>
      <c r="F62">
        <v>1</v>
      </c>
      <c r="G62" t="s">
        <v>445</v>
      </c>
    </row>
    <row r="63" spans="1:7">
      <c r="A63" s="2">
        <v>44620</v>
      </c>
      <c r="B63">
        <v>4193</v>
      </c>
      <c r="C63" t="s">
        <v>222</v>
      </c>
      <c r="D63" t="s">
        <v>21</v>
      </c>
      <c r="E63" t="str">
        <f t="shared" ca="1" si="1"/>
        <v>Negligible</v>
      </c>
      <c r="F63">
        <v>2</v>
      </c>
      <c r="G63" t="s">
        <v>446</v>
      </c>
    </row>
    <row r="64" spans="1:7">
      <c r="A64" s="2">
        <v>44623</v>
      </c>
      <c r="B64">
        <v>4266</v>
      </c>
      <c r="C64" t="s">
        <v>141</v>
      </c>
      <c r="D64" t="s">
        <v>24</v>
      </c>
      <c r="E64" t="str">
        <f t="shared" ca="1" si="1"/>
        <v>Negligible</v>
      </c>
      <c r="F64">
        <v>6</v>
      </c>
      <c r="G64" t="s">
        <v>447</v>
      </c>
    </row>
    <row r="65" spans="1:7">
      <c r="A65" s="2">
        <v>44623</v>
      </c>
      <c r="B65">
        <v>4275</v>
      </c>
      <c r="C65" t="s">
        <v>241</v>
      </c>
      <c r="D65" t="s">
        <v>21</v>
      </c>
      <c r="E65" t="str">
        <f t="shared" ca="1" si="1"/>
        <v>Significant</v>
      </c>
      <c r="F65">
        <v>2</v>
      </c>
      <c r="G65" t="s">
        <v>445</v>
      </c>
    </row>
    <row r="66" spans="1:7">
      <c r="A66" s="2">
        <v>44626</v>
      </c>
      <c r="B66">
        <v>4346</v>
      </c>
      <c r="C66" t="s">
        <v>347</v>
      </c>
      <c r="D66" t="s">
        <v>24</v>
      </c>
      <c r="E66" t="str">
        <f t="shared" ca="1" si="1"/>
        <v>Moderate</v>
      </c>
      <c r="F66">
        <v>2</v>
      </c>
      <c r="G66" t="s">
        <v>445</v>
      </c>
    </row>
    <row r="67" spans="1:7">
      <c r="A67" s="2">
        <v>44432</v>
      </c>
      <c r="B67">
        <v>4007</v>
      </c>
      <c r="C67" t="s">
        <v>159</v>
      </c>
      <c r="D67" t="s">
        <v>21</v>
      </c>
      <c r="E67" t="str">
        <f t="shared" ref="E67:E130" ca="1" si="2">IF(VLOOKUP(G67,$J$1:$K$4,2) &gt;=RANDBETWEEN(0,100),"Negligible",IF(VLOOKUP(G67,$J$1:$K$4,2) &gt;= RANDBETWEEN(0,100),"Moderate","Significant"))</f>
        <v>Significant</v>
      </c>
      <c r="F67">
        <v>0</v>
      </c>
      <c r="G67" t="s">
        <v>445</v>
      </c>
    </row>
    <row r="68" spans="1:7">
      <c r="A68" s="2">
        <v>44573</v>
      </c>
      <c r="B68">
        <v>4043</v>
      </c>
      <c r="C68" t="s">
        <v>379</v>
      </c>
      <c r="D68" t="s">
        <v>35</v>
      </c>
      <c r="E68" t="str">
        <f t="shared" ca="1" si="2"/>
        <v>Negligible</v>
      </c>
      <c r="F68">
        <v>3</v>
      </c>
      <c r="G68" t="s">
        <v>446</v>
      </c>
    </row>
    <row r="69" spans="1:7">
      <c r="A69" s="2">
        <v>44615</v>
      </c>
      <c r="B69">
        <v>4120</v>
      </c>
      <c r="C69" t="s">
        <v>220</v>
      </c>
      <c r="D69" t="s">
        <v>21</v>
      </c>
      <c r="E69" t="str">
        <f t="shared" ca="1" si="2"/>
        <v>Negligible</v>
      </c>
      <c r="F69">
        <v>7</v>
      </c>
      <c r="G69" t="s">
        <v>447</v>
      </c>
    </row>
    <row r="70" spans="1:7">
      <c r="A70" s="2">
        <v>44616</v>
      </c>
      <c r="B70">
        <v>4126</v>
      </c>
      <c r="C70" t="s">
        <v>118</v>
      </c>
      <c r="D70" t="s">
        <v>21</v>
      </c>
      <c r="E70" t="str">
        <f t="shared" ca="1" si="2"/>
        <v>Moderate</v>
      </c>
      <c r="F70">
        <v>2</v>
      </c>
      <c r="G70" t="s">
        <v>445</v>
      </c>
    </row>
    <row r="71" spans="1:7">
      <c r="A71" s="2">
        <v>44618</v>
      </c>
      <c r="B71">
        <v>4138</v>
      </c>
      <c r="C71" t="s">
        <v>175</v>
      </c>
      <c r="D71" t="s">
        <v>35</v>
      </c>
      <c r="E71" t="str">
        <f t="shared" ca="1" si="2"/>
        <v>Significant</v>
      </c>
      <c r="F71">
        <v>0</v>
      </c>
      <c r="G71" t="s">
        <v>445</v>
      </c>
    </row>
    <row r="72" spans="1:7">
      <c r="A72" s="2">
        <v>44618</v>
      </c>
      <c r="B72">
        <v>4141</v>
      </c>
      <c r="C72" t="s">
        <v>281</v>
      </c>
      <c r="D72" t="s">
        <v>24</v>
      </c>
      <c r="E72" t="str">
        <f t="shared" ca="1" si="2"/>
        <v>Negligible</v>
      </c>
      <c r="F72">
        <v>2</v>
      </c>
      <c r="G72" t="s">
        <v>446</v>
      </c>
    </row>
    <row r="73" spans="1:7">
      <c r="A73" s="2">
        <v>44623</v>
      </c>
      <c r="B73">
        <v>4260</v>
      </c>
      <c r="C73" t="s">
        <v>77</v>
      </c>
      <c r="D73" t="s">
        <v>21</v>
      </c>
      <c r="E73" t="str">
        <f t="shared" ca="1" si="2"/>
        <v>Significant</v>
      </c>
      <c r="F73">
        <v>2</v>
      </c>
      <c r="G73" t="s">
        <v>446</v>
      </c>
    </row>
    <row r="74" spans="1:7">
      <c r="A74" s="2">
        <v>44626</v>
      </c>
      <c r="B74">
        <v>4347</v>
      </c>
      <c r="C74" t="s">
        <v>366</v>
      </c>
      <c r="D74" t="s">
        <v>21</v>
      </c>
      <c r="E74" t="str">
        <f t="shared" ca="1" si="2"/>
        <v>Negligible</v>
      </c>
      <c r="F74">
        <v>9</v>
      </c>
      <c r="G74" t="s">
        <v>447</v>
      </c>
    </row>
    <row r="75" spans="1:7">
      <c r="A75" s="2">
        <v>44607</v>
      </c>
      <c r="B75">
        <v>4079</v>
      </c>
      <c r="C75" t="s">
        <v>204</v>
      </c>
      <c r="D75" t="s">
        <v>17</v>
      </c>
      <c r="E75" t="str">
        <f t="shared" ca="1" si="2"/>
        <v>Negligible</v>
      </c>
      <c r="F75">
        <v>4</v>
      </c>
      <c r="G75" t="s">
        <v>447</v>
      </c>
    </row>
    <row r="76" spans="1:7">
      <c r="A76" s="2">
        <v>44610</v>
      </c>
      <c r="B76">
        <v>4093</v>
      </c>
      <c r="C76" t="s">
        <v>355</v>
      </c>
      <c r="D76" t="s">
        <v>21</v>
      </c>
      <c r="E76" t="str">
        <f t="shared" ca="1" si="2"/>
        <v>Negligible</v>
      </c>
      <c r="F76">
        <v>4</v>
      </c>
      <c r="G76" t="s">
        <v>446</v>
      </c>
    </row>
    <row r="77" spans="1:7">
      <c r="A77" s="2">
        <v>44613</v>
      </c>
      <c r="B77">
        <v>4109</v>
      </c>
      <c r="C77" t="s">
        <v>111</v>
      </c>
      <c r="D77" t="s">
        <v>35</v>
      </c>
      <c r="E77" t="str">
        <f t="shared" ca="1" si="2"/>
        <v>Moderate</v>
      </c>
      <c r="F77">
        <v>5</v>
      </c>
      <c r="G77" t="s">
        <v>446</v>
      </c>
    </row>
    <row r="78" spans="1:7">
      <c r="A78" s="2">
        <v>44618</v>
      </c>
      <c r="B78">
        <v>4142</v>
      </c>
      <c r="C78" t="s">
        <v>302</v>
      </c>
      <c r="D78" t="s">
        <v>21</v>
      </c>
      <c r="E78" t="str">
        <f t="shared" ca="1" si="2"/>
        <v>Significant</v>
      </c>
      <c r="F78">
        <v>1</v>
      </c>
      <c r="G78" t="s">
        <v>445</v>
      </c>
    </row>
    <row r="79" spans="1:7">
      <c r="A79" s="2">
        <v>44619</v>
      </c>
      <c r="B79">
        <v>4167</v>
      </c>
      <c r="C79" t="s">
        <v>292</v>
      </c>
      <c r="D79" t="s">
        <v>35</v>
      </c>
      <c r="E79" t="str">
        <f t="shared" ca="1" si="2"/>
        <v>Negligible</v>
      </c>
      <c r="F79">
        <v>9</v>
      </c>
      <c r="G79" t="s">
        <v>447</v>
      </c>
    </row>
    <row r="80" spans="1:7">
      <c r="A80" s="2">
        <v>44619</v>
      </c>
      <c r="B80">
        <v>4173</v>
      </c>
      <c r="C80" t="s">
        <v>388</v>
      </c>
      <c r="D80" t="s">
        <v>21</v>
      </c>
      <c r="E80" t="str">
        <f t="shared" ca="1" si="2"/>
        <v>Negligible</v>
      </c>
      <c r="F80">
        <v>6</v>
      </c>
      <c r="G80" t="s">
        <v>447</v>
      </c>
    </row>
    <row r="81" spans="1:7">
      <c r="A81" s="2">
        <v>44612</v>
      </c>
      <c r="B81">
        <v>4107</v>
      </c>
      <c r="C81" t="s">
        <v>395</v>
      </c>
      <c r="D81" t="s">
        <v>35</v>
      </c>
      <c r="E81" t="str">
        <f t="shared" ca="1" si="2"/>
        <v>Significant</v>
      </c>
      <c r="F81">
        <v>3</v>
      </c>
      <c r="G81" t="s">
        <v>445</v>
      </c>
    </row>
    <row r="82" spans="1:7">
      <c r="A82" s="2">
        <v>44613</v>
      </c>
      <c r="B82">
        <v>4115</v>
      </c>
      <c r="C82" t="s">
        <v>382</v>
      </c>
      <c r="D82" t="s">
        <v>28</v>
      </c>
      <c r="E82" t="str">
        <f t="shared" ca="1" si="2"/>
        <v>Moderate</v>
      </c>
      <c r="F82">
        <v>5</v>
      </c>
      <c r="G82" t="s">
        <v>447</v>
      </c>
    </row>
    <row r="83" spans="1:7">
      <c r="A83" s="2">
        <v>44618</v>
      </c>
      <c r="B83">
        <v>4143</v>
      </c>
      <c r="C83" t="s">
        <v>332</v>
      </c>
      <c r="D83" t="s">
        <v>21</v>
      </c>
      <c r="E83" t="str">
        <f t="shared" ca="1" si="2"/>
        <v>Negligible</v>
      </c>
      <c r="F83">
        <v>2</v>
      </c>
      <c r="G83" t="s">
        <v>446</v>
      </c>
    </row>
    <row r="84" spans="1:7">
      <c r="A84" s="2">
        <v>44618</v>
      </c>
      <c r="B84">
        <v>4146</v>
      </c>
      <c r="C84" t="s">
        <v>396</v>
      </c>
      <c r="D84" t="s">
        <v>35</v>
      </c>
      <c r="E84" t="str">
        <f t="shared" ca="1" si="2"/>
        <v>Significant</v>
      </c>
      <c r="F84">
        <v>2</v>
      </c>
      <c r="G84" t="s">
        <v>445</v>
      </c>
    </row>
    <row r="85" spans="1:7">
      <c r="A85" s="2">
        <v>44620</v>
      </c>
      <c r="B85">
        <v>4180</v>
      </c>
      <c r="C85" t="s">
        <v>47</v>
      </c>
      <c r="D85" t="s">
        <v>35</v>
      </c>
      <c r="E85" t="str">
        <f t="shared" ca="1" si="2"/>
        <v>Significant</v>
      </c>
      <c r="F85">
        <v>2</v>
      </c>
      <c r="G85" t="s">
        <v>445</v>
      </c>
    </row>
    <row r="86" spans="1:7">
      <c r="A86" s="2">
        <v>44621</v>
      </c>
      <c r="B86">
        <v>4211</v>
      </c>
      <c r="C86" t="s">
        <v>88</v>
      </c>
      <c r="D86" t="s">
        <v>21</v>
      </c>
      <c r="E86" t="str">
        <f t="shared" ca="1" si="2"/>
        <v>Significant</v>
      </c>
      <c r="F86">
        <v>1</v>
      </c>
      <c r="G86" t="s">
        <v>445</v>
      </c>
    </row>
    <row r="87" spans="1:7">
      <c r="A87" s="2">
        <v>44621</v>
      </c>
      <c r="B87">
        <v>4218</v>
      </c>
      <c r="C87" t="s">
        <v>218</v>
      </c>
      <c r="D87" t="s">
        <v>24</v>
      </c>
      <c r="E87" t="str">
        <f t="shared" ca="1" si="2"/>
        <v>Negligible</v>
      </c>
      <c r="F87">
        <v>2</v>
      </c>
      <c r="G87" t="s">
        <v>446</v>
      </c>
    </row>
    <row r="88" spans="1:7">
      <c r="A88" s="2">
        <v>44623</v>
      </c>
      <c r="B88">
        <v>4265</v>
      </c>
      <c r="C88" t="s">
        <v>131</v>
      </c>
      <c r="D88" t="s">
        <v>17</v>
      </c>
      <c r="E88" t="str">
        <f t="shared" ca="1" si="2"/>
        <v>Significant</v>
      </c>
      <c r="F88">
        <v>0</v>
      </c>
      <c r="G88" t="s">
        <v>445</v>
      </c>
    </row>
    <row r="89" spans="1:7">
      <c r="A89" s="2">
        <v>44624</v>
      </c>
      <c r="B89">
        <v>4294</v>
      </c>
      <c r="C89" t="s">
        <v>276</v>
      </c>
      <c r="D89" t="s">
        <v>35</v>
      </c>
      <c r="E89" t="str">
        <f t="shared" ca="1" si="2"/>
        <v>Significant</v>
      </c>
      <c r="F89">
        <v>1</v>
      </c>
      <c r="G89" t="s">
        <v>445</v>
      </c>
    </row>
    <row r="90" spans="1:7">
      <c r="A90" s="2">
        <v>44625</v>
      </c>
      <c r="B90">
        <v>4307</v>
      </c>
      <c r="C90" t="s">
        <v>67</v>
      </c>
      <c r="D90" t="s">
        <v>35</v>
      </c>
      <c r="E90" t="str">
        <f t="shared" ca="1" si="2"/>
        <v>Negligible</v>
      </c>
      <c r="F90">
        <v>3</v>
      </c>
      <c r="G90" t="s">
        <v>446</v>
      </c>
    </row>
    <row r="91" spans="1:7">
      <c r="A91" s="2">
        <v>44609</v>
      </c>
      <c r="B91">
        <v>4084</v>
      </c>
      <c r="C91" t="s">
        <v>264</v>
      </c>
      <c r="D91" t="s">
        <v>21</v>
      </c>
      <c r="E91" t="str">
        <f t="shared" ca="1" si="2"/>
        <v>Negligible</v>
      </c>
      <c r="F91">
        <v>2</v>
      </c>
      <c r="G91" t="s">
        <v>446</v>
      </c>
    </row>
    <row r="92" spans="1:7">
      <c r="A92" s="2">
        <v>44619</v>
      </c>
      <c r="B92">
        <v>4162</v>
      </c>
      <c r="C92" t="s">
        <v>245</v>
      </c>
      <c r="D92" t="s">
        <v>35</v>
      </c>
      <c r="E92" t="str">
        <f t="shared" ca="1" si="2"/>
        <v>Negligible</v>
      </c>
      <c r="F92">
        <v>0</v>
      </c>
      <c r="G92" t="s">
        <v>445</v>
      </c>
    </row>
    <row r="93" spans="1:7">
      <c r="A93" s="2">
        <v>44620</v>
      </c>
      <c r="B93">
        <v>4185</v>
      </c>
      <c r="C93" t="s">
        <v>104</v>
      </c>
      <c r="D93" t="s">
        <v>21</v>
      </c>
      <c r="E93" t="str">
        <f t="shared" ca="1" si="2"/>
        <v>Moderate</v>
      </c>
      <c r="F93">
        <v>2</v>
      </c>
      <c r="G93" t="s">
        <v>446</v>
      </c>
    </row>
    <row r="94" spans="1:7">
      <c r="A94" s="2">
        <v>44620</v>
      </c>
      <c r="B94">
        <v>4199</v>
      </c>
      <c r="C94" t="s">
        <v>328</v>
      </c>
      <c r="D94" t="s">
        <v>17</v>
      </c>
      <c r="E94" t="str">
        <f t="shared" ca="1" si="2"/>
        <v>Moderate</v>
      </c>
      <c r="F94">
        <v>0</v>
      </c>
      <c r="G94" t="s">
        <v>445</v>
      </c>
    </row>
    <row r="95" spans="1:7">
      <c r="A95" s="2">
        <v>44622</v>
      </c>
      <c r="B95">
        <v>4230</v>
      </c>
      <c r="C95" t="s">
        <v>41</v>
      </c>
      <c r="D95" t="s">
        <v>35</v>
      </c>
      <c r="E95" t="str">
        <f t="shared" ca="1" si="2"/>
        <v>Significant</v>
      </c>
      <c r="F95">
        <v>3</v>
      </c>
      <c r="G95" t="s">
        <v>445</v>
      </c>
    </row>
    <row r="96" spans="1:7">
      <c r="A96" s="2">
        <v>44623</v>
      </c>
      <c r="B96">
        <v>4281</v>
      </c>
      <c r="C96" t="s">
        <v>389</v>
      </c>
      <c r="D96" t="s">
        <v>21</v>
      </c>
      <c r="E96" t="str">
        <f t="shared" ca="1" si="2"/>
        <v>Negligible</v>
      </c>
      <c r="F96">
        <v>7</v>
      </c>
      <c r="G96" t="s">
        <v>447</v>
      </c>
    </row>
    <row r="97" spans="1:7">
      <c r="A97" s="2">
        <v>44626</v>
      </c>
      <c r="B97">
        <v>4338</v>
      </c>
      <c r="C97" t="s">
        <v>153</v>
      </c>
      <c r="D97" t="s">
        <v>35</v>
      </c>
      <c r="E97" t="str">
        <f t="shared" ca="1" si="2"/>
        <v>Significant</v>
      </c>
      <c r="F97">
        <v>4</v>
      </c>
      <c r="G97" t="s">
        <v>446</v>
      </c>
    </row>
    <row r="98" spans="1:7">
      <c r="A98" s="2">
        <v>44571</v>
      </c>
      <c r="B98">
        <v>4042</v>
      </c>
      <c r="C98" t="s">
        <v>294</v>
      </c>
      <c r="D98" t="s">
        <v>17</v>
      </c>
      <c r="E98" t="str">
        <f t="shared" ca="1" si="2"/>
        <v>Negligible</v>
      </c>
      <c r="F98">
        <v>9</v>
      </c>
      <c r="G98" t="s">
        <v>447</v>
      </c>
    </row>
    <row r="99" spans="1:7">
      <c r="A99" s="2">
        <v>44610</v>
      </c>
      <c r="B99">
        <v>4095</v>
      </c>
      <c r="C99" t="s">
        <v>409</v>
      </c>
      <c r="D99" t="s">
        <v>17</v>
      </c>
      <c r="E99" t="str">
        <f t="shared" ca="1" si="2"/>
        <v>Significant</v>
      </c>
      <c r="F99">
        <v>3</v>
      </c>
      <c r="G99" t="s">
        <v>446</v>
      </c>
    </row>
    <row r="100" spans="1:7">
      <c r="A100" s="2">
        <v>44613</v>
      </c>
      <c r="B100">
        <v>4110</v>
      </c>
      <c r="C100" t="s">
        <v>150</v>
      </c>
      <c r="D100" t="s">
        <v>35</v>
      </c>
      <c r="E100" t="str">
        <f t="shared" ca="1" si="2"/>
        <v>Negligible</v>
      </c>
      <c r="F100">
        <v>0</v>
      </c>
      <c r="G100" t="s">
        <v>445</v>
      </c>
    </row>
    <row r="101" spans="1:7">
      <c r="A101" s="2">
        <v>44619</v>
      </c>
      <c r="B101">
        <v>4164</v>
      </c>
      <c r="C101" t="s">
        <v>261</v>
      </c>
      <c r="D101" t="s">
        <v>21</v>
      </c>
      <c r="E101" t="str">
        <f t="shared" ca="1" si="2"/>
        <v>Negligible</v>
      </c>
      <c r="F101">
        <v>8</v>
      </c>
      <c r="G101" t="s">
        <v>447</v>
      </c>
    </row>
    <row r="102" spans="1:7">
      <c r="A102" s="2">
        <v>44619</v>
      </c>
      <c r="B102">
        <v>4177</v>
      </c>
      <c r="C102" t="s">
        <v>411</v>
      </c>
      <c r="D102" t="s">
        <v>21</v>
      </c>
      <c r="E102" t="str">
        <f t="shared" ca="1" si="2"/>
        <v>Negligible</v>
      </c>
      <c r="F102">
        <v>3</v>
      </c>
      <c r="G102" t="s">
        <v>446</v>
      </c>
    </row>
    <row r="103" spans="1:7">
      <c r="A103" s="2">
        <v>44620</v>
      </c>
      <c r="B103">
        <v>4203</v>
      </c>
      <c r="C103" t="s">
        <v>417</v>
      </c>
      <c r="D103" t="s">
        <v>17</v>
      </c>
      <c r="E103" t="str">
        <f t="shared" ca="1" si="2"/>
        <v>Negligible</v>
      </c>
      <c r="F103">
        <v>9</v>
      </c>
      <c r="G103" t="s">
        <v>447</v>
      </c>
    </row>
    <row r="104" spans="1:7">
      <c r="A104" s="2">
        <v>44624</v>
      </c>
      <c r="B104">
        <v>4283</v>
      </c>
      <c r="C104" t="s">
        <v>33</v>
      </c>
      <c r="D104" t="s">
        <v>21</v>
      </c>
      <c r="E104" t="str">
        <f t="shared" ca="1" si="2"/>
        <v>Significant</v>
      </c>
      <c r="F104">
        <v>1</v>
      </c>
      <c r="G104" t="s">
        <v>445</v>
      </c>
    </row>
    <row r="105" spans="1:7">
      <c r="A105" s="2">
        <v>44624</v>
      </c>
      <c r="B105">
        <v>4291</v>
      </c>
      <c r="C105" t="s">
        <v>221</v>
      </c>
      <c r="D105" t="s">
        <v>35</v>
      </c>
      <c r="E105" t="str">
        <f t="shared" ca="1" si="2"/>
        <v>Negligible</v>
      </c>
      <c r="F105">
        <v>5</v>
      </c>
      <c r="G105" t="s">
        <v>447</v>
      </c>
    </row>
    <row r="106" spans="1:7">
      <c r="A106" s="2">
        <v>44625</v>
      </c>
      <c r="B106">
        <v>4319</v>
      </c>
      <c r="C106" t="s">
        <v>265</v>
      </c>
      <c r="D106" t="s">
        <v>35</v>
      </c>
      <c r="E106" t="str">
        <f t="shared" ca="1" si="2"/>
        <v>Negligible</v>
      </c>
      <c r="F106">
        <v>4</v>
      </c>
      <c r="G106" t="s">
        <v>446</v>
      </c>
    </row>
    <row r="107" spans="1:7">
      <c r="A107" s="2">
        <v>44608</v>
      </c>
      <c r="B107">
        <v>4082</v>
      </c>
      <c r="C107" t="s">
        <v>244</v>
      </c>
      <c r="D107" t="s">
        <v>21</v>
      </c>
      <c r="E107" t="str">
        <f t="shared" ca="1" si="2"/>
        <v>Negligible</v>
      </c>
      <c r="F107">
        <v>5</v>
      </c>
      <c r="G107" t="s">
        <v>446</v>
      </c>
    </row>
    <row r="108" spans="1:7">
      <c r="A108" s="2">
        <v>44621</v>
      </c>
      <c r="B108">
        <v>4222</v>
      </c>
      <c r="C108" t="s">
        <v>287</v>
      </c>
      <c r="D108" t="s">
        <v>21</v>
      </c>
      <c r="E108" t="str">
        <f t="shared" ca="1" si="2"/>
        <v>Negligible</v>
      </c>
      <c r="F108">
        <v>5</v>
      </c>
      <c r="G108" t="s">
        <v>447</v>
      </c>
    </row>
    <row r="109" spans="1:7">
      <c r="A109" s="2">
        <v>44622</v>
      </c>
      <c r="B109">
        <v>4257</v>
      </c>
      <c r="C109" t="s">
        <v>405</v>
      </c>
      <c r="D109" t="s">
        <v>35</v>
      </c>
      <c r="E109" t="str">
        <f t="shared" ca="1" si="2"/>
        <v>Negligible</v>
      </c>
      <c r="F109">
        <v>4</v>
      </c>
      <c r="G109" t="s">
        <v>447</v>
      </c>
    </row>
    <row r="110" spans="1:7">
      <c r="A110" s="2">
        <v>44623</v>
      </c>
      <c r="B110">
        <v>4269</v>
      </c>
      <c r="C110" t="s">
        <v>187</v>
      </c>
      <c r="D110" t="s">
        <v>21</v>
      </c>
      <c r="E110" t="str">
        <f t="shared" ca="1" si="2"/>
        <v>Significant</v>
      </c>
      <c r="F110">
        <v>0</v>
      </c>
      <c r="G110" t="s">
        <v>445</v>
      </c>
    </row>
    <row r="111" spans="1:7">
      <c r="A111" s="2">
        <v>44623</v>
      </c>
      <c r="B111">
        <v>4280</v>
      </c>
      <c r="C111" t="s">
        <v>291</v>
      </c>
      <c r="D111" t="s">
        <v>21</v>
      </c>
      <c r="E111" t="str">
        <f t="shared" ca="1" si="2"/>
        <v>Significant</v>
      </c>
      <c r="F111">
        <v>1</v>
      </c>
      <c r="G111" t="s">
        <v>445</v>
      </c>
    </row>
    <row r="112" spans="1:7">
      <c r="A112" s="2">
        <v>44626</v>
      </c>
      <c r="B112">
        <v>4344</v>
      </c>
      <c r="C112" t="s">
        <v>311</v>
      </c>
      <c r="D112" t="s">
        <v>21</v>
      </c>
      <c r="E112" t="str">
        <f t="shared" ca="1" si="2"/>
        <v>Moderate</v>
      </c>
      <c r="F112">
        <v>2</v>
      </c>
      <c r="G112" t="s">
        <v>446</v>
      </c>
    </row>
    <row r="113" spans="1:7">
      <c r="A113" s="2">
        <v>44627</v>
      </c>
      <c r="B113">
        <v>4361</v>
      </c>
      <c r="C113" t="s">
        <v>184</v>
      </c>
      <c r="D113" t="s">
        <v>35</v>
      </c>
      <c r="E113" t="str">
        <f t="shared" ca="1" si="2"/>
        <v>Negligible</v>
      </c>
      <c r="F113">
        <v>4</v>
      </c>
      <c r="G113" t="s">
        <v>447</v>
      </c>
    </row>
    <row r="114" spans="1:7">
      <c r="A114" s="2">
        <v>44547</v>
      </c>
      <c r="B114">
        <v>4026</v>
      </c>
      <c r="C114" t="s">
        <v>113</v>
      </c>
      <c r="D114" t="s">
        <v>21</v>
      </c>
      <c r="E114" t="str">
        <f t="shared" ca="1" si="2"/>
        <v>Significant</v>
      </c>
      <c r="F114">
        <v>1</v>
      </c>
      <c r="G114" t="s">
        <v>445</v>
      </c>
    </row>
    <row r="115" spans="1:7">
      <c r="A115" s="2">
        <v>44610</v>
      </c>
      <c r="B115">
        <v>4089</v>
      </c>
      <c r="C115" t="s">
        <v>303</v>
      </c>
      <c r="D115" t="s">
        <v>21</v>
      </c>
      <c r="E115" t="str">
        <f t="shared" ca="1" si="2"/>
        <v>Moderate</v>
      </c>
      <c r="F115">
        <v>2</v>
      </c>
      <c r="G115" t="s">
        <v>446</v>
      </c>
    </row>
    <row r="116" spans="1:7">
      <c r="A116" s="2">
        <v>44610</v>
      </c>
      <c r="B116">
        <v>4096</v>
      </c>
      <c r="C116" t="s">
        <v>423</v>
      </c>
      <c r="D116" t="s">
        <v>24</v>
      </c>
      <c r="E116" t="str">
        <f t="shared" ca="1" si="2"/>
        <v>Moderate</v>
      </c>
      <c r="F116">
        <v>2</v>
      </c>
      <c r="G116" t="s">
        <v>446</v>
      </c>
    </row>
    <row r="117" spans="1:7">
      <c r="A117" s="2">
        <v>44622</v>
      </c>
      <c r="B117">
        <v>4251</v>
      </c>
      <c r="C117" t="s">
        <v>316</v>
      </c>
      <c r="D117" t="s">
        <v>21</v>
      </c>
      <c r="E117" t="str">
        <f t="shared" ca="1" si="2"/>
        <v>Significant</v>
      </c>
      <c r="F117">
        <v>2</v>
      </c>
      <c r="G117" t="s">
        <v>445</v>
      </c>
    </row>
    <row r="118" spans="1:7">
      <c r="A118" s="2">
        <v>44624</v>
      </c>
      <c r="B118">
        <v>4290</v>
      </c>
      <c r="C118" t="s">
        <v>105</v>
      </c>
      <c r="D118" t="s">
        <v>24</v>
      </c>
      <c r="E118" t="str">
        <f t="shared" ca="1" si="2"/>
        <v>Significant</v>
      </c>
      <c r="F118">
        <v>3</v>
      </c>
      <c r="G118" t="s">
        <v>445</v>
      </c>
    </row>
    <row r="119" spans="1:7">
      <c r="A119" s="2">
        <v>44624</v>
      </c>
      <c r="B119">
        <v>4299</v>
      </c>
      <c r="C119" t="s">
        <v>364</v>
      </c>
      <c r="D119" t="s">
        <v>35</v>
      </c>
      <c r="E119" t="str">
        <f t="shared" ca="1" si="2"/>
        <v>Negligible</v>
      </c>
      <c r="F119">
        <v>4</v>
      </c>
      <c r="G119" t="s">
        <v>447</v>
      </c>
    </row>
    <row r="120" spans="1:7">
      <c r="A120" s="2">
        <v>44625</v>
      </c>
      <c r="B120">
        <v>4325</v>
      </c>
      <c r="C120" t="s">
        <v>377</v>
      </c>
      <c r="D120" t="s">
        <v>35</v>
      </c>
      <c r="E120" t="str">
        <f t="shared" ca="1" si="2"/>
        <v>Negligible</v>
      </c>
      <c r="F120">
        <v>7</v>
      </c>
      <c r="G120" t="s">
        <v>447</v>
      </c>
    </row>
    <row r="121" spans="1:7">
      <c r="A121" s="2">
        <v>44626</v>
      </c>
      <c r="B121">
        <v>4349</v>
      </c>
      <c r="C121" t="s">
        <v>394</v>
      </c>
      <c r="D121" t="s">
        <v>24</v>
      </c>
      <c r="E121" t="str">
        <f t="shared" ca="1" si="2"/>
        <v>Negligible</v>
      </c>
      <c r="F121">
        <v>5</v>
      </c>
      <c r="G121" t="s">
        <v>446</v>
      </c>
    </row>
    <row r="122" spans="1:7">
      <c r="A122" s="2">
        <v>44627</v>
      </c>
      <c r="B122">
        <v>4353</v>
      </c>
      <c r="C122" t="s">
        <v>36</v>
      </c>
      <c r="D122" t="s">
        <v>35</v>
      </c>
      <c r="E122" t="str">
        <f t="shared" ca="1" si="2"/>
        <v>Negligible</v>
      </c>
      <c r="F122">
        <v>6</v>
      </c>
      <c r="G122" t="s">
        <v>447</v>
      </c>
    </row>
    <row r="123" spans="1:7">
      <c r="A123" s="2">
        <v>44627</v>
      </c>
      <c r="B123">
        <v>4376</v>
      </c>
      <c r="C123" t="s">
        <v>414</v>
      </c>
      <c r="D123" t="s">
        <v>21</v>
      </c>
      <c r="E123" t="str">
        <f t="shared" ca="1" si="2"/>
        <v>Negligible</v>
      </c>
      <c r="F123">
        <v>8</v>
      </c>
      <c r="G123" t="s">
        <v>447</v>
      </c>
    </row>
    <row r="124" spans="1:7">
      <c r="A124" s="2">
        <v>44628</v>
      </c>
      <c r="B124">
        <v>4381</v>
      </c>
      <c r="C124" t="s">
        <v>163</v>
      </c>
      <c r="D124" t="s">
        <v>21</v>
      </c>
      <c r="E124" t="str">
        <f t="shared" ca="1" si="2"/>
        <v>Significant</v>
      </c>
      <c r="F124">
        <v>3</v>
      </c>
      <c r="G124" t="s">
        <v>445</v>
      </c>
    </row>
    <row r="125" spans="1:7">
      <c r="A125" s="2">
        <v>44600</v>
      </c>
      <c r="B125">
        <v>4067</v>
      </c>
      <c r="C125" t="s">
        <v>325</v>
      </c>
      <c r="D125" t="s">
        <v>24</v>
      </c>
      <c r="E125" t="str">
        <f t="shared" ca="1" si="2"/>
        <v>Significant</v>
      </c>
      <c r="F125">
        <v>3</v>
      </c>
      <c r="G125" t="s">
        <v>445</v>
      </c>
    </row>
    <row r="126" spans="1:7">
      <c r="A126" s="2">
        <v>44619</v>
      </c>
      <c r="B126">
        <v>4171</v>
      </c>
      <c r="C126" t="s">
        <v>354</v>
      </c>
      <c r="D126" t="s">
        <v>21</v>
      </c>
      <c r="E126" t="str">
        <f t="shared" ca="1" si="2"/>
        <v>Moderate</v>
      </c>
      <c r="F126">
        <v>2</v>
      </c>
      <c r="G126" t="s">
        <v>446</v>
      </c>
    </row>
    <row r="127" spans="1:7">
      <c r="A127" s="2">
        <v>44620</v>
      </c>
      <c r="B127">
        <v>4200</v>
      </c>
      <c r="C127" t="s">
        <v>359</v>
      </c>
      <c r="D127" t="s">
        <v>35</v>
      </c>
      <c r="E127" t="str">
        <f t="shared" ca="1" si="2"/>
        <v>Negligible</v>
      </c>
      <c r="F127">
        <v>1</v>
      </c>
      <c r="G127" t="s">
        <v>445</v>
      </c>
    </row>
    <row r="128" spans="1:7">
      <c r="A128" s="2">
        <v>44621</v>
      </c>
      <c r="B128">
        <v>4206</v>
      </c>
      <c r="C128" t="s">
        <v>51</v>
      </c>
      <c r="D128" t="s">
        <v>17</v>
      </c>
      <c r="E128" t="str">
        <f t="shared" ca="1" si="2"/>
        <v>Negligible</v>
      </c>
      <c r="F128">
        <v>4</v>
      </c>
      <c r="G128" t="s">
        <v>447</v>
      </c>
    </row>
    <row r="129" spans="1:7">
      <c r="A129" s="2">
        <v>44622</v>
      </c>
      <c r="B129">
        <v>4238</v>
      </c>
      <c r="C129" t="s">
        <v>137</v>
      </c>
      <c r="D129" t="s">
        <v>24</v>
      </c>
      <c r="E129" t="str">
        <f t="shared" ca="1" si="2"/>
        <v>Moderate</v>
      </c>
      <c r="F129">
        <v>3</v>
      </c>
      <c r="G129" t="s">
        <v>445</v>
      </c>
    </row>
    <row r="130" spans="1:7">
      <c r="A130" s="2">
        <v>44622</v>
      </c>
      <c r="B130">
        <v>4247</v>
      </c>
      <c r="C130" t="s">
        <v>282</v>
      </c>
      <c r="D130" t="s">
        <v>17</v>
      </c>
      <c r="E130" t="str">
        <f t="shared" ca="1" si="2"/>
        <v>Significant</v>
      </c>
      <c r="F130">
        <v>3</v>
      </c>
      <c r="G130" t="s">
        <v>445</v>
      </c>
    </row>
    <row r="131" spans="1:7">
      <c r="A131" s="2">
        <v>44628</v>
      </c>
      <c r="B131">
        <v>4387</v>
      </c>
      <c r="C131" t="s">
        <v>369</v>
      </c>
      <c r="D131" t="s">
        <v>35</v>
      </c>
      <c r="E131" t="str">
        <f t="shared" ref="E131:E194" ca="1" si="3">IF(VLOOKUP(G131,$J$1:$K$4,2) &gt;=RANDBETWEEN(0,100),"Negligible",IF(VLOOKUP(G131,$J$1:$K$4,2) &gt;= RANDBETWEEN(0,100),"Moderate","Significant"))</f>
        <v>Significant</v>
      </c>
      <c r="F131">
        <v>4</v>
      </c>
      <c r="G131" t="s">
        <v>446</v>
      </c>
    </row>
    <row r="132" spans="1:7">
      <c r="A132" s="2">
        <v>44629</v>
      </c>
      <c r="B132">
        <v>4394</v>
      </c>
      <c r="C132" t="s">
        <v>224</v>
      </c>
      <c r="D132" t="s">
        <v>35</v>
      </c>
      <c r="E132" t="str">
        <f t="shared" ca="1" si="3"/>
        <v>Negligible</v>
      </c>
      <c r="F132">
        <v>6</v>
      </c>
      <c r="G132" t="s">
        <v>447</v>
      </c>
    </row>
    <row r="133" spans="1:7">
      <c r="A133" s="2">
        <v>44543</v>
      </c>
      <c r="B133">
        <v>4024</v>
      </c>
      <c r="C133" t="s">
        <v>154</v>
      </c>
      <c r="D133" t="s">
        <v>21</v>
      </c>
      <c r="E133" t="str">
        <f t="shared" ca="1" si="3"/>
        <v>Significant</v>
      </c>
      <c r="F133">
        <v>0</v>
      </c>
      <c r="G133" t="s">
        <v>445</v>
      </c>
    </row>
    <row r="134" spans="1:7">
      <c r="A134" s="2">
        <v>44614</v>
      </c>
      <c r="B134">
        <v>4116</v>
      </c>
      <c r="C134" t="s">
        <v>52</v>
      </c>
      <c r="D134" t="s">
        <v>35</v>
      </c>
      <c r="E134" t="str">
        <f t="shared" ca="1" si="3"/>
        <v>Negligible</v>
      </c>
      <c r="F134">
        <v>2</v>
      </c>
      <c r="G134" t="s">
        <v>446</v>
      </c>
    </row>
    <row r="135" spans="1:7">
      <c r="A135" s="2">
        <v>44618</v>
      </c>
      <c r="B135">
        <v>4144</v>
      </c>
      <c r="C135" t="s">
        <v>360</v>
      </c>
      <c r="D135" t="s">
        <v>28</v>
      </c>
      <c r="E135" t="str">
        <f t="shared" ca="1" si="3"/>
        <v>Negligible</v>
      </c>
      <c r="F135">
        <v>4</v>
      </c>
      <c r="G135" t="s">
        <v>447</v>
      </c>
    </row>
    <row r="136" spans="1:7">
      <c r="A136" s="2">
        <v>44619</v>
      </c>
      <c r="B136">
        <v>4176</v>
      </c>
      <c r="C136" t="s">
        <v>410</v>
      </c>
      <c r="D136" t="s">
        <v>21</v>
      </c>
      <c r="E136" t="str">
        <f t="shared" ca="1" si="3"/>
        <v>Significant</v>
      </c>
      <c r="F136">
        <v>2</v>
      </c>
      <c r="G136" t="s">
        <v>445</v>
      </c>
    </row>
    <row r="137" spans="1:7">
      <c r="A137" s="2">
        <v>44621</v>
      </c>
      <c r="B137">
        <v>4229</v>
      </c>
      <c r="C137" t="s">
        <v>415</v>
      </c>
      <c r="D137" t="s">
        <v>35</v>
      </c>
      <c r="E137" t="str">
        <f t="shared" ca="1" si="3"/>
        <v>Negligible</v>
      </c>
      <c r="F137">
        <v>5</v>
      </c>
      <c r="G137" t="s">
        <v>446</v>
      </c>
    </row>
    <row r="138" spans="1:7">
      <c r="A138" s="2">
        <v>44622</v>
      </c>
      <c r="B138">
        <v>4256</v>
      </c>
      <c r="C138" t="s">
        <v>371</v>
      </c>
      <c r="D138" t="s">
        <v>24</v>
      </c>
      <c r="E138" t="str">
        <f t="shared" ca="1" si="3"/>
        <v>Significant</v>
      </c>
      <c r="F138">
        <v>1</v>
      </c>
      <c r="G138" t="s">
        <v>445</v>
      </c>
    </row>
    <row r="139" spans="1:7">
      <c r="A139" s="2">
        <v>44243</v>
      </c>
      <c r="B139">
        <v>4001</v>
      </c>
      <c r="C139" t="s">
        <v>346</v>
      </c>
      <c r="D139" t="s">
        <v>35</v>
      </c>
      <c r="E139" t="str">
        <f t="shared" ca="1" si="3"/>
        <v>Negligible</v>
      </c>
      <c r="F139">
        <v>4</v>
      </c>
      <c r="G139" t="s">
        <v>446</v>
      </c>
    </row>
    <row r="140" spans="1:7">
      <c r="A140" s="2">
        <v>44613</v>
      </c>
      <c r="B140">
        <v>4114</v>
      </c>
      <c r="C140" t="s">
        <v>313</v>
      </c>
      <c r="D140" t="s">
        <v>35</v>
      </c>
      <c r="E140" t="str">
        <f t="shared" ca="1" si="3"/>
        <v>Significant</v>
      </c>
      <c r="F140">
        <v>3</v>
      </c>
      <c r="G140" t="s">
        <v>445</v>
      </c>
    </row>
    <row r="141" spans="1:7">
      <c r="A141" s="2">
        <v>44621</v>
      </c>
      <c r="B141">
        <v>4210</v>
      </c>
      <c r="C141" t="s">
        <v>74</v>
      </c>
      <c r="D141" t="s">
        <v>21</v>
      </c>
      <c r="E141" t="str">
        <f t="shared" ca="1" si="3"/>
        <v>Significant</v>
      </c>
      <c r="F141">
        <v>3</v>
      </c>
      <c r="G141" t="s">
        <v>445</v>
      </c>
    </row>
    <row r="142" spans="1:7">
      <c r="A142" s="2">
        <v>44622</v>
      </c>
      <c r="B142">
        <v>4246</v>
      </c>
      <c r="C142" t="s">
        <v>268</v>
      </c>
      <c r="D142" t="s">
        <v>24</v>
      </c>
      <c r="E142" t="str">
        <f t="shared" ca="1" si="3"/>
        <v>Significant</v>
      </c>
      <c r="F142">
        <v>2</v>
      </c>
      <c r="G142" t="s">
        <v>445</v>
      </c>
    </row>
    <row r="143" spans="1:7">
      <c r="A143" s="2">
        <v>44624</v>
      </c>
      <c r="B143">
        <v>4298</v>
      </c>
      <c r="C143" t="s">
        <v>361</v>
      </c>
      <c r="D143" t="s">
        <v>21</v>
      </c>
      <c r="E143" t="str">
        <f t="shared" ca="1" si="3"/>
        <v>Significant</v>
      </c>
      <c r="F143">
        <v>1</v>
      </c>
      <c r="G143" t="s">
        <v>445</v>
      </c>
    </row>
    <row r="144" spans="1:7">
      <c r="A144" s="2">
        <v>44626</v>
      </c>
      <c r="B144">
        <v>4336</v>
      </c>
      <c r="C144" t="s">
        <v>134</v>
      </c>
      <c r="D144" t="s">
        <v>17</v>
      </c>
      <c r="E144" t="str">
        <f t="shared" ca="1" si="3"/>
        <v>Negligible</v>
      </c>
      <c r="F144">
        <v>5</v>
      </c>
      <c r="G144" t="s">
        <v>447</v>
      </c>
    </row>
    <row r="145" spans="1:7">
      <c r="A145" s="2">
        <v>44575</v>
      </c>
      <c r="B145">
        <v>4046</v>
      </c>
      <c r="C145" t="s">
        <v>236</v>
      </c>
      <c r="D145" t="s">
        <v>35</v>
      </c>
      <c r="E145" t="str">
        <f t="shared" ca="1" si="3"/>
        <v>Negligible</v>
      </c>
      <c r="F145">
        <v>5</v>
      </c>
      <c r="G145" t="s">
        <v>446</v>
      </c>
    </row>
    <row r="146" spans="1:7">
      <c r="A146" s="2">
        <v>44627</v>
      </c>
      <c r="B146">
        <v>4366</v>
      </c>
      <c r="C146" t="s">
        <v>225</v>
      </c>
      <c r="D146" t="s">
        <v>21</v>
      </c>
      <c r="E146" t="str">
        <f t="shared" ca="1" si="3"/>
        <v>Negligible</v>
      </c>
      <c r="F146">
        <v>4</v>
      </c>
      <c r="G146" t="s">
        <v>447</v>
      </c>
    </row>
    <row r="147" spans="1:7">
      <c r="A147" s="2">
        <v>44627</v>
      </c>
      <c r="B147">
        <v>4367</v>
      </c>
      <c r="C147" t="s">
        <v>229</v>
      </c>
      <c r="D147" t="s">
        <v>24</v>
      </c>
      <c r="E147" t="str">
        <f t="shared" ca="1" si="3"/>
        <v>Negligible</v>
      </c>
      <c r="F147">
        <v>8</v>
      </c>
      <c r="G147" t="s">
        <v>447</v>
      </c>
    </row>
    <row r="148" spans="1:7">
      <c r="A148" s="2">
        <v>44573</v>
      </c>
      <c r="B148">
        <v>4044</v>
      </c>
      <c r="C148" t="s">
        <v>424</v>
      </c>
      <c r="D148" t="s">
        <v>21</v>
      </c>
      <c r="E148" t="str">
        <f t="shared" ca="1" si="3"/>
        <v>Negligible</v>
      </c>
      <c r="F148">
        <v>4</v>
      </c>
      <c r="G148" t="s">
        <v>446</v>
      </c>
    </row>
    <row r="149" spans="1:7">
      <c r="A149" s="2">
        <v>44613</v>
      </c>
      <c r="B149">
        <v>4108</v>
      </c>
      <c r="C149" t="s">
        <v>75</v>
      </c>
      <c r="D149" t="s">
        <v>21</v>
      </c>
      <c r="E149" t="str">
        <f t="shared" ca="1" si="3"/>
        <v>Negligible</v>
      </c>
      <c r="F149">
        <v>3</v>
      </c>
      <c r="G149" t="s">
        <v>446</v>
      </c>
    </row>
    <row r="150" spans="1:7">
      <c r="A150" s="2">
        <v>44616</v>
      </c>
      <c r="B150">
        <v>4125</v>
      </c>
      <c r="C150" t="s">
        <v>116</v>
      </c>
      <c r="D150" t="s">
        <v>21</v>
      </c>
      <c r="E150" t="str">
        <f t="shared" ca="1" si="3"/>
        <v>Negligible</v>
      </c>
      <c r="F150">
        <v>5</v>
      </c>
      <c r="G150" t="s">
        <v>446</v>
      </c>
    </row>
    <row r="151" spans="1:7">
      <c r="A151" s="2">
        <v>44620</v>
      </c>
      <c r="B151">
        <v>4183</v>
      </c>
      <c r="C151" t="s">
        <v>72</v>
      </c>
      <c r="D151" t="s">
        <v>35</v>
      </c>
      <c r="E151" t="str">
        <f t="shared" ca="1" si="3"/>
        <v>Negligible</v>
      </c>
      <c r="F151">
        <v>4</v>
      </c>
      <c r="G151" t="s">
        <v>446</v>
      </c>
    </row>
    <row r="152" spans="1:7">
      <c r="A152" s="2">
        <v>44622</v>
      </c>
      <c r="B152">
        <v>4258</v>
      </c>
      <c r="C152" t="s">
        <v>413</v>
      </c>
      <c r="D152" t="s">
        <v>35</v>
      </c>
      <c r="E152" t="str">
        <f t="shared" ca="1" si="3"/>
        <v>Negligible</v>
      </c>
      <c r="F152">
        <v>4</v>
      </c>
      <c r="G152" t="s">
        <v>447</v>
      </c>
    </row>
    <row r="153" spans="1:7">
      <c r="A153" s="2">
        <v>44624</v>
      </c>
      <c r="B153">
        <v>4304</v>
      </c>
      <c r="C153" t="s">
        <v>416</v>
      </c>
      <c r="D153" t="s">
        <v>35</v>
      </c>
      <c r="E153" t="str">
        <f t="shared" ca="1" si="3"/>
        <v>Significant</v>
      </c>
      <c r="F153">
        <v>3</v>
      </c>
      <c r="G153" t="s">
        <v>445</v>
      </c>
    </row>
    <row r="154" spans="1:7">
      <c r="A154" s="2">
        <v>44567</v>
      </c>
      <c r="B154">
        <v>4041</v>
      </c>
      <c r="C154" t="s">
        <v>108</v>
      </c>
      <c r="D154" t="s">
        <v>21</v>
      </c>
      <c r="E154" t="str">
        <f t="shared" ca="1" si="3"/>
        <v>Moderate</v>
      </c>
      <c r="F154">
        <v>2</v>
      </c>
      <c r="G154" t="s">
        <v>446</v>
      </c>
    </row>
    <row r="155" spans="1:7">
      <c r="A155" s="2">
        <v>44622</v>
      </c>
      <c r="B155">
        <v>4249</v>
      </c>
      <c r="C155" t="s">
        <v>297</v>
      </c>
      <c r="D155" t="s">
        <v>17</v>
      </c>
      <c r="E155" t="str">
        <f t="shared" ca="1" si="3"/>
        <v>Negligible</v>
      </c>
      <c r="F155">
        <v>6</v>
      </c>
      <c r="G155" t="s">
        <v>447</v>
      </c>
    </row>
    <row r="156" spans="1:7">
      <c r="A156" s="2">
        <v>44625</v>
      </c>
      <c r="B156">
        <v>4308</v>
      </c>
      <c r="C156" t="s">
        <v>79</v>
      </c>
      <c r="D156" t="s">
        <v>24</v>
      </c>
      <c r="E156" t="str">
        <f t="shared" ca="1" si="3"/>
        <v>Negligible</v>
      </c>
      <c r="F156">
        <v>10</v>
      </c>
      <c r="G156" t="s">
        <v>447</v>
      </c>
    </row>
    <row r="157" spans="1:7">
      <c r="A157" s="2">
        <v>44625</v>
      </c>
      <c r="B157">
        <v>4311</v>
      </c>
      <c r="C157" t="s">
        <v>120</v>
      </c>
      <c r="D157" t="s">
        <v>21</v>
      </c>
      <c r="E157" t="str">
        <f t="shared" ca="1" si="3"/>
        <v>Negligible</v>
      </c>
      <c r="F157">
        <v>9</v>
      </c>
      <c r="G157" t="s">
        <v>447</v>
      </c>
    </row>
    <row r="158" spans="1:7">
      <c r="A158" s="2">
        <v>44625</v>
      </c>
      <c r="B158">
        <v>4324</v>
      </c>
      <c r="C158" t="s">
        <v>376</v>
      </c>
      <c r="D158" t="s">
        <v>21</v>
      </c>
      <c r="E158" t="str">
        <f t="shared" ca="1" si="3"/>
        <v>Moderate</v>
      </c>
      <c r="F158">
        <v>9</v>
      </c>
      <c r="G158" t="s">
        <v>447</v>
      </c>
    </row>
    <row r="159" spans="1:7">
      <c r="A159" s="2">
        <v>44626</v>
      </c>
      <c r="B159">
        <v>4334</v>
      </c>
      <c r="C159" t="s">
        <v>94</v>
      </c>
      <c r="D159" t="s">
        <v>21</v>
      </c>
      <c r="E159" t="str">
        <f t="shared" ca="1" si="3"/>
        <v>Negligible</v>
      </c>
      <c r="F159">
        <v>7</v>
      </c>
      <c r="G159" t="s">
        <v>447</v>
      </c>
    </row>
    <row r="160" spans="1:7">
      <c r="A160" s="2">
        <v>44626</v>
      </c>
      <c r="B160">
        <v>4337</v>
      </c>
      <c r="C160" t="s">
        <v>145</v>
      </c>
      <c r="D160" t="s">
        <v>21</v>
      </c>
      <c r="E160" t="str">
        <f t="shared" ca="1" si="3"/>
        <v>Negligible</v>
      </c>
      <c r="F160">
        <v>5</v>
      </c>
      <c r="G160" t="s">
        <v>446</v>
      </c>
    </row>
    <row r="161" spans="1:7">
      <c r="A161" s="2">
        <v>44627</v>
      </c>
      <c r="B161">
        <v>4373</v>
      </c>
      <c r="C161" t="s">
        <v>362</v>
      </c>
      <c r="D161" t="s">
        <v>21</v>
      </c>
      <c r="E161" t="str">
        <f t="shared" ca="1" si="3"/>
        <v>Negligible</v>
      </c>
      <c r="F161">
        <v>10</v>
      </c>
      <c r="G161" t="s">
        <v>447</v>
      </c>
    </row>
    <row r="162" spans="1:7">
      <c r="A162" s="2">
        <v>44628</v>
      </c>
      <c r="B162">
        <v>4378</v>
      </c>
      <c r="C162" t="s">
        <v>65</v>
      </c>
      <c r="D162" t="s">
        <v>21</v>
      </c>
      <c r="E162" t="str">
        <f t="shared" ca="1" si="3"/>
        <v>Negligible</v>
      </c>
      <c r="F162">
        <v>9</v>
      </c>
      <c r="G162" t="s">
        <v>447</v>
      </c>
    </row>
    <row r="163" spans="1:7">
      <c r="A163" s="2">
        <v>44550</v>
      </c>
      <c r="B163">
        <v>4027</v>
      </c>
      <c r="C163" t="s">
        <v>340</v>
      </c>
      <c r="D163" t="s">
        <v>28</v>
      </c>
      <c r="E163" t="str">
        <f t="shared" ca="1" si="3"/>
        <v>Moderate</v>
      </c>
      <c r="F163">
        <v>4</v>
      </c>
      <c r="G163" t="s">
        <v>446</v>
      </c>
    </row>
    <row r="164" spans="1:7">
      <c r="A164" s="2">
        <v>44616</v>
      </c>
      <c r="B164">
        <v>4128</v>
      </c>
      <c r="C164" t="s">
        <v>166</v>
      </c>
      <c r="D164" t="s">
        <v>21</v>
      </c>
      <c r="E164" t="str">
        <f t="shared" ca="1" si="3"/>
        <v>Significant</v>
      </c>
      <c r="F164">
        <v>2</v>
      </c>
      <c r="G164" t="s">
        <v>445</v>
      </c>
    </row>
    <row r="165" spans="1:7">
      <c r="A165" s="2">
        <v>44621</v>
      </c>
      <c r="B165">
        <v>4214</v>
      </c>
      <c r="C165" t="s">
        <v>162</v>
      </c>
      <c r="D165" t="s">
        <v>21</v>
      </c>
      <c r="E165" t="str">
        <f t="shared" ca="1" si="3"/>
        <v>Significant</v>
      </c>
      <c r="F165">
        <v>0</v>
      </c>
      <c r="G165" t="s">
        <v>445</v>
      </c>
    </row>
    <row r="166" spans="1:7">
      <c r="A166" s="2">
        <v>44621</v>
      </c>
      <c r="B166">
        <v>4225</v>
      </c>
      <c r="C166" t="s">
        <v>358</v>
      </c>
      <c r="D166" t="s">
        <v>24</v>
      </c>
      <c r="E166" t="str">
        <f t="shared" ca="1" si="3"/>
        <v>Negligible</v>
      </c>
      <c r="F166">
        <v>4</v>
      </c>
      <c r="G166" t="s">
        <v>447</v>
      </c>
    </row>
    <row r="167" spans="1:7">
      <c r="A167" s="2">
        <v>44626</v>
      </c>
      <c r="B167">
        <v>4351</v>
      </c>
      <c r="C167" t="s">
        <v>402</v>
      </c>
      <c r="D167" t="s">
        <v>21</v>
      </c>
      <c r="E167" t="str">
        <f t="shared" ca="1" si="3"/>
        <v>Negligible</v>
      </c>
      <c r="F167">
        <v>3</v>
      </c>
      <c r="G167" t="s">
        <v>446</v>
      </c>
    </row>
    <row r="168" spans="1:7">
      <c r="A168" s="2">
        <v>44627</v>
      </c>
      <c r="B168">
        <v>4354</v>
      </c>
      <c r="C168" t="s">
        <v>80</v>
      </c>
      <c r="D168" t="s">
        <v>21</v>
      </c>
      <c r="E168" t="str">
        <f t="shared" ca="1" si="3"/>
        <v>Moderate</v>
      </c>
      <c r="F168">
        <v>2</v>
      </c>
      <c r="G168" t="s">
        <v>446</v>
      </c>
    </row>
    <row r="169" spans="1:7">
      <c r="A169" s="2">
        <v>44627</v>
      </c>
      <c r="B169">
        <v>4356</v>
      </c>
      <c r="C169" t="s">
        <v>103</v>
      </c>
      <c r="D169" t="s">
        <v>21</v>
      </c>
      <c r="E169" t="str">
        <f t="shared" ca="1" si="3"/>
        <v>Negligible</v>
      </c>
      <c r="F169">
        <v>10</v>
      </c>
      <c r="G169" t="s">
        <v>447</v>
      </c>
    </row>
    <row r="170" spans="1:7">
      <c r="A170" s="2">
        <v>44553</v>
      </c>
      <c r="B170">
        <v>4030</v>
      </c>
      <c r="C170" t="s">
        <v>190</v>
      </c>
      <c r="D170" t="s">
        <v>35</v>
      </c>
      <c r="E170" t="str">
        <f t="shared" ca="1" si="3"/>
        <v>Negligible</v>
      </c>
      <c r="F170">
        <v>5</v>
      </c>
      <c r="G170" t="s">
        <v>447</v>
      </c>
    </row>
    <row r="171" spans="1:7">
      <c r="A171" s="2">
        <v>44556</v>
      </c>
      <c r="B171">
        <v>4033</v>
      </c>
      <c r="C171" t="s">
        <v>69</v>
      </c>
      <c r="D171" t="s">
        <v>17</v>
      </c>
      <c r="E171" t="str">
        <f t="shared" ca="1" si="3"/>
        <v>Negligible</v>
      </c>
      <c r="F171">
        <v>5</v>
      </c>
      <c r="G171" t="s">
        <v>447</v>
      </c>
    </row>
    <row r="172" spans="1:7">
      <c r="A172" s="2">
        <v>44558</v>
      </c>
      <c r="B172">
        <v>4036</v>
      </c>
      <c r="C172" t="s">
        <v>295</v>
      </c>
      <c r="D172" t="s">
        <v>24</v>
      </c>
      <c r="E172" t="str">
        <f t="shared" ca="1" si="3"/>
        <v>Significant</v>
      </c>
      <c r="F172">
        <v>4</v>
      </c>
      <c r="G172" t="s">
        <v>446</v>
      </c>
    </row>
    <row r="173" spans="1:7">
      <c r="A173" s="2">
        <v>44604</v>
      </c>
      <c r="B173">
        <v>4075</v>
      </c>
      <c r="C173" t="s">
        <v>425</v>
      </c>
      <c r="D173" t="s">
        <v>24</v>
      </c>
      <c r="E173" t="str">
        <f t="shared" ca="1" si="3"/>
        <v>Negligible</v>
      </c>
      <c r="F173">
        <v>7</v>
      </c>
      <c r="G173" t="s">
        <v>447</v>
      </c>
    </row>
    <row r="174" spans="1:7">
      <c r="A174" s="2">
        <v>44620</v>
      </c>
      <c r="B174">
        <v>4195</v>
      </c>
      <c r="C174" t="s">
        <v>307</v>
      </c>
      <c r="D174" t="s">
        <v>24</v>
      </c>
      <c r="E174" t="str">
        <f t="shared" ca="1" si="3"/>
        <v>Negligible</v>
      </c>
      <c r="F174">
        <v>4</v>
      </c>
      <c r="G174" t="s">
        <v>447</v>
      </c>
    </row>
    <row r="175" spans="1:7">
      <c r="A175" s="2">
        <v>44621</v>
      </c>
      <c r="B175">
        <v>4224</v>
      </c>
      <c r="C175" t="s">
        <v>344</v>
      </c>
      <c r="D175" t="s">
        <v>21</v>
      </c>
      <c r="E175" t="str">
        <f t="shared" ca="1" si="3"/>
        <v>Negligible</v>
      </c>
      <c r="F175">
        <v>4</v>
      </c>
      <c r="G175" t="s">
        <v>446</v>
      </c>
    </row>
    <row r="176" spans="1:7">
      <c r="A176" s="2">
        <v>44622</v>
      </c>
      <c r="B176">
        <v>4254</v>
      </c>
      <c r="C176" t="s">
        <v>348</v>
      </c>
      <c r="D176" t="s">
        <v>17</v>
      </c>
      <c r="E176" t="str">
        <f t="shared" ca="1" si="3"/>
        <v>Significant</v>
      </c>
      <c r="F176">
        <v>0</v>
      </c>
      <c r="G176" t="s">
        <v>445</v>
      </c>
    </row>
    <row r="177" spans="1:7">
      <c r="A177" s="2">
        <v>44625</v>
      </c>
      <c r="B177">
        <v>4309</v>
      </c>
      <c r="C177" t="s">
        <v>97</v>
      </c>
      <c r="D177" t="s">
        <v>21</v>
      </c>
      <c r="E177" t="str">
        <f t="shared" ca="1" si="3"/>
        <v>Negligible</v>
      </c>
      <c r="F177">
        <v>8</v>
      </c>
      <c r="G177" t="s">
        <v>447</v>
      </c>
    </row>
    <row r="178" spans="1:7">
      <c r="A178" s="2">
        <v>44627</v>
      </c>
      <c r="B178">
        <v>4357</v>
      </c>
      <c r="C178" t="s">
        <v>106</v>
      </c>
      <c r="D178" t="s">
        <v>17</v>
      </c>
      <c r="E178" t="str">
        <f t="shared" ca="1" si="3"/>
        <v>Negligible</v>
      </c>
      <c r="F178">
        <v>5</v>
      </c>
      <c r="G178" t="s">
        <v>446</v>
      </c>
    </row>
    <row r="179" spans="1:7">
      <c r="A179" s="2">
        <v>44629</v>
      </c>
      <c r="B179">
        <v>4393</v>
      </c>
      <c r="C179" t="s">
        <v>173</v>
      </c>
      <c r="D179" t="s">
        <v>17</v>
      </c>
      <c r="E179" t="str">
        <f t="shared" ca="1" si="3"/>
        <v>Negligible</v>
      </c>
      <c r="F179">
        <v>2</v>
      </c>
      <c r="G179" t="s">
        <v>445</v>
      </c>
    </row>
    <row r="180" spans="1:7">
      <c r="A180" s="2">
        <v>44613</v>
      </c>
      <c r="B180">
        <v>4112</v>
      </c>
      <c r="C180" t="s">
        <v>234</v>
      </c>
      <c r="D180" t="s">
        <v>21</v>
      </c>
      <c r="E180" t="str">
        <f t="shared" ca="1" si="3"/>
        <v>Negligible</v>
      </c>
      <c r="F180">
        <v>5</v>
      </c>
      <c r="G180" t="s">
        <v>446</v>
      </c>
    </row>
    <row r="181" spans="1:7">
      <c r="A181" s="2">
        <v>44621</v>
      </c>
      <c r="B181">
        <v>4226</v>
      </c>
      <c r="C181" t="s">
        <v>374</v>
      </c>
      <c r="D181" t="s">
        <v>24</v>
      </c>
      <c r="E181" t="str">
        <f t="shared" ca="1" si="3"/>
        <v>Negligible</v>
      </c>
      <c r="F181">
        <v>8</v>
      </c>
      <c r="G181" t="s">
        <v>447</v>
      </c>
    </row>
    <row r="182" spans="1:7">
      <c r="A182" s="2">
        <v>44623</v>
      </c>
      <c r="B182">
        <v>4278</v>
      </c>
      <c r="C182" t="s">
        <v>272</v>
      </c>
      <c r="D182" t="s">
        <v>24</v>
      </c>
      <c r="E182" t="str">
        <f t="shared" ca="1" si="3"/>
        <v>Negligible</v>
      </c>
      <c r="F182">
        <v>9</v>
      </c>
      <c r="G182" t="s">
        <v>447</v>
      </c>
    </row>
    <row r="183" spans="1:7">
      <c r="A183" s="2">
        <v>44626</v>
      </c>
      <c r="B183">
        <v>4350</v>
      </c>
      <c r="C183" t="s">
        <v>399</v>
      </c>
      <c r="D183" t="s">
        <v>21</v>
      </c>
      <c r="E183" t="str">
        <f t="shared" ca="1" si="3"/>
        <v>Negligible</v>
      </c>
      <c r="F183">
        <v>9</v>
      </c>
      <c r="G183" t="s">
        <v>447</v>
      </c>
    </row>
    <row r="184" spans="1:7">
      <c r="A184" s="2">
        <v>44629</v>
      </c>
      <c r="B184">
        <v>4392</v>
      </c>
      <c r="C184" t="s">
        <v>158</v>
      </c>
      <c r="D184" t="s">
        <v>21</v>
      </c>
      <c r="E184" t="str">
        <f t="shared" ca="1" si="3"/>
        <v>Moderate</v>
      </c>
      <c r="F184">
        <v>4</v>
      </c>
      <c r="G184" t="s">
        <v>447</v>
      </c>
    </row>
    <row r="185" spans="1:7">
      <c r="A185" s="2">
        <v>44610</v>
      </c>
      <c r="B185">
        <v>4086</v>
      </c>
      <c r="C185" t="s">
        <v>143</v>
      </c>
      <c r="D185" t="s">
        <v>21</v>
      </c>
      <c r="E185" t="str">
        <f t="shared" ca="1" si="3"/>
        <v>Negligible</v>
      </c>
      <c r="F185">
        <v>5</v>
      </c>
      <c r="G185" t="s">
        <v>446</v>
      </c>
    </row>
    <row r="186" spans="1:7">
      <c r="A186" s="2">
        <v>44619</v>
      </c>
      <c r="B186">
        <v>4160</v>
      </c>
      <c r="C186" t="s">
        <v>207</v>
      </c>
      <c r="D186" t="s">
        <v>17</v>
      </c>
      <c r="E186" t="str">
        <f t="shared" ca="1" si="3"/>
        <v>Negligible</v>
      </c>
      <c r="F186">
        <v>10</v>
      </c>
      <c r="G186" t="s">
        <v>447</v>
      </c>
    </row>
    <row r="187" spans="1:7">
      <c r="A187" s="2">
        <v>44621</v>
      </c>
      <c r="B187">
        <v>4208</v>
      </c>
      <c r="C187" t="s">
        <v>66</v>
      </c>
      <c r="D187" t="s">
        <v>21</v>
      </c>
      <c r="E187" t="str">
        <f t="shared" ca="1" si="3"/>
        <v>Negligible</v>
      </c>
      <c r="F187">
        <v>8</v>
      </c>
      <c r="G187" t="s">
        <v>447</v>
      </c>
    </row>
    <row r="188" spans="1:7">
      <c r="A188" s="2">
        <v>44623</v>
      </c>
      <c r="B188">
        <v>4279</v>
      </c>
      <c r="C188" t="s">
        <v>285</v>
      </c>
      <c r="D188" t="s">
        <v>21</v>
      </c>
      <c r="E188" t="str">
        <f t="shared" ca="1" si="3"/>
        <v>Significant</v>
      </c>
      <c r="F188">
        <v>3</v>
      </c>
      <c r="G188" t="s">
        <v>445</v>
      </c>
    </row>
    <row r="189" spans="1:7">
      <c r="A189" s="2">
        <v>44627</v>
      </c>
      <c r="B189">
        <v>4371</v>
      </c>
      <c r="C189" t="s">
        <v>323</v>
      </c>
      <c r="D189" t="s">
        <v>17</v>
      </c>
      <c r="E189" t="str">
        <f t="shared" ca="1" si="3"/>
        <v>Negligible</v>
      </c>
      <c r="F189">
        <v>5</v>
      </c>
      <c r="G189" t="s">
        <v>446</v>
      </c>
    </row>
    <row r="190" spans="1:7">
      <c r="A190" s="2">
        <v>44629</v>
      </c>
      <c r="B190">
        <v>4395</v>
      </c>
      <c r="C190" t="s">
        <v>250</v>
      </c>
      <c r="D190" t="s">
        <v>17</v>
      </c>
      <c r="E190" t="str">
        <f t="shared" ca="1" si="3"/>
        <v>Negligible</v>
      </c>
      <c r="F190">
        <v>10</v>
      </c>
      <c r="G190" t="s">
        <v>447</v>
      </c>
    </row>
    <row r="191" spans="1:7">
      <c r="A191" s="2">
        <v>44464</v>
      </c>
      <c r="B191">
        <v>4012</v>
      </c>
      <c r="C191" t="s">
        <v>318</v>
      </c>
      <c r="D191" t="s">
        <v>24</v>
      </c>
      <c r="E191" t="str">
        <f t="shared" ca="1" si="3"/>
        <v>Negligible</v>
      </c>
      <c r="F191">
        <v>1</v>
      </c>
      <c r="G191" t="s">
        <v>445</v>
      </c>
    </row>
    <row r="192" spans="1:7">
      <c r="A192" s="2">
        <v>44607</v>
      </c>
      <c r="B192">
        <v>4080</v>
      </c>
      <c r="C192" t="s">
        <v>239</v>
      </c>
      <c r="D192" t="s">
        <v>24</v>
      </c>
      <c r="E192" t="str">
        <f t="shared" ca="1" si="3"/>
        <v>Negligible</v>
      </c>
      <c r="F192">
        <v>4</v>
      </c>
      <c r="G192" t="s">
        <v>446</v>
      </c>
    </row>
    <row r="193" spans="1:7">
      <c r="A193" s="2">
        <v>44622</v>
      </c>
      <c r="B193">
        <v>4235</v>
      </c>
      <c r="C193" t="s">
        <v>96</v>
      </c>
      <c r="D193" t="s">
        <v>21</v>
      </c>
      <c r="E193" t="str">
        <f t="shared" ca="1" si="3"/>
        <v>Significant</v>
      </c>
      <c r="F193">
        <v>0</v>
      </c>
      <c r="G193" t="s">
        <v>445</v>
      </c>
    </row>
    <row r="194" spans="1:7">
      <c r="A194" s="2">
        <v>44624</v>
      </c>
      <c r="B194">
        <v>4295</v>
      </c>
      <c r="C194" t="s">
        <v>289</v>
      </c>
      <c r="D194" t="s">
        <v>17</v>
      </c>
      <c r="E194" t="str">
        <f t="shared" ca="1" si="3"/>
        <v>Negligible</v>
      </c>
      <c r="F194">
        <v>5</v>
      </c>
      <c r="G194" t="s">
        <v>446</v>
      </c>
    </row>
    <row r="195" spans="1:7">
      <c r="A195" s="2">
        <v>44629</v>
      </c>
      <c r="B195">
        <v>4399</v>
      </c>
      <c r="C195" t="s">
        <v>380</v>
      </c>
      <c r="D195" t="s">
        <v>24</v>
      </c>
      <c r="E195" t="str">
        <f t="shared" ref="E195:E258" ca="1" si="4">IF(VLOOKUP(G195,$J$1:$K$4,2) &gt;=RANDBETWEEN(0,100),"Negligible",IF(VLOOKUP(G195,$J$1:$K$4,2) &gt;= RANDBETWEEN(0,100),"Moderate","Significant"))</f>
        <v>Negligible</v>
      </c>
      <c r="F195">
        <v>10</v>
      </c>
      <c r="G195" t="s">
        <v>447</v>
      </c>
    </row>
    <row r="196" spans="1:7">
      <c r="A196" s="2">
        <v>44619</v>
      </c>
      <c r="B196">
        <v>4166</v>
      </c>
      <c r="C196" t="s">
        <v>284</v>
      </c>
      <c r="D196" t="s">
        <v>35</v>
      </c>
      <c r="E196" t="str">
        <f t="shared" ca="1" si="4"/>
        <v>Moderate</v>
      </c>
      <c r="F196">
        <v>1</v>
      </c>
      <c r="G196" t="s">
        <v>445</v>
      </c>
    </row>
    <row r="197" spans="1:7">
      <c r="A197" s="2">
        <v>44619</v>
      </c>
      <c r="B197">
        <v>4169</v>
      </c>
      <c r="C197" t="s">
        <v>321</v>
      </c>
      <c r="D197" t="s">
        <v>35</v>
      </c>
      <c r="E197" t="str">
        <f t="shared" ca="1" si="4"/>
        <v>Significant</v>
      </c>
      <c r="F197">
        <v>1</v>
      </c>
      <c r="G197" t="s">
        <v>445</v>
      </c>
    </row>
    <row r="198" spans="1:7">
      <c r="A198" s="2">
        <v>44624</v>
      </c>
      <c r="B198">
        <v>4288</v>
      </c>
      <c r="C198" t="s">
        <v>68</v>
      </c>
      <c r="D198" t="s">
        <v>21</v>
      </c>
      <c r="E198" t="str">
        <f t="shared" ca="1" si="4"/>
        <v>Negligible</v>
      </c>
      <c r="F198">
        <v>4</v>
      </c>
      <c r="G198" t="s">
        <v>446</v>
      </c>
    </row>
    <row r="199" spans="1:7">
      <c r="A199" s="2">
        <v>44625</v>
      </c>
      <c r="B199">
        <v>4327</v>
      </c>
      <c r="C199" t="s">
        <v>421</v>
      </c>
      <c r="D199" t="s">
        <v>17</v>
      </c>
      <c r="E199" t="str">
        <f t="shared" ca="1" si="4"/>
        <v>Significant</v>
      </c>
      <c r="F199">
        <v>4</v>
      </c>
      <c r="G199" t="s">
        <v>446</v>
      </c>
    </row>
    <row r="200" spans="1:7">
      <c r="A200" s="2">
        <v>44628</v>
      </c>
      <c r="B200">
        <v>4383</v>
      </c>
      <c r="C200" t="s">
        <v>262</v>
      </c>
      <c r="D200" t="s">
        <v>24</v>
      </c>
      <c r="E200" t="str">
        <f t="shared" ca="1" si="4"/>
        <v>Negligible</v>
      </c>
      <c r="F200">
        <v>5</v>
      </c>
      <c r="G200" t="s">
        <v>447</v>
      </c>
    </row>
    <row r="201" spans="1:7">
      <c r="A201" s="2">
        <v>44463</v>
      </c>
      <c r="B201">
        <v>4011</v>
      </c>
      <c r="C201" t="s">
        <v>58</v>
      </c>
      <c r="D201" t="s">
        <v>28</v>
      </c>
      <c r="E201" t="str">
        <f t="shared" ca="1" si="4"/>
        <v>Negligible</v>
      </c>
      <c r="F201">
        <v>5</v>
      </c>
      <c r="G201" t="s">
        <v>446</v>
      </c>
    </row>
    <row r="202" spans="1:7">
      <c r="A202" s="2">
        <v>44609</v>
      </c>
      <c r="B202">
        <v>4083</v>
      </c>
      <c r="C202" t="s">
        <v>202</v>
      </c>
      <c r="D202" t="s">
        <v>21</v>
      </c>
      <c r="E202" t="str">
        <f t="shared" ca="1" si="4"/>
        <v>Significant</v>
      </c>
      <c r="F202">
        <v>1</v>
      </c>
      <c r="G202" t="s">
        <v>445</v>
      </c>
    </row>
    <row r="203" spans="1:7">
      <c r="A203" s="2">
        <v>44611</v>
      </c>
      <c r="B203">
        <v>4100</v>
      </c>
      <c r="C203" t="s">
        <v>168</v>
      </c>
      <c r="D203" t="s">
        <v>35</v>
      </c>
      <c r="E203" t="str">
        <f t="shared" ca="1" si="4"/>
        <v>Negligible</v>
      </c>
      <c r="F203">
        <v>10</v>
      </c>
      <c r="G203" t="s">
        <v>447</v>
      </c>
    </row>
    <row r="204" spans="1:7">
      <c r="A204" s="2">
        <v>44616</v>
      </c>
      <c r="B204">
        <v>4129</v>
      </c>
      <c r="C204" t="s">
        <v>199</v>
      </c>
      <c r="D204" t="s">
        <v>24</v>
      </c>
      <c r="E204" t="str">
        <f t="shared" ca="1" si="4"/>
        <v>Significant</v>
      </c>
      <c r="F204">
        <v>2</v>
      </c>
      <c r="G204" t="s">
        <v>445</v>
      </c>
    </row>
    <row r="205" spans="1:7">
      <c r="A205" s="2">
        <v>44619</v>
      </c>
      <c r="B205">
        <v>4153</v>
      </c>
      <c r="C205" t="s">
        <v>83</v>
      </c>
      <c r="D205" t="s">
        <v>21</v>
      </c>
      <c r="E205" t="str">
        <f t="shared" ca="1" si="4"/>
        <v>Negligible</v>
      </c>
      <c r="F205">
        <v>6</v>
      </c>
      <c r="G205" t="s">
        <v>447</v>
      </c>
    </row>
    <row r="206" spans="1:7">
      <c r="A206" s="2">
        <v>44619</v>
      </c>
      <c r="B206">
        <v>4154</v>
      </c>
      <c r="C206" t="s">
        <v>93</v>
      </c>
      <c r="D206" t="s">
        <v>21</v>
      </c>
      <c r="E206" t="str">
        <f t="shared" ca="1" si="4"/>
        <v>Significant</v>
      </c>
      <c r="F206">
        <v>0</v>
      </c>
      <c r="G206" t="s">
        <v>445</v>
      </c>
    </row>
    <row r="207" spans="1:7">
      <c r="A207" s="2">
        <v>44619</v>
      </c>
      <c r="B207">
        <v>4174</v>
      </c>
      <c r="C207" t="s">
        <v>401</v>
      </c>
      <c r="D207" t="s">
        <v>21</v>
      </c>
      <c r="E207" t="str">
        <f t="shared" ca="1" si="4"/>
        <v>Negligible</v>
      </c>
      <c r="F207">
        <v>4</v>
      </c>
      <c r="G207" t="s">
        <v>447</v>
      </c>
    </row>
    <row r="208" spans="1:7">
      <c r="A208" s="2">
        <v>44621</v>
      </c>
      <c r="B208">
        <v>4213</v>
      </c>
      <c r="C208" t="s">
        <v>148</v>
      </c>
      <c r="D208" t="s">
        <v>35</v>
      </c>
      <c r="E208" t="str">
        <f t="shared" ca="1" si="4"/>
        <v>Significant</v>
      </c>
      <c r="F208">
        <v>2</v>
      </c>
      <c r="G208" t="s">
        <v>445</v>
      </c>
    </row>
    <row r="209" spans="1:7">
      <c r="A209" s="2">
        <v>44623</v>
      </c>
      <c r="B209">
        <v>4274</v>
      </c>
      <c r="C209" t="s">
        <v>230</v>
      </c>
      <c r="D209" t="s">
        <v>21</v>
      </c>
      <c r="E209" t="str">
        <f t="shared" ca="1" si="4"/>
        <v>Moderate</v>
      </c>
      <c r="F209">
        <v>0</v>
      </c>
      <c r="G209" t="s">
        <v>445</v>
      </c>
    </row>
    <row r="210" spans="1:7">
      <c r="A210" s="2">
        <v>44625</v>
      </c>
      <c r="B210">
        <v>4314</v>
      </c>
      <c r="C210" t="s">
        <v>198</v>
      </c>
      <c r="D210" t="s">
        <v>17</v>
      </c>
      <c r="E210" t="str">
        <f t="shared" ca="1" si="4"/>
        <v>Negligible</v>
      </c>
      <c r="F210">
        <v>6</v>
      </c>
      <c r="G210" t="s">
        <v>447</v>
      </c>
    </row>
    <row r="211" spans="1:7">
      <c r="A211" s="2">
        <v>44625</v>
      </c>
      <c r="B211">
        <v>4317</v>
      </c>
      <c r="C211" t="s">
        <v>235</v>
      </c>
      <c r="D211" t="s">
        <v>17</v>
      </c>
      <c r="E211" t="str">
        <f t="shared" ca="1" si="4"/>
        <v>Significant</v>
      </c>
      <c r="F211">
        <v>3</v>
      </c>
      <c r="G211" t="s">
        <v>445</v>
      </c>
    </row>
    <row r="212" spans="1:7">
      <c r="A212" s="2">
        <v>44627</v>
      </c>
      <c r="B212">
        <v>4360</v>
      </c>
      <c r="C212" t="s">
        <v>170</v>
      </c>
      <c r="D212" t="s">
        <v>21</v>
      </c>
      <c r="E212" t="str">
        <f t="shared" ca="1" si="4"/>
        <v>Negligible</v>
      </c>
      <c r="F212">
        <v>4</v>
      </c>
      <c r="G212" t="s">
        <v>447</v>
      </c>
    </row>
    <row r="213" spans="1:7">
      <c r="A213" s="2">
        <v>44611</v>
      </c>
      <c r="B213">
        <v>4101</v>
      </c>
      <c r="C213" t="s">
        <v>174</v>
      </c>
      <c r="D213" t="s">
        <v>21</v>
      </c>
      <c r="E213" t="str">
        <f t="shared" ca="1" si="4"/>
        <v>Moderate</v>
      </c>
      <c r="F213">
        <v>2</v>
      </c>
      <c r="G213" t="s">
        <v>446</v>
      </c>
    </row>
    <row r="214" spans="1:7">
      <c r="A214" s="2">
        <v>44615</v>
      </c>
      <c r="B214">
        <v>4121</v>
      </c>
      <c r="C214" t="s">
        <v>290</v>
      </c>
      <c r="D214" t="s">
        <v>21</v>
      </c>
      <c r="E214" t="str">
        <f t="shared" ca="1" si="4"/>
        <v>Negligible</v>
      </c>
      <c r="F214">
        <v>6</v>
      </c>
      <c r="G214" t="s">
        <v>447</v>
      </c>
    </row>
    <row r="215" spans="1:7">
      <c r="A215" s="2">
        <v>44619</v>
      </c>
      <c r="B215">
        <v>4168</v>
      </c>
      <c r="C215" t="s">
        <v>296</v>
      </c>
      <c r="D215" t="s">
        <v>35</v>
      </c>
      <c r="E215" t="str">
        <f t="shared" ca="1" si="4"/>
        <v>Negligible</v>
      </c>
      <c r="F215">
        <v>5</v>
      </c>
      <c r="G215" t="s">
        <v>446</v>
      </c>
    </row>
    <row r="216" spans="1:7">
      <c r="A216" s="2">
        <v>44622</v>
      </c>
      <c r="B216">
        <v>4239</v>
      </c>
      <c r="C216" t="s">
        <v>155</v>
      </c>
      <c r="D216" t="s">
        <v>17</v>
      </c>
      <c r="E216" t="str">
        <f t="shared" ca="1" si="4"/>
        <v>Negligible</v>
      </c>
      <c r="F216">
        <v>3</v>
      </c>
      <c r="G216" t="s">
        <v>446</v>
      </c>
    </row>
    <row r="217" spans="1:7">
      <c r="A217" s="2">
        <v>44623</v>
      </c>
      <c r="B217">
        <v>4273</v>
      </c>
      <c r="C217" t="s">
        <v>228</v>
      </c>
      <c r="D217" t="s">
        <v>35</v>
      </c>
      <c r="E217" t="str">
        <f t="shared" ca="1" si="4"/>
        <v>Negligible</v>
      </c>
      <c r="F217">
        <v>10</v>
      </c>
      <c r="G217" t="s">
        <v>447</v>
      </c>
    </row>
    <row r="218" spans="1:7">
      <c r="A218" s="2">
        <v>44624</v>
      </c>
      <c r="B218">
        <v>4297</v>
      </c>
      <c r="C218" t="s">
        <v>350</v>
      </c>
      <c r="D218" t="s">
        <v>24</v>
      </c>
      <c r="E218" t="str">
        <f t="shared" ca="1" si="4"/>
        <v>Moderate</v>
      </c>
      <c r="F218">
        <v>3</v>
      </c>
      <c r="G218" t="s">
        <v>445</v>
      </c>
    </row>
    <row r="219" spans="1:7">
      <c r="A219" s="2">
        <v>44624</v>
      </c>
      <c r="B219">
        <v>4302</v>
      </c>
      <c r="C219" t="s">
        <v>400</v>
      </c>
      <c r="D219" t="s">
        <v>21</v>
      </c>
      <c r="E219" t="str">
        <f t="shared" ca="1" si="4"/>
        <v>Negligible</v>
      </c>
      <c r="F219">
        <v>9</v>
      </c>
      <c r="G219" t="s">
        <v>447</v>
      </c>
    </row>
    <row r="220" spans="1:7">
      <c r="A220" s="2">
        <v>44626</v>
      </c>
      <c r="B220">
        <v>4329</v>
      </c>
      <c r="C220" t="s">
        <v>32</v>
      </c>
      <c r="D220" t="s">
        <v>21</v>
      </c>
      <c r="E220" t="str">
        <f t="shared" ca="1" si="4"/>
        <v>Significant</v>
      </c>
      <c r="F220">
        <v>0</v>
      </c>
      <c r="G220" t="s">
        <v>445</v>
      </c>
    </row>
    <row r="221" spans="1:7">
      <c r="A221" s="2">
        <v>44626</v>
      </c>
      <c r="B221">
        <v>4333</v>
      </c>
      <c r="C221" t="s">
        <v>63</v>
      </c>
      <c r="D221" t="s">
        <v>35</v>
      </c>
      <c r="E221" t="str">
        <f t="shared" ca="1" si="4"/>
        <v>Negligible</v>
      </c>
      <c r="F221">
        <v>1</v>
      </c>
      <c r="G221" t="s">
        <v>445</v>
      </c>
    </row>
    <row r="222" spans="1:7">
      <c r="A222" s="2">
        <v>44609</v>
      </c>
      <c r="B222">
        <v>4085</v>
      </c>
      <c r="C222" t="s">
        <v>288</v>
      </c>
      <c r="D222" t="s">
        <v>35</v>
      </c>
      <c r="E222" t="str">
        <f t="shared" ca="1" si="4"/>
        <v>Negligible</v>
      </c>
      <c r="F222">
        <v>6</v>
      </c>
      <c r="G222" t="s">
        <v>447</v>
      </c>
    </row>
    <row r="223" spans="1:7">
      <c r="A223" s="2">
        <v>44622</v>
      </c>
      <c r="B223">
        <v>4242</v>
      </c>
      <c r="C223" t="s">
        <v>191</v>
      </c>
      <c r="D223" t="s">
        <v>35</v>
      </c>
      <c r="E223" t="str">
        <f t="shared" ca="1" si="4"/>
        <v>Significant</v>
      </c>
      <c r="F223">
        <v>3</v>
      </c>
      <c r="G223" t="s">
        <v>445</v>
      </c>
    </row>
    <row r="224" spans="1:7">
      <c r="A224" s="2">
        <v>44624</v>
      </c>
      <c r="B224">
        <v>4292</v>
      </c>
      <c r="C224" t="s">
        <v>232</v>
      </c>
      <c r="D224" t="s">
        <v>21</v>
      </c>
      <c r="E224" t="str">
        <f t="shared" ca="1" si="4"/>
        <v>Negligible</v>
      </c>
      <c r="F224">
        <v>4</v>
      </c>
      <c r="G224" t="s">
        <v>447</v>
      </c>
    </row>
    <row r="225" spans="1:7">
      <c r="A225" s="2">
        <v>44628</v>
      </c>
      <c r="B225">
        <v>4386</v>
      </c>
      <c r="C225" t="s">
        <v>335</v>
      </c>
      <c r="D225" t="s">
        <v>21</v>
      </c>
      <c r="E225" t="str">
        <f t="shared" ca="1" si="4"/>
        <v>Negligible</v>
      </c>
      <c r="F225">
        <v>2</v>
      </c>
      <c r="G225" t="s">
        <v>446</v>
      </c>
    </row>
    <row r="226" spans="1:7">
      <c r="A226" s="2">
        <v>44611</v>
      </c>
      <c r="B226">
        <v>4098</v>
      </c>
      <c r="C226" t="s">
        <v>100</v>
      </c>
      <c r="D226" t="s">
        <v>21</v>
      </c>
      <c r="E226" t="str">
        <f t="shared" ca="1" si="4"/>
        <v>Moderate</v>
      </c>
      <c r="F226">
        <v>3</v>
      </c>
      <c r="G226" t="s">
        <v>446</v>
      </c>
    </row>
    <row r="227" spans="1:7">
      <c r="A227" s="2">
        <v>44618</v>
      </c>
      <c r="B227">
        <v>4140</v>
      </c>
      <c r="C227" t="s">
        <v>255</v>
      </c>
      <c r="D227" t="s">
        <v>21</v>
      </c>
      <c r="E227" t="str">
        <f t="shared" ca="1" si="4"/>
        <v>Negligible</v>
      </c>
      <c r="F227">
        <v>10</v>
      </c>
      <c r="G227" t="s">
        <v>447</v>
      </c>
    </row>
    <row r="228" spans="1:7">
      <c r="A228" s="2">
        <v>44621</v>
      </c>
      <c r="B228">
        <v>4205</v>
      </c>
      <c r="C228" t="s">
        <v>37</v>
      </c>
      <c r="D228" t="s">
        <v>17</v>
      </c>
      <c r="E228" t="str">
        <f t="shared" ca="1" si="4"/>
        <v>Negligible</v>
      </c>
      <c r="F228">
        <v>8</v>
      </c>
      <c r="G228" t="s">
        <v>447</v>
      </c>
    </row>
    <row r="229" spans="1:7">
      <c r="A229" s="2">
        <v>44623</v>
      </c>
      <c r="B229">
        <v>4272</v>
      </c>
      <c r="C229" t="s">
        <v>223</v>
      </c>
      <c r="D229" t="s">
        <v>35</v>
      </c>
      <c r="E229" t="str">
        <f t="shared" ca="1" si="4"/>
        <v>Negligible</v>
      </c>
      <c r="F229">
        <v>8</v>
      </c>
      <c r="G229" t="s">
        <v>447</v>
      </c>
    </row>
    <row r="230" spans="1:7">
      <c r="A230" s="2">
        <v>44625</v>
      </c>
      <c r="B230">
        <v>4320</v>
      </c>
      <c r="C230" t="s">
        <v>274</v>
      </c>
      <c r="D230" t="s">
        <v>21</v>
      </c>
      <c r="E230" t="str">
        <f t="shared" ca="1" si="4"/>
        <v>Significant</v>
      </c>
      <c r="F230">
        <v>3</v>
      </c>
      <c r="G230" t="s">
        <v>445</v>
      </c>
    </row>
    <row r="231" spans="1:7">
      <c r="A231" s="2">
        <v>44626</v>
      </c>
      <c r="B231">
        <v>4345</v>
      </c>
      <c r="C231" t="s">
        <v>338</v>
      </c>
      <c r="D231" t="s">
        <v>28</v>
      </c>
      <c r="E231" t="str">
        <f t="shared" ca="1" si="4"/>
        <v>Moderate</v>
      </c>
      <c r="F231">
        <v>5</v>
      </c>
      <c r="G231" t="s">
        <v>446</v>
      </c>
    </row>
    <row r="232" spans="1:7">
      <c r="A232" s="2">
        <v>44629</v>
      </c>
      <c r="B232">
        <v>4391</v>
      </c>
      <c r="C232" t="s">
        <v>78</v>
      </c>
      <c r="D232" t="s">
        <v>24</v>
      </c>
      <c r="E232" t="str">
        <f t="shared" ca="1" si="4"/>
        <v>Negligible</v>
      </c>
      <c r="F232">
        <v>7</v>
      </c>
      <c r="G232" t="s">
        <v>447</v>
      </c>
    </row>
    <row r="233" spans="1:7">
      <c r="A233" s="2">
        <v>44620</v>
      </c>
      <c r="B233">
        <v>4179</v>
      </c>
      <c r="C233" t="s">
        <v>42</v>
      </c>
      <c r="D233" t="s">
        <v>21</v>
      </c>
      <c r="E233" t="str">
        <f t="shared" ca="1" si="4"/>
        <v>Significant</v>
      </c>
      <c r="F233">
        <v>1</v>
      </c>
      <c r="G233" t="s">
        <v>445</v>
      </c>
    </row>
    <row r="234" spans="1:7">
      <c r="A234" s="2">
        <v>44620</v>
      </c>
      <c r="B234">
        <v>4196</v>
      </c>
      <c r="C234" t="s">
        <v>308</v>
      </c>
      <c r="D234" t="s">
        <v>17</v>
      </c>
      <c r="E234" t="str">
        <f t="shared" ca="1" si="4"/>
        <v>Significant</v>
      </c>
      <c r="F234">
        <v>2</v>
      </c>
      <c r="G234" t="s">
        <v>445</v>
      </c>
    </row>
    <row r="235" spans="1:7">
      <c r="A235" s="2">
        <v>44621</v>
      </c>
      <c r="B235">
        <v>4228</v>
      </c>
      <c r="C235" t="s">
        <v>404</v>
      </c>
      <c r="D235" t="s">
        <v>21</v>
      </c>
      <c r="E235" t="str">
        <f t="shared" ca="1" si="4"/>
        <v>Significant</v>
      </c>
      <c r="F235">
        <v>2</v>
      </c>
      <c r="G235" t="s">
        <v>445</v>
      </c>
    </row>
    <row r="236" spans="1:7">
      <c r="A236" s="2">
        <v>44624</v>
      </c>
      <c r="B236">
        <v>4287</v>
      </c>
      <c r="C236" t="s">
        <v>49</v>
      </c>
      <c r="D236" t="s">
        <v>24</v>
      </c>
      <c r="E236" t="str">
        <f t="shared" ca="1" si="4"/>
        <v>Moderate</v>
      </c>
      <c r="F236">
        <v>2</v>
      </c>
      <c r="G236" t="s">
        <v>445</v>
      </c>
    </row>
    <row r="237" spans="1:7">
      <c r="A237" s="2">
        <v>44625</v>
      </c>
      <c r="B237">
        <v>4306</v>
      </c>
      <c r="C237" t="s">
        <v>44</v>
      </c>
      <c r="D237" t="s">
        <v>21</v>
      </c>
      <c r="E237" t="str">
        <f t="shared" ca="1" si="4"/>
        <v>Moderate</v>
      </c>
      <c r="F237">
        <v>0</v>
      </c>
      <c r="G237" t="s">
        <v>445</v>
      </c>
    </row>
    <row r="238" spans="1:7">
      <c r="A238" s="2">
        <v>44619</v>
      </c>
      <c r="B238">
        <v>4150</v>
      </c>
      <c r="C238" t="s">
        <v>46</v>
      </c>
      <c r="D238" t="s">
        <v>17</v>
      </c>
      <c r="E238" t="str">
        <f t="shared" ca="1" si="4"/>
        <v>Negligible</v>
      </c>
      <c r="F238">
        <v>4</v>
      </c>
      <c r="G238" t="s">
        <v>446</v>
      </c>
    </row>
    <row r="239" spans="1:7">
      <c r="A239" s="2">
        <v>44619</v>
      </c>
      <c r="B239">
        <v>4163</v>
      </c>
      <c r="C239" t="s">
        <v>247</v>
      </c>
      <c r="D239" t="s">
        <v>21</v>
      </c>
      <c r="E239" t="str">
        <f t="shared" ca="1" si="4"/>
        <v>Negligible</v>
      </c>
      <c r="F239">
        <v>3</v>
      </c>
      <c r="G239" t="s">
        <v>445</v>
      </c>
    </row>
    <row r="240" spans="1:7">
      <c r="A240" s="2">
        <v>44619</v>
      </c>
      <c r="B240">
        <v>4175</v>
      </c>
      <c r="C240" t="s">
        <v>408</v>
      </c>
      <c r="D240" t="s">
        <v>21</v>
      </c>
      <c r="E240" t="str">
        <f t="shared" ca="1" si="4"/>
        <v>Negligible</v>
      </c>
      <c r="F240">
        <v>2</v>
      </c>
      <c r="G240" t="s">
        <v>445</v>
      </c>
    </row>
    <row r="241" spans="1:7">
      <c r="A241" s="2">
        <v>44622</v>
      </c>
      <c r="B241">
        <v>4232</v>
      </c>
      <c r="C241" t="s">
        <v>71</v>
      </c>
      <c r="D241" t="s">
        <v>24</v>
      </c>
      <c r="E241" t="str">
        <f t="shared" ca="1" si="4"/>
        <v>Significant</v>
      </c>
      <c r="F241">
        <v>3</v>
      </c>
      <c r="G241" t="s">
        <v>445</v>
      </c>
    </row>
    <row r="242" spans="1:7">
      <c r="A242" s="2">
        <v>44619</v>
      </c>
      <c r="B242">
        <v>4170</v>
      </c>
      <c r="C242" t="s">
        <v>324</v>
      </c>
      <c r="D242" t="s">
        <v>35</v>
      </c>
      <c r="E242" t="str">
        <f t="shared" ca="1" si="4"/>
        <v>Significant</v>
      </c>
      <c r="F242">
        <v>0</v>
      </c>
      <c r="G242" t="s">
        <v>445</v>
      </c>
    </row>
    <row r="243" spans="1:7">
      <c r="A243" s="2">
        <v>44622</v>
      </c>
      <c r="B243">
        <v>4231</v>
      </c>
      <c r="C243" t="s">
        <v>56</v>
      </c>
      <c r="D243" t="s">
        <v>21</v>
      </c>
      <c r="E243" t="str">
        <f t="shared" ca="1" si="4"/>
        <v>Negligible</v>
      </c>
      <c r="F243">
        <v>4</v>
      </c>
      <c r="G243" t="s">
        <v>446</v>
      </c>
    </row>
    <row r="244" spans="1:7">
      <c r="A244" s="2">
        <v>44622</v>
      </c>
      <c r="B244">
        <v>4255</v>
      </c>
      <c r="C244" t="s">
        <v>368</v>
      </c>
      <c r="D244" t="s">
        <v>35</v>
      </c>
      <c r="E244" t="str">
        <f t="shared" ca="1" si="4"/>
        <v>Negligible</v>
      </c>
      <c r="F244">
        <v>4</v>
      </c>
      <c r="G244" t="s">
        <v>446</v>
      </c>
    </row>
    <row r="245" spans="1:7">
      <c r="A245" s="2">
        <v>44623</v>
      </c>
      <c r="B245">
        <v>4261</v>
      </c>
      <c r="C245" t="s">
        <v>84</v>
      </c>
      <c r="D245" t="s">
        <v>21</v>
      </c>
      <c r="E245" t="str">
        <f t="shared" ca="1" si="4"/>
        <v>Negligible</v>
      </c>
      <c r="F245">
        <v>6</v>
      </c>
      <c r="G245" t="s">
        <v>447</v>
      </c>
    </row>
    <row r="246" spans="1:7">
      <c r="A246" s="2">
        <v>44624</v>
      </c>
      <c r="B246">
        <v>4289</v>
      </c>
      <c r="C246" t="s">
        <v>82</v>
      </c>
      <c r="D246" t="s">
        <v>21</v>
      </c>
      <c r="E246" t="str">
        <f t="shared" ca="1" si="4"/>
        <v>Negligible</v>
      </c>
      <c r="F246">
        <v>0</v>
      </c>
      <c r="G246" t="s">
        <v>445</v>
      </c>
    </row>
    <row r="247" spans="1:7">
      <c r="A247" s="2">
        <v>44624</v>
      </c>
      <c r="B247">
        <v>4303</v>
      </c>
      <c r="C247" t="s">
        <v>407</v>
      </c>
      <c r="D247" t="s">
        <v>28</v>
      </c>
      <c r="E247" t="str">
        <f t="shared" ca="1" si="4"/>
        <v>Negligible</v>
      </c>
      <c r="F247">
        <v>5</v>
      </c>
      <c r="G247" t="s">
        <v>447</v>
      </c>
    </row>
    <row r="248" spans="1:7">
      <c r="A248" s="2">
        <v>44627</v>
      </c>
      <c r="B248">
        <v>4355</v>
      </c>
      <c r="C248" t="s">
        <v>101</v>
      </c>
      <c r="D248" t="s">
        <v>24</v>
      </c>
      <c r="E248" t="str">
        <f t="shared" ca="1" si="4"/>
        <v>Negligible</v>
      </c>
      <c r="F248">
        <v>0</v>
      </c>
      <c r="G248" t="s">
        <v>445</v>
      </c>
    </row>
    <row r="249" spans="1:7">
      <c r="A249" s="2">
        <v>44627</v>
      </c>
      <c r="B249">
        <v>4375</v>
      </c>
      <c r="C249" t="s">
        <v>386</v>
      </c>
      <c r="D249" t="s">
        <v>21</v>
      </c>
      <c r="E249" t="str">
        <f t="shared" ca="1" si="4"/>
        <v>Negligible</v>
      </c>
      <c r="F249">
        <v>1</v>
      </c>
      <c r="G249" t="s">
        <v>445</v>
      </c>
    </row>
    <row r="250" spans="1:7">
      <c r="A250" s="2">
        <v>44628</v>
      </c>
      <c r="B250">
        <v>4389</v>
      </c>
      <c r="C250" t="s">
        <v>419</v>
      </c>
      <c r="D250" t="s">
        <v>17</v>
      </c>
      <c r="E250" t="str">
        <f t="shared" ca="1" si="4"/>
        <v>Negligible</v>
      </c>
      <c r="F250">
        <v>4</v>
      </c>
      <c r="G250" t="s">
        <v>447</v>
      </c>
    </row>
    <row r="251" spans="1:7">
      <c r="A251" s="2">
        <v>44620</v>
      </c>
      <c r="B251">
        <v>4191</v>
      </c>
      <c r="C251" t="s">
        <v>183</v>
      </c>
      <c r="D251" t="s">
        <v>21</v>
      </c>
      <c r="E251" t="str">
        <f t="shared" ca="1" si="4"/>
        <v>Negligible</v>
      </c>
      <c r="F251">
        <v>1</v>
      </c>
      <c r="G251" t="s">
        <v>445</v>
      </c>
    </row>
    <row r="252" spans="1:7">
      <c r="A252" s="2">
        <v>44623</v>
      </c>
      <c r="B252">
        <v>4263</v>
      </c>
      <c r="C252" t="s">
        <v>123</v>
      </c>
      <c r="D252" t="s">
        <v>17</v>
      </c>
      <c r="E252" t="str">
        <f t="shared" ca="1" si="4"/>
        <v>Negligible</v>
      </c>
      <c r="F252">
        <v>2</v>
      </c>
      <c r="G252" t="s">
        <v>445</v>
      </c>
    </row>
    <row r="253" spans="1:7">
      <c r="A253" s="2">
        <v>44610</v>
      </c>
      <c r="B253">
        <v>4087</v>
      </c>
      <c r="C253" t="s">
        <v>179</v>
      </c>
      <c r="D253" t="s">
        <v>21</v>
      </c>
      <c r="E253" t="str">
        <f t="shared" ca="1" si="4"/>
        <v>Negligible</v>
      </c>
      <c r="F253">
        <v>3</v>
      </c>
      <c r="G253" t="s">
        <v>446</v>
      </c>
    </row>
    <row r="254" spans="1:7">
      <c r="A254" s="2">
        <v>44610</v>
      </c>
      <c r="B254">
        <v>4091</v>
      </c>
      <c r="C254" t="s">
        <v>337</v>
      </c>
      <c r="D254" t="s">
        <v>21</v>
      </c>
      <c r="E254" t="str">
        <f t="shared" ca="1" si="4"/>
        <v>Negligible</v>
      </c>
      <c r="F254">
        <v>9</v>
      </c>
      <c r="G254" t="s">
        <v>447</v>
      </c>
    </row>
    <row r="255" spans="1:7">
      <c r="A255" s="2">
        <v>44619</v>
      </c>
      <c r="B255">
        <v>4149</v>
      </c>
      <c r="C255" t="s">
        <v>25</v>
      </c>
      <c r="D255" t="s">
        <v>17</v>
      </c>
      <c r="E255" t="str">
        <f t="shared" ca="1" si="4"/>
        <v>Significant</v>
      </c>
      <c r="F255">
        <v>1</v>
      </c>
      <c r="G255" t="s">
        <v>445</v>
      </c>
    </row>
    <row r="256" spans="1:7">
      <c r="A256" s="2">
        <v>44619</v>
      </c>
      <c r="B256">
        <v>4172</v>
      </c>
      <c r="C256" t="s">
        <v>383</v>
      </c>
      <c r="D256" t="s">
        <v>21</v>
      </c>
      <c r="E256" t="str">
        <f t="shared" ca="1" si="4"/>
        <v>Negligible</v>
      </c>
      <c r="F256">
        <v>7</v>
      </c>
      <c r="G256" t="s">
        <v>447</v>
      </c>
    </row>
    <row r="257" spans="1:7">
      <c r="A257" s="2">
        <v>44620</v>
      </c>
      <c r="B257">
        <v>4189</v>
      </c>
      <c r="C257" t="s">
        <v>140</v>
      </c>
      <c r="D257" t="s">
        <v>28</v>
      </c>
      <c r="E257" t="str">
        <f t="shared" ca="1" si="4"/>
        <v>Negligible</v>
      </c>
      <c r="F257">
        <v>2</v>
      </c>
      <c r="G257" t="s">
        <v>446</v>
      </c>
    </row>
    <row r="258" spans="1:7">
      <c r="A258" s="2">
        <v>44623</v>
      </c>
      <c r="B258">
        <v>4271</v>
      </c>
      <c r="C258" t="s">
        <v>213</v>
      </c>
      <c r="D258" t="s">
        <v>21</v>
      </c>
      <c r="E258" t="str">
        <f t="shared" ca="1" si="4"/>
        <v>Negligible</v>
      </c>
      <c r="F258">
        <v>8</v>
      </c>
      <c r="G258" t="s">
        <v>447</v>
      </c>
    </row>
    <row r="259" spans="1:7">
      <c r="A259" s="2">
        <v>44625</v>
      </c>
      <c r="B259">
        <v>4316</v>
      </c>
      <c r="C259" t="s">
        <v>227</v>
      </c>
      <c r="D259" t="s">
        <v>21</v>
      </c>
      <c r="E259" t="str">
        <f t="shared" ref="E259:E322" ca="1" si="5">IF(VLOOKUP(G259,$J$1:$K$4,2) &gt;=RANDBETWEEN(0,100),"Negligible",IF(VLOOKUP(G259,$J$1:$K$4,2) &gt;= RANDBETWEEN(0,100),"Moderate","Significant"))</f>
        <v>Negligible</v>
      </c>
      <c r="F259">
        <v>3</v>
      </c>
      <c r="G259" t="s">
        <v>446</v>
      </c>
    </row>
    <row r="260" spans="1:7">
      <c r="A260" s="2">
        <v>44420</v>
      </c>
      <c r="B260">
        <v>4005</v>
      </c>
      <c r="C260" t="s">
        <v>215</v>
      </c>
      <c r="D260" t="s">
        <v>21</v>
      </c>
      <c r="E260" t="str">
        <f t="shared" ca="1" si="5"/>
        <v>Negligible</v>
      </c>
      <c r="F260">
        <v>5</v>
      </c>
      <c r="G260" t="s">
        <v>446</v>
      </c>
    </row>
    <row r="261" spans="1:7">
      <c r="A261" s="2">
        <v>44624</v>
      </c>
      <c r="B261">
        <v>4300</v>
      </c>
      <c r="C261" t="s">
        <v>373</v>
      </c>
      <c r="D261" t="s">
        <v>21</v>
      </c>
      <c r="E261" t="str">
        <f t="shared" ca="1" si="5"/>
        <v>Negligible</v>
      </c>
      <c r="F261">
        <v>5</v>
      </c>
      <c r="G261" t="s">
        <v>447</v>
      </c>
    </row>
    <row r="262" spans="1:7">
      <c r="A262" s="2">
        <v>44625</v>
      </c>
      <c r="B262">
        <v>4326</v>
      </c>
      <c r="C262" t="s">
        <v>384</v>
      </c>
      <c r="D262" t="s">
        <v>21</v>
      </c>
      <c r="E262" t="str">
        <f t="shared" ca="1" si="5"/>
        <v>Significant</v>
      </c>
      <c r="F262">
        <v>0</v>
      </c>
      <c r="G262" t="s">
        <v>445</v>
      </c>
    </row>
    <row r="263" spans="1:7">
      <c r="A263" s="2">
        <v>44625</v>
      </c>
      <c r="B263">
        <v>4313</v>
      </c>
      <c r="C263" t="s">
        <v>152</v>
      </c>
      <c r="D263" t="s">
        <v>21</v>
      </c>
      <c r="E263" t="str">
        <f t="shared" ca="1" si="5"/>
        <v>Moderate</v>
      </c>
      <c r="F263">
        <v>3</v>
      </c>
      <c r="G263" t="s">
        <v>446</v>
      </c>
    </row>
    <row r="264" spans="1:7">
      <c r="A264" s="2">
        <v>44565</v>
      </c>
      <c r="B264">
        <v>4038</v>
      </c>
      <c r="C264" t="s">
        <v>90</v>
      </c>
      <c r="D264" t="s">
        <v>35</v>
      </c>
      <c r="E264" t="str">
        <f t="shared" ca="1" si="5"/>
        <v>Negligible</v>
      </c>
      <c r="F264">
        <v>5</v>
      </c>
      <c r="G264" t="s">
        <v>446</v>
      </c>
    </row>
    <row r="265" spans="1:7">
      <c r="A265" s="2">
        <v>44620</v>
      </c>
      <c r="B265">
        <v>4178</v>
      </c>
      <c r="C265" t="s">
        <v>40</v>
      </c>
      <c r="D265" t="s">
        <v>21</v>
      </c>
      <c r="E265" t="str">
        <f t="shared" ca="1" si="5"/>
        <v>Negligible</v>
      </c>
      <c r="F265">
        <v>6</v>
      </c>
      <c r="G265" t="s">
        <v>447</v>
      </c>
    </row>
    <row r="266" spans="1:7">
      <c r="A266" s="2">
        <v>44620</v>
      </c>
      <c r="B266">
        <v>4202</v>
      </c>
      <c r="C266" t="s">
        <v>391</v>
      </c>
      <c r="D266" t="s">
        <v>35</v>
      </c>
      <c r="E266" t="str">
        <f t="shared" ca="1" si="5"/>
        <v>Negligible</v>
      </c>
      <c r="F266">
        <v>2</v>
      </c>
      <c r="G266" t="s">
        <v>446</v>
      </c>
    </row>
    <row r="267" spans="1:7">
      <c r="A267" s="2">
        <v>44621</v>
      </c>
      <c r="B267">
        <v>4219</v>
      </c>
      <c r="C267" t="s">
        <v>242</v>
      </c>
      <c r="D267" t="s">
        <v>21</v>
      </c>
      <c r="E267" t="str">
        <f t="shared" ca="1" si="5"/>
        <v>Negligible</v>
      </c>
      <c r="F267">
        <v>6</v>
      </c>
      <c r="G267" t="s">
        <v>447</v>
      </c>
    </row>
    <row r="268" spans="1:7">
      <c r="A268" s="2">
        <v>44626</v>
      </c>
      <c r="B268">
        <v>4330</v>
      </c>
      <c r="C268" t="s">
        <v>48</v>
      </c>
      <c r="D268" t="s">
        <v>21</v>
      </c>
      <c r="E268" t="str">
        <f t="shared" ca="1" si="5"/>
        <v>Significant</v>
      </c>
      <c r="F268">
        <v>3</v>
      </c>
      <c r="G268" t="s">
        <v>445</v>
      </c>
    </row>
    <row r="269" spans="1:7">
      <c r="A269" s="2">
        <v>44627</v>
      </c>
      <c r="B269">
        <v>4365</v>
      </c>
      <c r="C269" t="s">
        <v>209</v>
      </c>
      <c r="D269" t="s">
        <v>21</v>
      </c>
      <c r="E269" t="str">
        <f t="shared" ca="1" si="5"/>
        <v>Negligible</v>
      </c>
      <c r="F269">
        <v>9</v>
      </c>
      <c r="G269" t="s">
        <v>447</v>
      </c>
    </row>
    <row r="270" spans="1:7">
      <c r="A270" s="2">
        <v>44482</v>
      </c>
      <c r="B270">
        <v>4015</v>
      </c>
      <c r="C270" t="s">
        <v>327</v>
      </c>
      <c r="D270" t="s">
        <v>21</v>
      </c>
      <c r="E270" t="str">
        <f t="shared" ca="1" si="5"/>
        <v>Significant</v>
      </c>
      <c r="F270">
        <v>0</v>
      </c>
      <c r="G270" t="s">
        <v>445</v>
      </c>
    </row>
    <row r="271" spans="1:7">
      <c r="A271" s="2">
        <v>44601</v>
      </c>
      <c r="B271">
        <v>4069</v>
      </c>
      <c r="C271" t="s">
        <v>81</v>
      </c>
      <c r="D271" t="s">
        <v>21</v>
      </c>
      <c r="E271" t="str">
        <f t="shared" ca="1" si="5"/>
        <v>Negligible</v>
      </c>
      <c r="F271">
        <v>7</v>
      </c>
      <c r="G271" t="s">
        <v>447</v>
      </c>
    </row>
    <row r="272" spans="1:7">
      <c r="A272" s="2">
        <v>44624</v>
      </c>
      <c r="B272">
        <v>4301</v>
      </c>
      <c r="C272" t="s">
        <v>378</v>
      </c>
      <c r="D272" t="s">
        <v>35</v>
      </c>
      <c r="E272" t="str">
        <f t="shared" ca="1" si="5"/>
        <v>Significant</v>
      </c>
      <c r="F272">
        <v>1</v>
      </c>
      <c r="G272" t="s">
        <v>445</v>
      </c>
    </row>
    <row r="273" spans="1:7">
      <c r="A273" s="2">
        <v>44627</v>
      </c>
      <c r="B273">
        <v>4363</v>
      </c>
      <c r="C273" t="s">
        <v>195</v>
      </c>
      <c r="D273" t="s">
        <v>21</v>
      </c>
      <c r="E273" t="str">
        <f t="shared" ca="1" si="5"/>
        <v>Negligible</v>
      </c>
      <c r="F273">
        <v>3</v>
      </c>
      <c r="G273" t="s">
        <v>446</v>
      </c>
    </row>
    <row r="274" spans="1:7">
      <c r="A274" s="2">
        <v>44591</v>
      </c>
      <c r="B274">
        <v>4053</v>
      </c>
      <c r="C274" t="s">
        <v>92</v>
      </c>
      <c r="D274" t="s">
        <v>21</v>
      </c>
      <c r="E274" t="str">
        <f t="shared" ca="1" si="5"/>
        <v>Negligible</v>
      </c>
      <c r="F274">
        <v>3</v>
      </c>
      <c r="G274" t="s">
        <v>446</v>
      </c>
    </row>
    <row r="275" spans="1:7">
      <c r="A275" s="2">
        <v>44619</v>
      </c>
      <c r="B275">
        <v>4161</v>
      </c>
      <c r="C275" t="s">
        <v>208</v>
      </c>
      <c r="D275" t="s">
        <v>21</v>
      </c>
      <c r="E275" t="str">
        <f t="shared" ca="1" si="5"/>
        <v>Negligible</v>
      </c>
      <c r="F275">
        <v>5</v>
      </c>
      <c r="G275" t="s">
        <v>447</v>
      </c>
    </row>
    <row r="276" spans="1:7">
      <c r="A276" s="2">
        <v>44622</v>
      </c>
      <c r="B276">
        <v>4240</v>
      </c>
      <c r="C276" t="s">
        <v>164</v>
      </c>
      <c r="D276" t="s">
        <v>35</v>
      </c>
      <c r="E276" t="str">
        <f t="shared" ca="1" si="5"/>
        <v>Negligible</v>
      </c>
      <c r="F276">
        <v>5</v>
      </c>
      <c r="G276" t="s">
        <v>447</v>
      </c>
    </row>
    <row r="277" spans="1:7">
      <c r="A277" s="2">
        <v>44565</v>
      </c>
      <c r="B277">
        <v>4039</v>
      </c>
      <c r="C277" t="s">
        <v>124</v>
      </c>
      <c r="D277" t="s">
        <v>21</v>
      </c>
      <c r="E277" t="str">
        <f t="shared" ca="1" si="5"/>
        <v>Significant</v>
      </c>
      <c r="F277">
        <v>3</v>
      </c>
      <c r="G277" t="s">
        <v>446</v>
      </c>
    </row>
    <row r="278" spans="1:7">
      <c r="A278" s="2">
        <v>44620</v>
      </c>
      <c r="B278">
        <v>4186</v>
      </c>
      <c r="C278" t="s">
        <v>114</v>
      </c>
      <c r="D278" t="s">
        <v>21</v>
      </c>
      <c r="E278" t="str">
        <f t="shared" ca="1" si="5"/>
        <v>Significant</v>
      </c>
      <c r="F278">
        <v>3</v>
      </c>
      <c r="G278" t="s">
        <v>445</v>
      </c>
    </row>
    <row r="279" spans="1:7">
      <c r="A279" s="2">
        <v>44621</v>
      </c>
      <c r="B279">
        <v>4212</v>
      </c>
      <c r="C279" t="s">
        <v>102</v>
      </c>
      <c r="D279" t="s">
        <v>24</v>
      </c>
      <c r="E279" t="str">
        <f t="shared" ca="1" si="5"/>
        <v>Significant</v>
      </c>
      <c r="F279">
        <v>3</v>
      </c>
      <c r="G279" t="s">
        <v>445</v>
      </c>
    </row>
    <row r="280" spans="1:7">
      <c r="A280" s="2">
        <v>44621</v>
      </c>
      <c r="B280">
        <v>4223</v>
      </c>
      <c r="C280" t="s">
        <v>310</v>
      </c>
      <c r="D280" t="s">
        <v>35</v>
      </c>
      <c r="E280" t="str">
        <f t="shared" ca="1" si="5"/>
        <v>Moderate</v>
      </c>
      <c r="F280">
        <v>2</v>
      </c>
      <c r="G280" t="s">
        <v>446</v>
      </c>
    </row>
    <row r="281" spans="1:7">
      <c r="A281" s="2">
        <v>44626</v>
      </c>
      <c r="B281">
        <v>4332</v>
      </c>
      <c r="C281" t="s">
        <v>62</v>
      </c>
      <c r="D281" t="s">
        <v>35</v>
      </c>
      <c r="E281" t="str">
        <f t="shared" ca="1" si="5"/>
        <v>Negligible</v>
      </c>
      <c r="F281">
        <v>3</v>
      </c>
      <c r="G281" t="s">
        <v>446</v>
      </c>
    </row>
    <row r="282" spans="1:7">
      <c r="A282" s="2">
        <v>44628</v>
      </c>
      <c r="B282">
        <v>4382</v>
      </c>
      <c r="C282" t="s">
        <v>249</v>
      </c>
      <c r="D282" t="s">
        <v>35</v>
      </c>
      <c r="E282" t="str">
        <f t="shared" ca="1" si="5"/>
        <v>Moderate</v>
      </c>
      <c r="F282">
        <v>4</v>
      </c>
      <c r="G282" t="s">
        <v>447</v>
      </c>
    </row>
    <row r="283" spans="1:7">
      <c r="A283" s="2">
        <v>44629</v>
      </c>
      <c r="B283">
        <v>4397</v>
      </c>
      <c r="C283" t="s">
        <v>283</v>
      </c>
      <c r="D283" t="s">
        <v>21</v>
      </c>
      <c r="E283" t="str">
        <f t="shared" ca="1" si="5"/>
        <v>Negligible</v>
      </c>
      <c r="F283">
        <v>4</v>
      </c>
      <c r="G283" t="s">
        <v>446</v>
      </c>
    </row>
    <row r="284" spans="1:7">
      <c r="A284" s="2">
        <v>44616</v>
      </c>
      <c r="B284">
        <v>4132</v>
      </c>
      <c r="C284" t="s">
        <v>390</v>
      </c>
      <c r="D284" t="s">
        <v>35</v>
      </c>
      <c r="E284" t="str">
        <f t="shared" ca="1" si="5"/>
        <v>Negligible</v>
      </c>
      <c r="F284">
        <v>4</v>
      </c>
      <c r="G284" t="s">
        <v>446</v>
      </c>
    </row>
    <row r="285" spans="1:7">
      <c r="A285" s="2">
        <v>44624</v>
      </c>
      <c r="B285">
        <v>4305</v>
      </c>
      <c r="C285" t="s">
        <v>418</v>
      </c>
      <c r="D285" t="s">
        <v>21</v>
      </c>
      <c r="E285" t="str">
        <f t="shared" ca="1" si="5"/>
        <v>Negligible</v>
      </c>
      <c r="F285">
        <v>3</v>
      </c>
      <c r="G285" t="s">
        <v>445</v>
      </c>
    </row>
    <row r="286" spans="1:7">
      <c r="A286" s="2">
        <v>44622</v>
      </c>
      <c r="B286">
        <v>4233</v>
      </c>
      <c r="C286" t="s">
        <v>85</v>
      </c>
      <c r="D286" t="s">
        <v>17</v>
      </c>
      <c r="E286" t="str">
        <f t="shared" ca="1" si="5"/>
        <v>Significant</v>
      </c>
      <c r="F286">
        <v>0</v>
      </c>
      <c r="G286" t="s">
        <v>445</v>
      </c>
    </row>
    <row r="287" spans="1:7">
      <c r="A287" s="2">
        <v>44625</v>
      </c>
      <c r="B287">
        <v>4323</v>
      </c>
      <c r="C287" t="s">
        <v>314</v>
      </c>
      <c r="D287" t="s">
        <v>17</v>
      </c>
      <c r="E287" t="str">
        <f t="shared" ca="1" si="5"/>
        <v>Significant</v>
      </c>
      <c r="F287">
        <v>0</v>
      </c>
      <c r="G287" t="s">
        <v>445</v>
      </c>
    </row>
    <row r="288" spans="1:7">
      <c r="A288" s="2">
        <v>44626</v>
      </c>
      <c r="B288">
        <v>4339</v>
      </c>
      <c r="C288" t="s">
        <v>160</v>
      </c>
      <c r="D288" t="s">
        <v>17</v>
      </c>
      <c r="E288" t="str">
        <f t="shared" ca="1" si="5"/>
        <v>Significant</v>
      </c>
      <c r="F288">
        <v>3</v>
      </c>
      <c r="G288" t="s">
        <v>445</v>
      </c>
    </row>
    <row r="289" spans="1:7">
      <c r="A289" s="2">
        <v>44626</v>
      </c>
      <c r="B289">
        <v>4348</v>
      </c>
      <c r="C289" t="s">
        <v>393</v>
      </c>
      <c r="D289" t="s">
        <v>21</v>
      </c>
      <c r="E289" t="str">
        <f t="shared" ca="1" si="5"/>
        <v>Moderate</v>
      </c>
      <c r="F289">
        <v>4</v>
      </c>
      <c r="G289" t="s">
        <v>446</v>
      </c>
    </row>
    <row r="290" spans="1:7">
      <c r="A290" s="2">
        <v>44520</v>
      </c>
      <c r="B290">
        <v>4019</v>
      </c>
      <c r="C290" t="s">
        <v>226</v>
      </c>
      <c r="D290" t="s">
        <v>35</v>
      </c>
      <c r="E290" t="str">
        <f t="shared" ca="1" si="5"/>
        <v>Negligible</v>
      </c>
      <c r="F290">
        <v>5</v>
      </c>
      <c r="G290" t="s">
        <v>446</v>
      </c>
    </row>
    <row r="291" spans="1:7">
      <c r="A291" s="2">
        <v>44584</v>
      </c>
      <c r="B291">
        <v>4051</v>
      </c>
      <c r="C291" t="s">
        <v>238</v>
      </c>
      <c r="D291" t="s">
        <v>17</v>
      </c>
      <c r="E291" t="str">
        <f t="shared" ca="1" si="5"/>
        <v>Moderate</v>
      </c>
      <c r="F291">
        <v>5</v>
      </c>
      <c r="G291" t="s">
        <v>446</v>
      </c>
    </row>
    <row r="292" spans="1:7">
      <c r="A292" s="2">
        <v>44622</v>
      </c>
      <c r="B292">
        <v>4252</v>
      </c>
      <c r="C292" t="s">
        <v>329</v>
      </c>
      <c r="D292" t="s">
        <v>21</v>
      </c>
      <c r="E292" t="str">
        <f t="shared" ca="1" si="5"/>
        <v>Significant</v>
      </c>
      <c r="F292">
        <v>0</v>
      </c>
      <c r="G292" t="s">
        <v>445</v>
      </c>
    </row>
    <row r="293" spans="1:7">
      <c r="A293" s="2">
        <v>44621</v>
      </c>
      <c r="B293">
        <v>4216</v>
      </c>
      <c r="C293" t="s">
        <v>201</v>
      </c>
      <c r="D293" t="s">
        <v>21</v>
      </c>
      <c r="E293" t="str">
        <f t="shared" ca="1" si="5"/>
        <v>Negligible</v>
      </c>
      <c r="F293">
        <v>3</v>
      </c>
      <c r="G293" t="s">
        <v>445</v>
      </c>
    </row>
    <row r="294" spans="1:7">
      <c r="A294" s="2">
        <v>44625</v>
      </c>
      <c r="B294">
        <v>4315</v>
      </c>
      <c r="C294" t="s">
        <v>216</v>
      </c>
      <c r="D294" t="s">
        <v>35</v>
      </c>
      <c r="E294" t="str">
        <f t="shared" ca="1" si="5"/>
        <v>Negligible</v>
      </c>
      <c r="F294">
        <v>4</v>
      </c>
      <c r="G294" t="s">
        <v>447</v>
      </c>
    </row>
    <row r="295" spans="1:7">
      <c r="A295" s="2">
        <v>44625</v>
      </c>
      <c r="B295">
        <v>4322</v>
      </c>
      <c r="C295" t="s">
        <v>312</v>
      </c>
      <c r="D295" t="s">
        <v>21</v>
      </c>
      <c r="E295" t="str">
        <f t="shared" ca="1" si="5"/>
        <v>Negligible</v>
      </c>
      <c r="F295">
        <v>0</v>
      </c>
      <c r="G295" t="s">
        <v>445</v>
      </c>
    </row>
    <row r="296" spans="1:7">
      <c r="A296" s="2">
        <v>44512</v>
      </c>
      <c r="B296">
        <v>4018</v>
      </c>
      <c r="C296" t="s">
        <v>107</v>
      </c>
      <c r="D296" t="s">
        <v>24</v>
      </c>
      <c r="E296" t="str">
        <f t="shared" ca="1" si="5"/>
        <v>Significant</v>
      </c>
      <c r="F296">
        <v>2</v>
      </c>
      <c r="G296" t="s">
        <v>445</v>
      </c>
    </row>
    <row r="297" spans="1:7">
      <c r="A297" s="2">
        <v>44544</v>
      </c>
      <c r="B297">
        <v>4025</v>
      </c>
      <c r="C297" t="s">
        <v>412</v>
      </c>
      <c r="D297" t="s">
        <v>35</v>
      </c>
      <c r="E297" t="str">
        <f t="shared" ca="1" si="5"/>
        <v>Negligible</v>
      </c>
      <c r="F297">
        <v>4</v>
      </c>
      <c r="G297" t="s">
        <v>446</v>
      </c>
    </row>
    <row r="298" spans="1:7">
      <c r="A298" s="2">
        <v>44620</v>
      </c>
      <c r="B298">
        <v>4197</v>
      </c>
      <c r="C298" t="s">
        <v>315</v>
      </c>
      <c r="D298" t="s">
        <v>21</v>
      </c>
      <c r="E298" t="str">
        <f t="shared" ca="1" si="5"/>
        <v>Negligible</v>
      </c>
      <c r="F298">
        <v>3</v>
      </c>
      <c r="G298" t="s">
        <v>446</v>
      </c>
    </row>
    <row r="299" spans="1:7">
      <c r="A299" s="2">
        <v>44622</v>
      </c>
      <c r="B299">
        <v>4241</v>
      </c>
      <c r="C299" t="s">
        <v>180</v>
      </c>
      <c r="D299" t="s">
        <v>17</v>
      </c>
      <c r="E299" t="str">
        <f t="shared" ca="1" si="5"/>
        <v>Significant</v>
      </c>
      <c r="F299">
        <v>1</v>
      </c>
      <c r="G299" t="s">
        <v>445</v>
      </c>
    </row>
    <row r="300" spans="1:7" ht="22.2" customHeight="1">
      <c r="A300" s="2">
        <v>44624</v>
      </c>
      <c r="B300">
        <v>4286</v>
      </c>
      <c r="C300" t="s">
        <v>39</v>
      </c>
      <c r="D300" t="s">
        <v>28</v>
      </c>
      <c r="E300" t="str">
        <f t="shared" ca="1" si="5"/>
        <v>Negligible</v>
      </c>
      <c r="F300">
        <v>10</v>
      </c>
      <c r="G300" t="s">
        <v>447</v>
      </c>
    </row>
    <row r="301" spans="1:7">
      <c r="A301" s="2">
        <v>44581</v>
      </c>
      <c r="B301">
        <v>4049</v>
      </c>
      <c r="C301" t="s">
        <v>95</v>
      </c>
      <c r="D301" t="s">
        <v>21</v>
      </c>
      <c r="E301" t="str">
        <f t="shared" ca="1" si="5"/>
        <v>Moderate</v>
      </c>
      <c r="F301">
        <v>3</v>
      </c>
      <c r="G301" t="s">
        <v>445</v>
      </c>
    </row>
    <row r="302" spans="1:7">
      <c r="A302" s="2">
        <v>44603</v>
      </c>
      <c r="B302">
        <v>4073</v>
      </c>
      <c r="C302" t="s">
        <v>331</v>
      </c>
      <c r="D302" t="s">
        <v>24</v>
      </c>
      <c r="E302" t="str">
        <f t="shared" ca="1" si="5"/>
        <v>Moderate</v>
      </c>
      <c r="F302">
        <v>4</v>
      </c>
      <c r="G302" t="s">
        <v>447</v>
      </c>
    </row>
    <row r="303" spans="1:7">
      <c r="A303" s="2">
        <v>44617</v>
      </c>
      <c r="B303">
        <v>4136</v>
      </c>
      <c r="C303" t="s">
        <v>299</v>
      </c>
      <c r="D303" t="s">
        <v>35</v>
      </c>
      <c r="E303" t="str">
        <f t="shared" ca="1" si="5"/>
        <v>Significant</v>
      </c>
      <c r="F303">
        <v>3</v>
      </c>
      <c r="G303" t="s">
        <v>446</v>
      </c>
    </row>
    <row r="304" spans="1:7">
      <c r="A304" s="2">
        <v>44556</v>
      </c>
      <c r="B304">
        <v>4034</v>
      </c>
      <c r="C304" t="s">
        <v>370</v>
      </c>
      <c r="D304" t="s">
        <v>35</v>
      </c>
      <c r="E304" t="str">
        <f t="shared" ca="1" si="5"/>
        <v>Negligible</v>
      </c>
      <c r="F304">
        <v>3</v>
      </c>
      <c r="G304" t="s">
        <v>446</v>
      </c>
    </row>
    <row r="305" spans="1:7">
      <c r="A305" s="2">
        <v>44600</v>
      </c>
      <c r="B305">
        <v>4068</v>
      </c>
      <c r="C305" t="s">
        <v>406</v>
      </c>
      <c r="D305" t="s">
        <v>24</v>
      </c>
      <c r="E305" t="str">
        <f t="shared" ca="1" si="5"/>
        <v>Significant</v>
      </c>
      <c r="F305">
        <v>5</v>
      </c>
      <c r="G305" t="s">
        <v>446</v>
      </c>
    </row>
    <row r="306" spans="1:7">
      <c r="A306" s="2">
        <v>44620</v>
      </c>
      <c r="B306">
        <v>4190</v>
      </c>
      <c r="C306" t="s">
        <v>176</v>
      </c>
      <c r="D306" t="s">
        <v>17</v>
      </c>
      <c r="E306" t="str">
        <f t="shared" ca="1" si="5"/>
        <v>Moderate</v>
      </c>
      <c r="F306">
        <v>2</v>
      </c>
      <c r="G306" t="s">
        <v>446</v>
      </c>
    </row>
    <row r="307" spans="1:7">
      <c r="A307" s="2">
        <v>44625</v>
      </c>
      <c r="B307">
        <v>4312</v>
      </c>
      <c r="C307" t="s">
        <v>147</v>
      </c>
      <c r="D307" t="s">
        <v>24</v>
      </c>
      <c r="E307" t="str">
        <f t="shared" ca="1" si="5"/>
        <v>Negligible</v>
      </c>
      <c r="F307">
        <v>2</v>
      </c>
      <c r="G307" t="s">
        <v>446</v>
      </c>
    </row>
    <row r="308" spans="1:7">
      <c r="A308" s="2">
        <v>44626</v>
      </c>
      <c r="B308">
        <v>4341</v>
      </c>
      <c r="C308" t="s">
        <v>177</v>
      </c>
      <c r="D308" t="s">
        <v>21</v>
      </c>
      <c r="E308" t="str">
        <f t="shared" ca="1" si="5"/>
        <v>Significant</v>
      </c>
      <c r="F308">
        <v>3</v>
      </c>
      <c r="G308" t="s">
        <v>445</v>
      </c>
    </row>
    <row r="309" spans="1:7">
      <c r="A309" s="2">
        <v>44627</v>
      </c>
      <c r="B309">
        <v>4374</v>
      </c>
      <c r="C309" t="s">
        <v>367</v>
      </c>
      <c r="D309" t="s">
        <v>17</v>
      </c>
      <c r="E309" t="str">
        <f t="shared" ca="1" si="5"/>
        <v>Moderate</v>
      </c>
      <c r="F309">
        <v>3</v>
      </c>
      <c r="G309" t="s">
        <v>446</v>
      </c>
    </row>
    <row r="310" spans="1:7">
      <c r="A310" s="2">
        <v>44626</v>
      </c>
      <c r="B310">
        <v>4340</v>
      </c>
      <c r="C310" t="s">
        <v>172</v>
      </c>
      <c r="D310" t="s">
        <v>21</v>
      </c>
      <c r="E310" t="str">
        <f t="shared" ca="1" si="5"/>
        <v>Negligible</v>
      </c>
      <c r="F310">
        <v>5</v>
      </c>
      <c r="G310" t="s">
        <v>446</v>
      </c>
    </row>
    <row r="311" spans="1:7">
      <c r="A311" s="2">
        <v>44226</v>
      </c>
      <c r="B311">
        <v>4000</v>
      </c>
      <c r="C311" t="s">
        <v>189</v>
      </c>
      <c r="D311" t="s">
        <v>21</v>
      </c>
      <c r="E311" t="str">
        <f t="shared" ca="1" si="5"/>
        <v>Significant</v>
      </c>
      <c r="F311">
        <v>3</v>
      </c>
      <c r="G311" t="s">
        <v>446</v>
      </c>
    </row>
    <row r="312" spans="1:7">
      <c r="A312" s="2">
        <v>44433</v>
      </c>
      <c r="B312">
        <v>4008</v>
      </c>
      <c r="C312" t="s">
        <v>115</v>
      </c>
      <c r="D312" t="s">
        <v>35</v>
      </c>
      <c r="E312" t="str">
        <f t="shared" ca="1" si="5"/>
        <v>Significant</v>
      </c>
      <c r="F312">
        <v>2</v>
      </c>
      <c r="G312" t="s">
        <v>446</v>
      </c>
    </row>
    <row r="313" spans="1:7">
      <c r="A313" s="2">
        <v>44490</v>
      </c>
      <c r="B313">
        <v>4016</v>
      </c>
      <c r="C313" t="s">
        <v>353</v>
      </c>
      <c r="D313" t="s">
        <v>21</v>
      </c>
      <c r="E313" t="str">
        <f t="shared" ca="1" si="5"/>
        <v>Negligible</v>
      </c>
      <c r="F313">
        <v>3</v>
      </c>
      <c r="G313" t="s">
        <v>445</v>
      </c>
    </row>
    <row r="314" spans="1:7">
      <c r="A314" s="2">
        <v>44628</v>
      </c>
      <c r="B314">
        <v>4380</v>
      </c>
      <c r="C314" t="s">
        <v>119</v>
      </c>
      <c r="D314" t="s">
        <v>21</v>
      </c>
      <c r="E314" t="str">
        <f t="shared" ca="1" si="5"/>
        <v>Negligible</v>
      </c>
      <c r="F314">
        <v>7</v>
      </c>
      <c r="G314" t="s">
        <v>447</v>
      </c>
    </row>
    <row r="315" spans="1:7">
      <c r="A315" s="2">
        <v>44581</v>
      </c>
      <c r="B315">
        <v>4050</v>
      </c>
      <c r="C315" t="s">
        <v>253</v>
      </c>
      <c r="D315" t="s">
        <v>35</v>
      </c>
      <c r="E315" t="str">
        <f t="shared" ca="1" si="5"/>
        <v>Significant</v>
      </c>
      <c r="F315">
        <v>5</v>
      </c>
      <c r="G315" t="s">
        <v>446</v>
      </c>
    </row>
    <row r="316" spans="1:7">
      <c r="A316" s="2">
        <v>44628</v>
      </c>
      <c r="B316">
        <v>4384</v>
      </c>
      <c r="C316" t="s">
        <v>267</v>
      </c>
      <c r="D316" t="s">
        <v>35</v>
      </c>
      <c r="E316" t="str">
        <f t="shared" ca="1" si="5"/>
        <v>Negligible</v>
      </c>
      <c r="F316">
        <v>9</v>
      </c>
      <c r="G316" t="s">
        <v>447</v>
      </c>
    </row>
    <row r="317" spans="1:7">
      <c r="A317" s="2">
        <v>44619</v>
      </c>
      <c r="B317">
        <v>4157</v>
      </c>
      <c r="C317" t="s">
        <v>156</v>
      </c>
      <c r="D317" t="s">
        <v>35</v>
      </c>
      <c r="E317" t="str">
        <f t="shared" ca="1" si="5"/>
        <v>Significant</v>
      </c>
      <c r="F317">
        <v>4</v>
      </c>
      <c r="G317" t="s">
        <v>446</v>
      </c>
    </row>
    <row r="318" spans="1:7">
      <c r="A318" s="2">
        <v>44622</v>
      </c>
      <c r="B318">
        <v>4248</v>
      </c>
      <c r="C318" t="s">
        <v>293</v>
      </c>
      <c r="D318" t="s">
        <v>17</v>
      </c>
      <c r="E318" t="str">
        <f t="shared" ca="1" si="5"/>
        <v>Negligible</v>
      </c>
      <c r="F318">
        <v>7</v>
      </c>
      <c r="G318" t="s">
        <v>447</v>
      </c>
    </row>
    <row r="319" spans="1:7">
      <c r="A319" s="2">
        <v>44626</v>
      </c>
      <c r="B319">
        <v>4342</v>
      </c>
      <c r="C319" t="s">
        <v>210</v>
      </c>
      <c r="D319" t="s">
        <v>17</v>
      </c>
      <c r="E319" t="str">
        <f t="shared" ca="1" si="5"/>
        <v>Negligible</v>
      </c>
      <c r="F319">
        <v>4</v>
      </c>
      <c r="G319" t="s">
        <v>447</v>
      </c>
    </row>
    <row r="320" spans="1:7">
      <c r="A320" s="2">
        <v>44629</v>
      </c>
      <c r="B320">
        <v>4396</v>
      </c>
      <c r="C320" t="s">
        <v>259</v>
      </c>
      <c r="D320" t="s">
        <v>24</v>
      </c>
      <c r="E320" t="str">
        <f t="shared" ca="1" si="5"/>
        <v>Negligible</v>
      </c>
      <c r="F320">
        <v>9</v>
      </c>
      <c r="G320" t="s">
        <v>447</v>
      </c>
    </row>
    <row r="321" spans="1:7">
      <c r="A321" s="2">
        <v>44587</v>
      </c>
      <c r="B321">
        <v>4052</v>
      </c>
      <c r="C321" t="s">
        <v>333</v>
      </c>
      <c r="D321" t="s">
        <v>21</v>
      </c>
      <c r="E321" t="str">
        <f t="shared" ca="1" si="5"/>
        <v>Negligible</v>
      </c>
      <c r="F321">
        <v>10</v>
      </c>
      <c r="G321" t="s">
        <v>447</v>
      </c>
    </row>
    <row r="322" spans="1:7">
      <c r="A322" s="2">
        <v>44533</v>
      </c>
      <c r="B322">
        <v>4021</v>
      </c>
      <c r="C322" t="s">
        <v>126</v>
      </c>
      <c r="D322" t="s">
        <v>35</v>
      </c>
      <c r="E322" t="str">
        <f t="shared" ca="1" si="5"/>
        <v>Moderate</v>
      </c>
      <c r="F322">
        <v>2</v>
      </c>
      <c r="G322" t="s">
        <v>446</v>
      </c>
    </row>
    <row r="323" spans="1:7">
      <c r="A323" s="2">
        <v>44595</v>
      </c>
      <c r="B323">
        <v>4059</v>
      </c>
      <c r="C323" t="s">
        <v>169</v>
      </c>
      <c r="D323" t="s">
        <v>17</v>
      </c>
      <c r="E323" t="str">
        <f t="shared" ref="E323:E386" ca="1" si="6">IF(VLOOKUP(G323,$J$1:$K$4,2) &gt;=RANDBETWEEN(0,100),"Negligible",IF(VLOOKUP(G323,$J$1:$K$4,2) &gt;= RANDBETWEEN(0,100),"Moderate","Significant"))</f>
        <v>Negligible</v>
      </c>
      <c r="F323">
        <v>4</v>
      </c>
      <c r="G323" t="s">
        <v>446</v>
      </c>
    </row>
    <row r="324" spans="1:7">
      <c r="A324" s="2">
        <v>44610</v>
      </c>
      <c r="B324">
        <v>4094</v>
      </c>
      <c r="C324" t="s">
        <v>356</v>
      </c>
      <c r="D324" t="s">
        <v>21</v>
      </c>
      <c r="E324" t="str">
        <f t="shared" ca="1" si="6"/>
        <v>Significant</v>
      </c>
      <c r="F324">
        <v>1</v>
      </c>
      <c r="G324" t="s">
        <v>445</v>
      </c>
    </row>
    <row r="325" spans="1:7">
      <c r="A325" s="2">
        <v>44619</v>
      </c>
      <c r="B325">
        <v>4165</v>
      </c>
      <c r="C325" t="s">
        <v>278</v>
      </c>
      <c r="D325" t="s">
        <v>24</v>
      </c>
      <c r="E325" t="str">
        <f t="shared" ca="1" si="6"/>
        <v>Significant</v>
      </c>
      <c r="F325">
        <v>2</v>
      </c>
      <c r="G325" t="s">
        <v>445</v>
      </c>
    </row>
    <row r="326" spans="1:7">
      <c r="A326" s="2">
        <v>44628</v>
      </c>
      <c r="B326">
        <v>4377</v>
      </c>
      <c r="C326" t="s">
        <v>59</v>
      </c>
      <c r="D326" t="s">
        <v>35</v>
      </c>
      <c r="E326" t="str">
        <f t="shared" ca="1" si="6"/>
        <v>Significant</v>
      </c>
      <c r="F326">
        <v>3</v>
      </c>
      <c r="G326" t="s">
        <v>445</v>
      </c>
    </row>
    <row r="327" spans="1:7">
      <c r="A327" s="2">
        <v>44612</v>
      </c>
      <c r="B327">
        <v>4105</v>
      </c>
      <c r="C327" t="s">
        <v>233</v>
      </c>
      <c r="D327" t="s">
        <v>35</v>
      </c>
      <c r="E327" t="str">
        <f t="shared" ca="1" si="6"/>
        <v>Negligible</v>
      </c>
      <c r="F327">
        <v>8</v>
      </c>
      <c r="G327" t="s">
        <v>447</v>
      </c>
    </row>
    <row r="328" spans="1:7">
      <c r="A328" s="2">
        <v>44591</v>
      </c>
      <c r="B328">
        <v>4054</v>
      </c>
      <c r="C328" t="s">
        <v>352</v>
      </c>
      <c r="D328" t="s">
        <v>17</v>
      </c>
      <c r="E328" t="str">
        <f t="shared" ca="1" si="6"/>
        <v>Negligible</v>
      </c>
      <c r="F328">
        <v>6</v>
      </c>
      <c r="G328" t="s">
        <v>447</v>
      </c>
    </row>
    <row r="329" spans="1:7">
      <c r="A329" s="2">
        <v>44622</v>
      </c>
      <c r="B329">
        <v>4244</v>
      </c>
      <c r="C329" t="s">
        <v>219</v>
      </c>
      <c r="D329" t="s">
        <v>21</v>
      </c>
      <c r="E329" t="str">
        <f t="shared" ca="1" si="6"/>
        <v>Significant</v>
      </c>
      <c r="F329">
        <v>3</v>
      </c>
      <c r="G329" t="s">
        <v>445</v>
      </c>
    </row>
    <row r="330" spans="1:7">
      <c r="A330" s="2">
        <v>44595</v>
      </c>
      <c r="B330">
        <v>4058</v>
      </c>
      <c r="C330" t="s">
        <v>132</v>
      </c>
      <c r="D330" t="s">
        <v>35</v>
      </c>
      <c r="E330" t="str">
        <f t="shared" ca="1" si="6"/>
        <v>Negligible</v>
      </c>
      <c r="F330">
        <v>8</v>
      </c>
      <c r="G330" t="s">
        <v>447</v>
      </c>
    </row>
    <row r="331" spans="1:7">
      <c r="A331" s="2">
        <v>44619</v>
      </c>
      <c r="B331">
        <v>4151</v>
      </c>
      <c r="C331" t="s">
        <v>61</v>
      </c>
      <c r="D331" t="s">
        <v>21</v>
      </c>
      <c r="E331" t="str">
        <f t="shared" ca="1" si="6"/>
        <v>Negligible</v>
      </c>
      <c r="F331">
        <v>2</v>
      </c>
      <c r="G331" t="s">
        <v>446</v>
      </c>
    </row>
    <row r="332" spans="1:7">
      <c r="A332" s="2">
        <v>44620</v>
      </c>
      <c r="B332">
        <v>4187</v>
      </c>
      <c r="C332" t="s">
        <v>121</v>
      </c>
      <c r="D332" t="s">
        <v>35</v>
      </c>
      <c r="E332" t="str">
        <f t="shared" ca="1" si="6"/>
        <v>Negligible</v>
      </c>
      <c r="F332">
        <v>4</v>
      </c>
      <c r="G332" t="s">
        <v>447</v>
      </c>
    </row>
    <row r="333" spans="1:7">
      <c r="A333" s="2">
        <v>44620</v>
      </c>
      <c r="B333">
        <v>4201</v>
      </c>
      <c r="C333" t="s">
        <v>381</v>
      </c>
      <c r="D333" t="s">
        <v>21</v>
      </c>
      <c r="E333" t="str">
        <f t="shared" ca="1" si="6"/>
        <v>Significant</v>
      </c>
      <c r="F333">
        <v>4</v>
      </c>
      <c r="G333" t="s">
        <v>446</v>
      </c>
    </row>
    <row r="334" spans="1:7">
      <c r="A334" s="2">
        <v>44627</v>
      </c>
      <c r="B334">
        <v>4362</v>
      </c>
      <c r="C334" t="s">
        <v>185</v>
      </c>
      <c r="D334" t="s">
        <v>35</v>
      </c>
      <c r="E334" t="str">
        <f t="shared" ca="1" si="6"/>
        <v>Negligible</v>
      </c>
      <c r="F334">
        <v>9</v>
      </c>
      <c r="G334" t="s">
        <v>447</v>
      </c>
    </row>
    <row r="335" spans="1:7">
      <c r="A335" s="2">
        <v>44622</v>
      </c>
      <c r="B335">
        <v>4236</v>
      </c>
      <c r="C335" t="s">
        <v>98</v>
      </c>
      <c r="D335" t="s">
        <v>21</v>
      </c>
      <c r="E335" t="str">
        <f t="shared" ca="1" si="6"/>
        <v>Significant</v>
      </c>
      <c r="F335">
        <v>5</v>
      </c>
      <c r="G335" t="s">
        <v>446</v>
      </c>
    </row>
    <row r="336" spans="1:7">
      <c r="A336" s="2">
        <v>44622</v>
      </c>
      <c r="B336">
        <v>4245</v>
      </c>
      <c r="C336" t="s">
        <v>251</v>
      </c>
      <c r="D336" t="s">
        <v>35</v>
      </c>
      <c r="E336" t="str">
        <f t="shared" ca="1" si="6"/>
        <v>Negligible</v>
      </c>
      <c r="F336">
        <v>8</v>
      </c>
      <c r="G336" t="s">
        <v>447</v>
      </c>
    </row>
    <row r="337" spans="1:7">
      <c r="A337" s="2">
        <v>44623</v>
      </c>
      <c r="B337">
        <v>4267</v>
      </c>
      <c r="C337" t="s">
        <v>146</v>
      </c>
      <c r="D337" t="s">
        <v>21</v>
      </c>
      <c r="E337" t="str">
        <f t="shared" ca="1" si="6"/>
        <v>Negligible</v>
      </c>
      <c r="F337">
        <v>7</v>
      </c>
      <c r="G337" t="s">
        <v>447</v>
      </c>
    </row>
    <row r="338" spans="1:7">
      <c r="A338" s="2">
        <v>44627</v>
      </c>
      <c r="B338">
        <v>4364</v>
      </c>
      <c r="C338" t="s">
        <v>206</v>
      </c>
      <c r="D338" t="s">
        <v>35</v>
      </c>
      <c r="E338" t="str">
        <f t="shared" ca="1" si="6"/>
        <v>Negligible</v>
      </c>
      <c r="F338">
        <v>5</v>
      </c>
      <c r="G338" t="s">
        <v>447</v>
      </c>
    </row>
    <row r="339" spans="1:7">
      <c r="A339" s="2">
        <v>44611</v>
      </c>
      <c r="B339">
        <v>4099</v>
      </c>
      <c r="C339" t="s">
        <v>165</v>
      </c>
      <c r="D339" t="s">
        <v>21</v>
      </c>
      <c r="E339" t="str">
        <f t="shared" ca="1" si="6"/>
        <v>Negligible</v>
      </c>
      <c r="F339">
        <v>4</v>
      </c>
      <c r="G339" t="s">
        <v>447</v>
      </c>
    </row>
    <row r="340" spans="1:7">
      <c r="A340" s="2">
        <v>44626</v>
      </c>
      <c r="B340">
        <v>4328</v>
      </c>
      <c r="C340" t="s">
        <v>20</v>
      </c>
      <c r="D340" t="s">
        <v>35</v>
      </c>
      <c r="E340" t="str">
        <f t="shared" ca="1" si="6"/>
        <v>Negligible</v>
      </c>
      <c r="F340">
        <v>5</v>
      </c>
      <c r="G340" t="s">
        <v>447</v>
      </c>
    </row>
    <row r="341" spans="1:7">
      <c r="A341" s="2">
        <v>44627</v>
      </c>
      <c r="B341">
        <v>4352</v>
      </c>
      <c r="C341" t="s">
        <v>27</v>
      </c>
      <c r="D341" t="s">
        <v>24</v>
      </c>
      <c r="E341" t="str">
        <f t="shared" ca="1" si="6"/>
        <v>Negligible</v>
      </c>
      <c r="F341">
        <v>6</v>
      </c>
      <c r="G341" t="s">
        <v>447</v>
      </c>
    </row>
    <row r="342" spans="1:7">
      <c r="A342" s="2">
        <v>44628</v>
      </c>
      <c r="B342">
        <v>4385</v>
      </c>
      <c r="C342" t="s">
        <v>286</v>
      </c>
      <c r="D342" t="s">
        <v>24</v>
      </c>
      <c r="E342" t="str">
        <f t="shared" ca="1" si="6"/>
        <v>Negligible</v>
      </c>
      <c r="F342">
        <v>4</v>
      </c>
      <c r="G342" t="s">
        <v>446</v>
      </c>
    </row>
    <row r="343" spans="1:7">
      <c r="A343" s="2">
        <v>44624</v>
      </c>
      <c r="B343">
        <v>4296</v>
      </c>
      <c r="C343" t="s">
        <v>319</v>
      </c>
      <c r="D343" t="s">
        <v>21</v>
      </c>
      <c r="E343" t="str">
        <f t="shared" ca="1" si="6"/>
        <v>Negligible</v>
      </c>
      <c r="F343">
        <v>10</v>
      </c>
      <c r="G343" t="s">
        <v>447</v>
      </c>
    </row>
    <row r="344" spans="1:7">
      <c r="A344" s="2">
        <v>44613</v>
      </c>
      <c r="B344">
        <v>4111</v>
      </c>
      <c r="C344" t="s">
        <v>182</v>
      </c>
      <c r="D344" t="s">
        <v>21</v>
      </c>
      <c r="E344" t="str">
        <f t="shared" ca="1" si="6"/>
        <v>Significant</v>
      </c>
      <c r="F344">
        <v>3</v>
      </c>
      <c r="G344" t="s">
        <v>446</v>
      </c>
    </row>
    <row r="345" spans="1:7">
      <c r="A345" s="2">
        <v>44528</v>
      </c>
      <c r="B345">
        <v>4020</v>
      </c>
      <c r="C345" t="s">
        <v>117</v>
      </c>
      <c r="D345" t="s">
        <v>21</v>
      </c>
      <c r="E345" t="str">
        <f t="shared" ca="1" si="6"/>
        <v>Significant</v>
      </c>
      <c r="F345">
        <v>0</v>
      </c>
      <c r="G345" t="s">
        <v>445</v>
      </c>
    </row>
    <row r="346" spans="1:7">
      <c r="A346" s="2">
        <v>44617</v>
      </c>
      <c r="B346">
        <v>4134</v>
      </c>
      <c r="C346" t="s">
        <v>29</v>
      </c>
      <c r="D346" t="s">
        <v>17</v>
      </c>
      <c r="E346" t="str">
        <f t="shared" ca="1" si="6"/>
        <v>Significant</v>
      </c>
      <c r="F346">
        <v>2</v>
      </c>
      <c r="G346" t="s">
        <v>445</v>
      </c>
    </row>
    <row r="347" spans="1:7">
      <c r="A347" s="2">
        <v>44619</v>
      </c>
      <c r="B347">
        <v>4152</v>
      </c>
      <c r="C347" t="s">
        <v>76</v>
      </c>
      <c r="D347" t="s">
        <v>17</v>
      </c>
      <c r="E347" t="str">
        <f t="shared" ca="1" si="6"/>
        <v>Significant</v>
      </c>
      <c r="F347">
        <v>3</v>
      </c>
      <c r="G347" t="s">
        <v>445</v>
      </c>
    </row>
    <row r="348" spans="1:7">
      <c r="A348" s="2">
        <v>44627</v>
      </c>
      <c r="B348">
        <v>4370</v>
      </c>
      <c r="C348" t="s">
        <v>317</v>
      </c>
      <c r="D348" t="s">
        <v>21</v>
      </c>
      <c r="E348" t="str">
        <f t="shared" ca="1" si="6"/>
        <v>Negligible</v>
      </c>
      <c r="F348">
        <v>10</v>
      </c>
      <c r="G348" t="s">
        <v>447</v>
      </c>
    </row>
    <row r="349" spans="1:7">
      <c r="A349" s="2">
        <v>44616</v>
      </c>
      <c r="B349">
        <v>4133</v>
      </c>
      <c r="C349" t="s">
        <v>397</v>
      </c>
      <c r="D349" t="s">
        <v>24</v>
      </c>
      <c r="E349" t="str">
        <f t="shared" ca="1" si="6"/>
        <v>Negligible</v>
      </c>
      <c r="F349">
        <v>4</v>
      </c>
      <c r="G349" t="s">
        <v>447</v>
      </c>
    </row>
    <row r="350" spans="1:7">
      <c r="A350" s="2">
        <v>44621</v>
      </c>
      <c r="B350">
        <v>4220</v>
      </c>
      <c r="C350" t="s">
        <v>256</v>
      </c>
      <c r="D350" t="s">
        <v>28</v>
      </c>
      <c r="E350" t="str">
        <f t="shared" ca="1" si="6"/>
        <v>Negligible</v>
      </c>
      <c r="F350">
        <v>3</v>
      </c>
      <c r="G350" t="s">
        <v>446</v>
      </c>
    </row>
    <row r="351" spans="1:7">
      <c r="A351" s="2">
        <v>44618</v>
      </c>
      <c r="B351">
        <v>4137</v>
      </c>
      <c r="C351" t="s">
        <v>151</v>
      </c>
      <c r="D351" t="s">
        <v>21</v>
      </c>
      <c r="E351" t="str">
        <f t="shared" ca="1" si="6"/>
        <v>Negligible</v>
      </c>
      <c r="F351">
        <v>6</v>
      </c>
      <c r="G351" t="s">
        <v>447</v>
      </c>
    </row>
    <row r="352" spans="1:7">
      <c r="A352" s="2">
        <v>44597</v>
      </c>
      <c r="B352">
        <v>4064</v>
      </c>
      <c r="C352" t="s">
        <v>167</v>
      </c>
      <c r="D352" t="s">
        <v>21</v>
      </c>
      <c r="E352" t="str">
        <f t="shared" ca="1" si="6"/>
        <v>Negligible</v>
      </c>
      <c r="F352">
        <v>8</v>
      </c>
      <c r="G352" t="s">
        <v>447</v>
      </c>
    </row>
    <row r="353" spans="1:7">
      <c r="A353" s="2">
        <v>44627</v>
      </c>
      <c r="B353">
        <v>4372</v>
      </c>
      <c r="C353" t="s">
        <v>349</v>
      </c>
      <c r="D353" t="s">
        <v>21</v>
      </c>
      <c r="E353" t="str">
        <f t="shared" ca="1" si="6"/>
        <v>Negligible</v>
      </c>
      <c r="F353">
        <v>5</v>
      </c>
      <c r="G353" t="s">
        <v>447</v>
      </c>
    </row>
    <row r="354" spans="1:7">
      <c r="A354" s="2">
        <v>44618</v>
      </c>
      <c r="B354">
        <v>4145</v>
      </c>
      <c r="C354" t="s">
        <v>372</v>
      </c>
      <c r="D354" t="s">
        <v>28</v>
      </c>
      <c r="E354" t="str">
        <f t="shared" ca="1" si="6"/>
        <v>Negligible</v>
      </c>
      <c r="F354">
        <v>4</v>
      </c>
      <c r="G354" t="s">
        <v>447</v>
      </c>
    </row>
    <row r="355" spans="1:7">
      <c r="A355" s="2">
        <v>44627</v>
      </c>
      <c r="B355">
        <v>4359</v>
      </c>
      <c r="C355" t="s">
        <v>161</v>
      </c>
      <c r="D355" t="s">
        <v>24</v>
      </c>
      <c r="E355" t="str">
        <f t="shared" ca="1" si="6"/>
        <v>Negligible</v>
      </c>
      <c r="F355">
        <v>10</v>
      </c>
      <c r="G355" t="s">
        <v>447</v>
      </c>
    </row>
    <row r="356" spans="1:7">
      <c r="A356" s="2">
        <v>44620</v>
      </c>
      <c r="B356">
        <v>4194</v>
      </c>
      <c r="C356" t="s">
        <v>240</v>
      </c>
      <c r="D356" t="s">
        <v>17</v>
      </c>
      <c r="E356" t="str">
        <f t="shared" ca="1" si="6"/>
        <v>Moderate</v>
      </c>
      <c r="F356">
        <v>2</v>
      </c>
      <c r="G356" t="s">
        <v>446</v>
      </c>
    </row>
    <row r="357" spans="1:7">
      <c r="A357" s="2">
        <v>44622</v>
      </c>
      <c r="B357">
        <v>4243</v>
      </c>
      <c r="C357" t="s">
        <v>214</v>
      </c>
      <c r="D357" t="s">
        <v>21</v>
      </c>
      <c r="E357" t="str">
        <f t="shared" ca="1" si="6"/>
        <v>Negligible</v>
      </c>
      <c r="F357">
        <v>2</v>
      </c>
      <c r="G357" t="s">
        <v>446</v>
      </c>
    </row>
    <row r="358" spans="1:7">
      <c r="A358" s="2">
        <v>44624</v>
      </c>
      <c r="B358">
        <v>4285</v>
      </c>
      <c r="C358" t="s">
        <v>38</v>
      </c>
      <c r="D358" t="s">
        <v>35</v>
      </c>
      <c r="E358" t="str">
        <f t="shared" ca="1" si="6"/>
        <v>Moderate</v>
      </c>
      <c r="F358">
        <v>4</v>
      </c>
      <c r="G358" t="s">
        <v>446</v>
      </c>
    </row>
    <row r="359" spans="1:7">
      <c r="A359" s="2">
        <v>44621</v>
      </c>
      <c r="B359">
        <v>4217</v>
      </c>
      <c r="C359" t="s">
        <v>203</v>
      </c>
      <c r="D359" t="s">
        <v>35</v>
      </c>
      <c r="E359" t="str">
        <f t="shared" ca="1" si="6"/>
        <v>Negligible</v>
      </c>
      <c r="F359">
        <v>8</v>
      </c>
      <c r="G359" t="s">
        <v>447</v>
      </c>
    </row>
    <row r="360" spans="1:7">
      <c r="A360" s="2">
        <v>44626</v>
      </c>
      <c r="B360">
        <v>4331</v>
      </c>
      <c r="C360" t="s">
        <v>60</v>
      </c>
      <c r="D360" t="s">
        <v>21</v>
      </c>
      <c r="E360" t="str">
        <f t="shared" ca="1" si="6"/>
        <v>Negligible</v>
      </c>
      <c r="F360">
        <v>8</v>
      </c>
      <c r="G360" t="s">
        <v>447</v>
      </c>
    </row>
    <row r="361" spans="1:7">
      <c r="A361" s="2">
        <v>44620</v>
      </c>
      <c r="B361">
        <v>4198</v>
      </c>
      <c r="C361" t="s">
        <v>320</v>
      </c>
      <c r="D361" t="s">
        <v>35</v>
      </c>
      <c r="E361" t="str">
        <f t="shared" ca="1" si="6"/>
        <v>Negligible</v>
      </c>
      <c r="F361">
        <v>6</v>
      </c>
      <c r="G361" t="s">
        <v>447</v>
      </c>
    </row>
    <row r="362" spans="1:7">
      <c r="A362" s="2">
        <v>44554</v>
      </c>
      <c r="B362">
        <v>4031</v>
      </c>
      <c r="C362" t="s">
        <v>142</v>
      </c>
      <c r="D362" t="s">
        <v>21</v>
      </c>
      <c r="E362" t="str">
        <f t="shared" ca="1" si="6"/>
        <v>Negligible</v>
      </c>
      <c r="F362">
        <v>8</v>
      </c>
      <c r="G362" t="s">
        <v>447</v>
      </c>
    </row>
    <row r="363" spans="1:7">
      <c r="A363" s="2">
        <v>44620</v>
      </c>
      <c r="B363">
        <v>4188</v>
      </c>
      <c r="C363" t="s">
        <v>135</v>
      </c>
      <c r="D363" t="s">
        <v>17</v>
      </c>
      <c r="E363" t="str">
        <f t="shared" ca="1" si="6"/>
        <v>Negligible</v>
      </c>
      <c r="F363">
        <v>5</v>
      </c>
      <c r="G363" t="s">
        <v>447</v>
      </c>
    </row>
    <row r="364" spans="1:7">
      <c r="A364" s="2">
        <v>44623</v>
      </c>
      <c r="B364">
        <v>4277</v>
      </c>
      <c r="C364" t="s">
        <v>257</v>
      </c>
      <c r="D364" t="s">
        <v>21</v>
      </c>
      <c r="E364" t="str">
        <f t="shared" ca="1" si="6"/>
        <v>Negligible</v>
      </c>
      <c r="F364">
        <v>5</v>
      </c>
      <c r="G364" t="s">
        <v>446</v>
      </c>
    </row>
    <row r="365" spans="1:7">
      <c r="A365" s="2">
        <v>44562</v>
      </c>
      <c r="B365">
        <v>4037</v>
      </c>
      <c r="C365" t="s">
        <v>339</v>
      </c>
      <c r="D365" t="s">
        <v>21</v>
      </c>
      <c r="E365" t="str">
        <f t="shared" ca="1" si="6"/>
        <v>Significant</v>
      </c>
      <c r="F365">
        <v>3</v>
      </c>
      <c r="G365" t="s">
        <v>445</v>
      </c>
    </row>
    <row r="366" spans="1:7">
      <c r="A366" s="2">
        <v>44555</v>
      </c>
      <c r="B366">
        <v>4032</v>
      </c>
      <c r="C366" t="s">
        <v>385</v>
      </c>
      <c r="D366" t="s">
        <v>28</v>
      </c>
      <c r="E366" t="str">
        <f t="shared" ca="1" si="6"/>
        <v>Negligible</v>
      </c>
      <c r="F366">
        <v>4</v>
      </c>
      <c r="G366" t="s">
        <v>446</v>
      </c>
    </row>
    <row r="367" spans="1:7">
      <c r="A367" s="2">
        <v>44578</v>
      </c>
      <c r="B367">
        <v>4047</v>
      </c>
      <c r="C367" t="s">
        <v>322</v>
      </c>
      <c r="D367" t="s">
        <v>17</v>
      </c>
      <c r="E367" t="str">
        <f t="shared" ca="1" si="6"/>
        <v>Moderate</v>
      </c>
      <c r="F367">
        <v>3</v>
      </c>
      <c r="G367" t="s">
        <v>445</v>
      </c>
    </row>
    <row r="368" spans="1:7">
      <c r="A368" s="2">
        <v>44628</v>
      </c>
      <c r="B368">
        <v>4388</v>
      </c>
      <c r="C368" t="s">
        <v>375</v>
      </c>
      <c r="D368" t="s">
        <v>21</v>
      </c>
      <c r="E368" t="str">
        <f t="shared" ca="1" si="6"/>
        <v>Negligible</v>
      </c>
      <c r="F368">
        <v>10</v>
      </c>
      <c r="G368" t="s">
        <v>447</v>
      </c>
    </row>
    <row r="369" spans="1:7">
      <c r="A369" s="2">
        <v>44625</v>
      </c>
      <c r="B369">
        <v>4321</v>
      </c>
      <c r="C369" t="s">
        <v>277</v>
      </c>
      <c r="D369" t="s">
        <v>21</v>
      </c>
      <c r="E369" t="str">
        <f t="shared" ca="1" si="6"/>
        <v>Negligible</v>
      </c>
      <c r="F369">
        <v>4</v>
      </c>
      <c r="G369" t="s">
        <v>446</v>
      </c>
    </row>
    <row r="370" spans="1:7">
      <c r="A370" s="2">
        <v>44625</v>
      </c>
      <c r="B370">
        <v>4310</v>
      </c>
      <c r="C370" t="s">
        <v>109</v>
      </c>
      <c r="D370" t="s">
        <v>21</v>
      </c>
      <c r="E370" t="str">
        <f t="shared" ca="1" si="6"/>
        <v>Negligible</v>
      </c>
      <c r="F370">
        <v>0</v>
      </c>
      <c r="G370" t="s">
        <v>445</v>
      </c>
    </row>
    <row r="371" spans="1:7">
      <c r="A371" s="2">
        <v>44627</v>
      </c>
      <c r="B371">
        <v>4358</v>
      </c>
      <c r="C371" t="s">
        <v>112</v>
      </c>
      <c r="D371" t="s">
        <v>35</v>
      </c>
      <c r="E371" t="str">
        <f t="shared" ca="1" si="6"/>
        <v>Moderate</v>
      </c>
      <c r="F371">
        <v>3</v>
      </c>
      <c r="G371" t="s">
        <v>445</v>
      </c>
    </row>
    <row r="372" spans="1:7">
      <c r="A372" s="2">
        <v>44574</v>
      </c>
      <c r="B372">
        <v>4045</v>
      </c>
      <c r="C372" t="s">
        <v>157</v>
      </c>
      <c r="D372" t="s">
        <v>21</v>
      </c>
      <c r="E372" t="str">
        <f t="shared" ca="1" si="6"/>
        <v>Moderate</v>
      </c>
      <c r="F372">
        <v>4</v>
      </c>
      <c r="G372" t="s">
        <v>447</v>
      </c>
    </row>
    <row r="373" spans="1:7">
      <c r="A373" s="2">
        <v>44592</v>
      </c>
      <c r="B373">
        <v>4055</v>
      </c>
      <c r="C373" t="s">
        <v>306</v>
      </c>
      <c r="D373" t="s">
        <v>35</v>
      </c>
      <c r="E373" t="str">
        <f t="shared" ca="1" si="6"/>
        <v>Significant</v>
      </c>
      <c r="F373">
        <v>3</v>
      </c>
      <c r="G373" t="s">
        <v>445</v>
      </c>
    </row>
    <row r="374" spans="1:7">
      <c r="A374" s="2">
        <v>44623</v>
      </c>
      <c r="B374">
        <v>4282</v>
      </c>
      <c r="C374" t="s">
        <v>420</v>
      </c>
      <c r="D374" t="s">
        <v>35</v>
      </c>
      <c r="E374" t="str">
        <f t="shared" ca="1" si="6"/>
        <v>Negligible</v>
      </c>
      <c r="F374">
        <v>9</v>
      </c>
      <c r="G374" t="s">
        <v>447</v>
      </c>
    </row>
    <row r="375" spans="1:7">
      <c r="A375" s="2">
        <v>44607</v>
      </c>
      <c r="B375">
        <v>4081</v>
      </c>
      <c r="C375" t="s">
        <v>330</v>
      </c>
      <c r="D375" t="s">
        <v>17</v>
      </c>
      <c r="E375" t="str">
        <f t="shared" ca="1" si="6"/>
        <v>Moderate</v>
      </c>
      <c r="F375">
        <v>5</v>
      </c>
      <c r="G375" t="s">
        <v>447</v>
      </c>
    </row>
    <row r="376" spans="1:7">
      <c r="A376" s="2">
        <v>44626</v>
      </c>
      <c r="B376">
        <v>4335</v>
      </c>
      <c r="C376" t="s">
        <v>122</v>
      </c>
      <c r="D376" t="s">
        <v>21</v>
      </c>
      <c r="E376" t="str">
        <f t="shared" ca="1" si="6"/>
        <v>Negligible</v>
      </c>
      <c r="F376">
        <v>10</v>
      </c>
      <c r="G376" t="s">
        <v>447</v>
      </c>
    </row>
    <row r="377" spans="1:7">
      <c r="A377" s="2">
        <v>44378</v>
      </c>
      <c r="B377">
        <v>4004</v>
      </c>
      <c r="C377" t="s">
        <v>273</v>
      </c>
      <c r="D377" t="s">
        <v>24</v>
      </c>
      <c r="E377" t="str">
        <f t="shared" ca="1" si="6"/>
        <v>Significant</v>
      </c>
      <c r="F377">
        <v>1</v>
      </c>
      <c r="G377" t="s">
        <v>445</v>
      </c>
    </row>
    <row r="378" spans="1:7">
      <c r="A378" s="2">
        <v>44621</v>
      </c>
      <c r="B378">
        <v>4209</v>
      </c>
      <c r="C378" t="s">
        <v>73</v>
      </c>
      <c r="D378" t="s">
        <v>35</v>
      </c>
      <c r="E378" t="str">
        <f t="shared" ca="1" si="6"/>
        <v>Negligible</v>
      </c>
      <c r="F378">
        <v>8</v>
      </c>
      <c r="G378" t="s">
        <v>447</v>
      </c>
    </row>
    <row r="379" spans="1:7">
      <c r="A379" s="2">
        <v>44623</v>
      </c>
      <c r="B379">
        <v>4259</v>
      </c>
      <c r="C379" t="s">
        <v>53</v>
      </c>
      <c r="D379" t="s">
        <v>17</v>
      </c>
      <c r="E379" t="str">
        <f t="shared" ca="1" si="6"/>
        <v>Moderate</v>
      </c>
      <c r="F379">
        <v>6</v>
      </c>
      <c r="G379" t="s">
        <v>447</v>
      </c>
    </row>
    <row r="380" spans="1:7">
      <c r="A380" s="2">
        <v>44623</v>
      </c>
      <c r="B380">
        <v>4262</v>
      </c>
      <c r="C380" t="s">
        <v>91</v>
      </c>
      <c r="D380" t="s">
        <v>21</v>
      </c>
      <c r="E380" t="str">
        <f t="shared" ca="1" si="6"/>
        <v>Negligible</v>
      </c>
      <c r="F380">
        <v>9</v>
      </c>
      <c r="G380" t="s">
        <v>447</v>
      </c>
    </row>
    <row r="381" spans="1:7">
      <c r="A381" s="2">
        <v>44625</v>
      </c>
      <c r="B381">
        <v>4318</v>
      </c>
      <c r="C381" t="s">
        <v>254</v>
      </c>
      <c r="D381" t="s">
        <v>35</v>
      </c>
      <c r="E381" t="str">
        <f t="shared" ca="1" si="6"/>
        <v>Negligible</v>
      </c>
      <c r="F381">
        <v>5</v>
      </c>
      <c r="G381" t="s">
        <v>447</v>
      </c>
    </row>
    <row r="382" spans="1:7">
      <c r="A382" s="2">
        <v>44620</v>
      </c>
      <c r="B382">
        <v>4184</v>
      </c>
      <c r="C382" t="s">
        <v>87</v>
      </c>
      <c r="D382" t="s">
        <v>35</v>
      </c>
      <c r="E382" t="str">
        <f t="shared" ca="1" si="6"/>
        <v>Negligible</v>
      </c>
      <c r="F382">
        <v>8</v>
      </c>
      <c r="G382" t="s">
        <v>447</v>
      </c>
    </row>
    <row r="383" spans="1:7">
      <c r="A383" s="2">
        <v>44620</v>
      </c>
      <c r="B383">
        <v>4181</v>
      </c>
      <c r="C383" t="s">
        <v>55</v>
      </c>
      <c r="D383" t="s">
        <v>24</v>
      </c>
      <c r="E383" t="str">
        <f t="shared" ca="1" si="6"/>
        <v>Negligible</v>
      </c>
      <c r="F383">
        <v>4</v>
      </c>
      <c r="G383" t="s">
        <v>447</v>
      </c>
    </row>
    <row r="384" spans="1:7">
      <c r="A384" s="2">
        <v>44629</v>
      </c>
      <c r="B384">
        <v>4390</v>
      </c>
      <c r="C384" t="s">
        <v>54</v>
      </c>
      <c r="D384" t="s">
        <v>35</v>
      </c>
      <c r="E384" t="str">
        <f t="shared" ca="1" si="6"/>
        <v>Negligible</v>
      </c>
      <c r="F384">
        <v>5</v>
      </c>
      <c r="G384" t="s">
        <v>447</v>
      </c>
    </row>
    <row r="385" spans="1:7">
      <c r="A385" s="2">
        <v>44468</v>
      </c>
      <c r="B385">
        <v>4013</v>
      </c>
      <c r="C385" t="s">
        <v>50</v>
      </c>
      <c r="D385" t="s">
        <v>28</v>
      </c>
      <c r="E385" t="str">
        <f t="shared" ca="1" si="6"/>
        <v>Moderate</v>
      </c>
      <c r="F385">
        <v>4</v>
      </c>
      <c r="G385" t="s">
        <v>446</v>
      </c>
    </row>
    <row r="386" spans="1:7">
      <c r="A386" s="2">
        <v>44478</v>
      </c>
      <c r="B386">
        <v>4014</v>
      </c>
      <c r="C386" t="s">
        <v>200</v>
      </c>
      <c r="D386" t="s">
        <v>21</v>
      </c>
      <c r="E386" t="str">
        <f t="shared" ca="1" si="6"/>
        <v>Negligible</v>
      </c>
      <c r="F386">
        <v>6</v>
      </c>
      <c r="G386" t="s">
        <v>447</v>
      </c>
    </row>
    <row r="387" spans="1:7">
      <c r="A387" s="2">
        <v>44622</v>
      </c>
      <c r="B387">
        <v>4253</v>
      </c>
      <c r="C387" t="s">
        <v>341</v>
      </c>
      <c r="D387" t="s">
        <v>24</v>
      </c>
      <c r="E387" t="str">
        <f t="shared" ref="E387:E401" ca="1" si="7">IF(VLOOKUP(G387,$J$1:$K$4,2) &gt;=RANDBETWEEN(0,100),"Negligible",IF(VLOOKUP(G387,$J$1:$K$4,2) &gt;= RANDBETWEEN(0,100),"Moderate","Significant"))</f>
        <v>Significant</v>
      </c>
      <c r="F387">
        <v>3</v>
      </c>
      <c r="G387" t="s">
        <v>445</v>
      </c>
    </row>
    <row r="388" spans="1:7">
      <c r="A388" s="2">
        <v>44615</v>
      </c>
      <c r="B388">
        <v>4122</v>
      </c>
      <c r="C388" t="s">
        <v>336</v>
      </c>
      <c r="D388" t="s">
        <v>24</v>
      </c>
      <c r="E388" t="str">
        <f t="shared" ca="1" si="7"/>
        <v>Negligible</v>
      </c>
      <c r="F388">
        <v>8</v>
      </c>
      <c r="G388" t="s">
        <v>447</v>
      </c>
    </row>
    <row r="389" spans="1:7">
      <c r="A389" s="2">
        <v>44453</v>
      </c>
      <c r="B389">
        <v>4010</v>
      </c>
      <c r="C389" t="s">
        <v>205</v>
      </c>
      <c r="D389" t="s">
        <v>21</v>
      </c>
      <c r="E389" t="str">
        <f t="shared" ca="1" si="7"/>
        <v>Significant</v>
      </c>
      <c r="F389">
        <v>1</v>
      </c>
      <c r="G389" t="s">
        <v>445</v>
      </c>
    </row>
    <row r="390" spans="1:7">
      <c r="A390" s="2">
        <v>44538</v>
      </c>
      <c r="B390">
        <v>4022</v>
      </c>
      <c r="C390" t="s">
        <v>193</v>
      </c>
      <c r="D390" t="s">
        <v>35</v>
      </c>
      <c r="E390" t="str">
        <f t="shared" ca="1" si="7"/>
        <v>Negligible</v>
      </c>
      <c r="F390">
        <v>8</v>
      </c>
      <c r="G390" t="s">
        <v>447</v>
      </c>
    </row>
    <row r="391" spans="1:7">
      <c r="A391" s="2">
        <v>44552</v>
      </c>
      <c r="B391">
        <v>4029</v>
      </c>
      <c r="C391" t="s">
        <v>270</v>
      </c>
      <c r="D391" t="s">
        <v>35</v>
      </c>
      <c r="E391" t="str">
        <f t="shared" ca="1" si="7"/>
        <v>Moderate</v>
      </c>
      <c r="F391">
        <v>1</v>
      </c>
      <c r="G391" t="s">
        <v>445</v>
      </c>
    </row>
    <row r="392" spans="1:7">
      <c r="A392" s="2">
        <v>44606</v>
      </c>
      <c r="B392">
        <v>4077</v>
      </c>
      <c r="C392" t="s">
        <v>343</v>
      </c>
      <c r="D392" t="s">
        <v>35</v>
      </c>
      <c r="E392" t="str">
        <f t="shared" ca="1" si="7"/>
        <v>Negligible</v>
      </c>
      <c r="F392">
        <v>5</v>
      </c>
      <c r="G392" t="s">
        <v>447</v>
      </c>
    </row>
    <row r="393" spans="1:7">
      <c r="A393" s="2">
        <v>44623</v>
      </c>
      <c r="B393">
        <v>4268</v>
      </c>
      <c r="C393" t="s">
        <v>186</v>
      </c>
      <c r="D393" t="s">
        <v>21</v>
      </c>
      <c r="E393" t="str">
        <f t="shared" ca="1" si="7"/>
        <v>Negligible</v>
      </c>
      <c r="F393">
        <v>5</v>
      </c>
      <c r="G393" t="s">
        <v>447</v>
      </c>
    </row>
    <row r="394" spans="1:7">
      <c r="A394" s="2">
        <v>44627</v>
      </c>
      <c r="B394">
        <v>4369</v>
      </c>
      <c r="C394" t="s">
        <v>301</v>
      </c>
      <c r="D394" t="s">
        <v>21</v>
      </c>
      <c r="E394" t="str">
        <f t="shared" ca="1" si="7"/>
        <v>Negligible</v>
      </c>
      <c r="F394">
        <v>9</v>
      </c>
      <c r="G394" t="s">
        <v>447</v>
      </c>
    </row>
    <row r="395" spans="1:7">
      <c r="A395" s="2">
        <v>44622</v>
      </c>
      <c r="B395">
        <v>4234</v>
      </c>
      <c r="C395" t="s">
        <v>89</v>
      </c>
      <c r="D395" t="s">
        <v>21</v>
      </c>
      <c r="E395" t="str">
        <f t="shared" ca="1" si="7"/>
        <v>Negligible</v>
      </c>
      <c r="F395">
        <v>10</v>
      </c>
      <c r="G395" t="s">
        <v>447</v>
      </c>
    </row>
    <row r="396" spans="1:7">
      <c r="A396" s="2">
        <v>44621</v>
      </c>
      <c r="B396">
        <v>4227</v>
      </c>
      <c r="C396" t="s">
        <v>403</v>
      </c>
      <c r="D396" t="s">
        <v>21</v>
      </c>
      <c r="E396" t="str">
        <f t="shared" ca="1" si="7"/>
        <v>Negligible</v>
      </c>
      <c r="F396">
        <v>7</v>
      </c>
      <c r="G396" t="s">
        <v>447</v>
      </c>
    </row>
    <row r="397" spans="1:7">
      <c r="A397" s="2">
        <v>44629</v>
      </c>
      <c r="B397">
        <v>4398</v>
      </c>
      <c r="C397" t="s">
        <v>351</v>
      </c>
      <c r="D397" t="s">
        <v>35</v>
      </c>
      <c r="E397" t="str">
        <f t="shared" ca="1" si="7"/>
        <v>Negligible</v>
      </c>
      <c r="F397">
        <v>5</v>
      </c>
      <c r="G397" t="s">
        <v>447</v>
      </c>
    </row>
    <row r="398" spans="1:7">
      <c r="A398" s="2">
        <v>44599</v>
      </c>
      <c r="B398">
        <v>4066</v>
      </c>
      <c r="C398" t="s">
        <v>392</v>
      </c>
      <c r="D398" t="s">
        <v>17</v>
      </c>
      <c r="E398" t="str">
        <f t="shared" ca="1" si="7"/>
        <v>Negligible</v>
      </c>
      <c r="F398">
        <v>4</v>
      </c>
      <c r="G398" t="s">
        <v>447</v>
      </c>
    </row>
    <row r="399" spans="1:7">
      <c r="A399" s="2">
        <v>44619</v>
      </c>
      <c r="B399">
        <v>4155</v>
      </c>
      <c r="C399" t="s">
        <v>133</v>
      </c>
      <c r="D399" t="s">
        <v>35</v>
      </c>
      <c r="E399" t="str">
        <f t="shared" ca="1" si="7"/>
        <v>Negligible</v>
      </c>
      <c r="F399">
        <v>4</v>
      </c>
      <c r="G399" t="s">
        <v>447</v>
      </c>
    </row>
    <row r="400" spans="1:7">
      <c r="A400" s="2">
        <v>44619</v>
      </c>
      <c r="B400">
        <v>4148</v>
      </c>
      <c r="C400" t="s">
        <v>23</v>
      </c>
      <c r="D400" t="s">
        <v>21</v>
      </c>
      <c r="E400" t="str">
        <f t="shared" ca="1" si="7"/>
        <v>Negligible</v>
      </c>
      <c r="F400">
        <v>5</v>
      </c>
      <c r="G400" t="s">
        <v>447</v>
      </c>
    </row>
    <row r="401" spans="1:7">
      <c r="A401" s="2">
        <v>44628</v>
      </c>
      <c r="B401">
        <v>4379</v>
      </c>
      <c r="C401" t="s">
        <v>99</v>
      </c>
      <c r="D401" t="s">
        <v>24</v>
      </c>
      <c r="E401" t="str">
        <f t="shared" ca="1" si="7"/>
        <v>Negligible</v>
      </c>
      <c r="F401">
        <v>2</v>
      </c>
      <c r="G401" t="s">
        <v>445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1"/>
  <sheetViews>
    <sheetView zoomScale="70" zoomScaleNormal="70" workbookViewId="0">
      <selection activeCell="E2" sqref="E2"/>
    </sheetView>
  </sheetViews>
  <sheetFormatPr defaultRowHeight="14.4"/>
  <cols>
    <col min="1" max="1" width="23.6640625" style="2" customWidth="1"/>
    <col min="4" max="4" width="16.33203125" customWidth="1"/>
    <col min="5" max="5" width="25.5546875" customWidth="1"/>
    <col min="6" max="6" width="8.88671875" customWidth="1"/>
    <col min="7" max="7" width="8.88671875" style="4"/>
  </cols>
  <sheetData>
    <row r="1" spans="1:11">
      <c r="A1" s="2" t="s">
        <v>4</v>
      </c>
      <c r="B1" t="s">
        <v>1</v>
      </c>
      <c r="C1" t="s">
        <v>2</v>
      </c>
      <c r="D1" t="s">
        <v>3</v>
      </c>
      <c r="E1" t="s">
        <v>856</v>
      </c>
      <c r="F1" t="s">
        <v>855</v>
      </c>
      <c r="G1" s="4" t="s">
        <v>443</v>
      </c>
      <c r="J1" t="s">
        <v>447</v>
      </c>
      <c r="K1">
        <v>95</v>
      </c>
    </row>
    <row r="2" spans="1:11">
      <c r="A2" s="2">
        <v>44976</v>
      </c>
      <c r="B2">
        <v>5000</v>
      </c>
      <c r="C2" t="s">
        <v>455</v>
      </c>
      <c r="D2" t="s">
        <v>21</v>
      </c>
      <c r="E2" t="str">
        <f ca="1">IF(VLOOKUP(G2,$J$1:$K$4,2) &gt;=RANDBETWEEN(0,100),"Negligible",IF(VLOOKUP(G2,$J$1:$K$4,2) &gt;= RANDBETWEEN(0,100),"Moderate","Significant"))</f>
        <v>Negligible</v>
      </c>
      <c r="F2">
        <v>3</v>
      </c>
      <c r="G2" s="4" t="s">
        <v>445</v>
      </c>
      <c r="J2" t="s">
        <v>446</v>
      </c>
      <c r="K2">
        <v>60</v>
      </c>
    </row>
    <row r="3" spans="1:11">
      <c r="A3" s="2">
        <v>44915</v>
      </c>
      <c r="B3">
        <v>5001</v>
      </c>
      <c r="C3" t="s">
        <v>456</v>
      </c>
      <c r="D3" t="s">
        <v>17</v>
      </c>
      <c r="E3" t="str">
        <f t="shared" ref="E3:E66" ca="1" si="0">IF(VLOOKUP(G3,$J$1:$K$4,2) &gt;=RANDBETWEEN(0,100),"Negligible",IF(VLOOKUP(G3,$J$1:$K$4,2) &gt;= RANDBETWEEN(0,100),"Moderate","Significant"))</f>
        <v>Negligible</v>
      </c>
      <c r="F3">
        <v>0</v>
      </c>
      <c r="G3" s="4" t="s">
        <v>445</v>
      </c>
      <c r="J3" t="s">
        <v>445</v>
      </c>
      <c r="K3">
        <v>20</v>
      </c>
    </row>
    <row r="4" spans="1:11">
      <c r="A4" s="2">
        <v>44966</v>
      </c>
      <c r="B4">
        <v>5002</v>
      </c>
      <c r="C4" t="s">
        <v>457</v>
      </c>
      <c r="D4" t="s">
        <v>35</v>
      </c>
      <c r="E4" t="str">
        <f t="shared" ca="1" si="0"/>
        <v>Significant</v>
      </c>
      <c r="F4">
        <v>2</v>
      </c>
      <c r="G4" s="4" t="s">
        <v>445</v>
      </c>
    </row>
    <row r="5" spans="1:11">
      <c r="A5" s="2">
        <v>44979</v>
      </c>
      <c r="B5">
        <v>5003</v>
      </c>
      <c r="C5" t="s">
        <v>458</v>
      </c>
      <c r="D5" t="s">
        <v>21</v>
      </c>
      <c r="E5" t="str">
        <f t="shared" ca="1" si="0"/>
        <v>Significant</v>
      </c>
      <c r="F5">
        <v>1</v>
      </c>
      <c r="G5" s="4" t="s">
        <v>445</v>
      </c>
    </row>
    <row r="6" spans="1:11">
      <c r="A6" s="2">
        <v>44865</v>
      </c>
      <c r="B6">
        <v>5004</v>
      </c>
      <c r="C6" t="s">
        <v>459</v>
      </c>
      <c r="D6" t="s">
        <v>17</v>
      </c>
      <c r="E6" t="str">
        <f t="shared" ca="1" si="0"/>
        <v>Negligible</v>
      </c>
      <c r="F6">
        <v>1</v>
      </c>
      <c r="G6" s="4" t="s">
        <v>445</v>
      </c>
    </row>
    <row r="7" spans="1:11">
      <c r="A7" s="2">
        <v>44923</v>
      </c>
      <c r="B7">
        <v>5005</v>
      </c>
      <c r="C7" t="s">
        <v>460</v>
      </c>
      <c r="D7" t="s">
        <v>21</v>
      </c>
      <c r="E7" t="str">
        <f t="shared" ca="1" si="0"/>
        <v>Moderate</v>
      </c>
      <c r="F7">
        <v>0</v>
      </c>
      <c r="G7" s="4" t="s">
        <v>445</v>
      </c>
    </row>
    <row r="8" spans="1:11">
      <c r="A8" s="2">
        <v>44981</v>
      </c>
      <c r="B8">
        <v>5006</v>
      </c>
      <c r="C8" t="s">
        <v>461</v>
      </c>
      <c r="D8" t="s">
        <v>21</v>
      </c>
      <c r="E8" t="str">
        <f t="shared" ca="1" si="0"/>
        <v>Moderate</v>
      </c>
      <c r="F8">
        <v>3</v>
      </c>
      <c r="G8" s="4" t="s">
        <v>445</v>
      </c>
    </row>
    <row r="9" spans="1:11">
      <c r="A9" s="2">
        <v>44977</v>
      </c>
      <c r="B9">
        <v>5007</v>
      </c>
      <c r="C9" t="s">
        <v>462</v>
      </c>
      <c r="D9" t="s">
        <v>21</v>
      </c>
      <c r="E9" t="str">
        <f t="shared" ca="1" si="0"/>
        <v>Significant</v>
      </c>
      <c r="F9">
        <v>1</v>
      </c>
      <c r="G9" s="4" t="s">
        <v>445</v>
      </c>
    </row>
    <row r="10" spans="1:11">
      <c r="A10" s="2">
        <v>44979</v>
      </c>
      <c r="B10">
        <v>5008</v>
      </c>
      <c r="C10" t="s">
        <v>463</v>
      </c>
      <c r="D10" t="s">
        <v>21</v>
      </c>
      <c r="E10" t="str">
        <f t="shared" ca="1" si="0"/>
        <v>Significant</v>
      </c>
      <c r="F10">
        <v>0</v>
      </c>
      <c r="G10" s="4" t="s">
        <v>445</v>
      </c>
    </row>
    <row r="11" spans="1:11">
      <c r="A11" s="2">
        <v>44801</v>
      </c>
      <c r="B11">
        <v>5009</v>
      </c>
      <c r="C11" t="s">
        <v>464</v>
      </c>
      <c r="D11" t="s">
        <v>21</v>
      </c>
      <c r="E11" t="str">
        <f t="shared" ca="1" si="0"/>
        <v>Moderate</v>
      </c>
      <c r="F11">
        <v>3</v>
      </c>
      <c r="G11" s="4" t="s">
        <v>445</v>
      </c>
    </row>
    <row r="12" spans="1:11">
      <c r="A12" s="2">
        <v>44984</v>
      </c>
      <c r="B12">
        <v>5010</v>
      </c>
      <c r="C12" t="s">
        <v>465</v>
      </c>
      <c r="D12" t="s">
        <v>35</v>
      </c>
      <c r="E12" t="str">
        <f t="shared" ca="1" si="0"/>
        <v>Significant</v>
      </c>
      <c r="F12">
        <v>2</v>
      </c>
      <c r="G12" s="4" t="s">
        <v>445</v>
      </c>
    </row>
    <row r="13" spans="1:11">
      <c r="A13" s="2">
        <v>44981</v>
      </c>
      <c r="B13">
        <v>5011</v>
      </c>
      <c r="C13" t="s">
        <v>466</v>
      </c>
      <c r="D13" t="s">
        <v>21</v>
      </c>
      <c r="E13" t="str">
        <f t="shared" ca="1" si="0"/>
        <v>Negligible</v>
      </c>
      <c r="F13">
        <v>1</v>
      </c>
      <c r="G13" s="4" t="s">
        <v>445</v>
      </c>
    </row>
    <row r="14" spans="1:11">
      <c r="A14" s="2">
        <v>44961</v>
      </c>
      <c r="B14">
        <v>5012</v>
      </c>
      <c r="C14" t="s">
        <v>467</v>
      </c>
      <c r="D14" t="s">
        <v>35</v>
      </c>
      <c r="E14" t="str">
        <f t="shared" ca="1" si="0"/>
        <v>Significant</v>
      </c>
      <c r="F14">
        <v>1</v>
      </c>
      <c r="G14" s="4" t="s">
        <v>445</v>
      </c>
    </row>
    <row r="15" spans="1:11">
      <c r="A15" s="2">
        <v>44986</v>
      </c>
      <c r="B15">
        <v>5013</v>
      </c>
      <c r="C15" t="s">
        <v>468</v>
      </c>
      <c r="D15" t="s">
        <v>21</v>
      </c>
      <c r="E15" t="str">
        <f t="shared" ca="1" si="0"/>
        <v>Significant</v>
      </c>
      <c r="F15">
        <v>2</v>
      </c>
      <c r="G15" s="4" t="s">
        <v>445</v>
      </c>
    </row>
    <row r="16" spans="1:11">
      <c r="A16" s="2">
        <v>44962</v>
      </c>
      <c r="B16">
        <v>5014</v>
      </c>
      <c r="C16" t="s">
        <v>469</v>
      </c>
      <c r="D16" t="s">
        <v>35</v>
      </c>
      <c r="E16" t="str">
        <f t="shared" ca="1" si="0"/>
        <v>Significant</v>
      </c>
      <c r="F16">
        <v>2</v>
      </c>
      <c r="G16" s="4" t="s">
        <v>445</v>
      </c>
    </row>
    <row r="17" spans="1:7">
      <c r="A17" s="2">
        <v>44967</v>
      </c>
      <c r="B17">
        <v>5015</v>
      </c>
      <c r="C17" t="s">
        <v>470</v>
      </c>
      <c r="D17" t="s">
        <v>21</v>
      </c>
      <c r="E17" t="str">
        <f t="shared" ca="1" si="0"/>
        <v>Significant</v>
      </c>
      <c r="F17">
        <v>0</v>
      </c>
      <c r="G17" s="4" t="s">
        <v>445</v>
      </c>
    </row>
    <row r="18" spans="1:7">
      <c r="A18" s="2">
        <v>44975</v>
      </c>
      <c r="B18">
        <v>5016</v>
      </c>
      <c r="C18" t="s">
        <v>471</v>
      </c>
      <c r="D18" t="s">
        <v>35</v>
      </c>
      <c r="E18" t="str">
        <f t="shared" ca="1" si="0"/>
        <v>Moderate</v>
      </c>
      <c r="F18">
        <v>2</v>
      </c>
      <c r="G18" s="4" t="s">
        <v>445</v>
      </c>
    </row>
    <row r="19" spans="1:7">
      <c r="A19" s="2">
        <v>44975</v>
      </c>
      <c r="B19">
        <v>5017</v>
      </c>
      <c r="C19" t="s">
        <v>472</v>
      </c>
      <c r="D19" t="s">
        <v>35</v>
      </c>
      <c r="E19" t="str">
        <f t="shared" ca="1" si="0"/>
        <v>Significant</v>
      </c>
      <c r="F19">
        <v>3</v>
      </c>
      <c r="G19" s="4" t="s">
        <v>445</v>
      </c>
    </row>
    <row r="20" spans="1:7">
      <c r="A20" s="2">
        <v>44976</v>
      </c>
      <c r="B20">
        <v>5018</v>
      </c>
      <c r="C20" t="s">
        <v>473</v>
      </c>
      <c r="D20" t="s">
        <v>35</v>
      </c>
      <c r="E20" t="str">
        <f t="shared" ca="1" si="0"/>
        <v>Significant</v>
      </c>
      <c r="F20">
        <v>3</v>
      </c>
      <c r="G20" s="4" t="s">
        <v>445</v>
      </c>
    </row>
    <row r="21" spans="1:7">
      <c r="A21" s="2">
        <v>44985</v>
      </c>
      <c r="B21">
        <v>5019</v>
      </c>
      <c r="C21" t="s">
        <v>474</v>
      </c>
      <c r="D21" t="s">
        <v>21</v>
      </c>
      <c r="E21" t="str">
        <f t="shared" ca="1" si="0"/>
        <v>Significant</v>
      </c>
      <c r="F21">
        <v>3</v>
      </c>
      <c r="G21" s="4" t="s">
        <v>445</v>
      </c>
    </row>
    <row r="22" spans="1:7">
      <c r="A22" s="2">
        <v>44988</v>
      </c>
      <c r="B22">
        <v>5020</v>
      </c>
      <c r="C22" t="s">
        <v>475</v>
      </c>
      <c r="D22" t="s">
        <v>17</v>
      </c>
      <c r="E22" t="str">
        <f t="shared" ca="1" si="0"/>
        <v>Negligible</v>
      </c>
      <c r="F22">
        <v>3</v>
      </c>
      <c r="G22" s="4" t="s">
        <v>445</v>
      </c>
    </row>
    <row r="23" spans="1:7">
      <c r="A23" s="2">
        <v>44989</v>
      </c>
      <c r="B23">
        <v>5021</v>
      </c>
      <c r="C23" t="s">
        <v>476</v>
      </c>
      <c r="D23" t="s">
        <v>35</v>
      </c>
      <c r="E23" t="str">
        <f t="shared" ca="1" si="0"/>
        <v>Negligible</v>
      </c>
      <c r="F23">
        <v>2</v>
      </c>
      <c r="G23" s="4" t="s">
        <v>445</v>
      </c>
    </row>
    <row r="24" spans="1:7">
      <c r="A24" s="2">
        <v>44795</v>
      </c>
      <c r="B24">
        <v>5022</v>
      </c>
      <c r="C24" t="s">
        <v>477</v>
      </c>
      <c r="D24" t="s">
        <v>35</v>
      </c>
      <c r="E24" t="str">
        <f t="shared" ca="1" si="0"/>
        <v>Significant</v>
      </c>
      <c r="F24">
        <v>1</v>
      </c>
      <c r="G24" s="4" t="s">
        <v>445</v>
      </c>
    </row>
    <row r="25" spans="1:7">
      <c r="A25" s="2">
        <v>44960</v>
      </c>
      <c r="B25">
        <v>5023</v>
      </c>
      <c r="C25" t="s">
        <v>478</v>
      </c>
      <c r="D25" t="s">
        <v>35</v>
      </c>
      <c r="E25" t="str">
        <f t="shared" ca="1" si="0"/>
        <v>Significant</v>
      </c>
      <c r="F25">
        <v>3</v>
      </c>
      <c r="G25" s="4" t="s">
        <v>445</v>
      </c>
    </row>
    <row r="26" spans="1:7">
      <c r="A26" s="2">
        <v>44960</v>
      </c>
      <c r="B26">
        <v>5024</v>
      </c>
      <c r="C26" t="s">
        <v>479</v>
      </c>
      <c r="D26" t="s">
        <v>21</v>
      </c>
      <c r="E26" t="str">
        <f t="shared" ca="1" si="0"/>
        <v>Significant</v>
      </c>
      <c r="F26">
        <v>0</v>
      </c>
      <c r="G26" s="4" t="s">
        <v>445</v>
      </c>
    </row>
    <row r="27" spans="1:7">
      <c r="A27" s="2">
        <v>44969</v>
      </c>
      <c r="B27">
        <v>5025</v>
      </c>
      <c r="C27" t="s">
        <v>480</v>
      </c>
      <c r="D27" t="s">
        <v>17</v>
      </c>
      <c r="E27" t="str">
        <f t="shared" ca="1" si="0"/>
        <v>Significant</v>
      </c>
      <c r="F27">
        <v>3</v>
      </c>
      <c r="G27" s="4" t="s">
        <v>445</v>
      </c>
    </row>
    <row r="28" spans="1:7">
      <c r="A28" s="2">
        <v>44972</v>
      </c>
      <c r="B28">
        <v>5026</v>
      </c>
      <c r="C28" t="s">
        <v>481</v>
      </c>
      <c r="D28" t="s">
        <v>17</v>
      </c>
      <c r="E28" t="str">
        <f t="shared" ca="1" si="0"/>
        <v>Negligible</v>
      </c>
      <c r="F28">
        <v>1</v>
      </c>
      <c r="G28" s="4" t="s">
        <v>445</v>
      </c>
    </row>
    <row r="29" spans="1:7">
      <c r="A29" s="2">
        <v>44983</v>
      </c>
      <c r="B29">
        <v>5027</v>
      </c>
      <c r="C29" t="s">
        <v>482</v>
      </c>
      <c r="D29" t="s">
        <v>24</v>
      </c>
      <c r="E29" t="str">
        <f t="shared" ca="1" si="0"/>
        <v>Significant</v>
      </c>
      <c r="F29">
        <v>3</v>
      </c>
      <c r="G29" s="4" t="s">
        <v>445</v>
      </c>
    </row>
    <row r="30" spans="1:7">
      <c r="A30" s="2">
        <v>44986</v>
      </c>
      <c r="B30">
        <v>5028</v>
      </c>
      <c r="C30" t="s">
        <v>483</v>
      </c>
      <c r="D30" t="s">
        <v>17</v>
      </c>
      <c r="E30" t="str">
        <f t="shared" ca="1" si="0"/>
        <v>Significant</v>
      </c>
      <c r="F30">
        <v>1</v>
      </c>
      <c r="G30" s="4" t="s">
        <v>445</v>
      </c>
    </row>
    <row r="31" spans="1:7">
      <c r="A31" s="2">
        <v>44987</v>
      </c>
      <c r="B31">
        <v>5029</v>
      </c>
      <c r="C31" t="s">
        <v>484</v>
      </c>
      <c r="D31" t="s">
        <v>28</v>
      </c>
      <c r="E31" t="str">
        <f t="shared" ca="1" si="0"/>
        <v>Significant</v>
      </c>
      <c r="F31">
        <v>3</v>
      </c>
      <c r="G31" s="4" t="s">
        <v>445</v>
      </c>
    </row>
    <row r="32" spans="1:7">
      <c r="A32" s="2">
        <v>44625</v>
      </c>
      <c r="B32">
        <v>5030</v>
      </c>
      <c r="C32" t="s">
        <v>485</v>
      </c>
      <c r="D32" t="s">
        <v>21</v>
      </c>
      <c r="E32" t="str">
        <f t="shared" ca="1" si="0"/>
        <v>Significant</v>
      </c>
      <c r="F32">
        <v>1</v>
      </c>
      <c r="G32" s="4" t="s">
        <v>445</v>
      </c>
    </row>
    <row r="33" spans="1:7">
      <c r="A33" s="2">
        <v>44930</v>
      </c>
      <c r="B33">
        <v>5031</v>
      </c>
      <c r="C33" t="s">
        <v>486</v>
      </c>
      <c r="D33" t="s">
        <v>21</v>
      </c>
      <c r="E33" t="str">
        <f t="shared" ca="1" si="0"/>
        <v>Significant</v>
      </c>
      <c r="F33">
        <v>2</v>
      </c>
      <c r="G33" s="4" t="s">
        <v>445</v>
      </c>
    </row>
    <row r="34" spans="1:7">
      <c r="A34" s="2">
        <v>44964</v>
      </c>
      <c r="B34">
        <v>5032</v>
      </c>
      <c r="C34" t="s">
        <v>487</v>
      </c>
      <c r="D34" t="s">
        <v>17</v>
      </c>
      <c r="E34" t="str">
        <f t="shared" ca="1" si="0"/>
        <v>Moderate</v>
      </c>
      <c r="F34">
        <v>0</v>
      </c>
      <c r="G34" s="4" t="s">
        <v>445</v>
      </c>
    </row>
    <row r="35" spans="1:7">
      <c r="A35" s="2">
        <v>44976</v>
      </c>
      <c r="B35">
        <v>5033</v>
      </c>
      <c r="C35" t="s">
        <v>488</v>
      </c>
      <c r="D35" t="s">
        <v>35</v>
      </c>
      <c r="E35" t="str">
        <f t="shared" ca="1" si="0"/>
        <v>Negligible</v>
      </c>
      <c r="F35">
        <v>3</v>
      </c>
      <c r="G35" s="4" t="s">
        <v>445</v>
      </c>
    </row>
    <row r="36" spans="1:7">
      <c r="A36" s="2">
        <v>44984</v>
      </c>
      <c r="B36">
        <v>5034</v>
      </c>
      <c r="C36" t="s">
        <v>489</v>
      </c>
      <c r="D36" t="s">
        <v>35</v>
      </c>
      <c r="E36" t="str">
        <f t="shared" ca="1" si="0"/>
        <v>Negligible</v>
      </c>
      <c r="F36">
        <v>0</v>
      </c>
      <c r="G36" s="4" t="s">
        <v>445</v>
      </c>
    </row>
    <row r="37" spans="1:7">
      <c r="A37" s="2">
        <v>44619</v>
      </c>
      <c r="B37">
        <v>5035</v>
      </c>
      <c r="C37" t="s">
        <v>490</v>
      </c>
      <c r="D37" t="s">
        <v>21</v>
      </c>
      <c r="E37" t="str">
        <f t="shared" ca="1" si="0"/>
        <v>Negligible</v>
      </c>
      <c r="F37">
        <v>5</v>
      </c>
      <c r="G37" s="4" t="s">
        <v>446</v>
      </c>
    </row>
    <row r="38" spans="1:7">
      <c r="A38" s="2">
        <v>44977</v>
      </c>
      <c r="B38">
        <v>5036</v>
      </c>
      <c r="C38" t="s">
        <v>491</v>
      </c>
      <c r="D38" t="s">
        <v>35</v>
      </c>
      <c r="E38" t="str">
        <f t="shared" ca="1" si="0"/>
        <v>Significant</v>
      </c>
      <c r="F38">
        <v>2</v>
      </c>
      <c r="G38" s="4" t="s">
        <v>445</v>
      </c>
    </row>
    <row r="39" spans="1:7">
      <c r="A39" s="2">
        <v>44988</v>
      </c>
      <c r="B39">
        <v>5037</v>
      </c>
      <c r="C39" t="s">
        <v>492</v>
      </c>
      <c r="D39" t="s">
        <v>24</v>
      </c>
      <c r="E39" t="str">
        <f t="shared" ca="1" si="0"/>
        <v>Negligible</v>
      </c>
      <c r="F39">
        <v>5</v>
      </c>
      <c r="G39" s="4" t="s">
        <v>446</v>
      </c>
    </row>
    <row r="40" spans="1:7">
      <c r="A40" s="2">
        <v>44961</v>
      </c>
      <c r="B40">
        <v>5038</v>
      </c>
      <c r="C40" t="s">
        <v>493</v>
      </c>
      <c r="D40" t="s">
        <v>17</v>
      </c>
      <c r="E40" t="str">
        <f t="shared" ca="1" si="0"/>
        <v>Negligible</v>
      </c>
      <c r="F40">
        <v>4</v>
      </c>
      <c r="G40" s="4" t="s">
        <v>446</v>
      </c>
    </row>
    <row r="41" spans="1:7">
      <c r="A41" s="2">
        <v>44968</v>
      </c>
      <c r="B41">
        <v>5039</v>
      </c>
      <c r="C41" t="s">
        <v>494</v>
      </c>
      <c r="D41" t="s">
        <v>28</v>
      </c>
      <c r="E41" t="str">
        <f t="shared" ca="1" si="0"/>
        <v>Negligible</v>
      </c>
      <c r="F41">
        <v>3</v>
      </c>
      <c r="G41" s="4" t="s">
        <v>446</v>
      </c>
    </row>
    <row r="42" spans="1:7">
      <c r="A42" s="2">
        <v>44970</v>
      </c>
      <c r="B42">
        <v>5040</v>
      </c>
      <c r="C42" t="s">
        <v>495</v>
      </c>
      <c r="D42" t="s">
        <v>21</v>
      </c>
      <c r="E42" t="str">
        <f t="shared" ca="1" si="0"/>
        <v>Moderate</v>
      </c>
      <c r="F42">
        <v>1</v>
      </c>
      <c r="G42" s="4" t="s">
        <v>445</v>
      </c>
    </row>
    <row r="43" spans="1:7">
      <c r="A43" s="2">
        <v>44985</v>
      </c>
      <c r="B43">
        <v>5041</v>
      </c>
      <c r="C43" t="s">
        <v>496</v>
      </c>
      <c r="D43" t="s">
        <v>21</v>
      </c>
      <c r="E43" t="str">
        <f t="shared" ca="1" si="0"/>
        <v>Moderate</v>
      </c>
      <c r="F43">
        <v>1</v>
      </c>
      <c r="G43" s="4" t="s">
        <v>445</v>
      </c>
    </row>
    <row r="44" spans="1:7">
      <c r="A44" s="2">
        <v>44978</v>
      </c>
      <c r="B44">
        <v>5042</v>
      </c>
      <c r="C44" t="s">
        <v>497</v>
      </c>
      <c r="D44" t="s">
        <v>35</v>
      </c>
      <c r="E44" t="str">
        <f t="shared" ca="1" si="0"/>
        <v>Significant</v>
      </c>
      <c r="F44">
        <v>4</v>
      </c>
      <c r="G44" s="4" t="s">
        <v>446</v>
      </c>
    </row>
    <row r="45" spans="1:7">
      <c r="A45" s="2">
        <v>44980</v>
      </c>
      <c r="B45">
        <v>5043</v>
      </c>
      <c r="C45" t="s">
        <v>498</v>
      </c>
      <c r="D45" t="s">
        <v>21</v>
      </c>
      <c r="E45" t="str">
        <f t="shared" ca="1" si="0"/>
        <v>Negligible</v>
      </c>
      <c r="F45">
        <v>3</v>
      </c>
      <c r="G45" s="4" t="s">
        <v>445</v>
      </c>
    </row>
    <row r="46" spans="1:7">
      <c r="A46" s="2">
        <v>44986</v>
      </c>
      <c r="B46">
        <v>5044</v>
      </c>
      <c r="C46" t="s">
        <v>499</v>
      </c>
      <c r="D46" t="s">
        <v>21</v>
      </c>
      <c r="E46" t="str">
        <f t="shared" ca="1" si="0"/>
        <v>Negligible</v>
      </c>
      <c r="F46">
        <v>5</v>
      </c>
      <c r="G46" s="4" t="s">
        <v>446</v>
      </c>
    </row>
    <row r="47" spans="1:7">
      <c r="A47" s="2">
        <v>44989</v>
      </c>
      <c r="B47">
        <v>5045</v>
      </c>
      <c r="C47" t="s">
        <v>500</v>
      </c>
      <c r="D47" t="s">
        <v>21</v>
      </c>
      <c r="E47" t="str">
        <f t="shared" ca="1" si="0"/>
        <v>Moderate</v>
      </c>
      <c r="F47">
        <v>2</v>
      </c>
      <c r="G47" s="4" t="s">
        <v>445</v>
      </c>
    </row>
    <row r="48" spans="1:7">
      <c r="A48" s="2">
        <v>44945</v>
      </c>
      <c r="B48">
        <v>5046</v>
      </c>
      <c r="C48" t="s">
        <v>501</v>
      </c>
      <c r="D48" t="s">
        <v>21</v>
      </c>
      <c r="E48" t="str">
        <f t="shared" ca="1" si="0"/>
        <v>Negligible</v>
      </c>
      <c r="F48">
        <v>4</v>
      </c>
      <c r="G48" s="4" t="s">
        <v>446</v>
      </c>
    </row>
    <row r="49" spans="1:7">
      <c r="A49" s="2">
        <v>44983</v>
      </c>
      <c r="B49">
        <v>5047</v>
      </c>
      <c r="C49" t="s">
        <v>502</v>
      </c>
      <c r="D49" t="s">
        <v>21</v>
      </c>
      <c r="E49" t="str">
        <f t="shared" ca="1" si="0"/>
        <v>Negligible</v>
      </c>
      <c r="F49">
        <v>0</v>
      </c>
      <c r="G49" s="4" t="s">
        <v>445</v>
      </c>
    </row>
    <row r="50" spans="1:7">
      <c r="A50" s="2">
        <v>44986</v>
      </c>
      <c r="B50">
        <v>5048</v>
      </c>
      <c r="C50" t="s">
        <v>503</v>
      </c>
      <c r="D50" t="s">
        <v>28</v>
      </c>
      <c r="E50" t="str">
        <f t="shared" ca="1" si="0"/>
        <v>Moderate</v>
      </c>
      <c r="F50">
        <v>5</v>
      </c>
      <c r="G50" s="4" t="s">
        <v>446</v>
      </c>
    </row>
    <row r="51" spans="1:7">
      <c r="A51" s="2">
        <v>44987</v>
      </c>
      <c r="B51">
        <v>5049</v>
      </c>
      <c r="C51" t="s">
        <v>504</v>
      </c>
      <c r="D51" t="s">
        <v>35</v>
      </c>
      <c r="E51" t="str">
        <f t="shared" ca="1" si="0"/>
        <v>Negligible</v>
      </c>
      <c r="F51">
        <v>4</v>
      </c>
      <c r="G51" s="4" t="s">
        <v>447</v>
      </c>
    </row>
    <row r="52" spans="1:7">
      <c r="A52" s="2">
        <v>44992</v>
      </c>
      <c r="B52">
        <v>5050</v>
      </c>
      <c r="C52" t="s">
        <v>505</v>
      </c>
      <c r="D52" t="s">
        <v>21</v>
      </c>
      <c r="E52" t="str">
        <f t="shared" ca="1" si="0"/>
        <v>Negligible</v>
      </c>
      <c r="F52">
        <v>8</v>
      </c>
      <c r="G52" s="4" t="s">
        <v>447</v>
      </c>
    </row>
    <row r="53" spans="1:7">
      <c r="A53" s="2">
        <v>44958</v>
      </c>
      <c r="B53">
        <v>5051</v>
      </c>
      <c r="C53" t="s">
        <v>506</v>
      </c>
      <c r="D53" t="s">
        <v>21</v>
      </c>
      <c r="E53" t="str">
        <f t="shared" ca="1" si="0"/>
        <v>Negligible</v>
      </c>
      <c r="F53">
        <v>2</v>
      </c>
      <c r="G53" s="4" t="s">
        <v>446</v>
      </c>
    </row>
    <row r="54" spans="1:7">
      <c r="A54" s="2">
        <v>44975</v>
      </c>
      <c r="B54">
        <v>5052</v>
      </c>
      <c r="C54" t="s">
        <v>507</v>
      </c>
      <c r="D54" t="s">
        <v>35</v>
      </c>
      <c r="E54" t="str">
        <f t="shared" ca="1" si="0"/>
        <v>Significant</v>
      </c>
      <c r="F54">
        <v>0</v>
      </c>
      <c r="G54" s="4" t="s">
        <v>445</v>
      </c>
    </row>
    <row r="55" spans="1:7">
      <c r="A55" s="2">
        <v>44980</v>
      </c>
      <c r="B55">
        <v>5053</v>
      </c>
      <c r="C55" t="s">
        <v>508</v>
      </c>
      <c r="D55" t="s">
        <v>17</v>
      </c>
      <c r="E55" t="str">
        <f t="shared" ca="1" si="0"/>
        <v>Moderate</v>
      </c>
      <c r="F55">
        <v>3</v>
      </c>
      <c r="G55" s="4" t="s">
        <v>446</v>
      </c>
    </row>
    <row r="56" spans="1:7">
      <c r="A56" s="2">
        <v>44982</v>
      </c>
      <c r="B56">
        <v>5054</v>
      </c>
      <c r="C56" t="s">
        <v>509</v>
      </c>
      <c r="D56" t="s">
        <v>17</v>
      </c>
      <c r="E56" t="str">
        <f t="shared" ca="1" si="0"/>
        <v>Significant</v>
      </c>
      <c r="F56">
        <v>2</v>
      </c>
      <c r="G56" s="4" t="s">
        <v>445</v>
      </c>
    </row>
    <row r="57" spans="1:7">
      <c r="A57" s="2">
        <v>44984</v>
      </c>
      <c r="B57">
        <v>5055</v>
      </c>
      <c r="C57" t="s">
        <v>510</v>
      </c>
      <c r="D57" t="s">
        <v>21</v>
      </c>
      <c r="E57" t="str">
        <f t="shared" ca="1" si="0"/>
        <v>Significant</v>
      </c>
      <c r="F57">
        <v>3</v>
      </c>
      <c r="G57" s="4" t="s">
        <v>445</v>
      </c>
    </row>
    <row r="58" spans="1:7">
      <c r="A58" s="2">
        <v>44988</v>
      </c>
      <c r="B58">
        <v>5056</v>
      </c>
      <c r="C58" t="s">
        <v>511</v>
      </c>
      <c r="D58" t="s">
        <v>21</v>
      </c>
      <c r="E58" t="str">
        <f t="shared" ca="1" si="0"/>
        <v>Significant</v>
      </c>
      <c r="F58">
        <v>1</v>
      </c>
      <c r="G58" s="4" t="s">
        <v>445</v>
      </c>
    </row>
    <row r="59" spans="1:7">
      <c r="A59" s="2">
        <v>44991</v>
      </c>
      <c r="B59">
        <v>5057</v>
      </c>
      <c r="C59" t="s">
        <v>512</v>
      </c>
      <c r="D59" t="s">
        <v>21</v>
      </c>
      <c r="E59" t="str">
        <f t="shared" ca="1" si="0"/>
        <v>Significant</v>
      </c>
      <c r="F59">
        <v>0</v>
      </c>
      <c r="G59" s="4" t="s">
        <v>445</v>
      </c>
    </row>
    <row r="60" spans="1:7">
      <c r="A60" s="2">
        <v>44904</v>
      </c>
      <c r="B60">
        <v>5058</v>
      </c>
      <c r="C60" t="s">
        <v>513</v>
      </c>
      <c r="D60" t="s">
        <v>35</v>
      </c>
      <c r="E60" t="str">
        <f t="shared" ca="1" si="0"/>
        <v>Significant</v>
      </c>
      <c r="F60">
        <v>1</v>
      </c>
      <c r="G60" s="4" t="s">
        <v>445</v>
      </c>
    </row>
    <row r="61" spans="1:7">
      <c r="A61" s="2">
        <v>44981</v>
      </c>
      <c r="B61">
        <v>5059</v>
      </c>
      <c r="C61" t="s">
        <v>514</v>
      </c>
      <c r="D61" t="s">
        <v>28</v>
      </c>
      <c r="E61" t="str">
        <f t="shared" ca="1" si="0"/>
        <v>Significant</v>
      </c>
      <c r="F61">
        <v>0</v>
      </c>
      <c r="G61" s="4" t="s">
        <v>445</v>
      </c>
    </row>
    <row r="62" spans="1:7">
      <c r="A62" s="2">
        <v>44981</v>
      </c>
      <c r="B62">
        <v>5060</v>
      </c>
      <c r="C62" t="s">
        <v>515</v>
      </c>
      <c r="D62" t="s">
        <v>35</v>
      </c>
      <c r="E62" t="str">
        <f t="shared" ca="1" si="0"/>
        <v>Significant</v>
      </c>
      <c r="F62">
        <v>0</v>
      </c>
      <c r="G62" s="4" t="s">
        <v>445</v>
      </c>
    </row>
    <row r="63" spans="1:7">
      <c r="A63" s="2">
        <v>44985</v>
      </c>
      <c r="B63">
        <v>5061</v>
      </c>
      <c r="C63" t="s">
        <v>516</v>
      </c>
      <c r="D63" t="s">
        <v>21</v>
      </c>
      <c r="E63" t="str">
        <f t="shared" ca="1" si="0"/>
        <v>Moderate</v>
      </c>
      <c r="F63">
        <v>3</v>
      </c>
      <c r="G63" s="4" t="s">
        <v>446</v>
      </c>
    </row>
    <row r="64" spans="1:7">
      <c r="A64" s="2">
        <v>44988</v>
      </c>
      <c r="B64">
        <v>5062</v>
      </c>
      <c r="C64" t="s">
        <v>517</v>
      </c>
      <c r="D64" t="s">
        <v>24</v>
      </c>
      <c r="E64" t="str">
        <f t="shared" ca="1" si="0"/>
        <v>Negligible</v>
      </c>
      <c r="F64">
        <v>9</v>
      </c>
      <c r="G64" s="4" t="s">
        <v>447</v>
      </c>
    </row>
    <row r="65" spans="1:7">
      <c r="A65" s="2">
        <v>44988</v>
      </c>
      <c r="B65">
        <v>5063</v>
      </c>
      <c r="C65" t="s">
        <v>518</v>
      </c>
      <c r="D65" t="s">
        <v>21</v>
      </c>
      <c r="E65" t="str">
        <f t="shared" ca="1" si="0"/>
        <v>Significant</v>
      </c>
      <c r="F65">
        <v>0</v>
      </c>
      <c r="G65" s="4" t="s">
        <v>445</v>
      </c>
    </row>
    <row r="66" spans="1:7">
      <c r="A66" s="2">
        <v>44991</v>
      </c>
      <c r="B66">
        <v>5064</v>
      </c>
      <c r="C66" t="s">
        <v>519</v>
      </c>
      <c r="D66" t="s">
        <v>24</v>
      </c>
      <c r="E66" t="str">
        <f t="shared" ca="1" si="0"/>
        <v>Significant</v>
      </c>
      <c r="F66">
        <v>2</v>
      </c>
      <c r="G66" s="4" t="s">
        <v>445</v>
      </c>
    </row>
    <row r="67" spans="1:7">
      <c r="A67" s="2">
        <v>44797</v>
      </c>
      <c r="B67">
        <v>5065</v>
      </c>
      <c r="C67" t="s">
        <v>520</v>
      </c>
      <c r="D67" t="s">
        <v>21</v>
      </c>
      <c r="E67" t="str">
        <f t="shared" ref="E67:E130" ca="1" si="1">IF(VLOOKUP(G67,$J$1:$K$4,2) &gt;=RANDBETWEEN(0,100),"Negligible",IF(VLOOKUP(G67,$J$1:$K$4,2) &gt;= RANDBETWEEN(0,100),"Moderate","Significant"))</f>
        <v>Significant</v>
      </c>
      <c r="F67">
        <v>3</v>
      </c>
      <c r="G67" s="4" t="s">
        <v>445</v>
      </c>
    </row>
    <row r="68" spans="1:7">
      <c r="A68" s="2">
        <v>44938</v>
      </c>
      <c r="B68">
        <v>5066</v>
      </c>
      <c r="C68" t="s">
        <v>521</v>
      </c>
      <c r="D68" t="s">
        <v>35</v>
      </c>
      <c r="E68" t="str">
        <f t="shared" ca="1" si="1"/>
        <v>Negligible</v>
      </c>
      <c r="F68">
        <v>2</v>
      </c>
      <c r="G68" s="4" t="s">
        <v>446</v>
      </c>
    </row>
    <row r="69" spans="1:7">
      <c r="A69" s="2">
        <v>44980</v>
      </c>
      <c r="B69">
        <v>5067</v>
      </c>
      <c r="C69" t="s">
        <v>522</v>
      </c>
      <c r="D69" t="s">
        <v>21</v>
      </c>
      <c r="E69" t="str">
        <f t="shared" ca="1" si="1"/>
        <v>Negligible</v>
      </c>
      <c r="F69">
        <v>7</v>
      </c>
      <c r="G69" s="4" t="s">
        <v>447</v>
      </c>
    </row>
    <row r="70" spans="1:7">
      <c r="A70" s="2">
        <v>44981</v>
      </c>
      <c r="B70">
        <v>5068</v>
      </c>
      <c r="C70" t="s">
        <v>523</v>
      </c>
      <c r="D70" t="s">
        <v>21</v>
      </c>
      <c r="E70" t="str">
        <f t="shared" ca="1" si="1"/>
        <v>Negligible</v>
      </c>
      <c r="F70">
        <v>0</v>
      </c>
      <c r="G70" s="4" t="s">
        <v>445</v>
      </c>
    </row>
    <row r="71" spans="1:7">
      <c r="A71" s="2">
        <v>44983</v>
      </c>
      <c r="B71">
        <v>5069</v>
      </c>
      <c r="C71" t="s">
        <v>524</v>
      </c>
      <c r="D71" t="s">
        <v>35</v>
      </c>
      <c r="E71" t="str">
        <f t="shared" ca="1" si="1"/>
        <v>Negligible</v>
      </c>
      <c r="F71">
        <v>0</v>
      </c>
      <c r="G71" s="4" t="s">
        <v>445</v>
      </c>
    </row>
    <row r="72" spans="1:7">
      <c r="A72" s="2">
        <v>44983</v>
      </c>
      <c r="B72">
        <v>5070</v>
      </c>
      <c r="C72" t="s">
        <v>525</v>
      </c>
      <c r="D72" t="s">
        <v>24</v>
      </c>
      <c r="E72" t="str">
        <f t="shared" ca="1" si="1"/>
        <v>Significant</v>
      </c>
      <c r="F72">
        <v>5</v>
      </c>
      <c r="G72" s="4" t="s">
        <v>446</v>
      </c>
    </row>
    <row r="73" spans="1:7">
      <c r="A73" s="2">
        <v>44988</v>
      </c>
      <c r="B73">
        <v>5071</v>
      </c>
      <c r="C73" t="s">
        <v>526</v>
      </c>
      <c r="D73" t="s">
        <v>21</v>
      </c>
      <c r="E73" t="str">
        <f t="shared" ca="1" si="1"/>
        <v>Negligible</v>
      </c>
      <c r="F73">
        <v>2</v>
      </c>
      <c r="G73" s="4" t="s">
        <v>446</v>
      </c>
    </row>
    <row r="74" spans="1:7">
      <c r="A74" s="2">
        <v>44991</v>
      </c>
      <c r="B74">
        <v>5072</v>
      </c>
      <c r="C74" t="s">
        <v>527</v>
      </c>
      <c r="D74" t="s">
        <v>21</v>
      </c>
      <c r="E74" t="str">
        <f t="shared" ca="1" si="1"/>
        <v>Negligible</v>
      </c>
      <c r="F74">
        <v>8</v>
      </c>
      <c r="G74" s="4" t="s">
        <v>447</v>
      </c>
    </row>
    <row r="75" spans="1:7">
      <c r="A75" s="2">
        <v>44972</v>
      </c>
      <c r="B75">
        <v>5073</v>
      </c>
      <c r="C75" t="s">
        <v>528</v>
      </c>
      <c r="D75" t="s">
        <v>17</v>
      </c>
      <c r="E75" t="str">
        <f t="shared" ca="1" si="1"/>
        <v>Negligible</v>
      </c>
      <c r="F75">
        <v>9</v>
      </c>
      <c r="G75" s="4" t="s">
        <v>447</v>
      </c>
    </row>
    <row r="76" spans="1:7">
      <c r="A76" s="2">
        <v>44975</v>
      </c>
      <c r="B76">
        <v>5074</v>
      </c>
      <c r="C76" t="s">
        <v>529</v>
      </c>
      <c r="D76" t="s">
        <v>21</v>
      </c>
      <c r="E76" t="str">
        <f t="shared" ca="1" si="1"/>
        <v>Negligible</v>
      </c>
      <c r="F76">
        <v>5</v>
      </c>
      <c r="G76" s="4" t="s">
        <v>446</v>
      </c>
    </row>
    <row r="77" spans="1:7">
      <c r="A77" s="2">
        <v>44978</v>
      </c>
      <c r="B77">
        <v>5075</v>
      </c>
      <c r="C77" t="s">
        <v>530</v>
      </c>
      <c r="D77" t="s">
        <v>35</v>
      </c>
      <c r="E77" t="str">
        <f t="shared" ca="1" si="1"/>
        <v>Moderate</v>
      </c>
      <c r="F77">
        <v>4</v>
      </c>
      <c r="G77" s="4" t="s">
        <v>446</v>
      </c>
    </row>
    <row r="78" spans="1:7">
      <c r="A78" s="2">
        <v>44983</v>
      </c>
      <c r="B78">
        <v>5076</v>
      </c>
      <c r="C78" t="s">
        <v>531</v>
      </c>
      <c r="D78" t="s">
        <v>21</v>
      </c>
      <c r="E78" t="str">
        <f t="shared" ca="1" si="1"/>
        <v>Negligible</v>
      </c>
      <c r="F78">
        <v>0</v>
      </c>
      <c r="G78" s="4" t="s">
        <v>445</v>
      </c>
    </row>
    <row r="79" spans="1:7">
      <c r="A79" s="2">
        <v>44984</v>
      </c>
      <c r="B79">
        <v>5077</v>
      </c>
      <c r="C79" t="s">
        <v>532</v>
      </c>
      <c r="D79" t="s">
        <v>35</v>
      </c>
      <c r="E79" t="str">
        <f t="shared" ca="1" si="1"/>
        <v>Negligible</v>
      </c>
      <c r="F79">
        <v>5</v>
      </c>
      <c r="G79" s="4" t="s">
        <v>447</v>
      </c>
    </row>
    <row r="80" spans="1:7">
      <c r="A80" s="2">
        <v>44984</v>
      </c>
      <c r="B80">
        <v>5078</v>
      </c>
      <c r="C80" t="s">
        <v>533</v>
      </c>
      <c r="D80" t="s">
        <v>21</v>
      </c>
      <c r="E80" t="str">
        <f t="shared" ca="1" si="1"/>
        <v>Negligible</v>
      </c>
      <c r="F80">
        <v>6</v>
      </c>
      <c r="G80" s="4" t="s">
        <v>447</v>
      </c>
    </row>
    <row r="81" spans="1:7">
      <c r="A81" s="2">
        <v>44977</v>
      </c>
      <c r="B81">
        <v>5079</v>
      </c>
      <c r="C81" t="s">
        <v>534</v>
      </c>
      <c r="D81" t="s">
        <v>35</v>
      </c>
      <c r="E81" t="str">
        <f t="shared" ca="1" si="1"/>
        <v>Significant</v>
      </c>
      <c r="F81">
        <v>2</v>
      </c>
      <c r="G81" s="4" t="s">
        <v>445</v>
      </c>
    </row>
    <row r="82" spans="1:7">
      <c r="A82" s="2">
        <v>44978</v>
      </c>
      <c r="B82">
        <v>5080</v>
      </c>
      <c r="C82" t="s">
        <v>535</v>
      </c>
      <c r="D82" t="s">
        <v>28</v>
      </c>
      <c r="E82" t="str">
        <f t="shared" ca="1" si="1"/>
        <v>Negligible</v>
      </c>
      <c r="F82">
        <v>6</v>
      </c>
      <c r="G82" s="4" t="s">
        <v>447</v>
      </c>
    </row>
    <row r="83" spans="1:7">
      <c r="A83" s="2">
        <v>44983</v>
      </c>
      <c r="B83">
        <v>5081</v>
      </c>
      <c r="C83" t="s">
        <v>536</v>
      </c>
      <c r="D83" t="s">
        <v>21</v>
      </c>
      <c r="E83" t="str">
        <f t="shared" ca="1" si="1"/>
        <v>Moderate</v>
      </c>
      <c r="F83">
        <v>5</v>
      </c>
      <c r="G83" s="4" t="s">
        <v>446</v>
      </c>
    </row>
    <row r="84" spans="1:7">
      <c r="A84" s="2">
        <v>44983</v>
      </c>
      <c r="B84">
        <v>5082</v>
      </c>
      <c r="C84" t="s">
        <v>537</v>
      </c>
      <c r="D84" t="s">
        <v>35</v>
      </c>
      <c r="E84" t="str">
        <f t="shared" ca="1" si="1"/>
        <v>Significant</v>
      </c>
      <c r="F84">
        <v>3</v>
      </c>
      <c r="G84" s="4" t="s">
        <v>445</v>
      </c>
    </row>
    <row r="85" spans="1:7">
      <c r="A85" s="2">
        <v>44985</v>
      </c>
      <c r="B85">
        <v>5083</v>
      </c>
      <c r="C85" t="s">
        <v>538</v>
      </c>
      <c r="D85" t="s">
        <v>35</v>
      </c>
      <c r="E85" t="str">
        <f t="shared" ca="1" si="1"/>
        <v>Significant</v>
      </c>
      <c r="F85">
        <v>1</v>
      </c>
      <c r="G85" s="4" t="s">
        <v>445</v>
      </c>
    </row>
    <row r="86" spans="1:7">
      <c r="A86" s="2">
        <v>44986</v>
      </c>
      <c r="B86">
        <v>5084</v>
      </c>
      <c r="C86" t="s">
        <v>539</v>
      </c>
      <c r="D86" t="s">
        <v>21</v>
      </c>
      <c r="E86" t="str">
        <f t="shared" ca="1" si="1"/>
        <v>Significant</v>
      </c>
      <c r="F86">
        <v>2</v>
      </c>
      <c r="G86" s="4" t="s">
        <v>445</v>
      </c>
    </row>
    <row r="87" spans="1:7">
      <c r="A87" s="2">
        <v>44986</v>
      </c>
      <c r="B87">
        <v>5085</v>
      </c>
      <c r="C87" t="s">
        <v>540</v>
      </c>
      <c r="D87" t="s">
        <v>24</v>
      </c>
      <c r="E87" t="str">
        <f t="shared" ca="1" si="1"/>
        <v>Moderate</v>
      </c>
      <c r="F87">
        <v>4</v>
      </c>
      <c r="G87" s="4" t="s">
        <v>446</v>
      </c>
    </row>
    <row r="88" spans="1:7">
      <c r="A88" s="2">
        <v>44988</v>
      </c>
      <c r="B88">
        <v>5086</v>
      </c>
      <c r="C88" t="s">
        <v>541</v>
      </c>
      <c r="D88" t="s">
        <v>17</v>
      </c>
      <c r="E88" t="str">
        <f t="shared" ca="1" si="1"/>
        <v>Significant</v>
      </c>
      <c r="F88">
        <v>3</v>
      </c>
      <c r="G88" s="4" t="s">
        <v>445</v>
      </c>
    </row>
    <row r="89" spans="1:7">
      <c r="A89" s="2">
        <v>44989</v>
      </c>
      <c r="B89">
        <v>5087</v>
      </c>
      <c r="C89" t="s">
        <v>542</v>
      </c>
      <c r="D89" t="s">
        <v>35</v>
      </c>
      <c r="E89" t="str">
        <f t="shared" ca="1" si="1"/>
        <v>Significant</v>
      </c>
      <c r="F89">
        <v>0</v>
      </c>
      <c r="G89" s="4" t="s">
        <v>445</v>
      </c>
    </row>
    <row r="90" spans="1:7">
      <c r="A90" s="2">
        <v>44990</v>
      </c>
      <c r="B90">
        <v>5088</v>
      </c>
      <c r="C90" t="s">
        <v>543</v>
      </c>
      <c r="D90" t="s">
        <v>35</v>
      </c>
      <c r="E90" t="str">
        <f t="shared" ca="1" si="1"/>
        <v>Moderate</v>
      </c>
      <c r="F90">
        <v>3</v>
      </c>
      <c r="G90" s="4" t="s">
        <v>446</v>
      </c>
    </row>
    <row r="91" spans="1:7">
      <c r="A91" s="2">
        <v>44974</v>
      </c>
      <c r="B91">
        <v>5089</v>
      </c>
      <c r="C91" t="s">
        <v>544</v>
      </c>
      <c r="D91" t="s">
        <v>21</v>
      </c>
      <c r="E91" t="str">
        <f t="shared" ca="1" si="1"/>
        <v>Significant</v>
      </c>
      <c r="F91">
        <v>4</v>
      </c>
      <c r="G91" s="4" t="s">
        <v>446</v>
      </c>
    </row>
    <row r="92" spans="1:7">
      <c r="A92" s="2">
        <v>44984</v>
      </c>
      <c r="B92">
        <v>5090</v>
      </c>
      <c r="C92" t="s">
        <v>545</v>
      </c>
      <c r="D92" t="s">
        <v>35</v>
      </c>
      <c r="E92" t="str">
        <f t="shared" ca="1" si="1"/>
        <v>Significant</v>
      </c>
      <c r="F92">
        <v>3</v>
      </c>
      <c r="G92" s="4" t="s">
        <v>445</v>
      </c>
    </row>
    <row r="93" spans="1:7">
      <c r="A93" s="2">
        <v>44985</v>
      </c>
      <c r="B93">
        <v>5091</v>
      </c>
      <c r="C93" t="s">
        <v>546</v>
      </c>
      <c r="D93" t="s">
        <v>21</v>
      </c>
      <c r="E93" t="str">
        <f t="shared" ca="1" si="1"/>
        <v>Negligible</v>
      </c>
      <c r="F93">
        <v>4</v>
      </c>
      <c r="G93" s="4" t="s">
        <v>446</v>
      </c>
    </row>
    <row r="94" spans="1:7">
      <c r="A94" s="2">
        <v>44985</v>
      </c>
      <c r="B94">
        <v>5092</v>
      </c>
      <c r="C94" t="s">
        <v>547</v>
      </c>
      <c r="D94" t="s">
        <v>17</v>
      </c>
      <c r="E94" t="str">
        <f t="shared" ca="1" si="1"/>
        <v>Significant</v>
      </c>
      <c r="F94">
        <v>0</v>
      </c>
      <c r="G94" s="4" t="s">
        <v>445</v>
      </c>
    </row>
    <row r="95" spans="1:7">
      <c r="A95" s="2">
        <v>44987</v>
      </c>
      <c r="B95">
        <v>5093</v>
      </c>
      <c r="C95" t="s">
        <v>548</v>
      </c>
      <c r="D95" t="s">
        <v>35</v>
      </c>
      <c r="E95" t="str">
        <f t="shared" ca="1" si="1"/>
        <v>Moderate</v>
      </c>
      <c r="F95">
        <v>1</v>
      </c>
      <c r="G95" s="4" t="s">
        <v>445</v>
      </c>
    </row>
    <row r="96" spans="1:7">
      <c r="A96" s="2">
        <v>44988</v>
      </c>
      <c r="B96">
        <v>5094</v>
      </c>
      <c r="C96" t="s">
        <v>549</v>
      </c>
      <c r="D96" t="s">
        <v>21</v>
      </c>
      <c r="E96" t="str">
        <f t="shared" ca="1" si="1"/>
        <v>Negligible</v>
      </c>
      <c r="F96">
        <v>6</v>
      </c>
      <c r="G96" s="4" t="s">
        <v>447</v>
      </c>
    </row>
    <row r="97" spans="1:7">
      <c r="A97" s="2">
        <v>44991</v>
      </c>
      <c r="B97">
        <v>5095</v>
      </c>
      <c r="C97" t="s">
        <v>550</v>
      </c>
      <c r="D97" t="s">
        <v>35</v>
      </c>
      <c r="E97" t="str">
        <f t="shared" ca="1" si="1"/>
        <v>Negligible</v>
      </c>
      <c r="F97">
        <v>5</v>
      </c>
      <c r="G97" s="4" t="s">
        <v>446</v>
      </c>
    </row>
    <row r="98" spans="1:7">
      <c r="A98" s="2">
        <v>44936</v>
      </c>
      <c r="B98">
        <v>5096</v>
      </c>
      <c r="C98" t="s">
        <v>551</v>
      </c>
      <c r="D98" t="s">
        <v>17</v>
      </c>
      <c r="E98" t="str">
        <f t="shared" ca="1" si="1"/>
        <v>Negligible</v>
      </c>
      <c r="F98">
        <v>9</v>
      </c>
      <c r="G98" s="4" t="s">
        <v>447</v>
      </c>
    </row>
    <row r="99" spans="1:7">
      <c r="A99" s="2">
        <v>44975</v>
      </c>
      <c r="B99">
        <v>5097</v>
      </c>
      <c r="C99" t="s">
        <v>552</v>
      </c>
      <c r="D99" t="s">
        <v>17</v>
      </c>
      <c r="E99" t="str">
        <f t="shared" ca="1" si="1"/>
        <v>Significant</v>
      </c>
      <c r="F99">
        <v>5</v>
      </c>
      <c r="G99" s="4" t="s">
        <v>446</v>
      </c>
    </row>
    <row r="100" spans="1:7">
      <c r="A100" s="2">
        <v>44978</v>
      </c>
      <c r="B100">
        <v>5098</v>
      </c>
      <c r="C100" t="s">
        <v>553</v>
      </c>
      <c r="D100" t="s">
        <v>35</v>
      </c>
      <c r="E100" t="str">
        <f t="shared" ca="1" si="1"/>
        <v>Significant</v>
      </c>
      <c r="F100">
        <v>3</v>
      </c>
      <c r="G100" s="4" t="s">
        <v>445</v>
      </c>
    </row>
    <row r="101" spans="1:7">
      <c r="A101" s="2">
        <v>44984</v>
      </c>
      <c r="B101">
        <v>5099</v>
      </c>
      <c r="C101" t="s">
        <v>554</v>
      </c>
      <c r="D101" t="s">
        <v>21</v>
      </c>
      <c r="E101" t="str">
        <f t="shared" ca="1" si="1"/>
        <v>Moderate</v>
      </c>
      <c r="F101">
        <v>7</v>
      </c>
      <c r="G101" s="4" t="s">
        <v>447</v>
      </c>
    </row>
    <row r="102" spans="1:7">
      <c r="A102" s="2">
        <v>44984</v>
      </c>
      <c r="B102">
        <v>5100</v>
      </c>
      <c r="C102" t="s">
        <v>555</v>
      </c>
      <c r="D102" t="s">
        <v>21</v>
      </c>
      <c r="E102" t="str">
        <f t="shared" ca="1" si="1"/>
        <v>Negligible</v>
      </c>
      <c r="F102">
        <v>3</v>
      </c>
      <c r="G102" s="4" t="s">
        <v>446</v>
      </c>
    </row>
    <row r="103" spans="1:7">
      <c r="A103" s="2">
        <v>44985</v>
      </c>
      <c r="B103">
        <v>5101</v>
      </c>
      <c r="C103" t="s">
        <v>556</v>
      </c>
      <c r="D103" t="s">
        <v>17</v>
      </c>
      <c r="E103" t="str">
        <f t="shared" ca="1" si="1"/>
        <v>Negligible</v>
      </c>
      <c r="F103">
        <v>6</v>
      </c>
      <c r="G103" s="4" t="s">
        <v>447</v>
      </c>
    </row>
    <row r="104" spans="1:7">
      <c r="A104" s="2">
        <v>44989</v>
      </c>
      <c r="B104">
        <v>5102</v>
      </c>
      <c r="C104" t="s">
        <v>557</v>
      </c>
      <c r="D104" t="s">
        <v>21</v>
      </c>
      <c r="E104" t="str">
        <f t="shared" ca="1" si="1"/>
        <v>Negligible</v>
      </c>
      <c r="F104">
        <v>0</v>
      </c>
      <c r="G104" s="4" t="s">
        <v>445</v>
      </c>
    </row>
    <row r="105" spans="1:7">
      <c r="A105" s="2">
        <v>44989</v>
      </c>
      <c r="B105">
        <v>5103</v>
      </c>
      <c r="C105" t="s">
        <v>558</v>
      </c>
      <c r="D105" t="s">
        <v>35</v>
      </c>
      <c r="E105" t="str">
        <f t="shared" ca="1" si="1"/>
        <v>Negligible</v>
      </c>
      <c r="F105">
        <v>8</v>
      </c>
      <c r="G105" s="4" t="s">
        <v>447</v>
      </c>
    </row>
    <row r="106" spans="1:7">
      <c r="A106" s="2">
        <v>44990</v>
      </c>
      <c r="B106">
        <v>5104</v>
      </c>
      <c r="C106" t="s">
        <v>559</v>
      </c>
      <c r="D106" t="s">
        <v>35</v>
      </c>
      <c r="E106" t="str">
        <f t="shared" ca="1" si="1"/>
        <v>Significant</v>
      </c>
      <c r="F106">
        <v>3</v>
      </c>
      <c r="G106" s="4" t="s">
        <v>446</v>
      </c>
    </row>
    <row r="107" spans="1:7">
      <c r="A107" s="2">
        <v>44973</v>
      </c>
      <c r="B107">
        <v>5105</v>
      </c>
      <c r="C107" t="s">
        <v>560</v>
      </c>
      <c r="D107" t="s">
        <v>21</v>
      </c>
      <c r="E107" t="str">
        <f t="shared" ca="1" si="1"/>
        <v>Significant</v>
      </c>
      <c r="F107">
        <v>5</v>
      </c>
      <c r="G107" s="4" t="s">
        <v>446</v>
      </c>
    </row>
    <row r="108" spans="1:7">
      <c r="A108" s="2">
        <v>44986</v>
      </c>
      <c r="B108">
        <v>5106</v>
      </c>
      <c r="C108" t="s">
        <v>561</v>
      </c>
      <c r="D108" t="s">
        <v>21</v>
      </c>
      <c r="E108" t="str">
        <f t="shared" ca="1" si="1"/>
        <v>Negligible</v>
      </c>
      <c r="F108">
        <v>9</v>
      </c>
      <c r="G108" s="4" t="s">
        <v>447</v>
      </c>
    </row>
    <row r="109" spans="1:7">
      <c r="A109" s="2">
        <v>44987</v>
      </c>
      <c r="B109">
        <v>5107</v>
      </c>
      <c r="C109" t="s">
        <v>562</v>
      </c>
      <c r="D109" t="s">
        <v>35</v>
      </c>
      <c r="E109" t="str">
        <f t="shared" ca="1" si="1"/>
        <v>Negligible</v>
      </c>
      <c r="F109">
        <v>6</v>
      </c>
      <c r="G109" s="4" t="s">
        <v>447</v>
      </c>
    </row>
    <row r="110" spans="1:7">
      <c r="A110" s="2">
        <v>44988</v>
      </c>
      <c r="B110">
        <v>5108</v>
      </c>
      <c r="C110" t="s">
        <v>563</v>
      </c>
      <c r="D110" t="s">
        <v>21</v>
      </c>
      <c r="E110" t="str">
        <f t="shared" ca="1" si="1"/>
        <v>Significant</v>
      </c>
      <c r="F110">
        <v>1</v>
      </c>
      <c r="G110" s="4" t="s">
        <v>445</v>
      </c>
    </row>
    <row r="111" spans="1:7">
      <c r="A111" s="2">
        <v>44988</v>
      </c>
      <c r="B111">
        <v>5109</v>
      </c>
      <c r="C111" t="s">
        <v>564</v>
      </c>
      <c r="D111" t="s">
        <v>21</v>
      </c>
      <c r="E111" t="str">
        <f t="shared" ca="1" si="1"/>
        <v>Moderate</v>
      </c>
      <c r="F111">
        <v>3</v>
      </c>
      <c r="G111" s="4" t="s">
        <v>445</v>
      </c>
    </row>
    <row r="112" spans="1:7">
      <c r="A112" s="2">
        <v>44991</v>
      </c>
      <c r="B112">
        <v>5110</v>
      </c>
      <c r="C112" t="s">
        <v>565</v>
      </c>
      <c r="D112" t="s">
        <v>21</v>
      </c>
      <c r="E112" t="str">
        <f t="shared" ca="1" si="1"/>
        <v>Negligible</v>
      </c>
      <c r="F112">
        <v>5</v>
      </c>
      <c r="G112" s="4" t="s">
        <v>446</v>
      </c>
    </row>
    <row r="113" spans="1:7">
      <c r="A113" s="2">
        <v>44992</v>
      </c>
      <c r="B113">
        <v>5111</v>
      </c>
      <c r="C113" t="s">
        <v>566</v>
      </c>
      <c r="D113" t="s">
        <v>35</v>
      </c>
      <c r="E113" t="str">
        <f t="shared" ca="1" si="1"/>
        <v>Moderate</v>
      </c>
      <c r="F113">
        <v>6</v>
      </c>
      <c r="G113" s="4" t="s">
        <v>447</v>
      </c>
    </row>
    <row r="114" spans="1:7">
      <c r="A114" s="2">
        <v>44912</v>
      </c>
      <c r="B114">
        <v>5112</v>
      </c>
      <c r="C114" t="s">
        <v>567</v>
      </c>
      <c r="D114" t="s">
        <v>21</v>
      </c>
      <c r="E114" t="str">
        <f t="shared" ca="1" si="1"/>
        <v>Moderate</v>
      </c>
      <c r="F114">
        <v>2</v>
      </c>
      <c r="G114" s="4" t="s">
        <v>445</v>
      </c>
    </row>
    <row r="115" spans="1:7">
      <c r="A115" s="2">
        <v>44975</v>
      </c>
      <c r="B115">
        <v>5113</v>
      </c>
      <c r="C115" t="s">
        <v>568</v>
      </c>
      <c r="D115" t="s">
        <v>21</v>
      </c>
      <c r="E115" t="str">
        <f t="shared" ca="1" si="1"/>
        <v>Significant</v>
      </c>
      <c r="F115">
        <v>5</v>
      </c>
      <c r="G115" s="4" t="s">
        <v>446</v>
      </c>
    </row>
    <row r="116" spans="1:7">
      <c r="A116" s="2">
        <v>44975</v>
      </c>
      <c r="B116">
        <v>5114</v>
      </c>
      <c r="C116" t="s">
        <v>569</v>
      </c>
      <c r="D116" t="s">
        <v>24</v>
      </c>
      <c r="E116" t="str">
        <f t="shared" ca="1" si="1"/>
        <v>Moderate</v>
      </c>
      <c r="F116">
        <v>5</v>
      </c>
      <c r="G116" s="4" t="s">
        <v>446</v>
      </c>
    </row>
    <row r="117" spans="1:7">
      <c r="A117" s="2">
        <v>44987</v>
      </c>
      <c r="B117">
        <v>5115</v>
      </c>
      <c r="C117" t="s">
        <v>570</v>
      </c>
      <c r="D117" t="s">
        <v>21</v>
      </c>
      <c r="E117" t="str">
        <f t="shared" ca="1" si="1"/>
        <v>Negligible</v>
      </c>
      <c r="F117">
        <v>2</v>
      </c>
      <c r="G117" s="4" t="s">
        <v>445</v>
      </c>
    </row>
    <row r="118" spans="1:7">
      <c r="A118" s="2">
        <v>44989</v>
      </c>
      <c r="B118">
        <v>5116</v>
      </c>
      <c r="C118" t="s">
        <v>571</v>
      </c>
      <c r="D118" t="s">
        <v>24</v>
      </c>
      <c r="E118" t="str">
        <f t="shared" ca="1" si="1"/>
        <v>Significant</v>
      </c>
      <c r="F118">
        <v>0</v>
      </c>
      <c r="G118" s="4" t="s">
        <v>445</v>
      </c>
    </row>
    <row r="119" spans="1:7">
      <c r="A119" s="2">
        <v>44989</v>
      </c>
      <c r="B119">
        <v>5117</v>
      </c>
      <c r="C119" t="s">
        <v>572</v>
      </c>
      <c r="D119" t="s">
        <v>35</v>
      </c>
      <c r="E119" t="str">
        <f t="shared" ca="1" si="1"/>
        <v>Negligible</v>
      </c>
      <c r="F119">
        <v>8</v>
      </c>
      <c r="G119" s="4" t="s">
        <v>447</v>
      </c>
    </row>
    <row r="120" spans="1:7">
      <c r="A120" s="2">
        <v>44990</v>
      </c>
      <c r="B120">
        <v>5118</v>
      </c>
      <c r="C120" t="s">
        <v>573</v>
      </c>
      <c r="D120" t="s">
        <v>35</v>
      </c>
      <c r="E120" t="str">
        <f t="shared" ca="1" si="1"/>
        <v>Negligible</v>
      </c>
      <c r="F120">
        <v>9</v>
      </c>
      <c r="G120" s="4" t="s">
        <v>447</v>
      </c>
    </row>
    <row r="121" spans="1:7">
      <c r="A121" s="2">
        <v>44991</v>
      </c>
      <c r="B121">
        <v>5119</v>
      </c>
      <c r="C121" t="s">
        <v>574</v>
      </c>
      <c r="D121" t="s">
        <v>24</v>
      </c>
      <c r="E121" t="str">
        <f t="shared" ca="1" si="1"/>
        <v>Negligible</v>
      </c>
      <c r="F121">
        <v>4</v>
      </c>
      <c r="G121" s="4" t="s">
        <v>446</v>
      </c>
    </row>
    <row r="122" spans="1:7">
      <c r="A122" s="2">
        <v>44992</v>
      </c>
      <c r="B122">
        <v>5120</v>
      </c>
      <c r="C122" t="s">
        <v>575</v>
      </c>
      <c r="D122" t="s">
        <v>35</v>
      </c>
      <c r="E122" t="str">
        <f t="shared" ca="1" si="1"/>
        <v>Negligible</v>
      </c>
      <c r="F122">
        <v>7</v>
      </c>
      <c r="G122" s="4" t="s">
        <v>447</v>
      </c>
    </row>
    <row r="123" spans="1:7">
      <c r="A123" s="2">
        <v>44992</v>
      </c>
      <c r="B123">
        <v>5121</v>
      </c>
      <c r="C123" t="s">
        <v>576</v>
      </c>
      <c r="D123" t="s">
        <v>21</v>
      </c>
      <c r="E123" t="str">
        <f t="shared" ca="1" si="1"/>
        <v>Negligible</v>
      </c>
      <c r="F123">
        <v>8</v>
      </c>
      <c r="G123" s="4" t="s">
        <v>447</v>
      </c>
    </row>
    <row r="124" spans="1:7">
      <c r="A124" s="2">
        <v>44993</v>
      </c>
      <c r="B124">
        <v>5122</v>
      </c>
      <c r="C124" t="s">
        <v>577</v>
      </c>
      <c r="D124" t="s">
        <v>21</v>
      </c>
      <c r="E124" t="str">
        <f t="shared" ca="1" si="1"/>
        <v>Significant</v>
      </c>
      <c r="F124">
        <v>2</v>
      </c>
      <c r="G124" s="4" t="s">
        <v>445</v>
      </c>
    </row>
    <row r="125" spans="1:7">
      <c r="A125" s="2">
        <v>44965</v>
      </c>
      <c r="B125">
        <v>5123</v>
      </c>
      <c r="C125" t="s">
        <v>578</v>
      </c>
      <c r="D125" t="s">
        <v>24</v>
      </c>
      <c r="E125" t="str">
        <f t="shared" ca="1" si="1"/>
        <v>Significant</v>
      </c>
      <c r="F125">
        <v>0</v>
      </c>
      <c r="G125" s="4" t="s">
        <v>445</v>
      </c>
    </row>
    <row r="126" spans="1:7">
      <c r="A126" s="2">
        <v>44984</v>
      </c>
      <c r="B126">
        <v>5124</v>
      </c>
      <c r="C126" t="s">
        <v>579</v>
      </c>
      <c r="D126" t="s">
        <v>21</v>
      </c>
      <c r="E126" t="str">
        <f t="shared" ca="1" si="1"/>
        <v>Negligible</v>
      </c>
      <c r="F126">
        <v>5</v>
      </c>
      <c r="G126" s="4" t="s">
        <v>446</v>
      </c>
    </row>
    <row r="127" spans="1:7">
      <c r="A127" s="2">
        <v>44985</v>
      </c>
      <c r="B127">
        <v>5125</v>
      </c>
      <c r="C127" t="s">
        <v>580</v>
      </c>
      <c r="D127" t="s">
        <v>35</v>
      </c>
      <c r="E127" t="str">
        <f t="shared" ca="1" si="1"/>
        <v>Moderate</v>
      </c>
      <c r="F127">
        <v>0</v>
      </c>
      <c r="G127" s="4" t="s">
        <v>445</v>
      </c>
    </row>
    <row r="128" spans="1:7">
      <c r="A128" s="2">
        <v>44986</v>
      </c>
      <c r="B128">
        <v>5126</v>
      </c>
      <c r="C128" t="s">
        <v>581</v>
      </c>
      <c r="D128" t="s">
        <v>17</v>
      </c>
      <c r="E128" t="str">
        <f t="shared" ca="1" si="1"/>
        <v>Negligible</v>
      </c>
      <c r="F128">
        <v>8</v>
      </c>
      <c r="G128" s="4" t="s">
        <v>447</v>
      </c>
    </row>
    <row r="129" spans="1:7">
      <c r="A129" s="2">
        <v>44987</v>
      </c>
      <c r="B129">
        <v>5127</v>
      </c>
      <c r="C129" t="s">
        <v>582</v>
      </c>
      <c r="D129" t="s">
        <v>24</v>
      </c>
      <c r="E129" t="str">
        <f t="shared" ca="1" si="1"/>
        <v>Significant</v>
      </c>
      <c r="F129">
        <v>3</v>
      </c>
      <c r="G129" s="4" t="s">
        <v>445</v>
      </c>
    </row>
    <row r="130" spans="1:7">
      <c r="A130" s="2">
        <v>44987</v>
      </c>
      <c r="B130">
        <v>5128</v>
      </c>
      <c r="C130" t="s">
        <v>583</v>
      </c>
      <c r="D130" t="s">
        <v>17</v>
      </c>
      <c r="E130" t="str">
        <f t="shared" ca="1" si="1"/>
        <v>Negligible</v>
      </c>
      <c r="F130">
        <v>3</v>
      </c>
      <c r="G130" s="4" t="s">
        <v>445</v>
      </c>
    </row>
    <row r="131" spans="1:7">
      <c r="A131" s="2">
        <v>44993</v>
      </c>
      <c r="B131">
        <v>5129</v>
      </c>
      <c r="C131" t="s">
        <v>584</v>
      </c>
      <c r="D131" t="s">
        <v>35</v>
      </c>
      <c r="E131" t="str">
        <f t="shared" ref="E131:E194" ca="1" si="2">IF(VLOOKUP(G131,$J$1:$K$4,2) &gt;=RANDBETWEEN(0,100),"Negligible",IF(VLOOKUP(G131,$J$1:$K$4,2) &gt;= RANDBETWEEN(0,100),"Moderate","Significant"))</f>
        <v>Moderate</v>
      </c>
      <c r="F131">
        <v>3</v>
      </c>
      <c r="G131" s="4" t="s">
        <v>446</v>
      </c>
    </row>
    <row r="132" spans="1:7">
      <c r="A132" s="2">
        <v>44994</v>
      </c>
      <c r="B132">
        <v>5130</v>
      </c>
      <c r="C132" t="s">
        <v>585</v>
      </c>
      <c r="D132" t="s">
        <v>35</v>
      </c>
      <c r="E132" t="str">
        <f t="shared" ca="1" si="2"/>
        <v>Negligible</v>
      </c>
      <c r="F132">
        <v>10</v>
      </c>
      <c r="G132" s="4" t="s">
        <v>447</v>
      </c>
    </row>
    <row r="133" spans="1:7">
      <c r="A133" s="2">
        <v>44908</v>
      </c>
      <c r="B133">
        <v>5131</v>
      </c>
      <c r="C133" t="s">
        <v>586</v>
      </c>
      <c r="D133" t="s">
        <v>21</v>
      </c>
      <c r="E133" t="str">
        <f t="shared" ca="1" si="2"/>
        <v>Significant</v>
      </c>
      <c r="F133">
        <v>0</v>
      </c>
      <c r="G133" s="4" t="s">
        <v>445</v>
      </c>
    </row>
    <row r="134" spans="1:7">
      <c r="A134" s="2">
        <v>44979</v>
      </c>
      <c r="B134">
        <v>5132</v>
      </c>
      <c r="C134" t="s">
        <v>587</v>
      </c>
      <c r="D134" t="s">
        <v>35</v>
      </c>
      <c r="E134" t="str">
        <f t="shared" ca="1" si="2"/>
        <v>Negligible</v>
      </c>
      <c r="F134">
        <v>4</v>
      </c>
      <c r="G134" s="4" t="s">
        <v>446</v>
      </c>
    </row>
    <row r="135" spans="1:7">
      <c r="A135" s="2">
        <v>44983</v>
      </c>
      <c r="B135">
        <v>5133</v>
      </c>
      <c r="C135" t="s">
        <v>588</v>
      </c>
      <c r="D135" t="s">
        <v>28</v>
      </c>
      <c r="E135" t="str">
        <f t="shared" ca="1" si="2"/>
        <v>Negligible</v>
      </c>
      <c r="F135">
        <v>8</v>
      </c>
      <c r="G135" s="4" t="s">
        <v>447</v>
      </c>
    </row>
    <row r="136" spans="1:7">
      <c r="A136" s="2">
        <v>44984</v>
      </c>
      <c r="B136">
        <v>5134</v>
      </c>
      <c r="C136" t="s">
        <v>589</v>
      </c>
      <c r="D136" t="s">
        <v>21</v>
      </c>
      <c r="E136" t="str">
        <f t="shared" ca="1" si="2"/>
        <v>Negligible</v>
      </c>
      <c r="F136">
        <v>2</v>
      </c>
      <c r="G136" s="4" t="s">
        <v>445</v>
      </c>
    </row>
    <row r="137" spans="1:7">
      <c r="A137" s="2">
        <v>44986</v>
      </c>
      <c r="B137">
        <v>5135</v>
      </c>
      <c r="C137" t="s">
        <v>590</v>
      </c>
      <c r="D137" t="s">
        <v>35</v>
      </c>
      <c r="E137" t="str">
        <f t="shared" ca="1" si="2"/>
        <v>Negligible</v>
      </c>
      <c r="F137">
        <v>5</v>
      </c>
      <c r="G137" s="4" t="s">
        <v>446</v>
      </c>
    </row>
    <row r="138" spans="1:7">
      <c r="A138" s="2">
        <v>44987</v>
      </c>
      <c r="B138">
        <v>5136</v>
      </c>
      <c r="C138" t="s">
        <v>591</v>
      </c>
      <c r="D138" t="s">
        <v>24</v>
      </c>
      <c r="E138" t="str">
        <f t="shared" ca="1" si="2"/>
        <v>Moderate</v>
      </c>
      <c r="F138">
        <v>3</v>
      </c>
      <c r="G138" s="4" t="s">
        <v>445</v>
      </c>
    </row>
    <row r="139" spans="1:7">
      <c r="A139" s="2">
        <v>44608</v>
      </c>
      <c r="B139">
        <v>5137</v>
      </c>
      <c r="C139" t="s">
        <v>592</v>
      </c>
      <c r="D139" t="s">
        <v>35</v>
      </c>
      <c r="E139" t="str">
        <f t="shared" ca="1" si="2"/>
        <v>Significant</v>
      </c>
      <c r="F139">
        <v>5</v>
      </c>
      <c r="G139" s="4" t="s">
        <v>446</v>
      </c>
    </row>
    <row r="140" spans="1:7">
      <c r="A140" s="2">
        <v>44978</v>
      </c>
      <c r="B140">
        <v>5138</v>
      </c>
      <c r="C140" t="s">
        <v>593</v>
      </c>
      <c r="D140" t="s">
        <v>35</v>
      </c>
      <c r="E140" t="str">
        <f t="shared" ca="1" si="2"/>
        <v>Significant</v>
      </c>
      <c r="F140">
        <v>0</v>
      </c>
      <c r="G140" s="4" t="s">
        <v>445</v>
      </c>
    </row>
    <row r="141" spans="1:7">
      <c r="A141" s="2">
        <v>44986</v>
      </c>
      <c r="B141">
        <v>5139</v>
      </c>
      <c r="C141" t="s">
        <v>594</v>
      </c>
      <c r="D141" t="s">
        <v>21</v>
      </c>
      <c r="E141" t="str">
        <f t="shared" ca="1" si="2"/>
        <v>Significant</v>
      </c>
      <c r="F141">
        <v>1</v>
      </c>
      <c r="G141" s="4" t="s">
        <v>445</v>
      </c>
    </row>
    <row r="142" spans="1:7">
      <c r="A142" s="2">
        <v>44987</v>
      </c>
      <c r="B142">
        <v>5140</v>
      </c>
      <c r="C142" t="s">
        <v>595</v>
      </c>
      <c r="D142" t="s">
        <v>24</v>
      </c>
      <c r="E142" t="str">
        <f t="shared" ca="1" si="2"/>
        <v>Moderate</v>
      </c>
      <c r="F142">
        <v>3</v>
      </c>
      <c r="G142" s="4" t="s">
        <v>445</v>
      </c>
    </row>
    <row r="143" spans="1:7">
      <c r="A143" s="2">
        <v>44989</v>
      </c>
      <c r="B143">
        <v>5141</v>
      </c>
      <c r="C143" t="s">
        <v>596</v>
      </c>
      <c r="D143" t="s">
        <v>21</v>
      </c>
      <c r="E143" t="str">
        <f t="shared" ca="1" si="2"/>
        <v>Negligible</v>
      </c>
      <c r="F143">
        <v>3</v>
      </c>
      <c r="G143" s="4" t="s">
        <v>445</v>
      </c>
    </row>
    <row r="144" spans="1:7">
      <c r="A144" s="2">
        <v>44991</v>
      </c>
      <c r="B144">
        <v>5142</v>
      </c>
      <c r="C144" t="s">
        <v>597</v>
      </c>
      <c r="D144" t="s">
        <v>17</v>
      </c>
      <c r="E144" t="str">
        <f t="shared" ca="1" si="2"/>
        <v>Negligible</v>
      </c>
      <c r="F144">
        <v>9</v>
      </c>
      <c r="G144" s="4" t="s">
        <v>447</v>
      </c>
    </row>
    <row r="145" spans="1:7">
      <c r="A145" s="2">
        <v>44940</v>
      </c>
      <c r="B145">
        <v>5143</v>
      </c>
      <c r="C145" t="s">
        <v>598</v>
      </c>
      <c r="D145" t="s">
        <v>35</v>
      </c>
      <c r="E145" t="str">
        <f t="shared" ca="1" si="2"/>
        <v>Negligible</v>
      </c>
      <c r="F145">
        <v>4</v>
      </c>
      <c r="G145" s="4" t="s">
        <v>446</v>
      </c>
    </row>
    <row r="146" spans="1:7">
      <c r="A146" s="2">
        <v>44992</v>
      </c>
      <c r="B146">
        <v>5144</v>
      </c>
      <c r="C146" t="s">
        <v>599</v>
      </c>
      <c r="D146" t="s">
        <v>21</v>
      </c>
      <c r="E146" t="str">
        <f t="shared" ca="1" si="2"/>
        <v>Negligible</v>
      </c>
      <c r="F146">
        <v>10</v>
      </c>
      <c r="G146" s="4" t="s">
        <v>447</v>
      </c>
    </row>
    <row r="147" spans="1:7">
      <c r="A147" s="2">
        <v>44992</v>
      </c>
      <c r="B147">
        <v>5145</v>
      </c>
      <c r="C147" t="s">
        <v>600</v>
      </c>
      <c r="D147" t="s">
        <v>24</v>
      </c>
      <c r="E147" t="str">
        <f t="shared" ca="1" si="2"/>
        <v>Negligible</v>
      </c>
      <c r="F147">
        <v>10</v>
      </c>
      <c r="G147" s="4" t="s">
        <v>447</v>
      </c>
    </row>
    <row r="148" spans="1:7">
      <c r="A148" s="2">
        <v>44938</v>
      </c>
      <c r="B148">
        <v>5146</v>
      </c>
      <c r="C148" t="s">
        <v>601</v>
      </c>
      <c r="D148" t="s">
        <v>21</v>
      </c>
      <c r="E148" t="str">
        <f t="shared" ca="1" si="2"/>
        <v>Negligible</v>
      </c>
      <c r="F148">
        <v>3</v>
      </c>
      <c r="G148" s="4" t="s">
        <v>446</v>
      </c>
    </row>
    <row r="149" spans="1:7">
      <c r="A149" s="2">
        <v>44978</v>
      </c>
      <c r="B149">
        <v>5147</v>
      </c>
      <c r="C149" t="s">
        <v>602</v>
      </c>
      <c r="D149" t="s">
        <v>21</v>
      </c>
      <c r="E149" t="str">
        <f t="shared" ca="1" si="2"/>
        <v>Negligible</v>
      </c>
      <c r="F149">
        <v>3</v>
      </c>
      <c r="G149" s="4" t="s">
        <v>446</v>
      </c>
    </row>
    <row r="150" spans="1:7">
      <c r="A150" s="2">
        <v>44981</v>
      </c>
      <c r="B150">
        <v>5148</v>
      </c>
      <c r="C150" t="s">
        <v>603</v>
      </c>
      <c r="D150" t="s">
        <v>21</v>
      </c>
      <c r="E150" t="str">
        <f t="shared" ca="1" si="2"/>
        <v>Negligible</v>
      </c>
      <c r="F150">
        <v>4</v>
      </c>
      <c r="G150" s="4" t="s">
        <v>446</v>
      </c>
    </row>
    <row r="151" spans="1:7">
      <c r="A151" s="2">
        <v>44985</v>
      </c>
      <c r="B151">
        <v>5149</v>
      </c>
      <c r="C151" t="s">
        <v>604</v>
      </c>
      <c r="D151" t="s">
        <v>35</v>
      </c>
      <c r="E151" t="str">
        <f t="shared" ca="1" si="2"/>
        <v>Significant</v>
      </c>
      <c r="F151">
        <v>2</v>
      </c>
      <c r="G151" s="4" t="s">
        <v>446</v>
      </c>
    </row>
    <row r="152" spans="1:7">
      <c r="A152" s="2">
        <v>44987</v>
      </c>
      <c r="B152">
        <v>5150</v>
      </c>
      <c r="C152" t="s">
        <v>605</v>
      </c>
      <c r="D152" t="s">
        <v>35</v>
      </c>
      <c r="E152" t="str">
        <f t="shared" ca="1" si="2"/>
        <v>Negligible</v>
      </c>
      <c r="F152">
        <v>9</v>
      </c>
      <c r="G152" s="4" t="s">
        <v>447</v>
      </c>
    </row>
    <row r="153" spans="1:7">
      <c r="A153" s="2">
        <v>44989</v>
      </c>
      <c r="B153">
        <v>5151</v>
      </c>
      <c r="C153" t="s">
        <v>606</v>
      </c>
      <c r="D153" t="s">
        <v>35</v>
      </c>
      <c r="E153" t="str">
        <f t="shared" ca="1" si="2"/>
        <v>Significant</v>
      </c>
      <c r="F153">
        <v>1</v>
      </c>
      <c r="G153" s="4" t="s">
        <v>445</v>
      </c>
    </row>
    <row r="154" spans="1:7">
      <c r="A154" s="2">
        <v>44932</v>
      </c>
      <c r="B154">
        <v>5152</v>
      </c>
      <c r="C154" t="s">
        <v>607</v>
      </c>
      <c r="D154" t="s">
        <v>21</v>
      </c>
      <c r="E154" t="str">
        <f t="shared" ca="1" si="2"/>
        <v>Negligible</v>
      </c>
      <c r="F154">
        <v>3</v>
      </c>
      <c r="G154" s="4" t="s">
        <v>446</v>
      </c>
    </row>
    <row r="155" spans="1:7">
      <c r="A155" s="2">
        <v>44987</v>
      </c>
      <c r="B155">
        <v>5153</v>
      </c>
      <c r="C155" t="s">
        <v>608</v>
      </c>
      <c r="D155" t="s">
        <v>17</v>
      </c>
      <c r="E155" t="str">
        <f t="shared" ca="1" si="2"/>
        <v>Negligible</v>
      </c>
      <c r="F155">
        <v>7</v>
      </c>
      <c r="G155" s="4" t="s">
        <v>447</v>
      </c>
    </row>
    <row r="156" spans="1:7">
      <c r="A156" s="2">
        <v>44990</v>
      </c>
      <c r="B156">
        <v>5154</v>
      </c>
      <c r="C156" t="s">
        <v>609</v>
      </c>
      <c r="D156" t="s">
        <v>24</v>
      </c>
      <c r="E156" t="str">
        <f t="shared" ca="1" si="2"/>
        <v>Negligible</v>
      </c>
      <c r="F156">
        <v>10</v>
      </c>
      <c r="G156" s="4" t="s">
        <v>447</v>
      </c>
    </row>
    <row r="157" spans="1:7">
      <c r="A157" s="2">
        <v>44990</v>
      </c>
      <c r="B157">
        <v>5155</v>
      </c>
      <c r="C157" t="s">
        <v>610</v>
      </c>
      <c r="D157" t="s">
        <v>21</v>
      </c>
      <c r="E157" t="str">
        <f t="shared" ca="1" si="2"/>
        <v>Negligible</v>
      </c>
      <c r="F157">
        <v>6</v>
      </c>
      <c r="G157" s="4" t="s">
        <v>447</v>
      </c>
    </row>
    <row r="158" spans="1:7">
      <c r="A158" s="2">
        <v>44990</v>
      </c>
      <c r="B158">
        <v>5156</v>
      </c>
      <c r="C158" t="s">
        <v>611</v>
      </c>
      <c r="D158" t="s">
        <v>21</v>
      </c>
      <c r="E158" t="str">
        <f t="shared" ca="1" si="2"/>
        <v>Negligible</v>
      </c>
      <c r="F158">
        <v>5</v>
      </c>
      <c r="G158" s="4" t="s">
        <v>447</v>
      </c>
    </row>
    <row r="159" spans="1:7">
      <c r="A159" s="2">
        <v>44991</v>
      </c>
      <c r="B159">
        <v>5157</v>
      </c>
      <c r="C159" t="s">
        <v>612</v>
      </c>
      <c r="D159" t="s">
        <v>21</v>
      </c>
      <c r="E159" t="str">
        <f t="shared" ca="1" si="2"/>
        <v>Negligible</v>
      </c>
      <c r="F159">
        <v>9</v>
      </c>
      <c r="G159" s="4" t="s">
        <v>447</v>
      </c>
    </row>
    <row r="160" spans="1:7">
      <c r="A160" s="2">
        <v>44991</v>
      </c>
      <c r="B160">
        <v>5158</v>
      </c>
      <c r="C160" t="s">
        <v>613</v>
      </c>
      <c r="D160" t="s">
        <v>21</v>
      </c>
      <c r="E160" t="str">
        <f t="shared" ca="1" si="2"/>
        <v>Negligible</v>
      </c>
      <c r="F160">
        <v>3</v>
      </c>
      <c r="G160" s="4" t="s">
        <v>446</v>
      </c>
    </row>
    <row r="161" spans="1:7">
      <c r="A161" s="2">
        <v>44992</v>
      </c>
      <c r="B161">
        <v>5159</v>
      </c>
      <c r="C161" t="s">
        <v>614</v>
      </c>
      <c r="D161" t="s">
        <v>21</v>
      </c>
      <c r="E161" t="str">
        <f t="shared" ca="1" si="2"/>
        <v>Negligible</v>
      </c>
      <c r="F161">
        <v>8</v>
      </c>
      <c r="G161" s="4" t="s">
        <v>447</v>
      </c>
    </row>
    <row r="162" spans="1:7">
      <c r="A162" s="2">
        <v>44993</v>
      </c>
      <c r="B162">
        <v>5160</v>
      </c>
      <c r="C162" t="s">
        <v>615</v>
      </c>
      <c r="D162" t="s">
        <v>21</v>
      </c>
      <c r="E162" t="str">
        <f t="shared" ca="1" si="2"/>
        <v>Negligible</v>
      </c>
      <c r="F162">
        <v>10</v>
      </c>
      <c r="G162" s="4" t="s">
        <v>447</v>
      </c>
    </row>
    <row r="163" spans="1:7">
      <c r="A163" s="2">
        <v>44915</v>
      </c>
      <c r="B163">
        <v>5161</v>
      </c>
      <c r="C163" t="s">
        <v>616</v>
      </c>
      <c r="D163" t="s">
        <v>28</v>
      </c>
      <c r="E163" t="str">
        <f t="shared" ca="1" si="2"/>
        <v>Negligible</v>
      </c>
      <c r="F163">
        <v>2</v>
      </c>
      <c r="G163" s="4" t="s">
        <v>446</v>
      </c>
    </row>
    <row r="164" spans="1:7">
      <c r="A164" s="2">
        <v>44981</v>
      </c>
      <c r="B164">
        <v>5162</v>
      </c>
      <c r="C164" t="s">
        <v>617</v>
      </c>
      <c r="D164" t="s">
        <v>21</v>
      </c>
      <c r="E164" t="str">
        <f t="shared" ca="1" si="2"/>
        <v>Significant</v>
      </c>
      <c r="F164">
        <v>0</v>
      </c>
      <c r="G164" s="4" t="s">
        <v>445</v>
      </c>
    </row>
    <row r="165" spans="1:7">
      <c r="A165" s="2">
        <v>44986</v>
      </c>
      <c r="B165">
        <v>5163</v>
      </c>
      <c r="C165" t="s">
        <v>618</v>
      </c>
      <c r="D165" t="s">
        <v>21</v>
      </c>
      <c r="E165" t="str">
        <f t="shared" ca="1" si="2"/>
        <v>Significant</v>
      </c>
      <c r="F165">
        <v>3</v>
      </c>
      <c r="G165" s="4" t="s">
        <v>445</v>
      </c>
    </row>
    <row r="166" spans="1:7">
      <c r="A166" s="2">
        <v>44986</v>
      </c>
      <c r="B166">
        <v>5164</v>
      </c>
      <c r="C166" t="s">
        <v>619</v>
      </c>
      <c r="D166" t="s">
        <v>24</v>
      </c>
      <c r="E166" t="str">
        <f t="shared" ca="1" si="2"/>
        <v>Negligible</v>
      </c>
      <c r="F166">
        <v>7</v>
      </c>
      <c r="G166" s="4" t="s">
        <v>447</v>
      </c>
    </row>
    <row r="167" spans="1:7">
      <c r="A167" s="2">
        <v>44991</v>
      </c>
      <c r="B167">
        <v>5165</v>
      </c>
      <c r="C167" t="s">
        <v>620</v>
      </c>
      <c r="D167" t="s">
        <v>21</v>
      </c>
      <c r="E167" t="str">
        <f t="shared" ca="1" si="2"/>
        <v>Negligible</v>
      </c>
      <c r="F167">
        <v>3</v>
      </c>
      <c r="G167" s="4" t="s">
        <v>446</v>
      </c>
    </row>
    <row r="168" spans="1:7">
      <c r="A168" s="2">
        <v>44992</v>
      </c>
      <c r="B168">
        <v>5166</v>
      </c>
      <c r="C168" t="s">
        <v>621</v>
      </c>
      <c r="D168" t="s">
        <v>21</v>
      </c>
      <c r="E168" t="str">
        <f t="shared" ca="1" si="2"/>
        <v>Negligible</v>
      </c>
      <c r="F168">
        <v>5</v>
      </c>
      <c r="G168" s="4" t="s">
        <v>446</v>
      </c>
    </row>
    <row r="169" spans="1:7">
      <c r="A169" s="2">
        <v>44992</v>
      </c>
      <c r="B169">
        <v>5167</v>
      </c>
      <c r="C169" t="s">
        <v>622</v>
      </c>
      <c r="D169" t="s">
        <v>21</v>
      </c>
      <c r="E169" t="str">
        <f t="shared" ca="1" si="2"/>
        <v>Negligible</v>
      </c>
      <c r="F169">
        <v>9</v>
      </c>
      <c r="G169" s="4" t="s">
        <v>447</v>
      </c>
    </row>
    <row r="170" spans="1:7">
      <c r="A170" s="2">
        <v>44918</v>
      </c>
      <c r="B170">
        <v>5168</v>
      </c>
      <c r="C170" t="s">
        <v>623</v>
      </c>
      <c r="D170" t="s">
        <v>35</v>
      </c>
      <c r="E170" t="str">
        <f t="shared" ca="1" si="2"/>
        <v>Negligible</v>
      </c>
      <c r="F170">
        <v>5</v>
      </c>
      <c r="G170" s="4" t="s">
        <v>447</v>
      </c>
    </row>
    <row r="171" spans="1:7">
      <c r="A171" s="2">
        <v>44921</v>
      </c>
      <c r="B171">
        <v>5169</v>
      </c>
      <c r="C171" t="s">
        <v>624</v>
      </c>
      <c r="D171" t="s">
        <v>17</v>
      </c>
      <c r="E171" t="str">
        <f t="shared" ca="1" si="2"/>
        <v>Negligible</v>
      </c>
      <c r="F171">
        <v>10</v>
      </c>
      <c r="G171" s="4" t="s">
        <v>447</v>
      </c>
    </row>
    <row r="172" spans="1:7">
      <c r="A172" s="2">
        <v>44923</v>
      </c>
      <c r="B172">
        <v>5170</v>
      </c>
      <c r="C172" t="s">
        <v>625</v>
      </c>
      <c r="D172" t="s">
        <v>24</v>
      </c>
      <c r="E172" t="str">
        <f t="shared" ca="1" si="2"/>
        <v>Negligible</v>
      </c>
      <c r="F172">
        <v>3</v>
      </c>
      <c r="G172" s="4" t="s">
        <v>446</v>
      </c>
    </row>
    <row r="173" spans="1:7">
      <c r="A173" s="2">
        <v>44969</v>
      </c>
      <c r="B173">
        <v>5171</v>
      </c>
      <c r="C173" t="s">
        <v>626</v>
      </c>
      <c r="D173" t="s">
        <v>24</v>
      </c>
      <c r="E173" t="str">
        <f t="shared" ca="1" si="2"/>
        <v>Negligible</v>
      </c>
      <c r="F173">
        <v>9</v>
      </c>
      <c r="G173" s="4" t="s">
        <v>447</v>
      </c>
    </row>
    <row r="174" spans="1:7">
      <c r="A174" s="2">
        <v>44985</v>
      </c>
      <c r="B174">
        <v>5172</v>
      </c>
      <c r="C174" t="s">
        <v>627</v>
      </c>
      <c r="D174" t="s">
        <v>24</v>
      </c>
      <c r="E174" t="str">
        <f t="shared" ca="1" si="2"/>
        <v>Negligible</v>
      </c>
      <c r="F174">
        <v>10</v>
      </c>
      <c r="G174" s="4" t="s">
        <v>447</v>
      </c>
    </row>
    <row r="175" spans="1:7">
      <c r="A175" s="2">
        <v>44986</v>
      </c>
      <c r="B175">
        <v>5173</v>
      </c>
      <c r="C175" t="s">
        <v>628</v>
      </c>
      <c r="D175" t="s">
        <v>21</v>
      </c>
      <c r="E175" t="str">
        <f t="shared" ca="1" si="2"/>
        <v>Negligible</v>
      </c>
      <c r="F175">
        <v>3</v>
      </c>
      <c r="G175" s="4" t="s">
        <v>446</v>
      </c>
    </row>
    <row r="176" spans="1:7">
      <c r="A176" s="2">
        <v>44987</v>
      </c>
      <c r="B176">
        <v>5174</v>
      </c>
      <c r="C176" t="s">
        <v>629</v>
      </c>
      <c r="D176" t="s">
        <v>17</v>
      </c>
      <c r="E176" t="str">
        <f t="shared" ca="1" si="2"/>
        <v>Negligible</v>
      </c>
      <c r="F176">
        <v>3</v>
      </c>
      <c r="G176" s="4" t="s">
        <v>445</v>
      </c>
    </row>
    <row r="177" spans="1:7">
      <c r="A177" s="2">
        <v>44990</v>
      </c>
      <c r="B177">
        <v>5175</v>
      </c>
      <c r="C177" t="s">
        <v>630</v>
      </c>
      <c r="D177" t="s">
        <v>21</v>
      </c>
      <c r="E177" t="str">
        <f t="shared" ca="1" si="2"/>
        <v>Negligible</v>
      </c>
      <c r="F177">
        <v>6</v>
      </c>
      <c r="G177" s="4" t="s">
        <v>447</v>
      </c>
    </row>
    <row r="178" spans="1:7">
      <c r="A178" s="2">
        <v>44992</v>
      </c>
      <c r="B178">
        <v>5176</v>
      </c>
      <c r="C178" t="s">
        <v>631</v>
      </c>
      <c r="D178" t="s">
        <v>17</v>
      </c>
      <c r="E178" t="str">
        <f t="shared" ca="1" si="2"/>
        <v>Negligible</v>
      </c>
      <c r="F178">
        <v>5</v>
      </c>
      <c r="G178" s="4" t="s">
        <v>446</v>
      </c>
    </row>
    <row r="179" spans="1:7">
      <c r="A179" s="2">
        <v>44994</v>
      </c>
      <c r="B179">
        <v>5177</v>
      </c>
      <c r="C179" t="s">
        <v>632</v>
      </c>
      <c r="D179" t="s">
        <v>17</v>
      </c>
      <c r="E179" t="str">
        <f t="shared" ca="1" si="2"/>
        <v>Moderate</v>
      </c>
      <c r="F179">
        <v>3</v>
      </c>
      <c r="G179" s="4" t="s">
        <v>445</v>
      </c>
    </row>
    <row r="180" spans="1:7">
      <c r="A180" s="2">
        <v>44978</v>
      </c>
      <c r="B180">
        <v>5178</v>
      </c>
      <c r="C180" t="s">
        <v>633</v>
      </c>
      <c r="D180" t="s">
        <v>21</v>
      </c>
      <c r="E180" t="str">
        <f t="shared" ca="1" si="2"/>
        <v>Moderate</v>
      </c>
      <c r="F180">
        <v>2</v>
      </c>
      <c r="G180" s="4" t="s">
        <v>446</v>
      </c>
    </row>
    <row r="181" spans="1:7">
      <c r="A181" s="2">
        <v>44986</v>
      </c>
      <c r="B181">
        <v>5179</v>
      </c>
      <c r="C181" t="s">
        <v>634</v>
      </c>
      <c r="D181" t="s">
        <v>24</v>
      </c>
      <c r="E181" t="str">
        <f t="shared" ca="1" si="2"/>
        <v>Negligible</v>
      </c>
      <c r="F181">
        <v>9</v>
      </c>
      <c r="G181" s="4" t="s">
        <v>447</v>
      </c>
    </row>
    <row r="182" spans="1:7">
      <c r="A182" s="2">
        <v>44988</v>
      </c>
      <c r="B182">
        <v>5180</v>
      </c>
      <c r="C182" t="s">
        <v>635</v>
      </c>
      <c r="D182" t="s">
        <v>24</v>
      </c>
      <c r="E182" t="str">
        <f t="shared" ca="1" si="2"/>
        <v>Negligible</v>
      </c>
      <c r="F182">
        <v>7</v>
      </c>
      <c r="G182" s="4" t="s">
        <v>447</v>
      </c>
    </row>
    <row r="183" spans="1:7">
      <c r="A183" s="2">
        <v>44991</v>
      </c>
      <c r="B183">
        <v>5181</v>
      </c>
      <c r="C183" t="s">
        <v>636</v>
      </c>
      <c r="D183" t="s">
        <v>21</v>
      </c>
      <c r="E183" t="str">
        <f t="shared" ca="1" si="2"/>
        <v>Negligible</v>
      </c>
      <c r="F183">
        <v>7</v>
      </c>
      <c r="G183" s="4" t="s">
        <v>447</v>
      </c>
    </row>
    <row r="184" spans="1:7">
      <c r="A184" s="2">
        <v>44994</v>
      </c>
      <c r="B184">
        <v>5182</v>
      </c>
      <c r="C184" t="s">
        <v>637</v>
      </c>
      <c r="D184" t="s">
        <v>21</v>
      </c>
      <c r="E184" t="str">
        <f t="shared" ca="1" si="2"/>
        <v>Negligible</v>
      </c>
      <c r="F184">
        <v>4</v>
      </c>
      <c r="G184" s="4" t="s">
        <v>447</v>
      </c>
    </row>
    <row r="185" spans="1:7">
      <c r="A185" s="2">
        <v>44975</v>
      </c>
      <c r="B185">
        <v>5183</v>
      </c>
      <c r="C185" t="s">
        <v>638</v>
      </c>
      <c r="D185" t="s">
        <v>21</v>
      </c>
      <c r="E185" t="str">
        <f t="shared" ca="1" si="2"/>
        <v>Negligible</v>
      </c>
      <c r="F185">
        <v>4</v>
      </c>
      <c r="G185" s="4" t="s">
        <v>446</v>
      </c>
    </row>
    <row r="186" spans="1:7">
      <c r="A186" s="2">
        <v>44984</v>
      </c>
      <c r="B186">
        <v>5184</v>
      </c>
      <c r="C186" t="s">
        <v>639</v>
      </c>
      <c r="D186" t="s">
        <v>17</v>
      </c>
      <c r="E186" t="str">
        <f t="shared" ca="1" si="2"/>
        <v>Negligible</v>
      </c>
      <c r="F186">
        <v>5</v>
      </c>
      <c r="G186" s="4" t="s">
        <v>447</v>
      </c>
    </row>
    <row r="187" spans="1:7">
      <c r="A187" s="2">
        <v>44986</v>
      </c>
      <c r="B187">
        <v>5185</v>
      </c>
      <c r="C187" t="s">
        <v>640</v>
      </c>
      <c r="D187" t="s">
        <v>21</v>
      </c>
      <c r="E187" t="str">
        <f t="shared" ca="1" si="2"/>
        <v>Negligible</v>
      </c>
      <c r="F187">
        <v>4</v>
      </c>
      <c r="G187" s="4" t="s">
        <v>447</v>
      </c>
    </row>
    <row r="188" spans="1:7">
      <c r="A188" s="2">
        <v>44988</v>
      </c>
      <c r="B188">
        <v>5186</v>
      </c>
      <c r="C188" t="s">
        <v>641</v>
      </c>
      <c r="D188" t="s">
        <v>21</v>
      </c>
      <c r="E188" t="str">
        <f t="shared" ca="1" si="2"/>
        <v>Negligible</v>
      </c>
      <c r="F188">
        <v>3</v>
      </c>
      <c r="G188" s="4" t="s">
        <v>445</v>
      </c>
    </row>
    <row r="189" spans="1:7">
      <c r="A189" s="2">
        <v>44992</v>
      </c>
      <c r="B189">
        <v>5187</v>
      </c>
      <c r="C189" t="s">
        <v>642</v>
      </c>
      <c r="D189" t="s">
        <v>17</v>
      </c>
      <c r="E189" t="str">
        <f t="shared" ca="1" si="2"/>
        <v>Negligible</v>
      </c>
      <c r="F189">
        <v>4</v>
      </c>
      <c r="G189" s="4" t="s">
        <v>446</v>
      </c>
    </row>
    <row r="190" spans="1:7">
      <c r="A190" s="2">
        <v>44994</v>
      </c>
      <c r="B190">
        <v>5188</v>
      </c>
      <c r="C190" t="s">
        <v>643</v>
      </c>
      <c r="D190" t="s">
        <v>17</v>
      </c>
      <c r="E190" t="str">
        <f t="shared" ca="1" si="2"/>
        <v>Negligible</v>
      </c>
      <c r="F190">
        <v>6</v>
      </c>
      <c r="G190" s="4" t="s">
        <v>447</v>
      </c>
    </row>
    <row r="191" spans="1:7">
      <c r="A191" s="2">
        <v>44829</v>
      </c>
      <c r="B191">
        <v>5189</v>
      </c>
      <c r="C191" t="s">
        <v>644</v>
      </c>
      <c r="D191" t="s">
        <v>24</v>
      </c>
      <c r="E191" t="str">
        <f t="shared" ca="1" si="2"/>
        <v>Significant</v>
      </c>
      <c r="F191">
        <v>1</v>
      </c>
      <c r="G191" s="4" t="s">
        <v>445</v>
      </c>
    </row>
    <row r="192" spans="1:7">
      <c r="A192" s="2">
        <v>44972</v>
      </c>
      <c r="B192">
        <v>5190</v>
      </c>
      <c r="C192" t="s">
        <v>645</v>
      </c>
      <c r="D192" t="s">
        <v>24</v>
      </c>
      <c r="E192" t="str">
        <f t="shared" ca="1" si="2"/>
        <v>Moderate</v>
      </c>
      <c r="F192">
        <v>3</v>
      </c>
      <c r="G192" s="4" t="s">
        <v>446</v>
      </c>
    </row>
    <row r="193" spans="1:7">
      <c r="A193" s="2">
        <v>44987</v>
      </c>
      <c r="B193">
        <v>5191</v>
      </c>
      <c r="C193" t="s">
        <v>646</v>
      </c>
      <c r="D193" t="s">
        <v>21</v>
      </c>
      <c r="E193" t="str">
        <f t="shared" ca="1" si="2"/>
        <v>Negligible</v>
      </c>
      <c r="F193">
        <v>2</v>
      </c>
      <c r="G193" s="4" t="s">
        <v>445</v>
      </c>
    </row>
    <row r="194" spans="1:7">
      <c r="A194" s="2">
        <v>44989</v>
      </c>
      <c r="B194">
        <v>5192</v>
      </c>
      <c r="C194" t="s">
        <v>647</v>
      </c>
      <c r="D194" t="s">
        <v>17</v>
      </c>
      <c r="E194" t="str">
        <f t="shared" ca="1" si="2"/>
        <v>Negligible</v>
      </c>
      <c r="F194">
        <v>2</v>
      </c>
      <c r="G194" s="4" t="s">
        <v>446</v>
      </c>
    </row>
    <row r="195" spans="1:7">
      <c r="A195" s="2">
        <v>44994</v>
      </c>
      <c r="B195">
        <v>5193</v>
      </c>
      <c r="C195" t="s">
        <v>648</v>
      </c>
      <c r="D195" t="s">
        <v>24</v>
      </c>
      <c r="E195" t="str">
        <f t="shared" ref="E195:E258" ca="1" si="3">IF(VLOOKUP(G195,$J$1:$K$4,2) &gt;=RANDBETWEEN(0,100),"Negligible",IF(VLOOKUP(G195,$J$1:$K$4,2) &gt;= RANDBETWEEN(0,100),"Moderate","Significant"))</f>
        <v>Negligible</v>
      </c>
      <c r="F195">
        <v>5</v>
      </c>
      <c r="G195" s="4" t="s">
        <v>447</v>
      </c>
    </row>
    <row r="196" spans="1:7">
      <c r="A196" s="2">
        <v>44984</v>
      </c>
      <c r="B196">
        <v>5194</v>
      </c>
      <c r="C196" t="s">
        <v>649</v>
      </c>
      <c r="D196" t="s">
        <v>35</v>
      </c>
      <c r="E196" t="str">
        <f t="shared" ca="1" si="3"/>
        <v>Negligible</v>
      </c>
      <c r="F196">
        <v>0</v>
      </c>
      <c r="G196" s="4" t="s">
        <v>445</v>
      </c>
    </row>
    <row r="197" spans="1:7">
      <c r="A197" s="2">
        <v>44984</v>
      </c>
      <c r="B197">
        <v>5195</v>
      </c>
      <c r="C197" t="s">
        <v>650</v>
      </c>
      <c r="D197" t="s">
        <v>35</v>
      </c>
      <c r="E197" t="str">
        <f t="shared" ca="1" si="3"/>
        <v>Significant</v>
      </c>
      <c r="F197">
        <v>1</v>
      </c>
      <c r="G197" s="4" t="s">
        <v>445</v>
      </c>
    </row>
    <row r="198" spans="1:7">
      <c r="A198" s="2">
        <v>44989</v>
      </c>
      <c r="B198">
        <v>5196</v>
      </c>
      <c r="C198" t="s">
        <v>651</v>
      </c>
      <c r="D198" t="s">
        <v>21</v>
      </c>
      <c r="E198" t="str">
        <f t="shared" ca="1" si="3"/>
        <v>Significant</v>
      </c>
      <c r="F198">
        <v>2</v>
      </c>
      <c r="G198" s="4" t="s">
        <v>446</v>
      </c>
    </row>
    <row r="199" spans="1:7">
      <c r="A199" s="2">
        <v>44990</v>
      </c>
      <c r="B199">
        <v>5197</v>
      </c>
      <c r="C199" t="s">
        <v>652</v>
      </c>
      <c r="D199" t="s">
        <v>17</v>
      </c>
      <c r="E199" t="str">
        <f t="shared" ca="1" si="3"/>
        <v>Negligible</v>
      </c>
      <c r="F199">
        <v>2</v>
      </c>
      <c r="G199" s="4" t="s">
        <v>446</v>
      </c>
    </row>
    <row r="200" spans="1:7">
      <c r="A200" s="2">
        <v>44993</v>
      </c>
      <c r="B200">
        <v>5198</v>
      </c>
      <c r="C200" t="s">
        <v>653</v>
      </c>
      <c r="D200" t="s">
        <v>24</v>
      </c>
      <c r="E200" t="str">
        <f t="shared" ca="1" si="3"/>
        <v>Negligible</v>
      </c>
      <c r="F200">
        <v>5</v>
      </c>
      <c r="G200" s="4" t="s">
        <v>447</v>
      </c>
    </row>
    <row r="201" spans="1:7">
      <c r="A201" s="2">
        <v>44828</v>
      </c>
      <c r="B201">
        <v>5199</v>
      </c>
      <c r="C201" t="s">
        <v>654</v>
      </c>
      <c r="D201" t="s">
        <v>28</v>
      </c>
      <c r="E201" t="str">
        <f t="shared" ca="1" si="3"/>
        <v>Moderate</v>
      </c>
      <c r="F201">
        <v>2</v>
      </c>
      <c r="G201" s="4" t="s">
        <v>446</v>
      </c>
    </row>
    <row r="202" spans="1:7">
      <c r="A202" s="2">
        <v>44974</v>
      </c>
      <c r="B202">
        <v>5200</v>
      </c>
      <c r="C202" t="s">
        <v>655</v>
      </c>
      <c r="D202" t="s">
        <v>21</v>
      </c>
      <c r="E202" t="str">
        <f t="shared" ca="1" si="3"/>
        <v>Significant</v>
      </c>
      <c r="F202">
        <v>3</v>
      </c>
      <c r="G202" s="4" t="s">
        <v>445</v>
      </c>
    </row>
    <row r="203" spans="1:7">
      <c r="A203" s="2">
        <v>44976</v>
      </c>
      <c r="B203">
        <v>5201</v>
      </c>
      <c r="C203" t="s">
        <v>656</v>
      </c>
      <c r="D203" t="s">
        <v>35</v>
      </c>
      <c r="E203" t="str">
        <f t="shared" ca="1" si="3"/>
        <v>Negligible</v>
      </c>
      <c r="F203">
        <v>10</v>
      </c>
      <c r="G203" s="4" t="s">
        <v>447</v>
      </c>
    </row>
    <row r="204" spans="1:7">
      <c r="A204" s="2">
        <v>44981</v>
      </c>
      <c r="B204">
        <v>5202</v>
      </c>
      <c r="C204" t="s">
        <v>657</v>
      </c>
      <c r="D204" t="s">
        <v>24</v>
      </c>
      <c r="E204" t="str">
        <f t="shared" ca="1" si="3"/>
        <v>Negligible</v>
      </c>
      <c r="F204">
        <v>1</v>
      </c>
      <c r="G204" s="4" t="s">
        <v>445</v>
      </c>
    </row>
    <row r="205" spans="1:7">
      <c r="A205" s="2">
        <v>44984</v>
      </c>
      <c r="B205">
        <v>5203</v>
      </c>
      <c r="C205" t="s">
        <v>658</v>
      </c>
      <c r="D205" t="s">
        <v>21</v>
      </c>
      <c r="E205" t="str">
        <f t="shared" ca="1" si="3"/>
        <v>Negligible</v>
      </c>
      <c r="F205">
        <v>7</v>
      </c>
      <c r="G205" s="4" t="s">
        <v>447</v>
      </c>
    </row>
    <row r="206" spans="1:7">
      <c r="A206" s="2">
        <v>44984</v>
      </c>
      <c r="B206">
        <v>5204</v>
      </c>
      <c r="C206" t="s">
        <v>659</v>
      </c>
      <c r="D206" t="s">
        <v>21</v>
      </c>
      <c r="E206" t="str">
        <f t="shared" ca="1" si="3"/>
        <v>Significant</v>
      </c>
      <c r="F206">
        <v>2</v>
      </c>
      <c r="G206" s="4" t="s">
        <v>445</v>
      </c>
    </row>
    <row r="207" spans="1:7">
      <c r="A207" s="2">
        <v>44984</v>
      </c>
      <c r="B207">
        <v>5205</v>
      </c>
      <c r="C207" t="s">
        <v>660</v>
      </c>
      <c r="D207" t="s">
        <v>21</v>
      </c>
      <c r="E207" t="str">
        <f t="shared" ca="1" si="3"/>
        <v>Negligible</v>
      </c>
      <c r="F207">
        <v>6</v>
      </c>
      <c r="G207" s="4" t="s">
        <v>447</v>
      </c>
    </row>
    <row r="208" spans="1:7">
      <c r="A208" s="2">
        <v>44986</v>
      </c>
      <c r="B208">
        <v>5206</v>
      </c>
      <c r="C208" t="s">
        <v>661</v>
      </c>
      <c r="D208" t="s">
        <v>35</v>
      </c>
      <c r="E208" t="str">
        <f t="shared" ca="1" si="3"/>
        <v>Moderate</v>
      </c>
      <c r="F208">
        <v>2</v>
      </c>
      <c r="G208" s="4" t="s">
        <v>445</v>
      </c>
    </row>
    <row r="209" spans="1:7">
      <c r="A209" s="2">
        <v>44988</v>
      </c>
      <c r="B209">
        <v>5207</v>
      </c>
      <c r="C209" t="s">
        <v>662</v>
      </c>
      <c r="D209" t="s">
        <v>21</v>
      </c>
      <c r="E209" t="str">
        <f t="shared" ca="1" si="3"/>
        <v>Significant</v>
      </c>
      <c r="F209">
        <v>1</v>
      </c>
      <c r="G209" s="4" t="s">
        <v>445</v>
      </c>
    </row>
    <row r="210" spans="1:7">
      <c r="A210" s="2">
        <v>44990</v>
      </c>
      <c r="B210">
        <v>5208</v>
      </c>
      <c r="C210" t="s">
        <v>663</v>
      </c>
      <c r="D210" t="s">
        <v>17</v>
      </c>
      <c r="E210" t="str">
        <f t="shared" ca="1" si="3"/>
        <v>Negligible</v>
      </c>
      <c r="F210">
        <v>4</v>
      </c>
      <c r="G210" s="4" t="s">
        <v>447</v>
      </c>
    </row>
    <row r="211" spans="1:7">
      <c r="A211" s="2">
        <v>44990</v>
      </c>
      <c r="B211">
        <v>5209</v>
      </c>
      <c r="C211" t="s">
        <v>664</v>
      </c>
      <c r="D211" t="s">
        <v>17</v>
      </c>
      <c r="E211" t="str">
        <f t="shared" ca="1" si="3"/>
        <v>Significant</v>
      </c>
      <c r="F211">
        <v>1</v>
      </c>
      <c r="G211" s="4" t="s">
        <v>445</v>
      </c>
    </row>
    <row r="212" spans="1:7">
      <c r="A212" s="2">
        <v>44992</v>
      </c>
      <c r="B212">
        <v>5210</v>
      </c>
      <c r="C212" t="s">
        <v>665</v>
      </c>
      <c r="D212" t="s">
        <v>21</v>
      </c>
      <c r="E212" t="str">
        <f t="shared" ca="1" si="3"/>
        <v>Negligible</v>
      </c>
      <c r="F212">
        <v>7</v>
      </c>
      <c r="G212" s="4" t="s">
        <v>447</v>
      </c>
    </row>
    <row r="213" spans="1:7">
      <c r="A213" s="2">
        <v>44976</v>
      </c>
      <c r="B213">
        <v>5211</v>
      </c>
      <c r="C213" t="s">
        <v>666</v>
      </c>
      <c r="D213" t="s">
        <v>21</v>
      </c>
      <c r="E213" t="str">
        <f t="shared" ca="1" si="3"/>
        <v>Negligible</v>
      </c>
      <c r="F213">
        <v>4</v>
      </c>
      <c r="G213" s="4" t="s">
        <v>446</v>
      </c>
    </row>
    <row r="214" spans="1:7">
      <c r="A214" s="2">
        <v>44980</v>
      </c>
      <c r="B214">
        <v>5212</v>
      </c>
      <c r="C214" t="s">
        <v>667</v>
      </c>
      <c r="D214" t="s">
        <v>21</v>
      </c>
      <c r="E214" t="str">
        <f t="shared" ca="1" si="3"/>
        <v>Negligible</v>
      </c>
      <c r="F214">
        <v>10</v>
      </c>
      <c r="G214" s="4" t="s">
        <v>447</v>
      </c>
    </row>
    <row r="215" spans="1:7">
      <c r="A215" s="2">
        <v>44984</v>
      </c>
      <c r="B215">
        <v>5213</v>
      </c>
      <c r="C215" t="s">
        <v>668</v>
      </c>
      <c r="D215" t="s">
        <v>35</v>
      </c>
      <c r="E215" t="str">
        <f t="shared" ca="1" si="3"/>
        <v>Moderate</v>
      </c>
      <c r="F215">
        <v>2</v>
      </c>
      <c r="G215" s="4" t="s">
        <v>446</v>
      </c>
    </row>
    <row r="216" spans="1:7">
      <c r="A216" s="2">
        <v>44987</v>
      </c>
      <c r="B216">
        <v>5214</v>
      </c>
      <c r="C216" t="s">
        <v>669</v>
      </c>
      <c r="D216" t="s">
        <v>17</v>
      </c>
      <c r="E216" t="str">
        <f t="shared" ca="1" si="3"/>
        <v>Negligible</v>
      </c>
      <c r="F216">
        <v>3</v>
      </c>
      <c r="G216" s="4" t="s">
        <v>446</v>
      </c>
    </row>
    <row r="217" spans="1:7">
      <c r="A217" s="2">
        <v>44988</v>
      </c>
      <c r="B217">
        <v>5215</v>
      </c>
      <c r="C217" t="s">
        <v>670</v>
      </c>
      <c r="D217" t="s">
        <v>35</v>
      </c>
      <c r="E217" t="str">
        <f t="shared" ca="1" si="3"/>
        <v>Negligible</v>
      </c>
      <c r="F217">
        <v>4</v>
      </c>
      <c r="G217" s="4" t="s">
        <v>447</v>
      </c>
    </row>
    <row r="218" spans="1:7">
      <c r="A218" s="2">
        <v>44989</v>
      </c>
      <c r="B218">
        <v>5216</v>
      </c>
      <c r="C218" t="s">
        <v>671</v>
      </c>
      <c r="D218" t="s">
        <v>24</v>
      </c>
      <c r="E218" t="str">
        <f t="shared" ca="1" si="3"/>
        <v>Significant</v>
      </c>
      <c r="F218">
        <v>3</v>
      </c>
      <c r="G218" s="4" t="s">
        <v>445</v>
      </c>
    </row>
    <row r="219" spans="1:7">
      <c r="A219" s="2">
        <v>44989</v>
      </c>
      <c r="B219">
        <v>5217</v>
      </c>
      <c r="C219" t="s">
        <v>672</v>
      </c>
      <c r="D219" t="s">
        <v>21</v>
      </c>
      <c r="E219" t="str">
        <f t="shared" ca="1" si="3"/>
        <v>Negligible</v>
      </c>
      <c r="F219">
        <v>6</v>
      </c>
      <c r="G219" s="4" t="s">
        <v>447</v>
      </c>
    </row>
    <row r="220" spans="1:7">
      <c r="A220" s="2">
        <v>44991</v>
      </c>
      <c r="B220">
        <v>5218</v>
      </c>
      <c r="C220" t="s">
        <v>673</v>
      </c>
      <c r="D220" t="s">
        <v>21</v>
      </c>
      <c r="E220" t="str">
        <f t="shared" ca="1" si="3"/>
        <v>Moderate</v>
      </c>
      <c r="F220">
        <v>3</v>
      </c>
      <c r="G220" s="4" t="s">
        <v>445</v>
      </c>
    </row>
    <row r="221" spans="1:7">
      <c r="A221" s="2">
        <v>44991</v>
      </c>
      <c r="B221">
        <v>5219</v>
      </c>
      <c r="C221" t="s">
        <v>674</v>
      </c>
      <c r="D221" t="s">
        <v>35</v>
      </c>
      <c r="E221" t="str">
        <f t="shared" ca="1" si="3"/>
        <v>Significant</v>
      </c>
      <c r="F221">
        <v>0</v>
      </c>
      <c r="G221" s="4" t="s">
        <v>445</v>
      </c>
    </row>
    <row r="222" spans="1:7">
      <c r="A222" s="2">
        <v>44974</v>
      </c>
      <c r="B222">
        <v>5220</v>
      </c>
      <c r="C222" t="s">
        <v>675</v>
      </c>
      <c r="D222" t="s">
        <v>35</v>
      </c>
      <c r="E222" t="str">
        <f t="shared" ca="1" si="3"/>
        <v>Negligible</v>
      </c>
      <c r="F222">
        <v>8</v>
      </c>
      <c r="G222" s="4" t="s">
        <v>447</v>
      </c>
    </row>
    <row r="223" spans="1:7">
      <c r="A223" s="2">
        <v>44987</v>
      </c>
      <c r="B223">
        <v>5221</v>
      </c>
      <c r="C223" t="s">
        <v>676</v>
      </c>
      <c r="D223" t="s">
        <v>35</v>
      </c>
      <c r="E223" t="str">
        <f t="shared" ca="1" si="3"/>
        <v>Significant</v>
      </c>
      <c r="F223">
        <v>2</v>
      </c>
      <c r="G223" s="4" t="s">
        <v>445</v>
      </c>
    </row>
    <row r="224" spans="1:7">
      <c r="A224" s="2">
        <v>44989</v>
      </c>
      <c r="B224">
        <v>5222</v>
      </c>
      <c r="C224" t="s">
        <v>677</v>
      </c>
      <c r="D224" t="s">
        <v>21</v>
      </c>
      <c r="E224" t="str">
        <f t="shared" ca="1" si="3"/>
        <v>Negligible</v>
      </c>
      <c r="F224">
        <v>5</v>
      </c>
      <c r="G224" s="4" t="s">
        <v>447</v>
      </c>
    </row>
    <row r="225" spans="1:7">
      <c r="A225" s="2">
        <v>44993</v>
      </c>
      <c r="B225">
        <v>5223</v>
      </c>
      <c r="C225" t="s">
        <v>678</v>
      </c>
      <c r="D225" t="s">
        <v>21</v>
      </c>
      <c r="E225" t="str">
        <f t="shared" ca="1" si="3"/>
        <v>Moderate</v>
      </c>
      <c r="F225">
        <v>4</v>
      </c>
      <c r="G225" s="4" t="s">
        <v>446</v>
      </c>
    </row>
    <row r="226" spans="1:7">
      <c r="A226" s="2">
        <v>44976</v>
      </c>
      <c r="B226">
        <v>5224</v>
      </c>
      <c r="C226" t="s">
        <v>679</v>
      </c>
      <c r="D226" t="s">
        <v>21</v>
      </c>
      <c r="E226" t="str">
        <f t="shared" ca="1" si="3"/>
        <v>Negligible</v>
      </c>
      <c r="F226">
        <v>5</v>
      </c>
      <c r="G226" s="4" t="s">
        <v>446</v>
      </c>
    </row>
    <row r="227" spans="1:7">
      <c r="A227" s="2">
        <v>44983</v>
      </c>
      <c r="B227">
        <v>5225</v>
      </c>
      <c r="C227" t="s">
        <v>680</v>
      </c>
      <c r="D227" t="s">
        <v>21</v>
      </c>
      <c r="E227" t="str">
        <f t="shared" ca="1" si="3"/>
        <v>Negligible</v>
      </c>
      <c r="F227">
        <v>7</v>
      </c>
      <c r="G227" s="4" t="s">
        <v>447</v>
      </c>
    </row>
    <row r="228" spans="1:7">
      <c r="A228" s="2">
        <v>44986</v>
      </c>
      <c r="B228">
        <v>5226</v>
      </c>
      <c r="C228" t="s">
        <v>681</v>
      </c>
      <c r="D228" t="s">
        <v>17</v>
      </c>
      <c r="E228" t="str">
        <f t="shared" ca="1" si="3"/>
        <v>Negligible</v>
      </c>
      <c r="F228">
        <v>7</v>
      </c>
      <c r="G228" s="4" t="s">
        <v>447</v>
      </c>
    </row>
    <row r="229" spans="1:7">
      <c r="A229" s="2">
        <v>44988</v>
      </c>
      <c r="B229">
        <v>5227</v>
      </c>
      <c r="C229" t="s">
        <v>682</v>
      </c>
      <c r="D229" t="s">
        <v>35</v>
      </c>
      <c r="E229" t="str">
        <f t="shared" ca="1" si="3"/>
        <v>Negligible</v>
      </c>
      <c r="F229">
        <v>7</v>
      </c>
      <c r="G229" s="4" t="s">
        <v>447</v>
      </c>
    </row>
    <row r="230" spans="1:7">
      <c r="A230" s="2">
        <v>44990</v>
      </c>
      <c r="B230">
        <v>5228</v>
      </c>
      <c r="C230" t="s">
        <v>683</v>
      </c>
      <c r="D230" t="s">
        <v>21</v>
      </c>
      <c r="E230" t="str">
        <f t="shared" ca="1" si="3"/>
        <v>Significant</v>
      </c>
      <c r="F230">
        <v>1</v>
      </c>
      <c r="G230" s="4" t="s">
        <v>445</v>
      </c>
    </row>
    <row r="231" spans="1:7">
      <c r="A231" s="2">
        <v>44991</v>
      </c>
      <c r="B231">
        <v>5229</v>
      </c>
      <c r="C231" t="s">
        <v>684</v>
      </c>
      <c r="D231" t="s">
        <v>28</v>
      </c>
      <c r="E231" t="str">
        <f t="shared" ca="1" si="3"/>
        <v>Significant</v>
      </c>
      <c r="F231">
        <v>5</v>
      </c>
      <c r="G231" s="4" t="s">
        <v>446</v>
      </c>
    </row>
    <row r="232" spans="1:7">
      <c r="A232" s="2">
        <v>44994</v>
      </c>
      <c r="B232">
        <v>5230</v>
      </c>
      <c r="C232" t="s">
        <v>685</v>
      </c>
      <c r="D232" t="s">
        <v>24</v>
      </c>
      <c r="E232" t="str">
        <f t="shared" ca="1" si="3"/>
        <v>Negligible</v>
      </c>
      <c r="F232">
        <v>4</v>
      </c>
      <c r="G232" s="4" t="s">
        <v>447</v>
      </c>
    </row>
    <row r="233" spans="1:7">
      <c r="A233" s="2">
        <v>44985</v>
      </c>
      <c r="B233">
        <v>5231</v>
      </c>
      <c r="C233" t="s">
        <v>686</v>
      </c>
      <c r="D233" t="s">
        <v>21</v>
      </c>
      <c r="E233" t="str">
        <f t="shared" ca="1" si="3"/>
        <v>Significant</v>
      </c>
      <c r="F233">
        <v>0</v>
      </c>
      <c r="G233" s="4" t="s">
        <v>445</v>
      </c>
    </row>
    <row r="234" spans="1:7">
      <c r="A234" s="2">
        <v>44985</v>
      </c>
      <c r="B234">
        <v>5232</v>
      </c>
      <c r="C234" t="s">
        <v>687</v>
      </c>
      <c r="D234" t="s">
        <v>17</v>
      </c>
      <c r="E234" t="str">
        <f t="shared" ca="1" si="3"/>
        <v>Significant</v>
      </c>
      <c r="F234">
        <v>0</v>
      </c>
      <c r="G234" s="4" t="s">
        <v>445</v>
      </c>
    </row>
    <row r="235" spans="1:7">
      <c r="A235" s="2">
        <v>44986</v>
      </c>
      <c r="B235">
        <v>5233</v>
      </c>
      <c r="C235" t="s">
        <v>688</v>
      </c>
      <c r="D235" t="s">
        <v>21</v>
      </c>
      <c r="E235" t="str">
        <f t="shared" ca="1" si="3"/>
        <v>Negligible</v>
      </c>
      <c r="F235">
        <v>1</v>
      </c>
      <c r="G235" s="4" t="s">
        <v>445</v>
      </c>
    </row>
    <row r="236" spans="1:7">
      <c r="A236" s="2">
        <v>44989</v>
      </c>
      <c r="B236">
        <v>5234</v>
      </c>
      <c r="C236" t="s">
        <v>689</v>
      </c>
      <c r="D236" t="s">
        <v>24</v>
      </c>
      <c r="E236" t="str">
        <f t="shared" ca="1" si="3"/>
        <v>Significant</v>
      </c>
      <c r="F236">
        <v>0</v>
      </c>
      <c r="G236" s="4" t="s">
        <v>445</v>
      </c>
    </row>
    <row r="237" spans="1:7">
      <c r="A237" s="2">
        <v>44990</v>
      </c>
      <c r="B237">
        <v>5235</v>
      </c>
      <c r="C237" t="s">
        <v>690</v>
      </c>
      <c r="D237" t="s">
        <v>21</v>
      </c>
      <c r="E237" t="str">
        <f t="shared" ca="1" si="3"/>
        <v>Moderate</v>
      </c>
      <c r="F237">
        <v>0</v>
      </c>
      <c r="G237" s="4" t="s">
        <v>445</v>
      </c>
    </row>
    <row r="238" spans="1:7">
      <c r="A238" s="2">
        <v>44984</v>
      </c>
      <c r="B238">
        <v>5236</v>
      </c>
      <c r="C238" t="s">
        <v>691</v>
      </c>
      <c r="D238" t="s">
        <v>17</v>
      </c>
      <c r="E238" t="str">
        <f t="shared" ca="1" si="3"/>
        <v>Significant</v>
      </c>
      <c r="F238">
        <v>5</v>
      </c>
      <c r="G238" s="4" t="s">
        <v>446</v>
      </c>
    </row>
    <row r="239" spans="1:7">
      <c r="A239" s="2">
        <v>44984</v>
      </c>
      <c r="B239">
        <v>5237</v>
      </c>
      <c r="C239" t="s">
        <v>692</v>
      </c>
      <c r="D239" t="s">
        <v>21</v>
      </c>
      <c r="E239" t="str">
        <f t="shared" ca="1" si="3"/>
        <v>Moderate</v>
      </c>
      <c r="F239">
        <v>0</v>
      </c>
      <c r="G239" s="4" t="s">
        <v>445</v>
      </c>
    </row>
    <row r="240" spans="1:7">
      <c r="A240" s="2">
        <v>44984</v>
      </c>
      <c r="B240">
        <v>5238</v>
      </c>
      <c r="C240" t="s">
        <v>693</v>
      </c>
      <c r="D240" t="s">
        <v>21</v>
      </c>
      <c r="E240" t="str">
        <f t="shared" ca="1" si="3"/>
        <v>Significant</v>
      </c>
      <c r="F240">
        <v>0</v>
      </c>
      <c r="G240" s="4" t="s">
        <v>445</v>
      </c>
    </row>
    <row r="241" spans="1:7">
      <c r="A241" s="2">
        <v>44987</v>
      </c>
      <c r="B241">
        <v>5239</v>
      </c>
      <c r="C241" t="s">
        <v>694</v>
      </c>
      <c r="D241" t="s">
        <v>24</v>
      </c>
      <c r="E241" t="str">
        <f t="shared" ca="1" si="3"/>
        <v>Significant</v>
      </c>
      <c r="F241">
        <v>0</v>
      </c>
      <c r="G241" s="4" t="s">
        <v>445</v>
      </c>
    </row>
    <row r="242" spans="1:7">
      <c r="A242" s="2">
        <v>44984</v>
      </c>
      <c r="B242">
        <v>5240</v>
      </c>
      <c r="C242" t="s">
        <v>695</v>
      </c>
      <c r="D242" t="s">
        <v>35</v>
      </c>
      <c r="E242" t="str">
        <f t="shared" ca="1" si="3"/>
        <v>Negligible</v>
      </c>
      <c r="F242">
        <v>2</v>
      </c>
      <c r="G242" s="4" t="s">
        <v>445</v>
      </c>
    </row>
    <row r="243" spans="1:7">
      <c r="A243" s="2">
        <v>44987</v>
      </c>
      <c r="B243">
        <v>5241</v>
      </c>
      <c r="C243" t="s">
        <v>696</v>
      </c>
      <c r="D243" t="s">
        <v>21</v>
      </c>
      <c r="E243" t="str">
        <f t="shared" ca="1" si="3"/>
        <v>Moderate</v>
      </c>
      <c r="F243">
        <v>4</v>
      </c>
      <c r="G243" s="4" t="s">
        <v>446</v>
      </c>
    </row>
    <row r="244" spans="1:7">
      <c r="A244" s="2">
        <v>44987</v>
      </c>
      <c r="B244">
        <v>5242</v>
      </c>
      <c r="C244" t="s">
        <v>697</v>
      </c>
      <c r="D244" t="s">
        <v>35</v>
      </c>
      <c r="E244" t="str">
        <f t="shared" ca="1" si="3"/>
        <v>Negligible</v>
      </c>
      <c r="F244">
        <v>5</v>
      </c>
      <c r="G244" s="4" t="s">
        <v>446</v>
      </c>
    </row>
    <row r="245" spans="1:7">
      <c r="A245" s="2">
        <v>44988</v>
      </c>
      <c r="B245">
        <v>5243</v>
      </c>
      <c r="C245" t="s">
        <v>698</v>
      </c>
      <c r="D245" t="s">
        <v>21</v>
      </c>
      <c r="E245" t="str">
        <f t="shared" ca="1" si="3"/>
        <v>Negligible</v>
      </c>
      <c r="F245">
        <v>5</v>
      </c>
      <c r="G245" s="4" t="s">
        <v>447</v>
      </c>
    </row>
    <row r="246" spans="1:7">
      <c r="A246" s="2">
        <v>44989</v>
      </c>
      <c r="B246">
        <v>5244</v>
      </c>
      <c r="C246" t="s">
        <v>699</v>
      </c>
      <c r="D246" t="s">
        <v>21</v>
      </c>
      <c r="E246" t="str">
        <f t="shared" ca="1" si="3"/>
        <v>Significant</v>
      </c>
      <c r="F246">
        <v>0</v>
      </c>
      <c r="G246" s="4" t="s">
        <v>445</v>
      </c>
    </row>
    <row r="247" spans="1:7">
      <c r="A247" s="2">
        <v>44989</v>
      </c>
      <c r="B247">
        <v>5245</v>
      </c>
      <c r="C247" t="s">
        <v>700</v>
      </c>
      <c r="D247" t="s">
        <v>28</v>
      </c>
      <c r="E247" t="str">
        <f t="shared" ca="1" si="3"/>
        <v>Negligible</v>
      </c>
      <c r="F247">
        <v>10</v>
      </c>
      <c r="G247" s="4" t="s">
        <v>447</v>
      </c>
    </row>
    <row r="248" spans="1:7">
      <c r="A248" s="2">
        <v>44992</v>
      </c>
      <c r="B248">
        <v>5246</v>
      </c>
      <c r="C248" t="s">
        <v>701</v>
      </c>
      <c r="D248" t="s">
        <v>24</v>
      </c>
      <c r="E248" t="str">
        <f t="shared" ca="1" si="3"/>
        <v>Significant</v>
      </c>
      <c r="F248">
        <v>0</v>
      </c>
      <c r="G248" s="4" t="s">
        <v>445</v>
      </c>
    </row>
    <row r="249" spans="1:7">
      <c r="A249" s="2">
        <v>44992</v>
      </c>
      <c r="B249">
        <v>5247</v>
      </c>
      <c r="C249" t="s">
        <v>702</v>
      </c>
      <c r="D249" t="s">
        <v>21</v>
      </c>
      <c r="E249" t="str">
        <f t="shared" ca="1" si="3"/>
        <v>Significant</v>
      </c>
      <c r="F249">
        <v>0</v>
      </c>
      <c r="G249" s="4" t="s">
        <v>445</v>
      </c>
    </row>
    <row r="250" spans="1:7">
      <c r="A250" s="2">
        <v>44993</v>
      </c>
      <c r="B250">
        <v>5248</v>
      </c>
      <c r="C250" t="s">
        <v>703</v>
      </c>
      <c r="D250" t="s">
        <v>17</v>
      </c>
      <c r="E250" t="str">
        <f t="shared" ca="1" si="3"/>
        <v>Negligible</v>
      </c>
      <c r="F250">
        <v>4</v>
      </c>
      <c r="G250" s="4" t="s">
        <v>447</v>
      </c>
    </row>
    <row r="251" spans="1:7">
      <c r="A251" s="2">
        <v>44985</v>
      </c>
      <c r="B251">
        <v>5249</v>
      </c>
      <c r="C251" t="s">
        <v>704</v>
      </c>
      <c r="D251" t="s">
        <v>21</v>
      </c>
      <c r="E251" t="str">
        <f t="shared" ca="1" si="3"/>
        <v>Moderate</v>
      </c>
      <c r="F251">
        <v>1</v>
      </c>
      <c r="G251" s="4" t="s">
        <v>445</v>
      </c>
    </row>
    <row r="252" spans="1:7">
      <c r="A252" s="2">
        <v>44988</v>
      </c>
      <c r="B252">
        <v>5250</v>
      </c>
      <c r="C252" t="s">
        <v>705</v>
      </c>
      <c r="D252" t="s">
        <v>17</v>
      </c>
      <c r="E252" t="str">
        <f t="shared" ca="1" si="3"/>
        <v>Negligible</v>
      </c>
      <c r="F252">
        <v>3</v>
      </c>
      <c r="G252" s="4" t="s">
        <v>445</v>
      </c>
    </row>
    <row r="253" spans="1:7">
      <c r="A253" s="2">
        <v>44975</v>
      </c>
      <c r="B253">
        <v>5251</v>
      </c>
      <c r="C253" t="s">
        <v>706</v>
      </c>
      <c r="D253" t="s">
        <v>21</v>
      </c>
      <c r="E253" t="str">
        <f t="shared" ca="1" si="3"/>
        <v>Negligible</v>
      </c>
      <c r="F253">
        <v>3</v>
      </c>
      <c r="G253" s="4" t="s">
        <v>446</v>
      </c>
    </row>
    <row r="254" spans="1:7">
      <c r="A254" s="2">
        <v>44975</v>
      </c>
      <c r="B254">
        <v>5252</v>
      </c>
      <c r="C254" t="s">
        <v>707</v>
      </c>
      <c r="D254" t="s">
        <v>21</v>
      </c>
      <c r="E254" t="str">
        <f t="shared" ca="1" si="3"/>
        <v>Negligible</v>
      </c>
      <c r="F254">
        <v>4</v>
      </c>
      <c r="G254" s="4" t="s">
        <v>447</v>
      </c>
    </row>
    <row r="255" spans="1:7">
      <c r="A255" s="2">
        <v>44984</v>
      </c>
      <c r="B255">
        <v>5253</v>
      </c>
      <c r="C255" t="s">
        <v>708</v>
      </c>
      <c r="D255" t="s">
        <v>17</v>
      </c>
      <c r="E255" t="str">
        <f t="shared" ca="1" si="3"/>
        <v>Negligible</v>
      </c>
      <c r="F255">
        <v>2</v>
      </c>
      <c r="G255" s="4" t="s">
        <v>445</v>
      </c>
    </row>
    <row r="256" spans="1:7">
      <c r="A256" s="2">
        <v>44984</v>
      </c>
      <c r="B256">
        <v>5254</v>
      </c>
      <c r="C256" t="s">
        <v>709</v>
      </c>
      <c r="D256" t="s">
        <v>21</v>
      </c>
      <c r="E256" t="str">
        <f t="shared" ca="1" si="3"/>
        <v>Negligible</v>
      </c>
      <c r="F256">
        <v>4</v>
      </c>
      <c r="G256" s="4" t="s">
        <v>447</v>
      </c>
    </row>
    <row r="257" spans="1:7">
      <c r="A257" s="2">
        <v>44985</v>
      </c>
      <c r="B257">
        <v>5255</v>
      </c>
      <c r="C257" t="s">
        <v>710</v>
      </c>
      <c r="D257" t="s">
        <v>28</v>
      </c>
      <c r="E257" t="str">
        <f t="shared" ca="1" si="3"/>
        <v>Significant</v>
      </c>
      <c r="F257">
        <v>4</v>
      </c>
      <c r="G257" s="4" t="s">
        <v>446</v>
      </c>
    </row>
    <row r="258" spans="1:7">
      <c r="A258" s="2">
        <v>44988</v>
      </c>
      <c r="B258">
        <v>5256</v>
      </c>
      <c r="C258" t="s">
        <v>711</v>
      </c>
      <c r="D258" t="s">
        <v>21</v>
      </c>
      <c r="E258" t="str">
        <f t="shared" ca="1" si="3"/>
        <v>Negligible</v>
      </c>
      <c r="F258">
        <v>8</v>
      </c>
      <c r="G258" s="4" t="s">
        <v>447</v>
      </c>
    </row>
    <row r="259" spans="1:7">
      <c r="A259" s="2">
        <v>44990</v>
      </c>
      <c r="B259">
        <v>5257</v>
      </c>
      <c r="C259" t="s">
        <v>712</v>
      </c>
      <c r="D259" t="s">
        <v>21</v>
      </c>
      <c r="E259" t="str">
        <f t="shared" ref="E259:E322" ca="1" si="4">IF(VLOOKUP(G259,$J$1:$K$4,2) &gt;=RANDBETWEEN(0,100),"Negligible",IF(VLOOKUP(G259,$J$1:$K$4,2) &gt;= RANDBETWEEN(0,100),"Moderate","Significant"))</f>
        <v>Moderate</v>
      </c>
      <c r="F259">
        <v>3</v>
      </c>
      <c r="G259" s="4" t="s">
        <v>446</v>
      </c>
    </row>
    <row r="260" spans="1:7">
      <c r="A260" s="2">
        <v>44785</v>
      </c>
      <c r="B260">
        <v>5258</v>
      </c>
      <c r="C260" t="s">
        <v>713</v>
      </c>
      <c r="D260" t="s">
        <v>21</v>
      </c>
      <c r="E260" t="str">
        <f t="shared" ca="1" si="4"/>
        <v>Negligible</v>
      </c>
      <c r="F260">
        <v>4</v>
      </c>
      <c r="G260" s="4" t="s">
        <v>446</v>
      </c>
    </row>
    <row r="261" spans="1:7">
      <c r="A261" s="2">
        <v>44989</v>
      </c>
      <c r="B261">
        <v>5259</v>
      </c>
      <c r="C261" t="s">
        <v>714</v>
      </c>
      <c r="D261" t="s">
        <v>21</v>
      </c>
      <c r="E261" t="str">
        <f t="shared" ca="1" si="4"/>
        <v>Negligible</v>
      </c>
      <c r="F261">
        <v>10</v>
      </c>
      <c r="G261" s="4" t="s">
        <v>447</v>
      </c>
    </row>
    <row r="262" spans="1:7">
      <c r="A262" s="2">
        <v>44990</v>
      </c>
      <c r="B262">
        <v>5260</v>
      </c>
      <c r="C262" t="s">
        <v>715</v>
      </c>
      <c r="D262" t="s">
        <v>21</v>
      </c>
      <c r="E262" t="str">
        <f t="shared" ca="1" si="4"/>
        <v>Moderate</v>
      </c>
      <c r="F262">
        <v>0</v>
      </c>
      <c r="G262" s="4" t="s">
        <v>445</v>
      </c>
    </row>
    <row r="263" spans="1:7">
      <c r="A263" s="2">
        <v>44990</v>
      </c>
      <c r="B263">
        <v>5261</v>
      </c>
      <c r="C263" t="s">
        <v>716</v>
      </c>
      <c r="D263" t="s">
        <v>21</v>
      </c>
      <c r="E263" t="str">
        <f t="shared" ca="1" si="4"/>
        <v>Negligible</v>
      </c>
      <c r="F263">
        <v>5</v>
      </c>
      <c r="G263" s="4" t="s">
        <v>446</v>
      </c>
    </row>
    <row r="264" spans="1:7">
      <c r="A264" s="2">
        <v>44930</v>
      </c>
      <c r="B264">
        <v>5262</v>
      </c>
      <c r="C264" t="s">
        <v>717</v>
      </c>
      <c r="D264" t="s">
        <v>35</v>
      </c>
      <c r="E264" t="str">
        <f t="shared" ca="1" si="4"/>
        <v>Negligible</v>
      </c>
      <c r="F264">
        <v>5</v>
      </c>
      <c r="G264" s="4" t="s">
        <v>446</v>
      </c>
    </row>
    <row r="265" spans="1:7">
      <c r="A265" s="2">
        <v>44985</v>
      </c>
      <c r="B265">
        <v>5263</v>
      </c>
      <c r="C265" t="s">
        <v>718</v>
      </c>
      <c r="D265" t="s">
        <v>21</v>
      </c>
      <c r="E265" t="str">
        <f t="shared" ca="1" si="4"/>
        <v>Negligible</v>
      </c>
      <c r="F265">
        <v>4</v>
      </c>
      <c r="G265" s="4" t="s">
        <v>447</v>
      </c>
    </row>
    <row r="266" spans="1:7">
      <c r="A266" s="2">
        <v>44985</v>
      </c>
      <c r="B266">
        <v>5264</v>
      </c>
      <c r="C266" t="s">
        <v>719</v>
      </c>
      <c r="D266" t="s">
        <v>35</v>
      </c>
      <c r="E266" t="str">
        <f t="shared" ca="1" si="4"/>
        <v>Moderate</v>
      </c>
      <c r="F266">
        <v>3</v>
      </c>
      <c r="G266" s="4" t="s">
        <v>446</v>
      </c>
    </row>
    <row r="267" spans="1:7">
      <c r="A267" s="2">
        <v>44986</v>
      </c>
      <c r="B267">
        <v>5265</v>
      </c>
      <c r="C267" t="s">
        <v>720</v>
      </c>
      <c r="D267" t="s">
        <v>21</v>
      </c>
      <c r="E267" t="str">
        <f t="shared" ca="1" si="4"/>
        <v>Negligible</v>
      </c>
      <c r="F267">
        <v>10</v>
      </c>
      <c r="G267" s="4" t="s">
        <v>447</v>
      </c>
    </row>
    <row r="268" spans="1:7">
      <c r="A268" s="2">
        <v>44991</v>
      </c>
      <c r="B268">
        <v>5266</v>
      </c>
      <c r="C268" t="s">
        <v>721</v>
      </c>
      <c r="D268" t="s">
        <v>21</v>
      </c>
      <c r="E268" t="str">
        <f t="shared" ca="1" si="4"/>
        <v>Significant</v>
      </c>
      <c r="F268">
        <v>2</v>
      </c>
      <c r="G268" s="4" t="s">
        <v>445</v>
      </c>
    </row>
    <row r="269" spans="1:7">
      <c r="A269" s="2">
        <v>44992</v>
      </c>
      <c r="B269">
        <v>5267</v>
      </c>
      <c r="C269" t="s">
        <v>722</v>
      </c>
      <c r="D269" t="s">
        <v>21</v>
      </c>
      <c r="E269" t="str">
        <f t="shared" ca="1" si="4"/>
        <v>Negligible</v>
      </c>
      <c r="F269">
        <v>8</v>
      </c>
      <c r="G269" s="4" t="s">
        <v>447</v>
      </c>
    </row>
    <row r="270" spans="1:7">
      <c r="A270" s="2">
        <v>44847</v>
      </c>
      <c r="B270">
        <v>5268</v>
      </c>
      <c r="C270" t="s">
        <v>723</v>
      </c>
      <c r="D270" t="s">
        <v>21</v>
      </c>
      <c r="E270" t="str">
        <f t="shared" ca="1" si="4"/>
        <v>Negligible</v>
      </c>
      <c r="F270">
        <v>3</v>
      </c>
      <c r="G270" s="4" t="s">
        <v>445</v>
      </c>
    </row>
    <row r="271" spans="1:7">
      <c r="A271" s="2">
        <v>44966</v>
      </c>
      <c r="B271">
        <v>5269</v>
      </c>
      <c r="C271" t="s">
        <v>724</v>
      </c>
      <c r="D271" t="s">
        <v>21</v>
      </c>
      <c r="E271" t="str">
        <f t="shared" ca="1" si="4"/>
        <v>Negligible</v>
      </c>
      <c r="F271">
        <v>9</v>
      </c>
      <c r="G271" s="4" t="s">
        <v>447</v>
      </c>
    </row>
    <row r="272" spans="1:7">
      <c r="A272" s="2">
        <v>44989</v>
      </c>
      <c r="B272">
        <v>5270</v>
      </c>
      <c r="C272" t="s">
        <v>725</v>
      </c>
      <c r="D272" t="s">
        <v>35</v>
      </c>
      <c r="E272" t="str">
        <f t="shared" ca="1" si="4"/>
        <v>Significant</v>
      </c>
      <c r="F272">
        <v>1</v>
      </c>
      <c r="G272" s="4" t="s">
        <v>445</v>
      </c>
    </row>
    <row r="273" spans="1:7">
      <c r="A273" s="2">
        <v>44992</v>
      </c>
      <c r="B273">
        <v>5271</v>
      </c>
      <c r="C273" t="s">
        <v>726</v>
      </c>
      <c r="D273" t="s">
        <v>21</v>
      </c>
      <c r="E273" t="str">
        <f t="shared" ca="1" si="4"/>
        <v>Moderate</v>
      </c>
      <c r="F273">
        <v>5</v>
      </c>
      <c r="G273" s="4" t="s">
        <v>446</v>
      </c>
    </row>
    <row r="274" spans="1:7">
      <c r="A274" s="2">
        <v>44956</v>
      </c>
      <c r="B274">
        <v>5272</v>
      </c>
      <c r="C274" t="s">
        <v>727</v>
      </c>
      <c r="D274" t="s">
        <v>21</v>
      </c>
      <c r="E274" t="str">
        <f t="shared" ca="1" si="4"/>
        <v>Negligible</v>
      </c>
      <c r="F274">
        <v>2</v>
      </c>
      <c r="G274" s="4" t="s">
        <v>446</v>
      </c>
    </row>
    <row r="275" spans="1:7">
      <c r="A275" s="2">
        <v>44984</v>
      </c>
      <c r="B275">
        <v>5273</v>
      </c>
      <c r="C275" t="s">
        <v>728</v>
      </c>
      <c r="D275" t="s">
        <v>21</v>
      </c>
      <c r="E275" t="str">
        <f t="shared" ca="1" si="4"/>
        <v>Negligible</v>
      </c>
      <c r="F275">
        <v>7</v>
      </c>
      <c r="G275" s="4" t="s">
        <v>447</v>
      </c>
    </row>
    <row r="276" spans="1:7">
      <c r="A276" s="2">
        <v>44987</v>
      </c>
      <c r="B276">
        <v>5274</v>
      </c>
      <c r="C276" t="s">
        <v>729</v>
      </c>
      <c r="D276" t="s">
        <v>35</v>
      </c>
      <c r="E276" t="str">
        <f t="shared" ca="1" si="4"/>
        <v>Negligible</v>
      </c>
      <c r="F276">
        <v>9</v>
      </c>
      <c r="G276" s="4" t="s">
        <v>447</v>
      </c>
    </row>
    <row r="277" spans="1:7">
      <c r="A277" s="2">
        <v>44930</v>
      </c>
      <c r="B277">
        <v>5275</v>
      </c>
      <c r="C277" t="s">
        <v>730</v>
      </c>
      <c r="D277" t="s">
        <v>21</v>
      </c>
      <c r="E277" t="str">
        <f t="shared" ca="1" si="4"/>
        <v>Moderate</v>
      </c>
      <c r="F277">
        <v>5</v>
      </c>
      <c r="G277" s="4" t="s">
        <v>446</v>
      </c>
    </row>
    <row r="278" spans="1:7">
      <c r="A278" s="2">
        <v>44985</v>
      </c>
      <c r="B278">
        <v>5276</v>
      </c>
      <c r="C278" t="s">
        <v>731</v>
      </c>
      <c r="D278" t="s">
        <v>21</v>
      </c>
      <c r="E278" t="str">
        <f t="shared" ca="1" si="4"/>
        <v>Significant</v>
      </c>
      <c r="F278">
        <v>2</v>
      </c>
      <c r="G278" s="4" t="s">
        <v>445</v>
      </c>
    </row>
    <row r="279" spans="1:7">
      <c r="A279" s="2">
        <v>44986</v>
      </c>
      <c r="B279">
        <v>5277</v>
      </c>
      <c r="C279" t="s">
        <v>732</v>
      </c>
      <c r="D279" t="s">
        <v>24</v>
      </c>
      <c r="E279" t="str">
        <f t="shared" ca="1" si="4"/>
        <v>Significant</v>
      </c>
      <c r="F279">
        <v>3</v>
      </c>
      <c r="G279" s="4" t="s">
        <v>445</v>
      </c>
    </row>
    <row r="280" spans="1:7">
      <c r="A280" s="2">
        <v>44986</v>
      </c>
      <c r="B280">
        <v>5278</v>
      </c>
      <c r="C280" t="s">
        <v>733</v>
      </c>
      <c r="D280" t="s">
        <v>35</v>
      </c>
      <c r="E280" t="str">
        <f t="shared" ca="1" si="4"/>
        <v>Negligible</v>
      </c>
      <c r="F280">
        <v>4</v>
      </c>
      <c r="G280" s="4" t="s">
        <v>446</v>
      </c>
    </row>
    <row r="281" spans="1:7">
      <c r="A281" s="2">
        <v>44991</v>
      </c>
      <c r="B281">
        <v>5279</v>
      </c>
      <c r="C281" t="s">
        <v>734</v>
      </c>
      <c r="D281" t="s">
        <v>35</v>
      </c>
      <c r="E281" t="str">
        <f t="shared" ca="1" si="4"/>
        <v>Negligible</v>
      </c>
      <c r="F281">
        <v>2</v>
      </c>
      <c r="G281" s="4" t="s">
        <v>446</v>
      </c>
    </row>
    <row r="282" spans="1:7">
      <c r="A282" s="2">
        <v>44993</v>
      </c>
      <c r="B282">
        <v>5280</v>
      </c>
      <c r="C282" t="s">
        <v>735</v>
      </c>
      <c r="D282" t="s">
        <v>35</v>
      </c>
      <c r="E282" t="str">
        <f t="shared" ca="1" si="4"/>
        <v>Negligible</v>
      </c>
      <c r="F282">
        <v>5</v>
      </c>
      <c r="G282" s="4" t="s">
        <v>447</v>
      </c>
    </row>
    <row r="283" spans="1:7">
      <c r="A283" s="2">
        <v>44994</v>
      </c>
      <c r="B283">
        <v>5281</v>
      </c>
      <c r="C283" t="s">
        <v>736</v>
      </c>
      <c r="D283" t="s">
        <v>21</v>
      </c>
      <c r="E283" t="str">
        <f t="shared" ca="1" si="4"/>
        <v>Significant</v>
      </c>
      <c r="F283">
        <v>5</v>
      </c>
      <c r="G283" s="4" t="s">
        <v>446</v>
      </c>
    </row>
    <row r="284" spans="1:7">
      <c r="A284" s="2">
        <v>44981</v>
      </c>
      <c r="B284">
        <v>5282</v>
      </c>
      <c r="C284" t="s">
        <v>737</v>
      </c>
      <c r="D284" t="s">
        <v>35</v>
      </c>
      <c r="E284" t="str">
        <f t="shared" ca="1" si="4"/>
        <v>Negligible</v>
      </c>
      <c r="F284">
        <v>4</v>
      </c>
      <c r="G284" s="4" t="s">
        <v>446</v>
      </c>
    </row>
    <row r="285" spans="1:7">
      <c r="A285" s="2">
        <v>44989</v>
      </c>
      <c r="B285">
        <v>5283</v>
      </c>
      <c r="C285" t="s">
        <v>738</v>
      </c>
      <c r="D285" t="s">
        <v>21</v>
      </c>
      <c r="E285" t="str">
        <f t="shared" ca="1" si="4"/>
        <v>Significant</v>
      </c>
      <c r="F285">
        <v>2</v>
      </c>
      <c r="G285" s="4" t="s">
        <v>445</v>
      </c>
    </row>
    <row r="286" spans="1:7">
      <c r="A286" s="2">
        <v>44987</v>
      </c>
      <c r="B286">
        <v>5284</v>
      </c>
      <c r="C286" t="s">
        <v>739</v>
      </c>
      <c r="D286" t="s">
        <v>17</v>
      </c>
      <c r="E286" t="str">
        <f t="shared" ca="1" si="4"/>
        <v>Significant</v>
      </c>
      <c r="F286">
        <v>3</v>
      </c>
      <c r="G286" s="4" t="s">
        <v>445</v>
      </c>
    </row>
    <row r="287" spans="1:7">
      <c r="A287" s="2">
        <v>44990</v>
      </c>
      <c r="B287">
        <v>5285</v>
      </c>
      <c r="C287" t="s">
        <v>740</v>
      </c>
      <c r="D287" t="s">
        <v>17</v>
      </c>
      <c r="E287" t="str">
        <f t="shared" ca="1" si="4"/>
        <v>Negligible</v>
      </c>
      <c r="F287">
        <v>1</v>
      </c>
      <c r="G287" s="4" t="s">
        <v>445</v>
      </c>
    </row>
    <row r="288" spans="1:7">
      <c r="A288" s="2">
        <v>44991</v>
      </c>
      <c r="B288">
        <v>5286</v>
      </c>
      <c r="C288" t="s">
        <v>741</v>
      </c>
      <c r="D288" t="s">
        <v>17</v>
      </c>
      <c r="E288" t="str">
        <f t="shared" ca="1" si="4"/>
        <v>Moderate</v>
      </c>
      <c r="F288">
        <v>3</v>
      </c>
      <c r="G288" s="4" t="s">
        <v>445</v>
      </c>
    </row>
    <row r="289" spans="1:7">
      <c r="A289" s="2">
        <v>44991</v>
      </c>
      <c r="B289">
        <v>5287</v>
      </c>
      <c r="C289" t="s">
        <v>742</v>
      </c>
      <c r="D289" t="s">
        <v>21</v>
      </c>
      <c r="E289" t="str">
        <f t="shared" ca="1" si="4"/>
        <v>Significant</v>
      </c>
      <c r="F289">
        <v>4</v>
      </c>
      <c r="G289" s="4" t="s">
        <v>446</v>
      </c>
    </row>
    <row r="290" spans="1:7">
      <c r="A290" s="2">
        <v>44885</v>
      </c>
      <c r="B290">
        <v>5288</v>
      </c>
      <c r="C290" t="s">
        <v>743</v>
      </c>
      <c r="D290" t="s">
        <v>35</v>
      </c>
      <c r="E290" t="str">
        <f t="shared" ca="1" si="4"/>
        <v>Negligible</v>
      </c>
      <c r="F290">
        <v>3</v>
      </c>
      <c r="G290" s="4" t="s">
        <v>446</v>
      </c>
    </row>
    <row r="291" spans="1:7">
      <c r="A291" s="2">
        <v>44949</v>
      </c>
      <c r="B291">
        <v>5289</v>
      </c>
      <c r="C291" t="s">
        <v>744</v>
      </c>
      <c r="D291" t="s">
        <v>17</v>
      </c>
      <c r="E291" t="str">
        <f t="shared" ca="1" si="4"/>
        <v>Moderate</v>
      </c>
      <c r="F291">
        <v>4</v>
      </c>
      <c r="G291" s="4" t="s">
        <v>446</v>
      </c>
    </row>
    <row r="292" spans="1:7">
      <c r="A292" s="2">
        <v>44987</v>
      </c>
      <c r="B292">
        <v>5290</v>
      </c>
      <c r="C292" t="s">
        <v>745</v>
      </c>
      <c r="D292" t="s">
        <v>21</v>
      </c>
      <c r="E292" t="str">
        <f t="shared" ca="1" si="4"/>
        <v>Significant</v>
      </c>
      <c r="F292">
        <v>0</v>
      </c>
      <c r="G292" s="4" t="s">
        <v>445</v>
      </c>
    </row>
    <row r="293" spans="1:7">
      <c r="A293" s="2">
        <v>44986</v>
      </c>
      <c r="B293">
        <v>5291</v>
      </c>
      <c r="C293" t="s">
        <v>746</v>
      </c>
      <c r="D293" t="s">
        <v>21</v>
      </c>
      <c r="E293" t="str">
        <f t="shared" ca="1" si="4"/>
        <v>Negligible</v>
      </c>
      <c r="F293">
        <v>1</v>
      </c>
      <c r="G293" s="4" t="s">
        <v>445</v>
      </c>
    </row>
    <row r="294" spans="1:7">
      <c r="A294" s="2">
        <v>44990</v>
      </c>
      <c r="B294">
        <v>5292</v>
      </c>
      <c r="C294" t="s">
        <v>747</v>
      </c>
      <c r="D294" t="s">
        <v>35</v>
      </c>
      <c r="E294" t="str">
        <f t="shared" ca="1" si="4"/>
        <v>Negligible</v>
      </c>
      <c r="F294">
        <v>10</v>
      </c>
      <c r="G294" s="4" t="s">
        <v>447</v>
      </c>
    </row>
    <row r="295" spans="1:7">
      <c r="A295" s="2">
        <v>44990</v>
      </c>
      <c r="B295">
        <v>5293</v>
      </c>
      <c r="C295" t="s">
        <v>748</v>
      </c>
      <c r="D295" t="s">
        <v>21</v>
      </c>
      <c r="E295" t="str">
        <f t="shared" ca="1" si="4"/>
        <v>Significant</v>
      </c>
      <c r="F295">
        <v>3</v>
      </c>
      <c r="G295" s="4" t="s">
        <v>445</v>
      </c>
    </row>
    <row r="296" spans="1:7">
      <c r="A296" s="2">
        <v>44877</v>
      </c>
      <c r="B296">
        <v>5294</v>
      </c>
      <c r="C296" t="s">
        <v>749</v>
      </c>
      <c r="D296" t="s">
        <v>24</v>
      </c>
      <c r="E296" t="str">
        <f t="shared" ca="1" si="4"/>
        <v>Significant</v>
      </c>
      <c r="F296">
        <v>0</v>
      </c>
      <c r="G296" s="4" t="s">
        <v>445</v>
      </c>
    </row>
    <row r="297" spans="1:7">
      <c r="A297" s="2">
        <v>44909</v>
      </c>
      <c r="B297">
        <v>5295</v>
      </c>
      <c r="C297" t="s">
        <v>750</v>
      </c>
      <c r="D297" t="s">
        <v>35</v>
      </c>
      <c r="E297" t="str">
        <f t="shared" ca="1" si="4"/>
        <v>Negligible</v>
      </c>
      <c r="F297">
        <v>4</v>
      </c>
      <c r="G297" s="4" t="s">
        <v>446</v>
      </c>
    </row>
    <row r="298" spans="1:7">
      <c r="A298" s="2">
        <v>44985</v>
      </c>
      <c r="B298">
        <v>5296</v>
      </c>
      <c r="C298" t="s">
        <v>751</v>
      </c>
      <c r="D298" t="s">
        <v>21</v>
      </c>
      <c r="E298" t="str">
        <f t="shared" ca="1" si="4"/>
        <v>Moderate</v>
      </c>
      <c r="F298">
        <v>5</v>
      </c>
      <c r="G298" s="4" t="s">
        <v>446</v>
      </c>
    </row>
    <row r="299" spans="1:7">
      <c r="A299" s="2">
        <v>44987</v>
      </c>
      <c r="B299">
        <v>5297</v>
      </c>
      <c r="C299" t="s">
        <v>752</v>
      </c>
      <c r="D299" t="s">
        <v>17</v>
      </c>
      <c r="E299" t="str">
        <f t="shared" ca="1" si="4"/>
        <v>Significant</v>
      </c>
      <c r="F299">
        <v>3</v>
      </c>
      <c r="G299" s="4" t="s">
        <v>445</v>
      </c>
    </row>
    <row r="300" spans="1:7">
      <c r="A300" s="2">
        <v>44989</v>
      </c>
      <c r="B300">
        <v>5298</v>
      </c>
      <c r="C300" t="s">
        <v>753</v>
      </c>
      <c r="D300" t="s">
        <v>28</v>
      </c>
      <c r="E300" t="str">
        <f t="shared" ca="1" si="4"/>
        <v>Negligible</v>
      </c>
      <c r="F300">
        <v>7</v>
      </c>
      <c r="G300" s="4" t="s">
        <v>447</v>
      </c>
    </row>
    <row r="301" spans="1:7">
      <c r="A301" s="2">
        <v>44946</v>
      </c>
      <c r="B301">
        <v>5299</v>
      </c>
      <c r="C301" t="s">
        <v>754</v>
      </c>
      <c r="D301" t="s">
        <v>21</v>
      </c>
      <c r="E301" t="str">
        <f t="shared" ca="1" si="4"/>
        <v>Significant</v>
      </c>
      <c r="F301">
        <v>1</v>
      </c>
      <c r="G301" s="4" t="s">
        <v>445</v>
      </c>
    </row>
    <row r="302" spans="1:7">
      <c r="A302" s="2">
        <v>44968</v>
      </c>
      <c r="B302">
        <v>5300</v>
      </c>
      <c r="C302" t="s">
        <v>755</v>
      </c>
      <c r="D302" t="s">
        <v>24</v>
      </c>
      <c r="E302" t="str">
        <f t="shared" ca="1" si="4"/>
        <v>Negligible</v>
      </c>
      <c r="F302">
        <v>7</v>
      </c>
      <c r="G302" s="4" t="s">
        <v>447</v>
      </c>
    </row>
    <row r="303" spans="1:7">
      <c r="A303" s="2">
        <v>44982</v>
      </c>
      <c r="B303">
        <v>5301</v>
      </c>
      <c r="C303" t="s">
        <v>756</v>
      </c>
      <c r="D303" t="s">
        <v>35</v>
      </c>
      <c r="E303" t="str">
        <f t="shared" ca="1" si="4"/>
        <v>Significant</v>
      </c>
      <c r="F303">
        <v>5</v>
      </c>
      <c r="G303" s="4" t="s">
        <v>446</v>
      </c>
    </row>
    <row r="304" spans="1:7">
      <c r="A304" s="2">
        <v>44921</v>
      </c>
      <c r="B304">
        <v>5302</v>
      </c>
      <c r="C304" t="s">
        <v>757</v>
      </c>
      <c r="D304" t="s">
        <v>35</v>
      </c>
      <c r="E304" t="str">
        <f t="shared" ca="1" si="4"/>
        <v>Negligible</v>
      </c>
      <c r="F304">
        <v>4</v>
      </c>
      <c r="G304" s="4" t="s">
        <v>446</v>
      </c>
    </row>
    <row r="305" spans="1:7">
      <c r="A305" s="2">
        <v>44965</v>
      </c>
      <c r="B305">
        <v>5303</v>
      </c>
      <c r="C305" t="s">
        <v>758</v>
      </c>
      <c r="D305" t="s">
        <v>24</v>
      </c>
      <c r="E305" t="str">
        <f t="shared" ca="1" si="4"/>
        <v>Negligible</v>
      </c>
      <c r="F305">
        <v>3</v>
      </c>
      <c r="G305" s="4" t="s">
        <v>446</v>
      </c>
    </row>
    <row r="306" spans="1:7">
      <c r="A306" s="2">
        <v>44985</v>
      </c>
      <c r="B306">
        <v>5304</v>
      </c>
      <c r="C306" t="s">
        <v>759</v>
      </c>
      <c r="D306" t="s">
        <v>17</v>
      </c>
      <c r="E306" t="str">
        <f t="shared" ca="1" si="4"/>
        <v>Moderate</v>
      </c>
      <c r="F306">
        <v>4</v>
      </c>
      <c r="G306" s="4" t="s">
        <v>446</v>
      </c>
    </row>
    <row r="307" spans="1:7">
      <c r="A307" s="2">
        <v>44990</v>
      </c>
      <c r="B307">
        <v>5305</v>
      </c>
      <c r="C307" t="s">
        <v>760</v>
      </c>
      <c r="D307" t="s">
        <v>24</v>
      </c>
      <c r="E307" t="str">
        <f t="shared" ca="1" si="4"/>
        <v>Significant</v>
      </c>
      <c r="F307">
        <v>3</v>
      </c>
      <c r="G307" s="4" t="s">
        <v>446</v>
      </c>
    </row>
    <row r="308" spans="1:7">
      <c r="A308" s="2">
        <v>44991</v>
      </c>
      <c r="B308">
        <v>5306</v>
      </c>
      <c r="C308" t="s">
        <v>761</v>
      </c>
      <c r="D308" t="s">
        <v>21</v>
      </c>
      <c r="E308" t="str">
        <f t="shared" ca="1" si="4"/>
        <v>Significant</v>
      </c>
      <c r="F308">
        <v>2</v>
      </c>
      <c r="G308" s="4" t="s">
        <v>445</v>
      </c>
    </row>
    <row r="309" spans="1:7">
      <c r="A309" s="2">
        <v>44992</v>
      </c>
      <c r="B309">
        <v>5307</v>
      </c>
      <c r="C309" t="s">
        <v>762</v>
      </c>
      <c r="D309" t="s">
        <v>17</v>
      </c>
      <c r="E309" t="str">
        <f t="shared" ca="1" si="4"/>
        <v>Moderate</v>
      </c>
      <c r="F309">
        <v>4</v>
      </c>
      <c r="G309" s="4" t="s">
        <v>446</v>
      </c>
    </row>
    <row r="310" spans="1:7">
      <c r="A310" s="2">
        <v>44991</v>
      </c>
      <c r="B310">
        <v>5308</v>
      </c>
      <c r="C310" t="s">
        <v>763</v>
      </c>
      <c r="D310" t="s">
        <v>21</v>
      </c>
      <c r="E310" t="str">
        <f t="shared" ca="1" si="4"/>
        <v>Negligible</v>
      </c>
      <c r="F310">
        <v>5</v>
      </c>
      <c r="G310" s="4" t="s">
        <v>446</v>
      </c>
    </row>
    <row r="311" spans="1:7">
      <c r="A311" s="2">
        <v>44591</v>
      </c>
      <c r="B311">
        <v>5309</v>
      </c>
      <c r="C311" t="s">
        <v>764</v>
      </c>
      <c r="D311" t="s">
        <v>21</v>
      </c>
      <c r="E311" t="str">
        <f t="shared" ca="1" si="4"/>
        <v>Significant</v>
      </c>
      <c r="F311">
        <v>5</v>
      </c>
      <c r="G311" s="4" t="s">
        <v>446</v>
      </c>
    </row>
    <row r="312" spans="1:7">
      <c r="A312" s="2">
        <v>44798</v>
      </c>
      <c r="B312">
        <v>5310</v>
      </c>
      <c r="C312" t="s">
        <v>765</v>
      </c>
      <c r="D312" t="s">
        <v>35</v>
      </c>
      <c r="E312" t="str">
        <f t="shared" ca="1" si="4"/>
        <v>Negligible</v>
      </c>
      <c r="F312">
        <v>4</v>
      </c>
      <c r="G312" s="4" t="s">
        <v>446</v>
      </c>
    </row>
    <row r="313" spans="1:7">
      <c r="A313" s="2">
        <v>44855</v>
      </c>
      <c r="B313">
        <v>5311</v>
      </c>
      <c r="C313" t="s">
        <v>766</v>
      </c>
      <c r="D313" t="s">
        <v>21</v>
      </c>
      <c r="E313" t="str">
        <f t="shared" ca="1" si="4"/>
        <v>Significant</v>
      </c>
      <c r="F313">
        <v>1</v>
      </c>
      <c r="G313" s="4" t="s">
        <v>445</v>
      </c>
    </row>
    <row r="314" spans="1:7">
      <c r="A314" s="2">
        <v>44993</v>
      </c>
      <c r="B314">
        <v>5312</v>
      </c>
      <c r="C314" t="s">
        <v>767</v>
      </c>
      <c r="D314" t="s">
        <v>21</v>
      </c>
      <c r="E314" t="str">
        <f t="shared" ca="1" si="4"/>
        <v>Negligible</v>
      </c>
      <c r="F314">
        <v>8</v>
      </c>
      <c r="G314" s="4" t="s">
        <v>447</v>
      </c>
    </row>
    <row r="315" spans="1:7">
      <c r="A315" s="2">
        <v>44946</v>
      </c>
      <c r="B315">
        <v>5313</v>
      </c>
      <c r="C315" t="s">
        <v>768</v>
      </c>
      <c r="D315" t="s">
        <v>35</v>
      </c>
      <c r="E315" t="str">
        <f t="shared" ca="1" si="4"/>
        <v>Moderate</v>
      </c>
      <c r="F315">
        <v>2</v>
      </c>
      <c r="G315" s="4" t="s">
        <v>446</v>
      </c>
    </row>
    <row r="316" spans="1:7">
      <c r="A316" s="2">
        <v>44993</v>
      </c>
      <c r="B316">
        <v>5314</v>
      </c>
      <c r="C316" t="s">
        <v>769</v>
      </c>
      <c r="D316" t="s">
        <v>35</v>
      </c>
      <c r="E316" t="str">
        <f t="shared" ca="1" si="4"/>
        <v>Negligible</v>
      </c>
      <c r="F316">
        <v>6</v>
      </c>
      <c r="G316" s="4" t="s">
        <v>447</v>
      </c>
    </row>
    <row r="317" spans="1:7">
      <c r="A317" s="2">
        <v>44984</v>
      </c>
      <c r="B317">
        <v>5315</v>
      </c>
      <c r="C317" t="s">
        <v>770</v>
      </c>
      <c r="D317" t="s">
        <v>35</v>
      </c>
      <c r="E317" t="str">
        <f t="shared" ca="1" si="4"/>
        <v>Significant</v>
      </c>
      <c r="F317">
        <v>2</v>
      </c>
      <c r="G317" s="4" t="s">
        <v>446</v>
      </c>
    </row>
    <row r="318" spans="1:7">
      <c r="A318" s="2">
        <v>44987</v>
      </c>
      <c r="B318">
        <v>5316</v>
      </c>
      <c r="C318" t="s">
        <v>771</v>
      </c>
      <c r="D318" t="s">
        <v>17</v>
      </c>
      <c r="E318" t="str">
        <f t="shared" ca="1" si="4"/>
        <v>Negligible</v>
      </c>
      <c r="F318">
        <v>8</v>
      </c>
      <c r="G318" s="4" t="s">
        <v>447</v>
      </c>
    </row>
    <row r="319" spans="1:7">
      <c r="A319" s="2">
        <v>44991</v>
      </c>
      <c r="B319">
        <v>5317</v>
      </c>
      <c r="C319" t="s">
        <v>772</v>
      </c>
      <c r="D319" t="s">
        <v>17</v>
      </c>
      <c r="E319" t="str">
        <f t="shared" ca="1" si="4"/>
        <v>Negligible</v>
      </c>
      <c r="F319">
        <v>9</v>
      </c>
      <c r="G319" s="4" t="s">
        <v>447</v>
      </c>
    </row>
    <row r="320" spans="1:7">
      <c r="A320" s="2">
        <v>44994</v>
      </c>
      <c r="B320">
        <v>5318</v>
      </c>
      <c r="C320" t="s">
        <v>773</v>
      </c>
      <c r="D320" t="s">
        <v>24</v>
      </c>
      <c r="E320" t="str">
        <f t="shared" ca="1" si="4"/>
        <v>Negligible</v>
      </c>
      <c r="F320">
        <v>10</v>
      </c>
      <c r="G320" s="4" t="s">
        <v>447</v>
      </c>
    </row>
    <row r="321" spans="1:7">
      <c r="A321" s="2">
        <v>44952</v>
      </c>
      <c r="B321">
        <v>5319</v>
      </c>
      <c r="C321" t="s">
        <v>774</v>
      </c>
      <c r="D321" t="s">
        <v>21</v>
      </c>
      <c r="E321" t="str">
        <f t="shared" ca="1" si="4"/>
        <v>Negligible</v>
      </c>
      <c r="F321">
        <v>6</v>
      </c>
      <c r="G321" s="4" t="s">
        <v>447</v>
      </c>
    </row>
    <row r="322" spans="1:7">
      <c r="A322" s="2">
        <v>44898</v>
      </c>
      <c r="B322">
        <v>5320</v>
      </c>
      <c r="C322" t="s">
        <v>775</v>
      </c>
      <c r="D322" t="s">
        <v>35</v>
      </c>
      <c r="E322" t="str">
        <f t="shared" ca="1" si="4"/>
        <v>Negligible</v>
      </c>
      <c r="F322">
        <v>3</v>
      </c>
      <c r="G322" s="4" t="s">
        <v>446</v>
      </c>
    </row>
    <row r="323" spans="1:7">
      <c r="A323" s="2">
        <v>44960</v>
      </c>
      <c r="B323">
        <v>5321</v>
      </c>
      <c r="C323" t="s">
        <v>776</v>
      </c>
      <c r="D323" t="s">
        <v>17</v>
      </c>
      <c r="E323" t="str">
        <f t="shared" ref="E323:E386" ca="1" si="5">IF(VLOOKUP(G323,$J$1:$K$4,2) &gt;=RANDBETWEEN(0,100),"Negligible",IF(VLOOKUP(G323,$J$1:$K$4,2) &gt;= RANDBETWEEN(0,100),"Moderate","Significant"))</f>
        <v>Negligible</v>
      </c>
      <c r="F323">
        <v>3</v>
      </c>
      <c r="G323" s="4" t="s">
        <v>446</v>
      </c>
    </row>
    <row r="324" spans="1:7">
      <c r="A324" s="2">
        <v>44975</v>
      </c>
      <c r="B324">
        <v>5322</v>
      </c>
      <c r="C324" t="s">
        <v>777</v>
      </c>
      <c r="D324" t="s">
        <v>21</v>
      </c>
      <c r="E324" t="str">
        <f t="shared" ca="1" si="5"/>
        <v>Significant</v>
      </c>
      <c r="F324">
        <v>3</v>
      </c>
      <c r="G324" s="4" t="s">
        <v>445</v>
      </c>
    </row>
    <row r="325" spans="1:7">
      <c r="A325" s="2">
        <v>44984</v>
      </c>
      <c r="B325">
        <v>5323</v>
      </c>
      <c r="C325" t="s">
        <v>778</v>
      </c>
      <c r="D325" t="s">
        <v>24</v>
      </c>
      <c r="E325" t="str">
        <f t="shared" ca="1" si="5"/>
        <v>Negligible</v>
      </c>
      <c r="F325">
        <v>2</v>
      </c>
      <c r="G325" s="4" t="s">
        <v>445</v>
      </c>
    </row>
    <row r="326" spans="1:7">
      <c r="A326" s="2">
        <v>44993</v>
      </c>
      <c r="B326">
        <v>5324</v>
      </c>
      <c r="C326" t="s">
        <v>779</v>
      </c>
      <c r="D326" t="s">
        <v>35</v>
      </c>
      <c r="E326" t="str">
        <f t="shared" ca="1" si="5"/>
        <v>Significant</v>
      </c>
      <c r="F326">
        <v>3</v>
      </c>
      <c r="G326" s="4" t="s">
        <v>445</v>
      </c>
    </row>
    <row r="327" spans="1:7">
      <c r="A327" s="2">
        <v>44977</v>
      </c>
      <c r="B327">
        <v>5325</v>
      </c>
      <c r="C327" t="s">
        <v>780</v>
      </c>
      <c r="D327" t="s">
        <v>35</v>
      </c>
      <c r="E327" t="str">
        <f t="shared" ca="1" si="5"/>
        <v>Negligible</v>
      </c>
      <c r="F327">
        <v>10</v>
      </c>
      <c r="G327" s="4" t="s">
        <v>447</v>
      </c>
    </row>
    <row r="328" spans="1:7">
      <c r="A328" s="2">
        <v>44956</v>
      </c>
      <c r="B328">
        <v>5326</v>
      </c>
      <c r="C328" t="s">
        <v>781</v>
      </c>
      <c r="D328" t="s">
        <v>17</v>
      </c>
      <c r="E328" t="str">
        <f t="shared" ca="1" si="5"/>
        <v>Negligible</v>
      </c>
      <c r="F328">
        <v>9</v>
      </c>
      <c r="G328" s="4" t="s">
        <v>447</v>
      </c>
    </row>
    <row r="329" spans="1:7">
      <c r="A329" s="2">
        <v>44987</v>
      </c>
      <c r="B329">
        <v>5327</v>
      </c>
      <c r="C329" t="s">
        <v>782</v>
      </c>
      <c r="D329" t="s">
        <v>21</v>
      </c>
      <c r="E329" t="str">
        <f t="shared" ca="1" si="5"/>
        <v>Significant</v>
      </c>
      <c r="F329">
        <v>2</v>
      </c>
      <c r="G329" s="4" t="s">
        <v>445</v>
      </c>
    </row>
    <row r="330" spans="1:7">
      <c r="A330" s="2">
        <v>44960</v>
      </c>
      <c r="B330">
        <v>5328</v>
      </c>
      <c r="C330" t="s">
        <v>783</v>
      </c>
      <c r="D330" t="s">
        <v>35</v>
      </c>
      <c r="E330" t="str">
        <f t="shared" ca="1" si="5"/>
        <v>Negligible</v>
      </c>
      <c r="F330">
        <v>9</v>
      </c>
      <c r="G330" s="4" t="s">
        <v>447</v>
      </c>
    </row>
    <row r="331" spans="1:7">
      <c r="A331" s="2">
        <v>44984</v>
      </c>
      <c r="B331">
        <v>5329</v>
      </c>
      <c r="C331" t="s">
        <v>784</v>
      </c>
      <c r="D331" t="s">
        <v>21</v>
      </c>
      <c r="E331" t="str">
        <f t="shared" ca="1" si="5"/>
        <v>Negligible</v>
      </c>
      <c r="F331">
        <v>5</v>
      </c>
      <c r="G331" s="4" t="s">
        <v>446</v>
      </c>
    </row>
    <row r="332" spans="1:7">
      <c r="A332" s="2">
        <v>44985</v>
      </c>
      <c r="B332">
        <v>5330</v>
      </c>
      <c r="C332" t="s">
        <v>785</v>
      </c>
      <c r="D332" t="s">
        <v>35</v>
      </c>
      <c r="E332" t="str">
        <f t="shared" ca="1" si="5"/>
        <v>Negligible</v>
      </c>
      <c r="F332">
        <v>5</v>
      </c>
      <c r="G332" s="4" t="s">
        <v>447</v>
      </c>
    </row>
    <row r="333" spans="1:7">
      <c r="A333" s="2">
        <v>44985</v>
      </c>
      <c r="B333">
        <v>5331</v>
      </c>
      <c r="C333" t="s">
        <v>786</v>
      </c>
      <c r="D333" t="s">
        <v>21</v>
      </c>
      <c r="E333" t="str">
        <f t="shared" ca="1" si="5"/>
        <v>Moderate</v>
      </c>
      <c r="F333">
        <v>2</v>
      </c>
      <c r="G333" s="4" t="s">
        <v>446</v>
      </c>
    </row>
    <row r="334" spans="1:7">
      <c r="A334" s="2">
        <v>44992</v>
      </c>
      <c r="B334">
        <v>5332</v>
      </c>
      <c r="C334" t="s">
        <v>787</v>
      </c>
      <c r="D334" t="s">
        <v>35</v>
      </c>
      <c r="E334" t="str">
        <f t="shared" ca="1" si="5"/>
        <v>Negligible</v>
      </c>
      <c r="F334">
        <v>5</v>
      </c>
      <c r="G334" s="4" t="s">
        <v>447</v>
      </c>
    </row>
    <row r="335" spans="1:7">
      <c r="A335" s="2">
        <v>44987</v>
      </c>
      <c r="B335">
        <v>5333</v>
      </c>
      <c r="C335" t="s">
        <v>788</v>
      </c>
      <c r="D335" t="s">
        <v>21</v>
      </c>
      <c r="E335" t="str">
        <f t="shared" ca="1" si="5"/>
        <v>Significant</v>
      </c>
      <c r="F335">
        <v>3</v>
      </c>
      <c r="G335" s="4" t="s">
        <v>446</v>
      </c>
    </row>
    <row r="336" spans="1:7">
      <c r="A336" s="2">
        <v>44987</v>
      </c>
      <c r="B336">
        <v>5334</v>
      </c>
      <c r="C336" t="s">
        <v>789</v>
      </c>
      <c r="D336" t="s">
        <v>35</v>
      </c>
      <c r="E336" t="str">
        <f t="shared" ca="1" si="5"/>
        <v>Negligible</v>
      </c>
      <c r="F336">
        <v>7</v>
      </c>
      <c r="G336" s="4" t="s">
        <v>447</v>
      </c>
    </row>
    <row r="337" spans="1:7">
      <c r="A337" s="2">
        <v>44988</v>
      </c>
      <c r="B337">
        <v>5335</v>
      </c>
      <c r="C337" t="s">
        <v>790</v>
      </c>
      <c r="D337" t="s">
        <v>21</v>
      </c>
      <c r="E337" t="str">
        <f t="shared" ca="1" si="5"/>
        <v>Negligible</v>
      </c>
      <c r="F337">
        <v>9</v>
      </c>
      <c r="G337" s="4" t="s">
        <v>447</v>
      </c>
    </row>
    <row r="338" spans="1:7">
      <c r="A338" s="2">
        <v>44992</v>
      </c>
      <c r="B338">
        <v>5336</v>
      </c>
      <c r="C338" t="s">
        <v>791</v>
      </c>
      <c r="D338" t="s">
        <v>35</v>
      </c>
      <c r="E338" t="str">
        <f t="shared" ca="1" si="5"/>
        <v>Negligible</v>
      </c>
      <c r="F338">
        <v>9</v>
      </c>
      <c r="G338" s="4" t="s">
        <v>447</v>
      </c>
    </row>
    <row r="339" spans="1:7">
      <c r="A339" s="2">
        <v>44976</v>
      </c>
      <c r="B339">
        <v>5337</v>
      </c>
      <c r="C339" t="s">
        <v>792</v>
      </c>
      <c r="D339" t="s">
        <v>21</v>
      </c>
      <c r="E339" t="str">
        <f t="shared" ca="1" si="5"/>
        <v>Negligible</v>
      </c>
      <c r="F339">
        <v>10</v>
      </c>
      <c r="G339" s="4" t="s">
        <v>447</v>
      </c>
    </row>
    <row r="340" spans="1:7">
      <c r="A340" s="2">
        <v>44991</v>
      </c>
      <c r="B340">
        <v>5338</v>
      </c>
      <c r="C340" t="s">
        <v>793</v>
      </c>
      <c r="D340" t="s">
        <v>35</v>
      </c>
      <c r="E340" t="str">
        <f t="shared" ca="1" si="5"/>
        <v>Negligible</v>
      </c>
      <c r="F340">
        <v>8</v>
      </c>
      <c r="G340" s="4" t="s">
        <v>447</v>
      </c>
    </row>
    <row r="341" spans="1:7">
      <c r="A341" s="2">
        <v>44992</v>
      </c>
      <c r="B341">
        <v>5339</v>
      </c>
      <c r="C341" t="s">
        <v>794</v>
      </c>
      <c r="D341" t="s">
        <v>24</v>
      </c>
      <c r="E341" t="str">
        <f t="shared" ca="1" si="5"/>
        <v>Negligible</v>
      </c>
      <c r="F341">
        <v>5</v>
      </c>
      <c r="G341" s="4" t="s">
        <v>447</v>
      </c>
    </row>
    <row r="342" spans="1:7">
      <c r="A342" s="2">
        <v>44993</v>
      </c>
      <c r="B342">
        <v>5340</v>
      </c>
      <c r="C342" t="s">
        <v>795</v>
      </c>
      <c r="D342" t="s">
        <v>24</v>
      </c>
      <c r="E342" t="str">
        <f t="shared" ca="1" si="5"/>
        <v>Negligible</v>
      </c>
      <c r="F342">
        <v>2</v>
      </c>
      <c r="G342" s="4" t="s">
        <v>446</v>
      </c>
    </row>
    <row r="343" spans="1:7">
      <c r="A343" s="2">
        <v>44989</v>
      </c>
      <c r="B343">
        <v>5341</v>
      </c>
      <c r="C343" t="s">
        <v>796</v>
      </c>
      <c r="D343" t="s">
        <v>21</v>
      </c>
      <c r="E343" t="str">
        <f t="shared" ca="1" si="5"/>
        <v>Negligible</v>
      </c>
      <c r="F343">
        <v>7</v>
      </c>
      <c r="G343" s="4" t="s">
        <v>447</v>
      </c>
    </row>
    <row r="344" spans="1:7">
      <c r="A344" s="2">
        <v>44978</v>
      </c>
      <c r="B344">
        <v>5342</v>
      </c>
      <c r="C344" t="s">
        <v>797</v>
      </c>
      <c r="D344" t="s">
        <v>21</v>
      </c>
      <c r="E344" t="str">
        <f t="shared" ca="1" si="5"/>
        <v>Negligible</v>
      </c>
      <c r="F344">
        <v>3</v>
      </c>
      <c r="G344" s="4" t="s">
        <v>446</v>
      </c>
    </row>
    <row r="345" spans="1:7">
      <c r="A345" s="2">
        <v>44893</v>
      </c>
      <c r="B345">
        <v>5343</v>
      </c>
      <c r="C345" t="s">
        <v>798</v>
      </c>
      <c r="D345" t="s">
        <v>21</v>
      </c>
      <c r="E345" t="str">
        <f t="shared" ca="1" si="5"/>
        <v>Negligible</v>
      </c>
      <c r="F345">
        <v>1</v>
      </c>
      <c r="G345" s="4" t="s">
        <v>445</v>
      </c>
    </row>
    <row r="346" spans="1:7">
      <c r="A346" s="2">
        <v>44982</v>
      </c>
      <c r="B346">
        <v>5344</v>
      </c>
      <c r="C346" t="s">
        <v>799</v>
      </c>
      <c r="D346" t="s">
        <v>17</v>
      </c>
      <c r="E346" t="str">
        <f t="shared" ca="1" si="5"/>
        <v>Significant</v>
      </c>
      <c r="F346">
        <v>1</v>
      </c>
      <c r="G346" s="4" t="s">
        <v>445</v>
      </c>
    </row>
    <row r="347" spans="1:7">
      <c r="A347" s="2">
        <v>44984</v>
      </c>
      <c r="B347">
        <v>5345</v>
      </c>
      <c r="C347" t="s">
        <v>800</v>
      </c>
      <c r="D347" t="s">
        <v>17</v>
      </c>
      <c r="E347" t="str">
        <f t="shared" ca="1" si="5"/>
        <v>Significant</v>
      </c>
      <c r="F347">
        <v>2</v>
      </c>
      <c r="G347" s="4" t="s">
        <v>445</v>
      </c>
    </row>
    <row r="348" spans="1:7">
      <c r="A348" s="2">
        <v>44992</v>
      </c>
      <c r="B348">
        <v>5346</v>
      </c>
      <c r="C348" t="s">
        <v>801</v>
      </c>
      <c r="D348" t="s">
        <v>21</v>
      </c>
      <c r="E348" t="str">
        <f t="shared" ca="1" si="5"/>
        <v>Negligible</v>
      </c>
      <c r="F348">
        <v>9</v>
      </c>
      <c r="G348" s="4" t="s">
        <v>447</v>
      </c>
    </row>
    <row r="349" spans="1:7">
      <c r="A349" s="2">
        <v>44981</v>
      </c>
      <c r="B349">
        <v>5347</v>
      </c>
      <c r="C349" t="s">
        <v>802</v>
      </c>
      <c r="D349" t="s">
        <v>24</v>
      </c>
      <c r="E349" t="str">
        <f t="shared" ca="1" si="5"/>
        <v>Negligible</v>
      </c>
      <c r="F349">
        <v>8</v>
      </c>
      <c r="G349" s="4" t="s">
        <v>447</v>
      </c>
    </row>
    <row r="350" spans="1:7">
      <c r="A350" s="2">
        <v>44986</v>
      </c>
      <c r="B350">
        <v>5348</v>
      </c>
      <c r="C350" t="s">
        <v>803</v>
      </c>
      <c r="D350" t="s">
        <v>28</v>
      </c>
      <c r="E350" t="str">
        <f t="shared" ca="1" si="5"/>
        <v>Significant</v>
      </c>
      <c r="F350">
        <v>5</v>
      </c>
      <c r="G350" s="4" t="s">
        <v>446</v>
      </c>
    </row>
    <row r="351" spans="1:7">
      <c r="A351" s="2">
        <v>44983</v>
      </c>
      <c r="B351">
        <v>5349</v>
      </c>
      <c r="C351" t="s">
        <v>804</v>
      </c>
      <c r="D351" t="s">
        <v>21</v>
      </c>
      <c r="E351" t="str">
        <f t="shared" ca="1" si="5"/>
        <v>Negligible</v>
      </c>
      <c r="F351">
        <v>10</v>
      </c>
      <c r="G351" s="4" t="s">
        <v>447</v>
      </c>
    </row>
    <row r="352" spans="1:7">
      <c r="A352" s="2">
        <v>44962</v>
      </c>
      <c r="B352">
        <v>5350</v>
      </c>
      <c r="C352" t="s">
        <v>805</v>
      </c>
      <c r="D352" t="s">
        <v>21</v>
      </c>
      <c r="E352" t="str">
        <f t="shared" ca="1" si="5"/>
        <v>Negligible</v>
      </c>
      <c r="F352">
        <v>10</v>
      </c>
      <c r="G352" s="4" t="s">
        <v>447</v>
      </c>
    </row>
    <row r="353" spans="1:7">
      <c r="A353" s="2">
        <v>44992</v>
      </c>
      <c r="B353">
        <v>5351</v>
      </c>
      <c r="C353" t="s">
        <v>806</v>
      </c>
      <c r="D353" t="s">
        <v>21</v>
      </c>
      <c r="E353" t="str">
        <f t="shared" ca="1" si="5"/>
        <v>Negligible</v>
      </c>
      <c r="F353">
        <v>7</v>
      </c>
      <c r="G353" s="4" t="s">
        <v>447</v>
      </c>
    </row>
    <row r="354" spans="1:7">
      <c r="A354" s="2">
        <v>44983</v>
      </c>
      <c r="B354">
        <v>5352</v>
      </c>
      <c r="C354" t="s">
        <v>807</v>
      </c>
      <c r="D354" t="s">
        <v>28</v>
      </c>
      <c r="E354" t="str">
        <f t="shared" ca="1" si="5"/>
        <v>Negligible</v>
      </c>
      <c r="F354">
        <v>7</v>
      </c>
      <c r="G354" s="4" t="s">
        <v>447</v>
      </c>
    </row>
    <row r="355" spans="1:7">
      <c r="A355" s="2">
        <v>44992</v>
      </c>
      <c r="B355">
        <v>5353</v>
      </c>
      <c r="C355" t="s">
        <v>808</v>
      </c>
      <c r="D355" t="s">
        <v>24</v>
      </c>
      <c r="E355" t="str">
        <f t="shared" ca="1" si="5"/>
        <v>Negligible</v>
      </c>
      <c r="F355">
        <v>5</v>
      </c>
      <c r="G355" s="4" t="s">
        <v>447</v>
      </c>
    </row>
    <row r="356" spans="1:7">
      <c r="A356" s="2">
        <v>44985</v>
      </c>
      <c r="B356">
        <v>5354</v>
      </c>
      <c r="C356" t="s">
        <v>809</v>
      </c>
      <c r="D356" t="s">
        <v>17</v>
      </c>
      <c r="E356" t="str">
        <f t="shared" ca="1" si="5"/>
        <v>Moderate</v>
      </c>
      <c r="F356">
        <v>5</v>
      </c>
      <c r="G356" s="4" t="s">
        <v>446</v>
      </c>
    </row>
    <row r="357" spans="1:7">
      <c r="A357" s="2">
        <v>44987</v>
      </c>
      <c r="B357">
        <v>5355</v>
      </c>
      <c r="C357" t="s">
        <v>810</v>
      </c>
      <c r="D357" t="s">
        <v>21</v>
      </c>
      <c r="E357" t="str">
        <f t="shared" ca="1" si="5"/>
        <v>Negligible</v>
      </c>
      <c r="F357">
        <v>2</v>
      </c>
      <c r="G357" s="4" t="s">
        <v>446</v>
      </c>
    </row>
    <row r="358" spans="1:7">
      <c r="A358" s="2">
        <v>44989</v>
      </c>
      <c r="B358">
        <v>5356</v>
      </c>
      <c r="C358" t="s">
        <v>811</v>
      </c>
      <c r="D358" t="s">
        <v>35</v>
      </c>
      <c r="E358" t="str">
        <f t="shared" ca="1" si="5"/>
        <v>Significant</v>
      </c>
      <c r="F358">
        <v>4</v>
      </c>
      <c r="G358" s="4" t="s">
        <v>446</v>
      </c>
    </row>
    <row r="359" spans="1:7">
      <c r="A359" s="2">
        <v>44986</v>
      </c>
      <c r="B359">
        <v>5357</v>
      </c>
      <c r="C359" t="s">
        <v>812</v>
      </c>
      <c r="D359" t="s">
        <v>35</v>
      </c>
      <c r="E359" t="str">
        <f t="shared" ca="1" si="5"/>
        <v>Negligible</v>
      </c>
      <c r="F359">
        <v>8</v>
      </c>
      <c r="G359" s="4" t="s">
        <v>447</v>
      </c>
    </row>
    <row r="360" spans="1:7">
      <c r="A360" s="2">
        <v>44991</v>
      </c>
      <c r="B360">
        <v>5358</v>
      </c>
      <c r="C360" t="s">
        <v>813</v>
      </c>
      <c r="D360" t="s">
        <v>21</v>
      </c>
      <c r="E360" t="str">
        <f t="shared" ca="1" si="5"/>
        <v>Negligible</v>
      </c>
      <c r="F360">
        <v>9</v>
      </c>
      <c r="G360" s="4" t="s">
        <v>447</v>
      </c>
    </row>
    <row r="361" spans="1:7">
      <c r="A361" s="2">
        <v>44985</v>
      </c>
      <c r="B361">
        <v>5359</v>
      </c>
      <c r="C361" t="s">
        <v>814</v>
      </c>
      <c r="D361" t="s">
        <v>35</v>
      </c>
      <c r="E361" t="str">
        <f t="shared" ca="1" si="5"/>
        <v>Negligible</v>
      </c>
      <c r="F361">
        <v>6</v>
      </c>
      <c r="G361" s="4" t="s">
        <v>447</v>
      </c>
    </row>
    <row r="362" spans="1:7">
      <c r="A362" s="2">
        <v>44919</v>
      </c>
      <c r="B362">
        <v>5360</v>
      </c>
      <c r="C362" t="s">
        <v>815</v>
      </c>
      <c r="D362" t="s">
        <v>21</v>
      </c>
      <c r="E362" t="str">
        <f t="shared" ca="1" si="5"/>
        <v>Negligible</v>
      </c>
      <c r="F362">
        <v>6</v>
      </c>
      <c r="G362" s="4" t="s">
        <v>447</v>
      </c>
    </row>
    <row r="363" spans="1:7">
      <c r="A363" s="2">
        <v>44985</v>
      </c>
      <c r="B363">
        <v>5361</v>
      </c>
      <c r="C363" t="s">
        <v>816</v>
      </c>
      <c r="D363" t="s">
        <v>17</v>
      </c>
      <c r="E363" t="str">
        <f t="shared" ca="1" si="5"/>
        <v>Negligible</v>
      </c>
      <c r="F363">
        <v>8</v>
      </c>
      <c r="G363" s="4" t="s">
        <v>447</v>
      </c>
    </row>
    <row r="364" spans="1:7">
      <c r="A364" s="2">
        <v>44988</v>
      </c>
      <c r="B364">
        <v>5362</v>
      </c>
      <c r="C364" t="s">
        <v>817</v>
      </c>
      <c r="D364" t="s">
        <v>21</v>
      </c>
      <c r="E364" t="str">
        <f t="shared" ca="1" si="5"/>
        <v>Significant</v>
      </c>
      <c r="F364">
        <v>5</v>
      </c>
      <c r="G364" s="4" t="s">
        <v>446</v>
      </c>
    </row>
    <row r="365" spans="1:7">
      <c r="A365" s="2">
        <v>44927</v>
      </c>
      <c r="B365">
        <v>5363</v>
      </c>
      <c r="C365" t="s">
        <v>818</v>
      </c>
      <c r="D365" t="s">
        <v>21</v>
      </c>
      <c r="E365" t="str">
        <f t="shared" ca="1" si="5"/>
        <v>Significant</v>
      </c>
      <c r="F365">
        <v>1</v>
      </c>
      <c r="G365" s="4" t="s">
        <v>445</v>
      </c>
    </row>
    <row r="366" spans="1:7">
      <c r="A366" s="2">
        <v>44920</v>
      </c>
      <c r="B366">
        <v>5364</v>
      </c>
      <c r="C366" t="s">
        <v>819</v>
      </c>
      <c r="D366" t="s">
        <v>28</v>
      </c>
      <c r="E366" t="str">
        <f t="shared" ca="1" si="5"/>
        <v>Negligible</v>
      </c>
      <c r="F366">
        <v>5</v>
      </c>
      <c r="G366" s="4" t="s">
        <v>446</v>
      </c>
    </row>
    <row r="367" spans="1:7">
      <c r="A367" s="2">
        <v>44943</v>
      </c>
      <c r="B367">
        <v>5365</v>
      </c>
      <c r="C367" t="s">
        <v>820</v>
      </c>
      <c r="D367" t="s">
        <v>17</v>
      </c>
      <c r="E367" t="str">
        <f t="shared" ca="1" si="5"/>
        <v>Significant</v>
      </c>
      <c r="F367">
        <v>0</v>
      </c>
      <c r="G367" s="4" t="s">
        <v>445</v>
      </c>
    </row>
    <row r="368" spans="1:7">
      <c r="A368" s="2">
        <v>44993</v>
      </c>
      <c r="B368">
        <v>5366</v>
      </c>
      <c r="C368" t="s">
        <v>821</v>
      </c>
      <c r="D368" t="s">
        <v>21</v>
      </c>
      <c r="E368" t="str">
        <f t="shared" ca="1" si="5"/>
        <v>Negligible</v>
      </c>
      <c r="F368">
        <v>7</v>
      </c>
      <c r="G368" s="4" t="s">
        <v>447</v>
      </c>
    </row>
    <row r="369" spans="1:7">
      <c r="A369" s="2">
        <v>44990</v>
      </c>
      <c r="B369">
        <v>5367</v>
      </c>
      <c r="C369" t="s">
        <v>822</v>
      </c>
      <c r="D369" t="s">
        <v>21</v>
      </c>
      <c r="E369" t="str">
        <f t="shared" ca="1" si="5"/>
        <v>Negligible</v>
      </c>
      <c r="F369">
        <v>5</v>
      </c>
      <c r="G369" s="4" t="s">
        <v>446</v>
      </c>
    </row>
    <row r="370" spans="1:7">
      <c r="A370" s="2">
        <v>44990</v>
      </c>
      <c r="B370">
        <v>5368</v>
      </c>
      <c r="C370" t="s">
        <v>823</v>
      </c>
      <c r="D370" t="s">
        <v>21</v>
      </c>
      <c r="E370" t="str">
        <f t="shared" ca="1" si="5"/>
        <v>Moderate</v>
      </c>
      <c r="F370">
        <v>0</v>
      </c>
      <c r="G370" s="4" t="s">
        <v>445</v>
      </c>
    </row>
    <row r="371" spans="1:7">
      <c r="A371" s="2">
        <v>44992</v>
      </c>
      <c r="B371">
        <v>5369</v>
      </c>
      <c r="C371" t="s">
        <v>824</v>
      </c>
      <c r="D371" t="s">
        <v>35</v>
      </c>
      <c r="E371" t="str">
        <f t="shared" ca="1" si="5"/>
        <v>Moderate</v>
      </c>
      <c r="F371">
        <v>0</v>
      </c>
      <c r="G371" s="4" t="s">
        <v>445</v>
      </c>
    </row>
    <row r="372" spans="1:7">
      <c r="A372" s="2">
        <v>44939</v>
      </c>
      <c r="B372">
        <v>5370</v>
      </c>
      <c r="C372" t="s">
        <v>825</v>
      </c>
      <c r="D372" t="s">
        <v>21</v>
      </c>
      <c r="E372" t="str">
        <f t="shared" ca="1" si="5"/>
        <v>Negligible</v>
      </c>
      <c r="F372">
        <v>10</v>
      </c>
      <c r="G372" s="4" t="s">
        <v>447</v>
      </c>
    </row>
    <row r="373" spans="1:7">
      <c r="A373" s="2">
        <v>44957</v>
      </c>
      <c r="B373">
        <v>5371</v>
      </c>
      <c r="C373" t="s">
        <v>826</v>
      </c>
      <c r="D373" t="s">
        <v>35</v>
      </c>
      <c r="E373" t="str">
        <f t="shared" ca="1" si="5"/>
        <v>Moderate</v>
      </c>
      <c r="F373">
        <v>2</v>
      </c>
      <c r="G373" s="4" t="s">
        <v>445</v>
      </c>
    </row>
    <row r="374" spans="1:7">
      <c r="A374" s="2">
        <v>44988</v>
      </c>
      <c r="B374">
        <v>5372</v>
      </c>
      <c r="C374" t="s">
        <v>827</v>
      </c>
      <c r="D374" t="s">
        <v>35</v>
      </c>
      <c r="E374" t="str">
        <f t="shared" ca="1" si="5"/>
        <v>Negligible</v>
      </c>
      <c r="F374">
        <v>10</v>
      </c>
      <c r="G374" s="4" t="s">
        <v>447</v>
      </c>
    </row>
    <row r="375" spans="1:7">
      <c r="A375" s="2">
        <v>44972</v>
      </c>
      <c r="B375">
        <v>5373</v>
      </c>
      <c r="C375" t="s">
        <v>828</v>
      </c>
      <c r="D375" t="s">
        <v>17</v>
      </c>
      <c r="E375" t="str">
        <f t="shared" ca="1" si="5"/>
        <v>Negligible</v>
      </c>
      <c r="F375">
        <v>10</v>
      </c>
      <c r="G375" s="4" t="s">
        <v>447</v>
      </c>
    </row>
    <row r="376" spans="1:7">
      <c r="A376" s="2">
        <v>44991</v>
      </c>
      <c r="B376">
        <v>5374</v>
      </c>
      <c r="C376" t="s">
        <v>829</v>
      </c>
      <c r="D376" t="s">
        <v>21</v>
      </c>
      <c r="E376" t="str">
        <f t="shared" ca="1" si="5"/>
        <v>Negligible</v>
      </c>
      <c r="F376">
        <v>10</v>
      </c>
      <c r="G376" s="4" t="s">
        <v>447</v>
      </c>
    </row>
    <row r="377" spans="1:7">
      <c r="A377" s="2">
        <v>44743</v>
      </c>
      <c r="B377">
        <v>5375</v>
      </c>
      <c r="C377" t="s">
        <v>830</v>
      </c>
      <c r="D377" t="s">
        <v>24</v>
      </c>
      <c r="E377" t="str">
        <f t="shared" ca="1" si="5"/>
        <v>Significant</v>
      </c>
      <c r="F377">
        <v>2</v>
      </c>
      <c r="G377" s="4" t="s">
        <v>445</v>
      </c>
    </row>
    <row r="378" spans="1:7">
      <c r="A378" s="2">
        <v>44986</v>
      </c>
      <c r="B378">
        <v>5376</v>
      </c>
      <c r="C378" t="s">
        <v>831</v>
      </c>
      <c r="D378" t="s">
        <v>35</v>
      </c>
      <c r="E378" t="str">
        <f t="shared" ca="1" si="5"/>
        <v>Negligible</v>
      </c>
      <c r="F378">
        <v>4</v>
      </c>
      <c r="G378" s="4" t="s">
        <v>447</v>
      </c>
    </row>
    <row r="379" spans="1:7">
      <c r="A379" s="2">
        <v>44988</v>
      </c>
      <c r="B379">
        <v>5377</v>
      </c>
      <c r="C379" t="s">
        <v>832</v>
      </c>
      <c r="D379" t="s">
        <v>17</v>
      </c>
      <c r="E379" t="str">
        <f t="shared" ca="1" si="5"/>
        <v>Negligible</v>
      </c>
      <c r="F379">
        <v>4</v>
      </c>
      <c r="G379" s="4" t="s">
        <v>447</v>
      </c>
    </row>
    <row r="380" spans="1:7">
      <c r="A380" s="2">
        <v>44988</v>
      </c>
      <c r="B380">
        <v>5378</v>
      </c>
      <c r="C380" t="s">
        <v>833</v>
      </c>
      <c r="D380" t="s">
        <v>21</v>
      </c>
      <c r="E380" t="str">
        <f t="shared" ca="1" si="5"/>
        <v>Negligible</v>
      </c>
      <c r="F380">
        <v>10</v>
      </c>
      <c r="G380" s="4" t="s">
        <v>447</v>
      </c>
    </row>
    <row r="381" spans="1:7">
      <c r="A381" s="2">
        <v>44990</v>
      </c>
      <c r="B381">
        <v>5379</v>
      </c>
      <c r="C381" t="s">
        <v>834</v>
      </c>
      <c r="D381" t="s">
        <v>35</v>
      </c>
      <c r="E381" t="str">
        <f t="shared" ca="1" si="5"/>
        <v>Negligible</v>
      </c>
      <c r="F381">
        <v>6</v>
      </c>
      <c r="G381" s="4" t="s">
        <v>447</v>
      </c>
    </row>
    <row r="382" spans="1:7">
      <c r="A382" s="2">
        <v>44985</v>
      </c>
      <c r="B382">
        <v>5380</v>
      </c>
      <c r="C382" t="s">
        <v>835</v>
      </c>
      <c r="D382" t="s">
        <v>35</v>
      </c>
      <c r="E382" t="str">
        <f t="shared" ca="1" si="5"/>
        <v>Negligible</v>
      </c>
      <c r="F382">
        <v>4</v>
      </c>
      <c r="G382" s="4" t="s">
        <v>447</v>
      </c>
    </row>
    <row r="383" spans="1:7">
      <c r="A383" s="2">
        <v>44985</v>
      </c>
      <c r="B383">
        <v>5381</v>
      </c>
      <c r="C383" t="s">
        <v>836</v>
      </c>
      <c r="D383" t="s">
        <v>24</v>
      </c>
      <c r="E383" t="str">
        <f t="shared" ca="1" si="5"/>
        <v>Negligible</v>
      </c>
      <c r="F383">
        <v>8</v>
      </c>
      <c r="G383" s="4" t="s">
        <v>447</v>
      </c>
    </row>
    <row r="384" spans="1:7">
      <c r="A384" s="2">
        <v>44994</v>
      </c>
      <c r="B384">
        <v>5382</v>
      </c>
      <c r="C384" t="s">
        <v>837</v>
      </c>
      <c r="D384" t="s">
        <v>35</v>
      </c>
      <c r="E384" t="str">
        <f t="shared" ca="1" si="5"/>
        <v>Negligible</v>
      </c>
      <c r="F384">
        <v>5</v>
      </c>
      <c r="G384" s="4" t="s">
        <v>447</v>
      </c>
    </row>
    <row r="385" spans="1:7">
      <c r="A385" s="2">
        <v>44833</v>
      </c>
      <c r="B385">
        <v>5383</v>
      </c>
      <c r="C385" t="s">
        <v>838</v>
      </c>
      <c r="D385" t="s">
        <v>28</v>
      </c>
      <c r="E385" t="str">
        <f t="shared" ca="1" si="5"/>
        <v>Moderate</v>
      </c>
      <c r="F385">
        <v>2</v>
      </c>
      <c r="G385" s="4" t="s">
        <v>446</v>
      </c>
    </row>
    <row r="386" spans="1:7">
      <c r="A386" s="2">
        <v>44843</v>
      </c>
      <c r="B386">
        <v>5384</v>
      </c>
      <c r="C386" t="s">
        <v>839</v>
      </c>
      <c r="D386" t="s">
        <v>21</v>
      </c>
      <c r="E386" t="str">
        <f t="shared" ca="1" si="5"/>
        <v>Negligible</v>
      </c>
      <c r="F386">
        <v>5</v>
      </c>
      <c r="G386" s="4" t="s">
        <v>447</v>
      </c>
    </row>
    <row r="387" spans="1:7">
      <c r="A387" s="2">
        <v>44987</v>
      </c>
      <c r="B387">
        <v>5385</v>
      </c>
      <c r="C387" t="s">
        <v>840</v>
      </c>
      <c r="D387" t="s">
        <v>24</v>
      </c>
      <c r="E387" t="str">
        <f t="shared" ref="E387:E401" ca="1" si="6">IF(VLOOKUP(G387,$J$1:$K$4,2) &gt;=RANDBETWEEN(0,100),"Negligible",IF(VLOOKUP(G387,$J$1:$K$4,2) &gt;= RANDBETWEEN(0,100),"Moderate","Significant"))</f>
        <v>Significant</v>
      </c>
      <c r="F387">
        <v>1</v>
      </c>
      <c r="G387" s="4" t="s">
        <v>445</v>
      </c>
    </row>
    <row r="388" spans="1:7">
      <c r="A388" s="2">
        <v>44980</v>
      </c>
      <c r="B388">
        <v>5386</v>
      </c>
      <c r="C388" t="s">
        <v>841</v>
      </c>
      <c r="D388" t="s">
        <v>24</v>
      </c>
      <c r="E388" t="str">
        <f t="shared" ca="1" si="6"/>
        <v>Negligible</v>
      </c>
      <c r="F388">
        <v>4</v>
      </c>
      <c r="G388" s="4" t="s">
        <v>447</v>
      </c>
    </row>
    <row r="389" spans="1:7">
      <c r="A389" s="2">
        <v>44818</v>
      </c>
      <c r="B389">
        <v>5387</v>
      </c>
      <c r="C389" t="s">
        <v>842</v>
      </c>
      <c r="D389" t="s">
        <v>21</v>
      </c>
      <c r="E389" t="str">
        <f t="shared" ca="1" si="6"/>
        <v>Significant</v>
      </c>
      <c r="F389">
        <v>3</v>
      </c>
      <c r="G389" s="4" t="s">
        <v>445</v>
      </c>
    </row>
    <row r="390" spans="1:7">
      <c r="A390" s="2">
        <v>44903</v>
      </c>
      <c r="B390">
        <v>5388</v>
      </c>
      <c r="C390" t="s">
        <v>843</v>
      </c>
      <c r="D390" t="s">
        <v>35</v>
      </c>
      <c r="E390" t="str">
        <f t="shared" ca="1" si="6"/>
        <v>Negligible</v>
      </c>
      <c r="F390">
        <v>9</v>
      </c>
      <c r="G390" s="4" t="s">
        <v>447</v>
      </c>
    </row>
    <row r="391" spans="1:7">
      <c r="A391" s="2">
        <v>44917</v>
      </c>
      <c r="B391">
        <v>5389</v>
      </c>
      <c r="C391" t="s">
        <v>844</v>
      </c>
      <c r="D391" t="s">
        <v>35</v>
      </c>
      <c r="E391" t="str">
        <f t="shared" ca="1" si="6"/>
        <v>Negligible</v>
      </c>
      <c r="F391">
        <v>0</v>
      </c>
      <c r="G391" s="4" t="s">
        <v>445</v>
      </c>
    </row>
    <row r="392" spans="1:7">
      <c r="A392" s="2">
        <v>44971</v>
      </c>
      <c r="B392">
        <v>5390</v>
      </c>
      <c r="C392" t="s">
        <v>845</v>
      </c>
      <c r="D392" t="s">
        <v>35</v>
      </c>
      <c r="E392" t="str">
        <f t="shared" ca="1" si="6"/>
        <v>Negligible</v>
      </c>
      <c r="F392">
        <v>10</v>
      </c>
      <c r="G392" s="4" t="s">
        <v>447</v>
      </c>
    </row>
    <row r="393" spans="1:7">
      <c r="A393" s="2">
        <v>44988</v>
      </c>
      <c r="B393">
        <v>5391</v>
      </c>
      <c r="C393" t="s">
        <v>846</v>
      </c>
      <c r="D393" t="s">
        <v>21</v>
      </c>
      <c r="E393" t="str">
        <f t="shared" ca="1" si="6"/>
        <v>Negligible</v>
      </c>
      <c r="F393">
        <v>6</v>
      </c>
      <c r="G393" s="4" t="s">
        <v>447</v>
      </c>
    </row>
    <row r="394" spans="1:7">
      <c r="A394" s="2">
        <v>44992</v>
      </c>
      <c r="B394">
        <v>5392</v>
      </c>
      <c r="C394" t="s">
        <v>847</v>
      </c>
      <c r="D394" t="s">
        <v>21</v>
      </c>
      <c r="E394" t="str">
        <f t="shared" ca="1" si="6"/>
        <v>Negligible</v>
      </c>
      <c r="F394">
        <v>10</v>
      </c>
      <c r="G394" s="4" t="s">
        <v>447</v>
      </c>
    </row>
    <row r="395" spans="1:7">
      <c r="A395" s="2">
        <v>44987</v>
      </c>
      <c r="B395">
        <v>5393</v>
      </c>
      <c r="C395" t="s">
        <v>848</v>
      </c>
      <c r="D395" t="s">
        <v>21</v>
      </c>
      <c r="E395" t="str">
        <f t="shared" ca="1" si="6"/>
        <v>Negligible</v>
      </c>
      <c r="F395">
        <v>7</v>
      </c>
      <c r="G395" s="4" t="s">
        <v>447</v>
      </c>
    </row>
    <row r="396" spans="1:7">
      <c r="A396" s="2">
        <v>44986</v>
      </c>
      <c r="B396">
        <v>5394</v>
      </c>
      <c r="C396" t="s">
        <v>849</v>
      </c>
      <c r="D396" t="s">
        <v>21</v>
      </c>
      <c r="E396" t="str">
        <f t="shared" ca="1" si="6"/>
        <v>Negligible</v>
      </c>
      <c r="F396">
        <v>5</v>
      </c>
      <c r="G396" s="4" t="s">
        <v>447</v>
      </c>
    </row>
    <row r="397" spans="1:7">
      <c r="A397" s="2">
        <v>44994</v>
      </c>
      <c r="B397">
        <v>5395</v>
      </c>
      <c r="C397" t="s">
        <v>850</v>
      </c>
      <c r="D397" t="s">
        <v>35</v>
      </c>
      <c r="E397" t="str">
        <f t="shared" ca="1" si="6"/>
        <v>Negligible</v>
      </c>
      <c r="F397">
        <v>10</v>
      </c>
      <c r="G397" s="4" t="s">
        <v>447</v>
      </c>
    </row>
    <row r="398" spans="1:7">
      <c r="A398" s="2">
        <v>44964</v>
      </c>
      <c r="B398">
        <v>5396</v>
      </c>
      <c r="C398" t="s">
        <v>851</v>
      </c>
      <c r="D398" t="s">
        <v>17</v>
      </c>
      <c r="E398" t="str">
        <f t="shared" ca="1" si="6"/>
        <v>Negligible</v>
      </c>
      <c r="F398">
        <v>7</v>
      </c>
      <c r="G398" s="4" t="s">
        <v>447</v>
      </c>
    </row>
    <row r="399" spans="1:7">
      <c r="A399" s="2">
        <v>44984</v>
      </c>
      <c r="B399">
        <v>5397</v>
      </c>
      <c r="C399" t="s">
        <v>852</v>
      </c>
      <c r="D399" t="s">
        <v>35</v>
      </c>
      <c r="E399" t="str">
        <f t="shared" ca="1" si="6"/>
        <v>Negligible</v>
      </c>
      <c r="F399">
        <v>9</v>
      </c>
      <c r="G399" s="4" t="s">
        <v>447</v>
      </c>
    </row>
    <row r="400" spans="1:7">
      <c r="A400" s="2">
        <v>44984</v>
      </c>
      <c r="B400">
        <v>5398</v>
      </c>
      <c r="C400" t="s">
        <v>853</v>
      </c>
      <c r="D400" t="s">
        <v>21</v>
      </c>
      <c r="E400" t="str">
        <f t="shared" ca="1" si="6"/>
        <v>Negligible</v>
      </c>
      <c r="F400">
        <v>8</v>
      </c>
      <c r="G400" s="4" t="s">
        <v>447</v>
      </c>
    </row>
    <row r="401" spans="1:7">
      <c r="A401" s="2">
        <v>44993</v>
      </c>
      <c r="B401">
        <v>5399</v>
      </c>
      <c r="C401" t="s">
        <v>854</v>
      </c>
      <c r="D401" t="s">
        <v>24</v>
      </c>
      <c r="E401" t="str">
        <f t="shared" ca="1" si="6"/>
        <v>Significant</v>
      </c>
      <c r="F401">
        <v>2</v>
      </c>
      <c r="G401" s="4" t="s">
        <v>445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7B30867C41544A1A7D3C55A3613DC" ma:contentTypeVersion="13" ma:contentTypeDescription="Create a new document." ma:contentTypeScope="" ma:versionID="7c9cff679b0842d35fc19c212dc910ab">
  <xsd:schema xmlns:xsd="http://www.w3.org/2001/XMLSchema" xmlns:xs="http://www.w3.org/2001/XMLSchema" xmlns:p="http://schemas.microsoft.com/office/2006/metadata/properties" xmlns:ns3="879b638a-f198-4877-98c9-bfc0e4c3aaf5" xmlns:ns4="3f310c42-c373-4c4a-9226-147ba82531ea" targetNamespace="http://schemas.microsoft.com/office/2006/metadata/properties" ma:root="true" ma:fieldsID="c11ce47ac05b8f2f7c395b6b66089afd" ns3:_="" ns4:_="">
    <xsd:import namespace="879b638a-f198-4877-98c9-bfc0e4c3aaf5"/>
    <xsd:import namespace="3f310c42-c373-4c4a-9226-147ba82531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b638a-f198-4877-98c9-bfc0e4c3aa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10c42-c373-4c4a-9226-147ba8253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BAD3B2-897E-409B-A6BA-25F2BCBCF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b638a-f198-4877-98c9-bfc0e4c3aaf5"/>
    <ds:schemaRef ds:uri="3f310c42-c373-4c4a-9226-147ba8253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482611-9818-49B8-90EF-FA079A81AC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621E8-2B40-4FD3-9A6D-9A2A7F7A4415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3f310c42-c373-4c4a-9226-147ba82531ea"/>
    <ds:schemaRef ds:uri="879b638a-f198-4877-98c9-bfc0e4c3aa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Semi-Static</vt:lpstr>
      <vt:lpstr>Train Data</vt:lpstr>
      <vt:lpstr>Prediction Data</vt:lpstr>
    </vt:vector>
  </TitlesOfParts>
  <Company>Providence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Jonathan E</dc:creator>
  <cp:lastModifiedBy>berub</cp:lastModifiedBy>
  <dcterms:created xsi:type="dcterms:W3CDTF">2022-03-14T19:14:08Z</dcterms:created>
  <dcterms:modified xsi:type="dcterms:W3CDTF">2022-05-02T19:56:22Z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0x0101005E17B30867C41544A1A7D3C55A3613DC</vt:lpwstr>
  </property>
</Properties>
</file>