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2515" windowHeight="7425"/>
  </bookViews>
  <sheets>
    <sheet name="Tabelle1" sheetId="1" r:id="rId1"/>
    <sheet name="Präferenzmatrix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2" i="2" l="1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C31" i="1"/>
  <c r="G31" i="1"/>
  <c r="F31" i="1"/>
  <c r="E31" i="1"/>
  <c r="D31" i="1"/>
  <c r="B30" i="1"/>
  <c r="B29" i="1"/>
  <c r="B28" i="1"/>
  <c r="B27" i="1"/>
  <c r="B26" i="1"/>
  <c r="B25" i="1"/>
  <c r="B22" i="1"/>
  <c r="B21" i="1"/>
  <c r="B18" i="1"/>
  <c r="B17" i="1"/>
  <c r="B14" i="1"/>
  <c r="B13" i="1"/>
  <c r="B12" i="1"/>
  <c r="B11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<sst xmlns="http://schemas.openxmlformats.org/spreadsheetml/2006/main" count="255" uniqueCount="68">
  <si>
    <t>Daten Bis zu 10 GB versenden</t>
  </si>
  <si>
    <t>AD Anbindung</t>
  </si>
  <si>
    <t>Ablaufdatum der Daten</t>
  </si>
  <si>
    <t>Daten an externe Kunden Senden</t>
  </si>
  <si>
    <t>User Case</t>
  </si>
  <si>
    <t>Usability</t>
  </si>
  <si>
    <t>Selbsterklärend</t>
  </si>
  <si>
    <t>Performance</t>
  </si>
  <si>
    <t>Hochladen soll im Hintergrund möglich sein</t>
  </si>
  <si>
    <t>Datensicherheit</t>
  </si>
  <si>
    <t>Daten liegen bei uns</t>
  </si>
  <si>
    <t xml:space="preserve">Verschlüsselt übertragen oder gespeichert </t>
  </si>
  <si>
    <t>Betrieb &amp; Nachhaltigkeit</t>
  </si>
  <si>
    <t>Freie Software</t>
  </si>
  <si>
    <t>Offene Standards</t>
  </si>
  <si>
    <t>Geringe Wartung</t>
  </si>
  <si>
    <t>Kein Extrawissen notwendeig</t>
  </si>
  <si>
    <t>Überwachung möglich</t>
  </si>
  <si>
    <t>Filesender</t>
  </si>
  <si>
    <t>OwnCloud</t>
  </si>
  <si>
    <t>SimpleSAMLphp</t>
  </si>
  <si>
    <t>Ordner Sync</t>
  </si>
  <si>
    <t>Gewichtung</t>
  </si>
  <si>
    <t>Präferenzmatrix</t>
  </si>
  <si>
    <t>für das Projekt</t>
  </si>
  <si>
    <t>Projektbezeichnung</t>
  </si>
  <si>
    <t>Gewicht</t>
  </si>
  <si>
    <t>Rang-</t>
  </si>
  <si>
    <t>Anzahl</t>
  </si>
  <si>
    <t>folge</t>
  </si>
  <si>
    <t>Nen-</t>
  </si>
  <si>
    <t>Kriterien</t>
  </si>
  <si>
    <t>nungen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</si>
  <si>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</si>
  <si>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</si>
  <si>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</si>
  <si>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</si>
  <si>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</si>
  <si>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</si>
  <si>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</si>
  <si>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</si>
  <si>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</si>
  <si>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</si>
  <si>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</si>
  <si>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o</t>
  </si>
  <si>
    <t>k</t>
  </si>
  <si>
    <t>m</t>
  </si>
  <si>
    <t>n</t>
  </si>
  <si>
    <t>p</t>
  </si>
  <si>
    <t>q</t>
  </si>
  <si>
    <t>r</t>
  </si>
  <si>
    <t>s</t>
  </si>
  <si>
    <t>Total</t>
  </si>
  <si>
    <t>Dropbox</t>
  </si>
  <si>
    <t>Teamdrive</t>
  </si>
  <si>
    <t>In einem Tab</t>
  </si>
  <si>
    <t>Google Apps</t>
  </si>
  <si>
    <t>Gewichtung Total</t>
  </si>
  <si>
    <t>unbekannt</t>
  </si>
  <si>
    <t>fast</t>
  </si>
  <si>
    <t>Link</t>
  </si>
  <si>
    <t>umwege</t>
  </si>
  <si>
    <t>Läuft im ITZ mit vorhandenen Servern</t>
  </si>
  <si>
    <t>Webbrowser Kompatibel</t>
  </si>
  <si>
    <t>Externe kann Daten hochladen</t>
  </si>
  <si>
    <t>kommt ohne Plug-Ins aus</t>
  </si>
  <si>
    <t>Kommunikation über Email</t>
  </si>
  <si>
    <t xml:space="preserve">Applikation ist schnell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</si>
</sst>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5" fillId="0" borderId="0"/>
  </cellStyleXfs>
  <cellXfs count="67">
    <xf numFmtId="0" fontId="0" fillId="0" borderId="0" xfId="0"/>
    <xf numFmtId="0" fontId="8" fillId="5" borderId="1" xfId="4" applyFont="1" applyFill="1" applyBorder="1"/>
    <xf numFmtId="0" fontId="6" fillId="5" borderId="0" xfId="4" applyFill="1" applyBorder="1"/>
    <xf numFmtId="0" fontId="6" fillId="5" borderId="2" xfId="4" applyFill="1" applyBorder="1"/>
    <xf numFmtId="0" fontId="8" fillId="5" borderId="2" xfId="4" applyFont="1" applyFill="1" applyBorder="1"/>
    <xf numFmtId="0" fontId="6" fillId="5" borderId="3" xfId="4" applyFill="1" applyBorder="1"/>
    <xf numFmtId="0" fontId="11" fillId="6" borderId="0" xfId="4" applyFont="1" applyFill="1" applyAlignment="1" applyProtection="1">
      <alignment horizontal="center"/>
      <protection locked="0"/>
    </xf>
    <xf numFmtId="0" fontId="6" fillId="5" borderId="4" xfId="4" applyFill="1" applyBorder="1" applyAlignment="1">
      <alignment vertical="center"/>
    </xf>
    <xf numFmtId="0" fontId="12" fillId="5" borderId="5" xfId="4" applyFont="1" applyFill="1" applyBorder="1" applyAlignment="1">
      <alignment vertical="center"/>
    </xf>
    <xf numFmtId="0" fontId="8" fillId="5" borderId="6" xfId="4" applyFont="1" applyFill="1" applyBorder="1"/>
    <xf numFmtId="0" fontId="6" fillId="5" borderId="6" xfId="4" applyFill="1" applyBorder="1"/>
    <xf numFmtId="0" fontId="6" fillId="5" borderId="7" xfId="4" applyFill="1" applyBorder="1"/>
    <xf numFmtId="0" fontId="6" fillId="5" borderId="8" xfId="4" applyFill="1" applyBorder="1"/>
    <xf numFmtId="0" fontId="7" fillId="5" borderId="8" xfId="4" applyFont="1" applyFill="1" applyBorder="1" applyAlignment="1">
      <alignment horizontal="centerContinuous"/>
    </xf>
    <xf numFmtId="0" fontId="6" fillId="5" borderId="9" xfId="4" applyFill="1" applyBorder="1"/>
    <xf numFmtId="0" fontId="13" fillId="5" borderId="10" xfId="4" applyFont="1" applyFill="1" applyBorder="1" applyAlignment="1">
      <alignment horizontal="centerContinuous" vertical="center"/>
    </xf>
    <xf numFmtId="0" fontId="6" fillId="5" borderId="11" xfId="4" applyFill="1" applyBorder="1" applyAlignment="1">
      <alignment horizontal="centerContinuous" vertical="center"/>
    </xf>
    <xf numFmtId="0" fontId="6" fillId="5" borderId="12" xfId="4" applyFill="1" applyBorder="1" applyAlignment="1">
      <alignment horizontal="centerContinuous" vertical="center"/>
    </xf>
    <xf numFmtId="0" fontId="6" fillId="6" borderId="4" xfId="4" applyFill="1" applyBorder="1" applyProtection="1">
      <protection locked="0"/>
    </xf>
    <xf numFmtId="0" fontId="11" fillId="7" borderId="13" xfId="4" applyFont="1" applyFill="1" applyBorder="1" applyAlignment="1">
      <alignment horizontal="center"/>
    </xf>
    <xf numFmtId="0" fontId="11" fillId="7" borderId="14" xfId="4" applyFont="1" applyFill="1" applyBorder="1" applyAlignment="1">
      <alignment horizontal="center"/>
    </xf>
    <xf numFmtId="0" fontId="11" fillId="7" borderId="15" xfId="4" applyFont="1" applyFill="1" applyBorder="1" applyAlignment="1" applyProtection="1">
      <alignment horizontal="center"/>
    </xf>
    <xf numFmtId="0" fontId="11" fillId="7" borderId="0" xfId="4" applyFont="1" applyFill="1" applyBorder="1" applyAlignment="1">
      <alignment horizontal="center"/>
    </xf>
    <xf numFmtId="0" fontId="11" fillId="7" borderId="16" xfId="4" applyFont="1" applyFill="1" applyBorder="1" applyAlignment="1">
      <alignment horizontal="center"/>
    </xf>
    <xf numFmtId="0" fontId="11" fillId="7" borderId="17" xfId="4" applyFont="1" applyFill="1" applyBorder="1" applyAlignment="1">
      <alignment horizontal="center"/>
    </xf>
    <xf numFmtId="0" fontId="11" fillId="7" borderId="18" xfId="4" applyFont="1" applyFill="1" applyBorder="1" applyAlignment="1" applyProtection="1">
      <alignment horizontal="center"/>
    </xf>
    <xf numFmtId="0" fontId="9" fillId="6" borderId="19" xfId="4" applyFont="1" applyFill="1" applyBorder="1" applyAlignment="1" applyProtection="1">
      <alignment horizontal="centerContinuous" vertical="center"/>
      <protection locked="0"/>
    </xf>
    <xf numFmtId="0" fontId="6" fillId="8" borderId="0" xfId="4" applyFill="1"/>
    <xf numFmtId="0" fontId="6" fillId="8" borderId="0" xfId="4" applyFill="1" applyProtection="1">
      <protection locked="0"/>
    </xf>
    <xf numFmtId="0" fontId="11" fillId="8" borderId="0" xfId="4" applyFont="1" applyFill="1" applyBorder="1" applyAlignment="1">
      <alignment horizontal="center"/>
    </xf>
    <xf numFmtId="0" fontId="11" fillId="8" borderId="0" xfId="4" applyFont="1" applyFill="1" applyAlignment="1">
      <alignment horizontal="center"/>
    </xf>
    <xf numFmtId="0" fontId="10" fillId="8" borderId="0" xfId="4" applyFont="1" applyFill="1"/>
    <xf numFmtId="0" fontId="11" fillId="8" borderId="20" xfId="4" applyFont="1" applyFill="1" applyBorder="1" applyAlignment="1">
      <alignment horizontal="center"/>
    </xf>
    <xf numFmtId="0" fontId="11" fillId="8" borderId="13" xfId="4" applyFont="1" applyFill="1" applyBorder="1" applyAlignment="1">
      <alignment horizontal="center"/>
    </xf>
    <xf numFmtId="0" fontId="11" fillId="8" borderId="14" xfId="4" applyFont="1" applyFill="1" applyBorder="1" applyAlignment="1">
      <alignment horizontal="center"/>
    </xf>
    <xf numFmtId="0" fontId="11" fillId="8" borderId="15" xfId="4" applyFont="1" applyFill="1" applyBorder="1" applyAlignment="1">
      <alignment horizontal="center"/>
    </xf>
    <xf numFmtId="0" fontId="6" fillId="8" borderId="4" xfId="4" applyFill="1" applyBorder="1"/>
    <xf numFmtId="0" fontId="11" fillId="8" borderId="0" xfId="4" applyFont="1" applyFill="1" applyAlignment="1" applyProtection="1">
      <alignment horizontal="center"/>
    </xf>
    <xf numFmtId="0" fontId="11" fillId="9" borderId="0" xfId="4" applyFont="1" applyFill="1" applyAlignment="1">
      <alignment horizontal="center"/>
    </xf>
    <xf numFmtId="0" fontId="6" fillId="9" borderId="0" xfId="4" applyFill="1"/>
    <xf numFmtId="0" fontId="11" fillId="9" borderId="0" xfId="4" applyFont="1" applyFill="1" applyAlignment="1" applyProtection="1">
      <alignment horizontal="center"/>
      <protection locked="0"/>
    </xf>
    <xf numFmtId="0" fontId="0" fillId="9" borderId="0" xfId="0" applyFill="1"/>
    <xf numFmtId="0" fontId="4" fillId="9" borderId="0" xfId="0" applyFont="1" applyFill="1"/>
    <xf numFmtId="0" fontId="0" fillId="0" borderId="14" xfId="0" applyBorder="1"/>
    <xf numFmtId="0" fontId="4" fillId="0" borderId="14" xfId="0" applyFont="1" applyBorder="1"/>
    <xf numFmtId="0" fontId="1" fillId="2" borderId="14" xfId="1" applyBorder="1"/>
    <xf numFmtId="0" fontId="3" fillId="4" borderId="14" xfId="3" applyBorder="1"/>
    <xf numFmtId="0" fontId="2" fillId="3" borderId="14" xfId="2" applyBorder="1"/>
    <xf numFmtId="0" fontId="0" fillId="0" borderId="0" xfId="0" applyFont="1"/>
    <xf numFmtId="0" fontId="0" fillId="0" borderId="14" xfId="0" applyFont="1" applyBorder="1"/>
    <xf numFmtId="0" fontId="1" fillId="2" borderId="14" xfId="1" applyFont="1" applyBorder="1"/>
    <xf numFmtId="0" fontId="3" fillId="4" borderId="14" xfId="3" applyFont="1" applyBorder="1" applyAlignment="1">
      <alignment horizontal="center"/>
    </xf>
    <xf numFmtId="0" fontId="2" fillId="3" borderId="14" xfId="2" applyFont="1" applyBorder="1"/>
    <xf numFmtId="0" fontId="1" fillId="2" borderId="14" xfId="1" applyFont="1" applyBorder="1" applyAlignment="1">
      <alignment horizontal="center"/>
    </xf>
    <xf numFmtId="0" fontId="3" fillId="4" borderId="14" xfId="3" applyFont="1" applyBorder="1"/>
    <xf numFmtId="0" fontId="3" fillId="4" borderId="14" xfId="3" applyFont="1" applyBorder="1" applyAlignment="1">
      <alignment horizontal="center" vertical="center"/>
    </xf>
    <xf numFmtId="0" fontId="14" fillId="9" borderId="14" xfId="4" applyFont="1" applyFill="1" applyBorder="1" applyAlignment="1">
      <alignment horizontal="center"/>
    </xf>
    <xf numFmtId="0" fontId="0" fillId="0" borderId="14" xfId="0" applyFont="1" applyFill="1" applyBorder="1"/>
    <xf numFmtId="0" fontId="0" fillId="0" borderId="21" xfId="0" applyFont="1" applyBorder="1"/>
    <xf numFmtId="0" fontId="1" fillId="2" borderId="21" xfId="1" applyFont="1" applyBorder="1"/>
    <xf numFmtId="0" fontId="2" fillId="3" borderId="21" xfId="2" applyFont="1" applyBorder="1"/>
    <xf numFmtId="0" fontId="2" fillId="3" borderId="21" xfId="2" applyBorder="1"/>
    <xf numFmtId="0" fontId="0" fillId="0" borderId="22" xfId="0" applyFont="1" applyBorder="1"/>
    <xf numFmtId="0" fontId="0" fillId="0" borderId="22" xfId="0" applyBorder="1"/>
    <xf numFmtId="0" fontId="0" fillId="9" borderId="0" xfId="0" applyFill="1" applyBorder="1"/>
    <xf numFmtId="0" fontId="1" fillId="9" borderId="0" xfId="1" applyFill="1" applyBorder="1"/>
    <xf numFmtId="0" fontId="0" fillId="0" borderId="0" xfId="0" applyBorder="1"/>
  </cellXfs>
  <cellStyles count="6">
    <cellStyle name="Gut" xfId="1" builtinId="26"/>
    <cellStyle name="Neutral" xfId="3" builtinId="28"/>
    <cellStyle name="Schlecht" xfId="2" builtinId="27"/>
    <cellStyle name="Standard" xfId="0" builtinId="0"/>
    <cellStyle name="Standard 2" xfId="5"/>
    <cellStyle name="Standard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C31" sqref="C31"/>
    </sheetView>
  </sheetViews>
  <sheetFormatPr baseColWidth="10" defaultRowHeight="15" x14ac:dyDescent="0.25"/>
  <cols>
    <col min="1" max="1" width="40.140625" bestFit="1" customWidth="1"/>
    <col min="2" max="2" width="12" bestFit="1" customWidth="1"/>
    <col min="3" max="3" width="15.42578125" bestFit="1" customWidth="1"/>
    <col min="4" max="4" width="11.7109375" bestFit="1" customWidth="1"/>
    <col min="6" max="6" width="11.7109375" bestFit="1" customWidth="1"/>
    <col min="7" max="7" width="12.140625" bestFit="1" customWidth="1"/>
  </cols>
  <sheetData>
    <row r="1" spans="1:7" x14ac:dyDescent="0.25">
      <c r="A1" s="48"/>
      <c r="B1" s="48"/>
      <c r="C1" s="48"/>
      <c r="D1" s="48"/>
      <c r="E1" s="48"/>
      <c r="F1" s="48"/>
    </row>
    <row r="2" spans="1:7" x14ac:dyDescent="0.25">
      <c r="A2" s="49"/>
      <c r="B2" s="49" t="s">
        <v>22</v>
      </c>
      <c r="C2" s="49" t="s">
        <v>18</v>
      </c>
      <c r="D2" s="49" t="s">
        <v>19</v>
      </c>
      <c r="E2" s="49" t="s">
        <v>53</v>
      </c>
      <c r="F2" s="49" t="s">
        <v>54</v>
      </c>
      <c r="G2" s="57" t="s">
        <v>56</v>
      </c>
    </row>
    <row r="3" spans="1:7" x14ac:dyDescent="0.25">
      <c r="A3" s="44" t="s">
        <v>4</v>
      </c>
      <c r="B3" s="49"/>
      <c r="C3" s="49"/>
      <c r="D3" s="49"/>
      <c r="E3" s="49"/>
      <c r="F3" s="49"/>
      <c r="G3" s="43"/>
    </row>
    <row r="4" spans="1:7" x14ac:dyDescent="0.25">
      <c r="A4" s="49" t="s">
        <v>0</v>
      </c>
      <c r="B4" s="56">
        <f>Präferenzmatrix!B6</f>
        <v>1.1695906432748537</v>
      </c>
      <c r="C4" s="50"/>
      <c r="D4" s="50"/>
      <c r="E4" s="50"/>
      <c r="F4" s="51" t="s">
        <v>58</v>
      </c>
      <c r="G4" s="46" t="s">
        <v>58</v>
      </c>
    </row>
    <row r="5" spans="1:7" x14ac:dyDescent="0.25">
      <c r="A5" s="49" t="s">
        <v>1</v>
      </c>
      <c r="B5" s="49">
        <f>Präferenzmatrix!B34</f>
        <v>25.730994152046783</v>
      </c>
      <c r="C5" s="50"/>
      <c r="D5" s="50"/>
      <c r="E5" s="52"/>
      <c r="F5" s="50"/>
      <c r="G5" s="45"/>
    </row>
    <row r="6" spans="1:7" x14ac:dyDescent="0.25">
      <c r="A6" s="49" t="s">
        <v>2</v>
      </c>
      <c r="B6" s="49">
        <f>Präferenzmatrix!B10</f>
        <v>0.58479532163742687</v>
      </c>
      <c r="C6" s="50"/>
      <c r="D6" s="50"/>
      <c r="E6" s="52"/>
      <c r="F6" s="46" t="s">
        <v>58</v>
      </c>
      <c r="G6" s="46" t="s">
        <v>58</v>
      </c>
    </row>
    <row r="7" spans="1:7" x14ac:dyDescent="0.25">
      <c r="A7" s="49" t="s">
        <v>3</v>
      </c>
      <c r="B7" s="49">
        <f>Präferenzmatrix!B12</f>
        <v>36.842105263157897</v>
      </c>
      <c r="C7" s="50"/>
      <c r="D7" s="50"/>
      <c r="E7" s="50"/>
      <c r="F7" s="50"/>
      <c r="G7" s="45"/>
    </row>
    <row r="8" spans="1:7" x14ac:dyDescent="0.25">
      <c r="A8" s="49" t="s">
        <v>64</v>
      </c>
      <c r="B8" s="49">
        <f>Präferenzmatrix!B42</f>
        <v>1.7543859649122806</v>
      </c>
      <c r="C8" s="50"/>
      <c r="D8" s="51" t="s">
        <v>61</v>
      </c>
      <c r="E8" s="52"/>
      <c r="F8" s="52"/>
      <c r="G8" s="47"/>
    </row>
    <row r="9" spans="1:7" x14ac:dyDescent="0.25">
      <c r="A9" s="49"/>
      <c r="B9" s="49"/>
      <c r="C9" s="49"/>
      <c r="D9" s="49"/>
      <c r="E9" s="49"/>
      <c r="F9" s="49"/>
      <c r="G9" s="43"/>
    </row>
    <row r="10" spans="1:7" x14ac:dyDescent="0.25">
      <c r="A10" s="44" t="s">
        <v>5</v>
      </c>
      <c r="B10" s="49"/>
      <c r="C10" s="49"/>
      <c r="D10" s="49"/>
      <c r="E10" s="49"/>
      <c r="F10" s="49"/>
      <c r="G10" s="43"/>
    </row>
    <row r="11" spans="1:7" x14ac:dyDescent="0.25">
      <c r="A11" s="49" t="s">
        <v>63</v>
      </c>
      <c r="B11" s="49">
        <f>Präferenzmatrix!B16</f>
        <v>0.58479532163742687</v>
      </c>
      <c r="C11" s="50"/>
      <c r="D11" s="50"/>
      <c r="E11" s="50"/>
      <c r="F11" s="50"/>
      <c r="G11" s="45"/>
    </row>
    <row r="12" spans="1:7" x14ac:dyDescent="0.25">
      <c r="A12" s="49" t="s">
        <v>65</v>
      </c>
      <c r="B12" s="49">
        <f>Präferenzmatrix!B36</f>
        <v>0</v>
      </c>
      <c r="C12" s="50"/>
      <c r="D12" s="50"/>
      <c r="E12" s="50"/>
      <c r="F12" s="45"/>
      <c r="G12" s="45"/>
    </row>
    <row r="13" spans="1:7" x14ac:dyDescent="0.25">
      <c r="A13" s="49" t="s">
        <v>6</v>
      </c>
      <c r="B13" s="49">
        <f>Präferenzmatrix!B20</f>
        <v>0</v>
      </c>
      <c r="C13" s="53"/>
      <c r="D13" s="51" t="s">
        <v>59</v>
      </c>
      <c r="E13" s="46" t="s">
        <v>59</v>
      </c>
      <c r="F13" s="54" t="s">
        <v>58</v>
      </c>
      <c r="G13" s="46" t="s">
        <v>58</v>
      </c>
    </row>
    <row r="14" spans="1:7" x14ac:dyDescent="0.25">
      <c r="A14" s="49" t="s">
        <v>66</v>
      </c>
      <c r="B14" s="49">
        <f>Präferenzmatrix!B22</f>
        <v>0.58479532163742687</v>
      </c>
      <c r="C14" s="50"/>
      <c r="D14" s="50"/>
      <c r="E14" s="54" t="s">
        <v>60</v>
      </c>
      <c r="F14" s="50"/>
      <c r="G14" s="46" t="s">
        <v>60</v>
      </c>
    </row>
    <row r="15" spans="1:7" x14ac:dyDescent="0.25">
      <c r="A15" s="49"/>
      <c r="B15" s="49"/>
      <c r="C15" s="49"/>
      <c r="D15" s="49"/>
      <c r="E15" s="49"/>
      <c r="F15" s="49"/>
      <c r="G15" s="43"/>
    </row>
    <row r="16" spans="1:7" x14ac:dyDescent="0.25">
      <c r="A16" s="44" t="s">
        <v>7</v>
      </c>
      <c r="B16" s="49"/>
      <c r="C16" s="49"/>
      <c r="D16" s="49"/>
      <c r="E16" s="49"/>
      <c r="F16" s="49"/>
      <c r="G16" s="43"/>
    </row>
    <row r="17" spans="1:7" x14ac:dyDescent="0.25">
      <c r="A17" s="49" t="s">
        <v>67</v>
      </c>
      <c r="B17" s="49">
        <f>Präferenzmatrix!B8</f>
        <v>0</v>
      </c>
      <c r="C17" s="55" t="s">
        <v>58</v>
      </c>
      <c r="D17" s="55" t="s">
        <v>58</v>
      </c>
      <c r="E17" s="45"/>
      <c r="F17" s="54" t="s">
        <v>58</v>
      </c>
      <c r="G17" s="45"/>
    </row>
    <row r="18" spans="1:7" x14ac:dyDescent="0.25">
      <c r="A18" s="49" t="s">
        <v>8</v>
      </c>
      <c r="B18" s="49">
        <f>Präferenzmatrix!B26</f>
        <v>0</v>
      </c>
      <c r="C18" s="55" t="s">
        <v>55</v>
      </c>
      <c r="D18" s="55" t="s">
        <v>21</v>
      </c>
      <c r="E18" s="54" t="s">
        <v>21</v>
      </c>
      <c r="F18" s="54" t="s">
        <v>21</v>
      </c>
      <c r="G18" s="45"/>
    </row>
    <row r="19" spans="1:7" x14ac:dyDescent="0.25">
      <c r="A19" s="49"/>
      <c r="B19" s="49"/>
      <c r="C19" s="49"/>
      <c r="D19" s="49"/>
      <c r="E19" s="49"/>
      <c r="F19" s="49"/>
      <c r="G19" s="43"/>
    </row>
    <row r="20" spans="1:7" x14ac:dyDescent="0.25">
      <c r="A20" s="44" t="s">
        <v>9</v>
      </c>
      <c r="B20" s="49"/>
      <c r="C20" s="49"/>
      <c r="D20" s="49"/>
      <c r="E20" s="49"/>
      <c r="F20" s="49"/>
      <c r="G20" s="43"/>
    </row>
    <row r="21" spans="1:7" x14ac:dyDescent="0.25">
      <c r="A21" s="49" t="s">
        <v>10</v>
      </c>
      <c r="B21" s="49">
        <f>Präferenzmatrix!B28</f>
        <v>9.3567251461988299</v>
      </c>
      <c r="C21" s="50"/>
      <c r="D21" s="50"/>
      <c r="E21" s="52"/>
      <c r="F21" s="50"/>
      <c r="G21" s="47"/>
    </row>
    <row r="22" spans="1:7" x14ac:dyDescent="0.25">
      <c r="A22" s="49" t="s">
        <v>11</v>
      </c>
      <c r="B22" s="49">
        <f>Präferenzmatrix!B30</f>
        <v>2.9239766081871346</v>
      </c>
      <c r="C22" s="50"/>
      <c r="D22" s="50"/>
      <c r="E22" s="52"/>
      <c r="F22" s="50"/>
      <c r="G22" s="45"/>
    </row>
    <row r="23" spans="1:7" x14ac:dyDescent="0.25">
      <c r="A23" s="49"/>
      <c r="B23" s="49"/>
      <c r="C23" s="49"/>
      <c r="D23" s="49"/>
      <c r="E23" s="49"/>
      <c r="F23" s="49"/>
      <c r="G23" s="43"/>
    </row>
    <row r="24" spans="1:7" x14ac:dyDescent="0.25">
      <c r="A24" s="44" t="s">
        <v>12</v>
      </c>
      <c r="B24" s="49"/>
      <c r="C24" s="49"/>
      <c r="D24" s="49"/>
      <c r="E24" s="49"/>
      <c r="F24" s="49"/>
      <c r="G24" s="43"/>
    </row>
    <row r="25" spans="1:7" x14ac:dyDescent="0.25">
      <c r="A25" s="49" t="s">
        <v>13</v>
      </c>
      <c r="B25" s="49">
        <f>Präferenzmatrix!B32</f>
        <v>0.58479532163742687</v>
      </c>
      <c r="C25" s="50"/>
      <c r="D25" s="50"/>
      <c r="E25" s="52"/>
      <c r="F25" s="52"/>
      <c r="G25" s="47"/>
    </row>
    <row r="26" spans="1:7" x14ac:dyDescent="0.25">
      <c r="A26" s="49" t="s">
        <v>14</v>
      </c>
      <c r="B26" s="49">
        <f>Präferenzmatrix!B24</f>
        <v>2.9239766081871346</v>
      </c>
      <c r="C26" s="50"/>
      <c r="D26" s="50"/>
      <c r="E26" s="52"/>
      <c r="F26" s="50"/>
      <c r="G26" s="47"/>
    </row>
    <row r="27" spans="1:7" x14ac:dyDescent="0.25">
      <c r="A27" s="49" t="s">
        <v>62</v>
      </c>
      <c r="B27" s="49">
        <f>Präferenzmatrix!B18</f>
        <v>15.2046783625731</v>
      </c>
      <c r="C27" s="50"/>
      <c r="D27" s="50"/>
      <c r="E27" s="52"/>
      <c r="F27" s="50"/>
      <c r="G27" s="47"/>
    </row>
    <row r="28" spans="1:7" x14ac:dyDescent="0.25">
      <c r="A28" s="49" t="s">
        <v>15</v>
      </c>
      <c r="B28" s="49">
        <f>Präferenzmatrix!B14</f>
        <v>0</v>
      </c>
      <c r="C28" s="54" t="s">
        <v>20</v>
      </c>
      <c r="D28" s="54" t="s">
        <v>58</v>
      </c>
      <c r="E28" s="50"/>
      <c r="F28" s="54" t="s">
        <v>58</v>
      </c>
      <c r="G28" s="45"/>
    </row>
    <row r="29" spans="1:7" x14ac:dyDescent="0.25">
      <c r="A29" s="49" t="s">
        <v>16</v>
      </c>
      <c r="B29" s="49">
        <f>Präferenzmatrix!B38</f>
        <v>0</v>
      </c>
      <c r="C29" s="54" t="s">
        <v>20</v>
      </c>
      <c r="D29" s="50"/>
      <c r="E29" s="50"/>
      <c r="F29" s="54" t="s">
        <v>58</v>
      </c>
      <c r="G29" s="45"/>
    </row>
    <row r="30" spans="1:7" ht="15.75" thickBot="1" x14ac:dyDescent="0.3">
      <c r="A30" s="58" t="s">
        <v>17</v>
      </c>
      <c r="B30" s="58">
        <f>Präferenzmatrix!B40</f>
        <v>1.1695906432748537</v>
      </c>
      <c r="C30" s="59"/>
      <c r="D30" s="59"/>
      <c r="E30" s="60"/>
      <c r="F30" s="59"/>
      <c r="G30" s="61"/>
    </row>
    <row r="31" spans="1:7" ht="15.75" thickTop="1" x14ac:dyDescent="0.25">
      <c r="A31" s="62" t="s">
        <v>57</v>
      </c>
      <c r="B31" s="62"/>
      <c r="C31" s="62">
        <f>(B4+B5+B6+B7+B8+B11+B12+B13+B14+B21+B22+B25+B26+B27+B30)+(B17+B18+B28+B29)/2</f>
        <v>99.415204678362585</v>
      </c>
      <c r="D31" s="62">
        <f>(B30+B27+B26+B25+B22+B21+B14+B12+B11+B7+B6+B5+B4)+(B13+B17+B18+B28+B29+B8)/2</f>
        <v>98.538011695906448</v>
      </c>
      <c r="E31" s="62">
        <f>(B29+B28+B12+B11+B7+B4)+(B18+B14+B13)/2</f>
        <v>38.888888888888893</v>
      </c>
      <c r="F31" s="62">
        <f>(B30+B27+B26+B22+B21+B14+B12+B11+B7+B5)+(B4+B13+B17+B18+B28+B29)/2</f>
        <v>95.906432748538023</v>
      </c>
      <c r="G31" s="63">
        <f>(B29+B28+B22+B18+B12+B11+B7+B5)+(B17+B14+B13+B6+B4)/2</f>
        <v>67.251461988304101</v>
      </c>
    </row>
    <row r="32" spans="1:7" x14ac:dyDescent="0.25">
      <c r="A32" s="42"/>
      <c r="B32" s="41"/>
      <c r="C32" s="41"/>
      <c r="D32" s="41"/>
    </row>
    <row r="33" spans="1:4" x14ac:dyDescent="0.25">
      <c r="A33" s="41"/>
      <c r="B33" s="64"/>
      <c r="C33" s="65"/>
      <c r="D33" s="65"/>
    </row>
    <row r="34" spans="1:4" x14ac:dyDescent="0.25">
      <c r="A34" s="41"/>
      <c r="B34" s="64"/>
      <c r="C34" s="65"/>
      <c r="D34" s="65"/>
    </row>
    <row r="37" spans="1:4" x14ac:dyDescent="0.25">
      <c r="A37" s="66"/>
    </row>
    <row r="41" spans="1:4" x14ac:dyDescent="0.25">
      <c r="A41" s="6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F43" sqref="F43"/>
    </sheetView>
  </sheetViews>
  <sheetFormatPr baseColWidth="10" defaultRowHeight="15" x14ac:dyDescent="0.25"/>
  <cols>
    <col min="2" max="2" width="17.28515625" bestFit="1" customWidth="1"/>
    <col min="3" max="3" width="4.140625" bestFit="1" customWidth="1"/>
    <col min="4" max="4" width="4.5703125" bestFit="1" customWidth="1"/>
    <col min="5" max="5" width="2.140625" bestFit="1" customWidth="1"/>
    <col min="6" max="6" width="37.42578125" bestFit="1" customWidth="1"/>
    <col min="7" max="11" width="2.140625" bestFit="1" customWidth="1"/>
    <col min="12" max="24" width="1.85546875" bestFit="1" customWidth="1"/>
    <col min="25" max="25" width="2.28515625" style="41" customWidth="1"/>
    <col min="26" max="26" width="2.5703125" style="41" customWidth="1"/>
    <col min="27" max="27" width="3.140625" style="41" customWidth="1"/>
    <col min="28" max="28" width="2.42578125" style="41" customWidth="1"/>
  </cols>
  <sheetData>
    <row r="1" spans="1:28" ht="24" thickTop="1" x14ac:dyDescent="0.25">
      <c r="A1" s="27"/>
      <c r="B1" s="15" t="s">
        <v>23</v>
      </c>
      <c r="C1" s="16"/>
      <c r="D1" s="16"/>
      <c r="E1" s="16"/>
      <c r="F1" s="17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8"/>
      <c r="Z1" s="39"/>
      <c r="AA1" s="39"/>
      <c r="AB1" s="39"/>
    </row>
    <row r="2" spans="1:28" ht="18" x14ac:dyDescent="0.25">
      <c r="A2" s="28"/>
      <c r="B2" s="8" t="s">
        <v>24</v>
      </c>
      <c r="C2" s="7"/>
      <c r="D2" s="7"/>
      <c r="E2" s="7"/>
      <c r="F2" s="26" t="s">
        <v>25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8"/>
      <c r="Z2" s="39"/>
      <c r="AA2" s="39"/>
      <c r="AB2" s="39"/>
    </row>
    <row r="3" spans="1:28" x14ac:dyDescent="0.25">
      <c r="A3" s="27"/>
      <c r="B3" s="9" t="s">
        <v>26</v>
      </c>
      <c r="C3" s="1" t="s">
        <v>27</v>
      </c>
      <c r="D3" s="1" t="s">
        <v>28</v>
      </c>
      <c r="E3" s="2"/>
      <c r="F3" s="12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8"/>
      <c r="Z3" s="39"/>
      <c r="AA3" s="39"/>
      <c r="AB3" s="39"/>
    </row>
    <row r="4" spans="1:28" x14ac:dyDescent="0.25">
      <c r="A4" s="27"/>
      <c r="B4" s="10"/>
      <c r="C4" s="1" t="s">
        <v>29</v>
      </c>
      <c r="D4" s="1" t="s">
        <v>30</v>
      </c>
      <c r="E4" s="2"/>
      <c r="F4" s="13" t="s">
        <v>31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8"/>
      <c r="Z4" s="39"/>
      <c r="AA4" s="39"/>
      <c r="AB4" s="39"/>
    </row>
    <row r="5" spans="1:28" ht="15.75" thickBot="1" x14ac:dyDescent="0.3">
      <c r="A5" s="27"/>
      <c r="B5" s="11"/>
      <c r="C5" s="3"/>
      <c r="D5" s="4" t="s">
        <v>32</v>
      </c>
      <c r="E5" s="5"/>
      <c r="F5" s="14"/>
      <c r="G5" s="30"/>
      <c r="H5" s="30"/>
      <c r="I5" s="30"/>
      <c r="J5" s="30"/>
      <c r="K5" s="30"/>
      <c r="L5" s="30"/>
      <c r="M5" s="30"/>
      <c r="N5" s="29"/>
      <c r="O5" s="29"/>
      <c r="P5" s="29"/>
      <c r="Q5" s="30"/>
      <c r="R5" s="30"/>
      <c r="S5" s="30"/>
      <c r="T5" s="30"/>
      <c r="U5" s="30"/>
      <c r="V5" s="30"/>
      <c r="W5" s="30"/>
      <c r="X5" s="30"/>
      <c r="Y5" s="38"/>
      <c r="Z5" s="39"/>
      <c r="AA5" s="39"/>
      <c r="AB5" s="39"/>
    </row>
    <row r="6" spans="1:28" x14ac:dyDescent="0.25">
      <c r="A6" s="27"/>
      <c r="B6" s="23">
        <v>1.1695906432748537</v>
      </c>
      <c r="C6" s="24">
        <v>8</v>
      </c>
      <c r="D6" s="24">
        <v>2</v>
      </c>
      <c r="E6" s="25" t="s">
        <v>33</v>
      </c>
      <c r="F6" s="18" t="str">
        <f>Tabelle1!A4</f>
        <v>Daten Bis zu 10 GB versenden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8"/>
      <c r="Z6" s="39"/>
      <c r="AA6" s="39"/>
      <c r="AB6" s="39"/>
    </row>
    <row r="7" spans="1:28" x14ac:dyDescent="0.25">
      <c r="A7" s="27"/>
      <c r="B7" s="33"/>
      <c r="C7" s="34"/>
      <c r="D7" s="34"/>
      <c r="E7" s="35"/>
      <c r="F7" s="36"/>
      <c r="G7" s="6" t="s">
        <v>33</v>
      </c>
      <c r="H7" s="30"/>
      <c r="I7" s="30"/>
      <c r="J7" s="30"/>
      <c r="K7" s="30"/>
      <c r="L7" s="30"/>
      <c r="M7" s="30"/>
      <c r="N7" s="29"/>
      <c r="O7" s="29"/>
      <c r="P7" s="29"/>
      <c r="Q7" s="30"/>
      <c r="R7" s="30"/>
      <c r="S7" s="30"/>
      <c r="T7" s="30"/>
      <c r="U7" s="30"/>
      <c r="V7" s="30"/>
      <c r="W7" s="30"/>
      <c r="X7" s="30"/>
      <c r="Y7" s="38"/>
      <c r="Z7" s="39"/>
      <c r="AA7" s="39"/>
      <c r="AB7" s="39"/>
    </row>
    <row r="8" spans="1:28" x14ac:dyDescent="0.25">
      <c r="A8" s="27"/>
      <c r="B8" s="19">
        <v>0</v>
      </c>
      <c r="C8" s="22">
        <v>15</v>
      </c>
      <c r="D8" s="20">
        <v>0</v>
      </c>
      <c r="E8" s="21" t="s">
        <v>34</v>
      </c>
      <c r="F8" s="18" t="str">
        <f>Tabelle1!A17</f>
        <v xml:space="preserve">Applikation ist schnell </v>
      </c>
      <c r="G8" s="30"/>
      <c r="H8" s="6" t="s">
        <v>33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8"/>
      <c r="Z8" s="39"/>
      <c r="AA8" s="39"/>
      <c r="AB8" s="39"/>
    </row>
    <row r="9" spans="1:28" x14ac:dyDescent="0.25">
      <c r="A9" s="27"/>
      <c r="B9" s="33"/>
      <c r="C9" s="34"/>
      <c r="D9" s="34"/>
      <c r="E9" s="35"/>
      <c r="F9" s="36"/>
      <c r="G9" s="6" t="s">
        <v>35</v>
      </c>
      <c r="H9" s="30"/>
      <c r="I9" s="6" t="s">
        <v>36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8"/>
      <c r="Z9" s="39"/>
      <c r="AA9" s="39"/>
      <c r="AB9" s="39"/>
    </row>
    <row r="10" spans="1:28" x14ac:dyDescent="0.25">
      <c r="A10" s="27"/>
      <c r="B10" s="19">
        <v>0.58479532163742687</v>
      </c>
      <c r="C10" s="22">
        <v>10</v>
      </c>
      <c r="D10" s="20">
        <v>1</v>
      </c>
      <c r="E10" s="21" t="s">
        <v>35</v>
      </c>
      <c r="F10" s="18" t="str">
        <f>Tabelle1!A6</f>
        <v>Ablaufdatum der Daten</v>
      </c>
      <c r="G10" s="30"/>
      <c r="H10" s="6" t="s">
        <v>36</v>
      </c>
      <c r="I10" s="30"/>
      <c r="J10" s="6" t="s">
        <v>36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8"/>
      <c r="Z10" s="39"/>
      <c r="AA10" s="39"/>
      <c r="AB10" s="39"/>
    </row>
    <row r="11" spans="1:28" x14ac:dyDescent="0.25">
      <c r="A11" s="27"/>
      <c r="B11" s="33"/>
      <c r="C11" s="34"/>
      <c r="D11" s="34"/>
      <c r="E11" s="35"/>
      <c r="F11" s="36"/>
      <c r="G11" s="6" t="s">
        <v>36</v>
      </c>
      <c r="H11" s="30"/>
      <c r="I11" s="6" t="s">
        <v>36</v>
      </c>
      <c r="J11" s="30"/>
      <c r="K11" s="6" t="s">
        <v>36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8"/>
      <c r="Z11" s="39"/>
      <c r="AA11" s="39"/>
      <c r="AB11" s="39"/>
    </row>
    <row r="12" spans="1:28" x14ac:dyDescent="0.25">
      <c r="A12" s="27"/>
      <c r="B12" s="19">
        <v>36.842105263157897</v>
      </c>
      <c r="C12" s="20">
        <v>1</v>
      </c>
      <c r="D12" s="20">
        <v>63</v>
      </c>
      <c r="E12" s="21" t="s">
        <v>36</v>
      </c>
      <c r="F12" s="18" t="str">
        <f>Tabelle1!A7</f>
        <v>Daten an externe Kunden Senden</v>
      </c>
      <c r="G12" s="30"/>
      <c r="H12" s="6" t="s">
        <v>36</v>
      </c>
      <c r="I12" s="30"/>
      <c r="J12" s="6" t="s">
        <v>36</v>
      </c>
      <c r="K12" s="30"/>
      <c r="L12" s="6" t="s">
        <v>36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8"/>
      <c r="Z12" s="39"/>
      <c r="AA12" s="39"/>
      <c r="AB12" s="39"/>
    </row>
    <row r="13" spans="1:28" x14ac:dyDescent="0.25">
      <c r="A13" s="27"/>
      <c r="B13" s="33"/>
      <c r="C13" s="34"/>
      <c r="D13" s="34"/>
      <c r="E13" s="35"/>
      <c r="F13" s="36"/>
      <c r="G13" s="6" t="s">
        <v>36</v>
      </c>
      <c r="H13" s="30"/>
      <c r="I13" s="6" t="s">
        <v>36</v>
      </c>
      <c r="J13" s="30"/>
      <c r="K13" s="6" t="s">
        <v>36</v>
      </c>
      <c r="L13" s="30"/>
      <c r="M13" s="6" t="s">
        <v>36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8"/>
      <c r="Z13" s="39"/>
      <c r="AA13" s="39"/>
      <c r="AB13" s="39"/>
    </row>
    <row r="14" spans="1:28" x14ac:dyDescent="0.25">
      <c r="A14" s="27"/>
      <c r="B14" s="19">
        <v>0</v>
      </c>
      <c r="C14" s="20">
        <v>15</v>
      </c>
      <c r="D14" s="20">
        <v>0</v>
      </c>
      <c r="E14" s="21" t="s">
        <v>37</v>
      </c>
      <c r="F14" s="18" t="str">
        <f>Tabelle1!A28</f>
        <v>Geringe Wartung</v>
      </c>
      <c r="G14" s="30"/>
      <c r="H14" s="6" t="s">
        <v>36</v>
      </c>
      <c r="I14" s="30"/>
      <c r="J14" s="6" t="s">
        <v>36</v>
      </c>
      <c r="K14" s="30"/>
      <c r="L14" s="6" t="s">
        <v>36</v>
      </c>
      <c r="M14" s="30"/>
      <c r="N14" s="6" t="s">
        <v>36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8"/>
      <c r="Z14" s="39"/>
      <c r="AA14" s="39"/>
      <c r="AB14" s="39"/>
    </row>
    <row r="15" spans="1:28" x14ac:dyDescent="0.25">
      <c r="A15" s="27"/>
      <c r="B15" s="33"/>
      <c r="C15" s="34"/>
      <c r="D15" s="34"/>
      <c r="E15" s="35"/>
      <c r="F15" s="36"/>
      <c r="G15" s="6" t="s">
        <v>38</v>
      </c>
      <c r="H15" s="30"/>
      <c r="I15" s="6" t="s">
        <v>36</v>
      </c>
      <c r="J15" s="30"/>
      <c r="K15" s="6" t="s">
        <v>36</v>
      </c>
      <c r="L15" s="30"/>
      <c r="M15" s="6" t="s">
        <v>36</v>
      </c>
      <c r="N15" s="30"/>
      <c r="O15" s="6" t="s">
        <v>36</v>
      </c>
      <c r="P15" s="30"/>
      <c r="Q15" s="30"/>
      <c r="R15" s="30"/>
      <c r="S15" s="30"/>
      <c r="T15" s="30"/>
      <c r="U15" s="30"/>
      <c r="V15" s="30"/>
      <c r="W15" s="30"/>
      <c r="X15" s="30"/>
      <c r="Y15" s="38"/>
      <c r="Z15" s="39"/>
      <c r="AA15" s="39"/>
      <c r="AB15" s="39"/>
    </row>
    <row r="16" spans="1:28" x14ac:dyDescent="0.25">
      <c r="A16" s="27"/>
      <c r="B16" s="19">
        <v>0.58479532163742687</v>
      </c>
      <c r="C16" s="20">
        <v>10</v>
      </c>
      <c r="D16" s="20">
        <v>1</v>
      </c>
      <c r="E16" s="21" t="s">
        <v>38</v>
      </c>
      <c r="F16" s="18" t="str">
        <f>Tabelle1!A11</f>
        <v>Webbrowser Kompatibel</v>
      </c>
      <c r="G16" s="30"/>
      <c r="H16" s="6" t="s">
        <v>39</v>
      </c>
      <c r="I16" s="30"/>
      <c r="J16" s="6" t="s">
        <v>36</v>
      </c>
      <c r="K16" s="30"/>
      <c r="L16" s="6" t="s">
        <v>36</v>
      </c>
      <c r="M16" s="30"/>
      <c r="N16" s="6" t="s">
        <v>36</v>
      </c>
      <c r="O16" s="30"/>
      <c r="P16" s="6" t="s">
        <v>36</v>
      </c>
      <c r="Q16" s="30"/>
      <c r="R16" s="30"/>
      <c r="S16" s="30"/>
      <c r="T16" s="30"/>
      <c r="U16" s="30"/>
      <c r="V16" s="30"/>
      <c r="W16" s="30"/>
      <c r="X16" s="30"/>
      <c r="Y16" s="38"/>
      <c r="Z16" s="39"/>
      <c r="AA16" s="39"/>
      <c r="AB16" s="39"/>
    </row>
    <row r="17" spans="1:28" x14ac:dyDescent="0.25">
      <c r="A17" s="27"/>
      <c r="B17" s="33"/>
      <c r="C17" s="34"/>
      <c r="D17" s="34"/>
      <c r="E17" s="35"/>
      <c r="F17" s="36"/>
      <c r="G17" s="6" t="s">
        <v>39</v>
      </c>
      <c r="H17" s="30"/>
      <c r="I17" s="6" t="s">
        <v>39</v>
      </c>
      <c r="J17" s="30"/>
      <c r="K17" s="6" t="s">
        <v>36</v>
      </c>
      <c r="L17" s="30"/>
      <c r="M17" s="6" t="s">
        <v>36</v>
      </c>
      <c r="N17" s="30"/>
      <c r="O17" s="6" t="s">
        <v>36</v>
      </c>
      <c r="P17" s="30"/>
      <c r="Q17" s="6" t="s">
        <v>36</v>
      </c>
      <c r="R17" s="30"/>
      <c r="S17" s="30"/>
      <c r="T17" s="30"/>
      <c r="U17" s="30"/>
      <c r="V17" s="30"/>
      <c r="W17" s="30"/>
      <c r="X17" s="30"/>
      <c r="Y17" s="38"/>
      <c r="Z17" s="39"/>
      <c r="AA17" s="39"/>
      <c r="AB17" s="39"/>
    </row>
    <row r="18" spans="1:28" x14ac:dyDescent="0.25">
      <c r="A18" s="27"/>
      <c r="B18" s="19">
        <v>15.2046783625731</v>
      </c>
      <c r="C18" s="20">
        <v>3</v>
      </c>
      <c r="D18" s="20">
        <v>26</v>
      </c>
      <c r="E18" s="21" t="s">
        <v>39</v>
      </c>
      <c r="F18" s="18" t="str">
        <f>Tabelle1!A27</f>
        <v>Läuft im ITZ mit vorhandenen Servern</v>
      </c>
      <c r="G18" s="30"/>
      <c r="H18" s="6" t="s">
        <v>39</v>
      </c>
      <c r="I18" s="30"/>
      <c r="J18" s="6" t="s">
        <v>39</v>
      </c>
      <c r="K18" s="30"/>
      <c r="L18" s="6" t="s">
        <v>36</v>
      </c>
      <c r="M18" s="30"/>
      <c r="N18" s="6" t="s">
        <v>36</v>
      </c>
      <c r="O18" s="30"/>
      <c r="P18" s="6" t="s">
        <v>36</v>
      </c>
      <c r="Q18" s="30"/>
      <c r="R18" s="6" t="s">
        <v>36</v>
      </c>
      <c r="S18" s="30"/>
      <c r="T18" s="30"/>
      <c r="U18" s="30"/>
      <c r="V18" s="30"/>
      <c r="W18" s="30"/>
      <c r="X18" s="30"/>
      <c r="Y18" s="38"/>
      <c r="Z18" s="39"/>
      <c r="AA18" s="39"/>
      <c r="AB18" s="39"/>
    </row>
    <row r="19" spans="1:28" x14ac:dyDescent="0.25">
      <c r="A19" s="27"/>
      <c r="B19" s="33"/>
      <c r="C19" s="34"/>
      <c r="D19" s="34"/>
      <c r="E19" s="35"/>
      <c r="F19" s="36"/>
      <c r="G19" s="6" t="s">
        <v>39</v>
      </c>
      <c r="H19" s="30"/>
      <c r="I19" s="6" t="s">
        <v>39</v>
      </c>
      <c r="J19" s="37"/>
      <c r="K19" s="6" t="s">
        <v>39</v>
      </c>
      <c r="L19" s="30"/>
      <c r="M19" s="6" t="s">
        <v>36</v>
      </c>
      <c r="N19" s="30"/>
      <c r="O19" s="6" t="s">
        <v>36</v>
      </c>
      <c r="P19" s="30"/>
      <c r="Q19" s="6" t="s">
        <v>36</v>
      </c>
      <c r="R19" s="30"/>
      <c r="S19" s="6" t="s">
        <v>36</v>
      </c>
      <c r="T19" s="30"/>
      <c r="U19" s="30"/>
      <c r="V19" s="30"/>
      <c r="W19" s="30"/>
      <c r="X19" s="30"/>
      <c r="Y19" s="38"/>
      <c r="Z19" s="39"/>
      <c r="AA19" s="39"/>
      <c r="AB19" s="39"/>
    </row>
    <row r="20" spans="1:28" x14ac:dyDescent="0.25">
      <c r="A20" s="27"/>
      <c r="B20" s="19">
        <v>0</v>
      </c>
      <c r="C20" s="20">
        <v>15</v>
      </c>
      <c r="D20" s="20">
        <v>0</v>
      </c>
      <c r="E20" s="21" t="s">
        <v>40</v>
      </c>
      <c r="F20" s="18" t="str">
        <f>Tabelle1!A13</f>
        <v>Selbsterklärend</v>
      </c>
      <c r="G20" s="30"/>
      <c r="H20" s="6" t="s">
        <v>39</v>
      </c>
      <c r="I20" s="30"/>
      <c r="J20" s="6" t="s">
        <v>39</v>
      </c>
      <c r="K20" s="30"/>
      <c r="L20" s="6" t="s">
        <v>39</v>
      </c>
      <c r="M20" s="30"/>
      <c r="N20" s="6" t="s">
        <v>36</v>
      </c>
      <c r="O20" s="30"/>
      <c r="P20" s="6" t="s">
        <v>36</v>
      </c>
      <c r="Q20" s="30"/>
      <c r="R20" s="6" t="s">
        <v>36</v>
      </c>
      <c r="S20" s="30"/>
      <c r="T20" s="6" t="s">
        <v>36</v>
      </c>
      <c r="U20" s="30"/>
      <c r="V20" s="30"/>
      <c r="W20" s="30"/>
      <c r="X20" s="30"/>
      <c r="Y20" s="38"/>
      <c r="Z20" s="39"/>
      <c r="AA20" s="39"/>
      <c r="AB20" s="39"/>
    </row>
    <row r="21" spans="1:28" x14ac:dyDescent="0.25">
      <c r="A21" s="27"/>
      <c r="B21" s="33"/>
      <c r="C21" s="34"/>
      <c r="D21" s="34"/>
      <c r="E21" s="35"/>
      <c r="F21" s="36"/>
      <c r="G21" s="6" t="s">
        <v>41</v>
      </c>
      <c r="H21" s="30"/>
      <c r="I21" s="6" t="s">
        <v>39</v>
      </c>
      <c r="J21" s="30"/>
      <c r="K21" s="6" t="s">
        <v>39</v>
      </c>
      <c r="L21" s="30"/>
      <c r="M21" s="6" t="s">
        <v>39</v>
      </c>
      <c r="N21" s="30"/>
      <c r="O21" s="6" t="s">
        <v>36</v>
      </c>
      <c r="P21" s="30"/>
      <c r="Q21" s="6" t="s">
        <v>36</v>
      </c>
      <c r="R21" s="30"/>
      <c r="S21" s="6" t="s">
        <v>36</v>
      </c>
      <c r="T21" s="30"/>
      <c r="U21" s="6" t="s">
        <v>36</v>
      </c>
      <c r="V21" s="30"/>
      <c r="W21" s="30"/>
      <c r="X21" s="30"/>
      <c r="Y21" s="38"/>
      <c r="Z21" s="39"/>
      <c r="AA21" s="39"/>
      <c r="AB21" s="39"/>
    </row>
    <row r="22" spans="1:28" x14ac:dyDescent="0.25">
      <c r="A22" s="27"/>
      <c r="B22" s="19">
        <v>0.58479532163742687</v>
      </c>
      <c r="C22" s="20">
        <v>10</v>
      </c>
      <c r="D22" s="20">
        <v>1</v>
      </c>
      <c r="E22" s="21" t="s">
        <v>41</v>
      </c>
      <c r="F22" s="18" t="str">
        <f>Tabelle1!A14</f>
        <v>Kommunikation über Email</v>
      </c>
      <c r="G22" s="30"/>
      <c r="H22" s="6" t="s">
        <v>42</v>
      </c>
      <c r="I22" s="30"/>
      <c r="J22" s="6" t="s">
        <v>39</v>
      </c>
      <c r="K22" s="30"/>
      <c r="L22" s="6" t="s">
        <v>39</v>
      </c>
      <c r="M22" s="30"/>
      <c r="N22" s="6" t="s">
        <v>39</v>
      </c>
      <c r="O22" s="30"/>
      <c r="P22" s="6" t="s">
        <v>36</v>
      </c>
      <c r="Q22" s="30"/>
      <c r="R22" s="6" t="s">
        <v>36</v>
      </c>
      <c r="S22" s="30"/>
      <c r="T22" s="6" t="s">
        <v>36</v>
      </c>
      <c r="U22" s="30"/>
      <c r="V22" s="6" t="s">
        <v>36</v>
      </c>
      <c r="W22" s="30"/>
      <c r="X22" s="30"/>
      <c r="Y22" s="38"/>
      <c r="Z22" s="39"/>
      <c r="AA22" s="39"/>
      <c r="AB22" s="39"/>
    </row>
    <row r="23" spans="1:28" x14ac:dyDescent="0.25">
      <c r="A23" s="27"/>
      <c r="B23" s="33"/>
      <c r="C23" s="34"/>
      <c r="D23" s="34"/>
      <c r="E23" s="35"/>
      <c r="F23" s="36"/>
      <c r="G23" s="6" t="s">
        <v>42</v>
      </c>
      <c r="H23" s="30"/>
      <c r="I23" s="6" t="s">
        <v>42</v>
      </c>
      <c r="J23" s="30"/>
      <c r="K23" s="6" t="s">
        <v>39</v>
      </c>
      <c r="L23" s="30"/>
      <c r="M23" s="6" t="s">
        <v>39</v>
      </c>
      <c r="N23" s="30"/>
      <c r="O23" s="6" t="s">
        <v>39</v>
      </c>
      <c r="P23" s="30"/>
      <c r="Q23" s="6" t="s">
        <v>36</v>
      </c>
      <c r="R23" s="30"/>
      <c r="S23" s="6" t="s">
        <v>36</v>
      </c>
      <c r="T23" s="30"/>
      <c r="U23" s="6" t="s">
        <v>36</v>
      </c>
      <c r="V23" s="30"/>
      <c r="W23" s="6" t="s">
        <v>36</v>
      </c>
      <c r="X23" s="30"/>
      <c r="Y23" s="38"/>
      <c r="Z23" s="39"/>
      <c r="AA23" s="39"/>
      <c r="AB23" s="39"/>
    </row>
    <row r="24" spans="1:28" x14ac:dyDescent="0.25">
      <c r="A24" s="27"/>
      <c r="B24" s="19">
        <v>2.9239766081871346</v>
      </c>
      <c r="C24" s="20">
        <v>5</v>
      </c>
      <c r="D24" s="20">
        <v>5</v>
      </c>
      <c r="E24" s="21" t="s">
        <v>42</v>
      </c>
      <c r="F24" s="18" t="str">
        <f>Tabelle1!A26</f>
        <v>Offene Standards</v>
      </c>
      <c r="G24" s="30"/>
      <c r="H24" s="6" t="s">
        <v>42</v>
      </c>
      <c r="I24" s="30"/>
      <c r="J24" s="6" t="s">
        <v>43</v>
      </c>
      <c r="K24" s="30"/>
      <c r="L24" s="6" t="s">
        <v>39</v>
      </c>
      <c r="M24" s="30"/>
      <c r="N24" s="6" t="s">
        <v>39</v>
      </c>
      <c r="O24" s="30"/>
      <c r="P24" s="6" t="s">
        <v>39</v>
      </c>
      <c r="Q24" s="30"/>
      <c r="R24" s="6" t="s">
        <v>36</v>
      </c>
      <c r="S24" s="30"/>
      <c r="T24" s="6" t="s">
        <v>36</v>
      </c>
      <c r="U24" s="30"/>
      <c r="V24" s="6" t="s">
        <v>36</v>
      </c>
      <c r="W24" s="30"/>
      <c r="X24" s="6" t="s">
        <v>36</v>
      </c>
      <c r="Y24" s="38"/>
      <c r="Z24" s="39"/>
      <c r="AA24" s="39"/>
      <c r="AB24" s="39"/>
    </row>
    <row r="25" spans="1:28" x14ac:dyDescent="0.25">
      <c r="A25" s="27"/>
      <c r="B25" s="33"/>
      <c r="C25" s="34"/>
      <c r="D25" s="34"/>
      <c r="E25" s="35"/>
      <c r="F25" s="36"/>
      <c r="G25" s="6" t="s">
        <v>42</v>
      </c>
      <c r="H25" s="30"/>
      <c r="I25" s="6" t="s">
        <v>43</v>
      </c>
      <c r="J25" s="30"/>
      <c r="K25" s="6" t="s">
        <v>43</v>
      </c>
      <c r="L25" s="30"/>
      <c r="M25" s="6" t="s">
        <v>39</v>
      </c>
      <c r="N25" s="30"/>
      <c r="O25" s="6" t="s">
        <v>39</v>
      </c>
      <c r="P25" s="30"/>
      <c r="Q25" s="6" t="s">
        <v>44</v>
      </c>
      <c r="R25" s="30"/>
      <c r="S25" s="6" t="s">
        <v>36</v>
      </c>
      <c r="T25" s="30"/>
      <c r="U25" s="6" t="s">
        <v>36</v>
      </c>
      <c r="V25" s="30"/>
      <c r="W25" s="6" t="s">
        <v>36</v>
      </c>
      <c r="X25" s="30"/>
      <c r="Y25" s="40"/>
      <c r="Z25" s="39"/>
      <c r="AA25" s="39"/>
      <c r="AB25" s="39"/>
    </row>
    <row r="26" spans="1:28" x14ac:dyDescent="0.25">
      <c r="A26" s="27"/>
      <c r="B26" s="19">
        <v>0</v>
      </c>
      <c r="C26" s="20">
        <v>15</v>
      </c>
      <c r="D26" s="20">
        <v>0</v>
      </c>
      <c r="E26" s="21" t="s">
        <v>45</v>
      </c>
      <c r="F26" s="18" t="str">
        <f>Tabelle1!A18</f>
        <v>Hochladen soll im Hintergrund möglich sein</v>
      </c>
      <c r="G26" s="30"/>
      <c r="H26" s="6" t="s">
        <v>43</v>
      </c>
      <c r="I26" s="30"/>
      <c r="J26" s="6" t="s">
        <v>43</v>
      </c>
      <c r="K26" s="30"/>
      <c r="L26" s="6" t="s">
        <v>43</v>
      </c>
      <c r="M26" s="30"/>
      <c r="N26" s="6" t="s">
        <v>39</v>
      </c>
      <c r="O26" s="30"/>
      <c r="P26" s="6" t="s">
        <v>44</v>
      </c>
      <c r="Q26" s="30"/>
      <c r="R26" s="6" t="s">
        <v>44</v>
      </c>
      <c r="S26" s="30"/>
      <c r="T26" s="6" t="s">
        <v>36</v>
      </c>
      <c r="U26" s="30"/>
      <c r="V26" s="6" t="s">
        <v>36</v>
      </c>
      <c r="W26" s="30"/>
      <c r="X26" s="30"/>
      <c r="Y26" s="38"/>
      <c r="Z26" s="39"/>
      <c r="AA26" s="39"/>
      <c r="AB26" s="39"/>
    </row>
    <row r="27" spans="1:28" x14ac:dyDescent="0.25">
      <c r="A27" s="27"/>
      <c r="B27" s="33"/>
      <c r="C27" s="34"/>
      <c r="D27" s="34"/>
      <c r="E27" s="35"/>
      <c r="F27" s="36"/>
      <c r="G27" s="6" t="s">
        <v>43</v>
      </c>
      <c r="H27" s="30"/>
      <c r="I27" s="6" t="s">
        <v>43</v>
      </c>
      <c r="J27" s="30"/>
      <c r="K27" s="6" t="s">
        <v>43</v>
      </c>
      <c r="L27" s="30"/>
      <c r="M27" s="6" t="s">
        <v>43</v>
      </c>
      <c r="N27" s="30"/>
      <c r="O27" s="6" t="s">
        <v>44</v>
      </c>
      <c r="P27" s="30"/>
      <c r="Q27" s="6" t="s">
        <v>44</v>
      </c>
      <c r="R27" s="30"/>
      <c r="S27" s="6" t="s">
        <v>44</v>
      </c>
      <c r="T27" s="30"/>
      <c r="U27" s="6" t="s">
        <v>36</v>
      </c>
      <c r="V27" s="30"/>
      <c r="W27" s="30"/>
      <c r="X27" s="30"/>
      <c r="Y27" s="38"/>
      <c r="Z27" s="39"/>
      <c r="AA27" s="39"/>
      <c r="AB27" s="39"/>
    </row>
    <row r="28" spans="1:28" x14ac:dyDescent="0.25">
      <c r="A28" s="27"/>
      <c r="B28" s="19">
        <v>9.3567251461988299</v>
      </c>
      <c r="C28" s="20">
        <v>4</v>
      </c>
      <c r="D28" s="20">
        <v>16</v>
      </c>
      <c r="E28" s="21" t="s">
        <v>43</v>
      </c>
      <c r="F28" s="18" t="str">
        <f>Tabelle1!A21</f>
        <v>Daten liegen bei uns</v>
      </c>
      <c r="G28" s="30"/>
      <c r="H28" s="6" t="s">
        <v>43</v>
      </c>
      <c r="I28" s="30"/>
      <c r="J28" s="6" t="s">
        <v>43</v>
      </c>
      <c r="K28" s="30"/>
      <c r="L28" s="6" t="s">
        <v>43</v>
      </c>
      <c r="M28" s="30"/>
      <c r="N28" s="6" t="s">
        <v>44</v>
      </c>
      <c r="O28" s="30"/>
      <c r="P28" s="6" t="s">
        <v>44</v>
      </c>
      <c r="Q28" s="30"/>
      <c r="R28" s="6" t="s">
        <v>44</v>
      </c>
      <c r="S28" s="30"/>
      <c r="T28" s="6" t="s">
        <v>44</v>
      </c>
      <c r="U28" s="30"/>
      <c r="V28" s="30"/>
      <c r="W28" s="30"/>
      <c r="X28" s="30"/>
      <c r="Y28" s="38"/>
      <c r="Z28" s="39"/>
      <c r="AA28" s="39"/>
      <c r="AB28" s="39"/>
    </row>
    <row r="29" spans="1:28" x14ac:dyDescent="0.25">
      <c r="A29" s="27"/>
      <c r="B29" s="33"/>
      <c r="C29" s="34"/>
      <c r="D29" s="34"/>
      <c r="E29" s="35"/>
      <c r="F29" s="36"/>
      <c r="G29" s="6" t="s">
        <v>43</v>
      </c>
      <c r="H29" s="30"/>
      <c r="I29" s="6" t="s">
        <v>43</v>
      </c>
      <c r="J29" s="30"/>
      <c r="K29" s="6" t="s">
        <v>46</v>
      </c>
      <c r="L29" s="30"/>
      <c r="M29" s="6" t="s">
        <v>44</v>
      </c>
      <c r="N29" s="30"/>
      <c r="O29" s="6" t="s">
        <v>44</v>
      </c>
      <c r="P29" s="30"/>
      <c r="Q29" s="6" t="s">
        <v>44</v>
      </c>
      <c r="R29" s="30"/>
      <c r="S29" s="6" t="s">
        <v>44</v>
      </c>
      <c r="T29" s="30"/>
      <c r="U29" s="30"/>
      <c r="V29" s="30"/>
      <c r="W29" s="30"/>
      <c r="X29" s="30"/>
      <c r="Y29" s="38"/>
      <c r="Z29" s="39"/>
      <c r="AA29" s="39"/>
      <c r="AB29" s="39"/>
    </row>
    <row r="30" spans="1:28" x14ac:dyDescent="0.25">
      <c r="A30" s="27"/>
      <c r="B30" s="19">
        <v>2.9239766081871346</v>
      </c>
      <c r="C30" s="20">
        <v>5</v>
      </c>
      <c r="D30" s="20">
        <v>5</v>
      </c>
      <c r="E30" s="21" t="s">
        <v>46</v>
      </c>
      <c r="F30" s="18" t="str">
        <f>Tabelle1!A22</f>
        <v xml:space="preserve">Verschlüsselt übertragen oder gespeichert </v>
      </c>
      <c r="G30" s="30"/>
      <c r="H30" s="6" t="s">
        <v>43</v>
      </c>
      <c r="I30" s="30"/>
      <c r="J30" s="6" t="s">
        <v>46</v>
      </c>
      <c r="K30" s="30"/>
      <c r="L30" s="6" t="s">
        <v>44</v>
      </c>
      <c r="M30" s="30"/>
      <c r="N30" s="6" t="s">
        <v>44</v>
      </c>
      <c r="O30" s="30"/>
      <c r="P30" s="6" t="s">
        <v>44</v>
      </c>
      <c r="Q30" s="30"/>
      <c r="R30" s="6" t="s">
        <v>44</v>
      </c>
      <c r="S30" s="30"/>
      <c r="T30" s="30"/>
      <c r="U30" s="30"/>
      <c r="V30" s="30"/>
      <c r="W30" s="30"/>
      <c r="X30" s="30"/>
      <c r="Y30" s="38"/>
      <c r="Z30" s="39"/>
      <c r="AA30" s="39"/>
      <c r="AB30" s="39"/>
    </row>
    <row r="31" spans="1:28" x14ac:dyDescent="0.25">
      <c r="A31" s="27"/>
      <c r="B31" s="33"/>
      <c r="C31" s="34"/>
      <c r="D31" s="34"/>
      <c r="E31" s="35"/>
      <c r="F31" s="36"/>
      <c r="G31" s="6" t="s">
        <v>46</v>
      </c>
      <c r="H31" s="30"/>
      <c r="I31" s="6" t="s">
        <v>46</v>
      </c>
      <c r="J31" s="30"/>
      <c r="K31" s="6" t="s">
        <v>44</v>
      </c>
      <c r="L31" s="30"/>
      <c r="M31" s="6" t="s">
        <v>44</v>
      </c>
      <c r="N31" s="30"/>
      <c r="O31" s="6" t="s">
        <v>44</v>
      </c>
      <c r="P31" s="30"/>
      <c r="Q31" s="6" t="s">
        <v>44</v>
      </c>
      <c r="R31" s="30"/>
      <c r="S31" s="30"/>
      <c r="T31" s="30"/>
      <c r="U31" s="30"/>
      <c r="V31" s="30"/>
      <c r="W31" s="30"/>
      <c r="X31" s="30"/>
      <c r="Y31" s="38"/>
      <c r="Z31" s="39"/>
      <c r="AA31" s="39"/>
      <c r="AB31" s="39"/>
    </row>
    <row r="32" spans="1:28" x14ac:dyDescent="0.25">
      <c r="A32" s="27"/>
      <c r="B32" s="19">
        <v>0.58479532163742687</v>
      </c>
      <c r="C32" s="20">
        <v>10</v>
      </c>
      <c r="D32" s="20">
        <v>1</v>
      </c>
      <c r="E32" s="21" t="s">
        <v>47</v>
      </c>
      <c r="F32" s="18" t="str">
        <f>Tabelle1!A25</f>
        <v>Freie Software</v>
      </c>
      <c r="G32" s="30"/>
      <c r="H32" s="6" t="s">
        <v>46</v>
      </c>
      <c r="I32" s="30"/>
      <c r="J32" s="6" t="s">
        <v>44</v>
      </c>
      <c r="K32" s="30"/>
      <c r="L32" s="6" t="s">
        <v>44</v>
      </c>
      <c r="M32" s="30"/>
      <c r="N32" s="6" t="s">
        <v>44</v>
      </c>
      <c r="O32" s="30"/>
      <c r="P32" s="6" t="s">
        <v>44</v>
      </c>
      <c r="Q32" s="30"/>
      <c r="R32" s="30"/>
      <c r="S32" s="30"/>
      <c r="T32" s="30"/>
      <c r="U32" s="30"/>
      <c r="V32" s="30"/>
      <c r="W32" s="30"/>
      <c r="X32" s="30"/>
      <c r="Y32" s="38"/>
      <c r="Z32" s="39"/>
      <c r="AA32" s="39"/>
      <c r="AB32" s="39"/>
    </row>
    <row r="33" spans="1:28" x14ac:dyDescent="0.25">
      <c r="A33" s="27"/>
      <c r="B33" s="33"/>
      <c r="C33" s="34"/>
      <c r="D33" s="34"/>
      <c r="E33" s="35"/>
      <c r="F33" s="36"/>
      <c r="G33" s="6" t="s">
        <v>47</v>
      </c>
      <c r="H33" s="30"/>
      <c r="I33" s="6" t="s">
        <v>44</v>
      </c>
      <c r="J33" s="30"/>
      <c r="K33" s="6" t="s">
        <v>44</v>
      </c>
      <c r="L33" s="30"/>
      <c r="M33" s="6" t="s">
        <v>44</v>
      </c>
      <c r="N33" s="30"/>
      <c r="O33" s="6" t="s">
        <v>44</v>
      </c>
      <c r="P33" s="30"/>
      <c r="Q33" s="30"/>
      <c r="R33" s="30"/>
      <c r="S33" s="30"/>
      <c r="T33" s="30"/>
      <c r="U33" s="30"/>
      <c r="V33" s="30"/>
      <c r="W33" s="30"/>
      <c r="X33" s="30"/>
      <c r="Y33" s="38"/>
      <c r="Z33" s="39"/>
      <c r="AA33" s="39"/>
      <c r="AB33" s="39"/>
    </row>
    <row r="34" spans="1:28" x14ac:dyDescent="0.25">
      <c r="A34" s="27"/>
      <c r="B34" s="19">
        <v>25.730994152046783</v>
      </c>
      <c r="C34" s="20">
        <v>2</v>
      </c>
      <c r="D34" s="20">
        <v>44</v>
      </c>
      <c r="E34" s="21" t="s">
        <v>44</v>
      </c>
      <c r="F34" s="18" t="str">
        <f>Tabelle1!A5</f>
        <v>AD Anbindung</v>
      </c>
      <c r="G34" s="30"/>
      <c r="H34" s="6" t="s">
        <v>44</v>
      </c>
      <c r="I34" s="30"/>
      <c r="J34" s="6" t="s">
        <v>44</v>
      </c>
      <c r="K34" s="30"/>
      <c r="L34" s="6" t="s">
        <v>44</v>
      </c>
      <c r="M34" s="30"/>
      <c r="N34" s="6" t="s">
        <v>44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8"/>
      <c r="Z34" s="39"/>
      <c r="AA34" s="39"/>
      <c r="AB34" s="39"/>
    </row>
    <row r="35" spans="1:28" x14ac:dyDescent="0.25">
      <c r="A35" s="27"/>
      <c r="B35" s="33"/>
      <c r="C35" s="34"/>
      <c r="D35" s="34"/>
      <c r="E35" s="35"/>
      <c r="F35" s="36"/>
      <c r="G35" s="6" t="s">
        <v>44</v>
      </c>
      <c r="H35" s="30"/>
      <c r="I35" s="6" t="s">
        <v>44</v>
      </c>
      <c r="J35" s="30"/>
      <c r="K35" s="6" t="s">
        <v>44</v>
      </c>
      <c r="L35" s="30"/>
      <c r="M35" s="6" t="s">
        <v>44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8"/>
      <c r="Z35" s="39"/>
      <c r="AA35" s="39"/>
      <c r="AB35" s="39"/>
    </row>
    <row r="36" spans="1:28" x14ac:dyDescent="0.25">
      <c r="A36" s="27"/>
      <c r="B36" s="19">
        <v>0</v>
      </c>
      <c r="C36" s="20">
        <v>10</v>
      </c>
      <c r="D36" s="20">
        <v>1</v>
      </c>
      <c r="E36" s="21" t="s">
        <v>48</v>
      </c>
      <c r="F36" s="18" t="str">
        <f>Tabelle1!A12</f>
        <v>kommt ohne Plug-Ins aus</v>
      </c>
      <c r="G36" s="30"/>
      <c r="H36" s="6" t="s">
        <v>44</v>
      </c>
      <c r="I36" s="30"/>
      <c r="J36" s="6" t="s">
        <v>44</v>
      </c>
      <c r="K36" s="30"/>
      <c r="L36" s="6" t="s">
        <v>44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8"/>
      <c r="Z36" s="39"/>
      <c r="AA36" s="39"/>
      <c r="AB36" s="39"/>
    </row>
    <row r="37" spans="1:28" x14ac:dyDescent="0.25">
      <c r="A37" s="27"/>
      <c r="B37" s="33"/>
      <c r="C37" s="34"/>
      <c r="D37" s="34"/>
      <c r="E37" s="35"/>
      <c r="F37" s="36"/>
      <c r="G37" s="6" t="s">
        <v>48</v>
      </c>
      <c r="H37" s="30"/>
      <c r="I37" s="6" t="s">
        <v>44</v>
      </c>
      <c r="J37" s="30"/>
      <c r="K37" s="6" t="s">
        <v>44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8"/>
      <c r="Z37" s="39"/>
      <c r="AA37" s="39"/>
      <c r="AB37" s="39"/>
    </row>
    <row r="38" spans="1:28" x14ac:dyDescent="0.25">
      <c r="A38" s="27"/>
      <c r="B38" s="19">
        <v>0</v>
      </c>
      <c r="C38" s="20">
        <v>15</v>
      </c>
      <c r="D38" s="20">
        <v>0</v>
      </c>
      <c r="E38" s="21" t="s">
        <v>49</v>
      </c>
      <c r="F38" s="18" t="str">
        <f>Tabelle1!A29</f>
        <v>Kein Extrawissen notwendeig</v>
      </c>
      <c r="G38" s="30"/>
      <c r="H38" s="6" t="s">
        <v>50</v>
      </c>
      <c r="I38" s="30"/>
      <c r="J38" s="6" t="s">
        <v>44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8"/>
      <c r="Z38" s="39"/>
      <c r="AA38" s="39"/>
      <c r="AB38" s="39"/>
    </row>
    <row r="39" spans="1:28" x14ac:dyDescent="0.25">
      <c r="A39" s="27"/>
      <c r="B39" s="33"/>
      <c r="C39" s="34"/>
      <c r="D39" s="34"/>
      <c r="E39" s="35"/>
      <c r="F39" s="36"/>
      <c r="G39" s="6" t="s">
        <v>50</v>
      </c>
      <c r="H39" s="30"/>
      <c r="I39" s="6" t="s">
        <v>51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8"/>
      <c r="Z39" s="39"/>
      <c r="AA39" s="39"/>
      <c r="AB39" s="39"/>
    </row>
    <row r="40" spans="1:28" x14ac:dyDescent="0.25">
      <c r="A40" s="27"/>
      <c r="B40" s="19">
        <v>1.1695906432748537</v>
      </c>
      <c r="C40" s="20">
        <v>8</v>
      </c>
      <c r="D40" s="20">
        <v>2</v>
      </c>
      <c r="E40" s="21" t="s">
        <v>50</v>
      </c>
      <c r="F40" s="18" t="str">
        <f>Tabelle1!A30</f>
        <v>Überwachung möglich</v>
      </c>
      <c r="G40" s="30"/>
      <c r="H40" s="6" t="s">
        <v>51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8"/>
      <c r="Z40" s="39"/>
      <c r="AA40" s="39"/>
      <c r="AB40" s="39"/>
    </row>
    <row r="41" spans="1:28" x14ac:dyDescent="0.25">
      <c r="A41" s="27"/>
      <c r="B41" s="33"/>
      <c r="C41" s="34"/>
      <c r="D41" s="34"/>
      <c r="E41" s="35"/>
      <c r="F41" s="36"/>
      <c r="G41" s="6" t="s">
        <v>51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8"/>
      <c r="Z41" s="39"/>
      <c r="AA41" s="39"/>
      <c r="AB41" s="39"/>
    </row>
    <row r="42" spans="1:28" x14ac:dyDescent="0.25">
      <c r="A42" s="27"/>
      <c r="B42" s="19">
        <v>1.7543859649122806</v>
      </c>
      <c r="C42" s="20">
        <v>7</v>
      </c>
      <c r="D42" s="20">
        <v>3</v>
      </c>
      <c r="E42" s="21" t="s">
        <v>51</v>
      </c>
      <c r="F42" s="18" t="str">
        <f>Tabelle1!A8</f>
        <v>Externe kann Daten hochladen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8"/>
      <c r="Z42" s="39"/>
      <c r="AA42" s="39"/>
      <c r="AB42" s="39"/>
    </row>
    <row r="43" spans="1:28" ht="15.75" thickBot="1" x14ac:dyDescent="0.3">
      <c r="A43" s="31" t="s">
        <v>52</v>
      </c>
      <c r="B43" s="32">
        <v>99.415204678362585</v>
      </c>
      <c r="C43" s="32"/>
      <c r="D43" s="32">
        <v>171</v>
      </c>
      <c r="E43" s="32"/>
      <c r="F43" s="27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8"/>
      <c r="Z43" s="39"/>
      <c r="AA43" s="39"/>
      <c r="AB43" s="39"/>
    </row>
    <row r="44" spans="1:28" ht="15.75" thickTop="1" x14ac:dyDescent="0.25">
      <c r="A44" s="39"/>
      <c r="B44" s="39"/>
      <c r="C44" s="39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9"/>
      <c r="AA44" s="39"/>
      <c r="AB44" s="39"/>
    </row>
    <row r="45" spans="1:28" x14ac:dyDescent="0.25">
      <c r="A45" s="41"/>
      <c r="B45" s="41"/>
      <c r="C45" s="41"/>
      <c r="D45" s="41"/>
      <c r="E45" s="41"/>
      <c r="F45" s="41"/>
      <c r="G45" s="41"/>
      <c r="H45" s="41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9"/>
      <c r="AA45" s="39"/>
      <c r="AB45" s="39"/>
    </row>
    <row r="46" spans="1:28" x14ac:dyDescent="0.25">
      <c r="A46" s="39"/>
      <c r="B46" s="41"/>
      <c r="C46" s="41"/>
      <c r="D46" s="41"/>
      <c r="E46" s="41"/>
      <c r="F46" s="41"/>
      <c r="G46" s="41"/>
      <c r="H46" s="41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9"/>
      <c r="AA46" s="39"/>
      <c r="AB46" s="3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Präferenzmatrix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Näpflin Dominic</dc:creator>
  <cp:lastModifiedBy>Näpflin Dominic</cp:lastModifiedBy>
  <dcterms:created xsi:type="dcterms:W3CDTF">2013-02-05T08:47:07Z</dcterms:created>
  <dcterms:modified xsi:type="dcterms:W3CDTF">2013-03-05T14:56:47Z</dcterms:modified>
</cp:coreProperties>
</file>