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DieseArbeitsmappe"/>
  <mc:AlternateContent xmlns:mc="http://schemas.openxmlformats.org/markup-compatibility/2006">
    <mc:Choice Requires="x15">
      <x15ac:absPath xmlns:x15ac="http://schemas.microsoft.com/office/spreadsheetml/2010/11/ac" url="\\gruppende\I1.5\Int\DATEN-ZUR-UMWELT\_DzU-ARTIKEL\09_VERKEHR\9-3_Energieverbrauch-Kraftstoffe\"/>
    </mc:Choice>
  </mc:AlternateContent>
  <xr:revisionPtr revIDLastSave="0" documentId="13_ncr:1_{6E5608F1-B0D1-4B75-9980-13AC444389E7}" xr6:coauthVersionLast="36" xr6:coauthVersionMax="36" xr10:uidLastSave="{00000000-0000-0000-0000-000000000000}"/>
  <bookViews>
    <workbookView xWindow="1890" yWindow="0" windowWidth="28800" windowHeight="13665" tabRatio="802" firstSheet="1" activeTab="2" xr2:uid="{00000000-000D-0000-FFFF-FFFF00000000}"/>
  </bookViews>
  <sheets>
    <sheet name="Berechnung1" sheetId="19" state="hidden" r:id="rId1"/>
    <sheet name="Daten" sheetId="1" r:id="rId2"/>
    <sheet name="Diagramm" sheetId="17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C">'[1]Zahlen Super'!$F$2</definedName>
    <definedName name="_q33" hidden="1">{"'Verkehr-Personen'!$A$5:$J$26"}</definedName>
    <definedName name="_r" hidden="1">{"'Verkehr-Personen'!$A$5:$J$26"}</definedName>
    <definedName name="_r6r6" hidden="1">{"'Verkehr-Personen'!$A$5:$J$26"}</definedName>
    <definedName name="a" hidden="1">{"'Verkehr-Personen'!$A$5:$J$26"}</definedName>
    <definedName name="AAA">OFFSET('[2]8-1_2_Abb-Daten'!#REF!,0,0,COUNTA('[2]8-1_2_Abb-Daten'!#REF!),-1)</definedName>
    <definedName name="aaaa" hidden="1">{"'Verkehr-Personen'!$A$5:$J$26"}</definedName>
    <definedName name="ääääääää" hidden="1">{"'Verkehr-Personen'!$A$5:$J$26"}</definedName>
    <definedName name="aaaaaabb" hidden="1">{"'Verkehr-Personen'!$A$5:$J$26"}</definedName>
    <definedName name="aaws" hidden="1">{"'Verkehr-Personen'!$A$5:$J$26"}</definedName>
    <definedName name="abssoll" hidden="1">{"'Verkehr-Personen'!$A$5:$J$26"}</definedName>
    <definedName name="achtele" hidden="1">{"'Verkehr-Personen'!$A$5:$J$26"}</definedName>
    <definedName name="aeffle" hidden="1">{"'Verkehr-Personen'!$A$5:$J$26"}</definedName>
    <definedName name="aejrpfyk" hidden="1">{"'Verkehr-Personen'!$A$5:$J$26"}</definedName>
    <definedName name="akaiserkoenig" hidden="1">{"'Verkehr-Personen'!$A$5:$J$26"}</definedName>
    <definedName name="alexander" hidden="1">{"'Verkehr-Personen'!$A$5:$J$26"}</definedName>
    <definedName name="allesgestreift" hidden="1">{"'Verkehr-Personen'!$A$5:$J$26"}</definedName>
    <definedName name="alpen" hidden="1">{"'Verkehr-Personen'!$A$5:$J$26"}</definedName>
    <definedName name="alpenle" hidden="1">{"'Verkehr-Personen'!$A$5:$J$26"}</definedName>
    <definedName name="alple" hidden="1">{"'Verkehr-Personen'!$A$5:$J$26"}</definedName>
    <definedName name="amadeus" hidden="1">{"'Verkehr-Personen'!$A$5:$J$26"}</definedName>
    <definedName name="amdicksten" hidden="1">{"'Verkehr-Personen'!$A$5:$J$26"}</definedName>
    <definedName name="Anne" hidden="1">{"'Verkehr-Personen'!$A$5:$J$26"}</definedName>
    <definedName name="annemarie" hidden="1">{"'Verkehr-Personen'!$A$5:$J$26"}</definedName>
    <definedName name="Anti" hidden="1">{"'Verkehr-Personen'!$A$5:$J$26"}</definedName>
    <definedName name="Anton" hidden="1">{"'Verkehr-Personen'!$A$5:$J$26"}</definedName>
    <definedName name="anzug" hidden="1">{"'Verkehr-Personen'!$A$5:$J$26"}</definedName>
    <definedName name="ardnerle" hidden="1">{"'Verkehr-Personen'!$A$5:$J$26"}</definedName>
    <definedName name="arsch" hidden="1">{"'Verkehr-Personen'!$A$5:$J$26"}</definedName>
    <definedName name="asang" hidden="1">{"'Verkehr-Personen'!$A$5:$J$26"}</definedName>
    <definedName name="asdwae" hidden="1">{"'Verkehr-Personen'!$A$5:$J$26"}</definedName>
    <definedName name="assd" hidden="1">{"'Verkehr-Personen'!$A$5:$J$26"}</definedName>
    <definedName name="aubtob" hidden="1">{"'Verkehr-Personen'!$A$5:$J$26"}</definedName>
    <definedName name="aues" hidden="1">{"'Verkehr-Personen'!$A$5:$J$26"}</definedName>
    <definedName name="Auto" hidden="1">{"'Verkehr-Personen'!$A$5:$J$26"}</definedName>
    <definedName name="autob" hidden="1">{"'Verkehr-Personen'!$A$5:$J$26"}</definedName>
    <definedName name="awer" hidden="1">{"'Verkehr-Personen'!$A$5:$J$26"}</definedName>
    <definedName name="awesdf" hidden="1">{"'Verkehr-Personen'!$A$5:$J$26"}</definedName>
    <definedName name="aylk" hidden="1">{"'Verkehr-Personen'!$A$5:$J$26"}</definedName>
    <definedName name="aysdxcb" hidden="1">{"'Verkehr-Personen'!$A$5:$J$26"}</definedName>
    <definedName name="babi" hidden="1">{"'Verkehr-Personen'!$A$5:$J$26"}</definedName>
    <definedName name="babiliele" hidden="1">{"'Verkehr-Personen'!$A$5:$J$26"}</definedName>
    <definedName name="bachle" hidden="1">{"'Verkehr-Personen'!$A$5:$J$26"}</definedName>
    <definedName name="bahnkard" hidden="1">{"'Verkehr-Personen'!$A$5:$J$26"}</definedName>
    <definedName name="bahnkrateeeen" hidden="1">{"'Verkehr-Personen'!$A$5:$J$26"}</definedName>
    <definedName name="BBB">OFFSET('[2]8-1_2_Abb-Daten'!#REF!,0,0,COUNTA('[2]8-1_2_Abb-Daten'!#REF!),-1)</definedName>
    <definedName name="bearbeiten" hidden="1">{"'Verkehr-Personen'!$A$5:$J$26"}</definedName>
    <definedName name="behalten" hidden="1">{"'Verkehr-Personen'!$A$5:$J$26"}</definedName>
    <definedName name="beierle" hidden="1">{"'Verkehr-Personen'!$A$5:$J$26"}</definedName>
    <definedName name="bekommendndnd" hidden="1">{"'Verkehr-Personen'!$A$5:$J$26"}</definedName>
    <definedName name="beleibt" hidden="1">{"'Verkehr-Personen'!$A$5:$J$26"}</definedName>
    <definedName name="belibt" hidden="1">{"'Verkehr-Personen'!$A$5:$J$26"}</definedName>
    <definedName name="benz" hidden="1">{"'Verkehr-Personen'!$A$5:$J$26"}</definedName>
    <definedName name="Bernd" hidden="1">{"'Verkehr-Personen'!$A$5:$J$26"}</definedName>
    <definedName name="Beschriftung" localSheetId="2">OFFSET('[2]8-1_2_Abb-Daten'!$B$10,0,0,COUNTA('[2]8-1_2_Abb-Daten'!$B$10:$B$15),-1)</definedName>
    <definedName name="Beschriftung">OFFSET(Daten!$B$11,0,0,COUNTA(Daten!$B$11:$B$25),-1)</definedName>
    <definedName name="bettle" hidden="1">{"'Verkehr-Personen'!$A$5:$J$26"}</definedName>
    <definedName name="bettt" hidden="1">{"'Verkehr-Personen'!$A$5:$J$26"}</definedName>
    <definedName name="birbitkommt" hidden="1">{"'Verkehr-Personen'!$A$5:$J$26"}</definedName>
    <definedName name="birger" hidden="1">{"'Verkehr-Personen'!$A$5:$J$26"}</definedName>
    <definedName name="birgerle" hidden="1">{"'Verkehr-Personen'!$A$5:$J$26"}</definedName>
    <definedName name="birgitkommt" hidden="1">{"'Verkehr-Personen'!$A$5:$J$26"}</definedName>
    <definedName name="bismarck" hidden="1">{"'Verkehr-Personen'!$A$5:$J$26"}</definedName>
    <definedName name="blaettle" hidden="1">{"'Verkehr-Personen'!$A$5:$J$26"}</definedName>
    <definedName name="blaettlelein" hidden="1">{"'Verkehr-Personen'!$A$5:$J$26"}</definedName>
    <definedName name="blattt" hidden="1">{"'Verkehr-Personen'!$A$5:$J$26"}</definedName>
    <definedName name="blattttttttt" hidden="1">{"'Verkehr-Personen'!$A$5:$J$26"}</definedName>
    <definedName name="blauaeugig" hidden="1">{"'Verkehr-Personen'!$A$5:$J$26"}</definedName>
    <definedName name="blaueaugen" hidden="1">{"'Verkehr-Personen'!$A$5:$J$26"}</definedName>
    <definedName name="blaueswunder" hidden="1">{"'Verkehr-Personen'!$A$5:$J$26"}</definedName>
    <definedName name="blederfilm" hidden="1">{"'Verkehr-Personen'!$A$5:$J$26"}</definedName>
    <definedName name="bloed" hidden="1">{"'Verkehr-Personen'!$A$5:$J$26"}</definedName>
    <definedName name="bloedeleut" hidden="1">{"'Verkehr-Personen'!$A$5:$J$26"}</definedName>
    <definedName name="blondehaare" hidden="1">{"'Verkehr-Personen'!$A$5:$J$26"}</definedName>
    <definedName name="blueht" hidden="1">{"'Verkehr-Personen'!$A$5:$J$26"}</definedName>
    <definedName name="bluesele" hidden="1">{"'Verkehr-Personen'!$A$5:$J$26"}</definedName>
    <definedName name="blume" hidden="1">{"'Verkehr-Personen'!$A$5:$J$26"}</definedName>
    <definedName name="blumenkohl" hidden="1">{"'Verkehr-Personen'!$A$5:$J$26"}</definedName>
    <definedName name="bluse" hidden="1">{"'Verkehr-Personen'!$A$5:$J$26"}</definedName>
    <definedName name="blutwurst" hidden="1">{"'Verkehr-Personen'!$A$5:$J$26"}</definedName>
    <definedName name="blutwurstleinilein" hidden="1">{"'Verkehr-Personen'!$A$5:$J$26"}</definedName>
    <definedName name="blutwurtst" hidden="1">{"'Verkehr-Personen'!$A$5:$J$26"}</definedName>
    <definedName name="boenisch" hidden="1">{"'Verkehr-Personen'!$A$5:$J$26"}</definedName>
    <definedName name="braun" hidden="1">{"'Verkehr-Personen'!$A$5:$J$26"}</definedName>
    <definedName name="braunäugig" hidden="1">{"'Verkehr-Personen'!$A$5:$J$26"}</definedName>
    <definedName name="braunschwarz" hidden="1">{"'Verkehr-Personen'!$A$5:$J$26"}</definedName>
    <definedName name="brot" hidden="1">{"'Verkehr-Personen'!$A$5:$J$26"}</definedName>
    <definedName name="Bruno" hidden="1">{"'Verkehr-Personen'!$A$5:$J$26"}</definedName>
    <definedName name="brunokommt" hidden="1">{"'Verkehr-Personen'!$A$5:$J$26"}</definedName>
    <definedName name="brunokommtbald" hidden="1">{"'Verkehr-Personen'!$A$5:$J$26"}</definedName>
    <definedName name="brunoossososoososos" hidden="1">{"'Verkehr-Personen'!$A$5:$J$26"}</definedName>
    <definedName name="brustkrebs" hidden="1">{"'Verkehr-Personen'!$A$5:$J$26"}</definedName>
    <definedName name="bsmarckle" hidden="1">{"'Verkehr-Personen'!$A$5:$J$26"}</definedName>
    <definedName name="bycicle" hidden="1">{"'Verkehr-Personen'!$A$5:$J$26"}</definedName>
    <definedName name="callas" hidden="1">{"'Verkehr-Personen'!$A$5:$J$26"}</definedName>
    <definedName name="callasle" hidden="1">{"'Verkehr-Personen'!$A$5:$J$26"}</definedName>
    <definedName name="CCC">#REF!</definedName>
    <definedName name="ccccccccccccc" hidden="1">{"'Verkehr-Personen'!$A$5:$J$26"}</definedName>
    <definedName name="cccccccccccccc" hidden="1">{"'Verkehr-Personen'!$A$5:$J$26"}</definedName>
    <definedName name="chen" hidden="1">{"'Verkehr-Personen'!$A$5:$J$26"}</definedName>
    <definedName name="Chris" hidden="1">{"'Verkehr-Personen'!$A$5:$J$26"}</definedName>
    <definedName name="citroen" hidden="1">{"'Verkehr-Personen'!$A$5:$J$26"}</definedName>
    <definedName name="cola" hidden="1">{"'Verkehr-Personen'!$A$5:$J$26"}</definedName>
    <definedName name="coladdd" hidden="1">{"'Verkehr-Personen'!$A$5:$J$26"}</definedName>
    <definedName name="collalslslsls" hidden="1">{"'Verkehr-Personen'!$A$5:$J$26"}</definedName>
    <definedName name="Conny" hidden="1">{"'Verkehr-Personen'!$A$5:$J$26"}</definedName>
    <definedName name="Country">[3]Cover!$G$107</definedName>
    <definedName name="dani" hidden="1">{"'Verkehr-Personen'!$A$5:$J$26"}</definedName>
    <definedName name="daniel" hidden="1">{"'Verkehr-Personen'!$A$5:$J$26"}</definedName>
    <definedName name="darmkrebs" hidden="1">{"'Verkehr-Personen'!$A$5:$J$26"}</definedName>
    <definedName name="dasistzumauswachsen" hidden="1">{"'Verkehr-Personen'!$A$5:$J$26"}</definedName>
    <definedName name="dasitpuppe" hidden="1">{"'Verkehr-Personen'!$A$5:$J$26"}</definedName>
    <definedName name="Daten">OFFSET('[2]8-3_2_Abb-Daten'!#REF!,0,0,COUNTA('[2]8-3_2_Abb-Daten'!#REF!),-1)</definedName>
    <definedName name="Daten_">OFFSET('[2]8-3_2_Abb-Daten'!#REF!,0,0,COUNTA('[2]8-3_2_Abb-Daten'!#REF!),-1)</definedName>
    <definedName name="Daten01" localSheetId="2">OFFSET('[2]8-1_2_Abb-Daten'!#REF!,0,0,COUNTA('[2]8-1_2_Abb-Daten'!$C$10:$C$15),-1)</definedName>
    <definedName name="Daten01">OFFSET(Daten!$C$11,0,0,COUNTA(Daten!$C$11:$C$25),-1)</definedName>
    <definedName name="Daten02" localSheetId="2">OFFSET('[2]8-1_2_Abb-Daten'!#REF!,0,0,COUNTA('[2]8-1_2_Abb-Daten'!#REF!),-1)</definedName>
    <definedName name="Daten02">OFFSET(Daten!$G$11,0,0,COUNTA(Daten!$G$11:$G$25),-1)</definedName>
    <definedName name="Daten03" localSheetId="2">OFFSET('[2]8-1_2_Abb-Daten'!#REF!,0,0,COUNTA('[2]8-1_2_Abb-Daten'!#REF!),-1)</definedName>
    <definedName name="Daten03">OFFSET(Daten!$H$11,0,0,COUNTA(Daten!$H$11:$H$25),-1)</definedName>
    <definedName name="Daten04" localSheetId="2">OFFSET('[2]8-1_2_Abb-Daten'!#REF!,0,0,COUNTA('[2]8-1_2_Abb-Daten'!#REF!),-1)</definedName>
    <definedName name="Daten04">OFFSET(Daten!$I$11,0,0,COUNTA(Daten!$I$11:$I$25),-1)</definedName>
    <definedName name="Daten05" localSheetId="2">OFFSET('[2]8-1_2_Abb-Daten'!#REF!,0,0,COUNTA('[2]8-1_2_Abb-Daten'!#REF!),-1)</definedName>
    <definedName name="Daten05">OFFSET(Daten!#REF!,0,0,COUNTA(Daten!#REF!),-1)</definedName>
    <definedName name="Daten06" localSheetId="2">OFFSET('[2]8-1_2_Abb-Daten'!#REF!,0,0,COUNTA('[2]8-1_2_Abb-Daten'!#REF!),-1)</definedName>
    <definedName name="Daten06">OFFSET(Daten!#REF!,0,0,COUNTA(Daten!#REF!),-1)</definedName>
    <definedName name="Daten07" localSheetId="2">OFFSET('[2]8-1_2_Abb-Daten'!#REF!,0,0,COUNTA('[2]8-1_2_Abb-Daten'!#REF!),-1)</definedName>
    <definedName name="Daten07">OFFSET(Daten!#REF!,0,0,COUNTA(Daten!#REF!),-1)</definedName>
    <definedName name="Daten08" localSheetId="2">OFFSET('[2]8-1_2_Abb-Daten'!#REF!,0,0,COUNTA('[2]8-1_2_Abb-Daten'!#REF!),-1)</definedName>
    <definedName name="Daten08">OFFSET(Daten!#REF!,0,0,COUNTA(Daten!#REF!),-1)</definedName>
    <definedName name="Daten09" localSheetId="2">OFFSET('[2]8-1_2_Abb-Daten'!#REF!,0,0,COUNTA('[2]8-1_2_Abb-Daten'!#REF!),-1)</definedName>
    <definedName name="Daten09">OFFSET(Daten!#REF!,0,0,COUNTA(Daten!#REF!),-1)</definedName>
    <definedName name="Daten10" localSheetId="2">OFFSET('[2]8-1_2_Abb-Daten'!#REF!,0,0,COUNTA('[2]8-1_2_Abb-Daten'!#REF!),-1)</definedName>
    <definedName name="Daten10">OFFSET(Daten!#REF!,0,0,COUNTA(Daten!#REF!),-1)</definedName>
    <definedName name="dddd" hidden="1">{"'Verkehr-Personen'!$A$5:$J$26"}</definedName>
    <definedName name="dddddddddddddddoof" hidden="1">{"'Verkehr-Personen'!$A$5:$J$26"}</definedName>
    <definedName name="dddddddddddddpeope" hidden="1">{"'Verkehr-Personen'!$A$5:$J$26"}</definedName>
    <definedName name="ddddrrr" hidden="1">{"'Verkehr-Personen'!$A$5:$J$26"}</definedName>
    <definedName name="dddoooooooooood" hidden="1">{"'Verkehr-Personen'!$A$5:$J$26"}</definedName>
    <definedName name="decke" hidden="1">{"'Verkehr-Personen'!$A$5:$J$26"}</definedName>
    <definedName name="deinle" hidden="1">{"'Verkehr-Personen'!$A$5:$J$26"}</definedName>
    <definedName name="deristdoffff" hidden="1">{"'Verkehr-Personen'!$A$5:$J$26"}</definedName>
    <definedName name="dfgd" hidden="1">{"'Verkehr-Personen'!$A$5:$J$26"}</definedName>
    <definedName name="dfsd" hidden="1">{"'Verkehr-Personen'!$A$5:$J$26"}</definedName>
    <definedName name="Diagramm02">OFFSET(Daten!#REF!,0,0,COUNTA(Daten!#REF!),-1)</definedName>
    <definedName name="dick" hidden="1">{"'Verkehr-Personen'!$A$5:$J$26"}</definedName>
    <definedName name="dicklich" hidden="1">{"'Verkehr-Personen'!$A$5:$J$26"}</definedName>
    <definedName name="didididide" hidden="1">{"'Verkehr-Personen'!$A$5:$J$26"}</definedName>
    <definedName name="Dieter" hidden="1">{"'Verkehr-Personen'!$A$5:$J$26"}</definedName>
    <definedName name="diewohnen" hidden="1">{"'Verkehr-Personen'!$A$5:$J$26"}</definedName>
    <definedName name="doch" hidden="1">{"'Verkehr-Personen'!$A$5:$J$26"}</definedName>
    <definedName name="doddddddddddddddddddddd" hidden="1">{"'Verkehr-Personen'!$A$5:$J$26"}</definedName>
    <definedName name="dof" hidden="1">{"'Verkehr-Personen'!$A$5:$J$26"}</definedName>
    <definedName name="dofile" hidden="1">{"'Verkehr-Personen'!$A$5:$J$26"}</definedName>
    <definedName name="dofundbleod" hidden="1">{"'Verkehr-Personen'!$A$5:$J$26"}</definedName>
    <definedName name="dofunddaemlich" hidden="1">{"'Verkehr-Personen'!$A$5:$J$26"}</definedName>
    <definedName name="Dooof" hidden="1">{"'Verkehr-Personen'!$A$5:$J$26"}</definedName>
    <definedName name="dorenhecke" hidden="1">{"'Verkehr-Personen'!$A$5:$J$26"}</definedName>
    <definedName name="dpppppppppppp" hidden="1">{"'Verkehr-Personen'!$A$5:$J$26"}</definedName>
    <definedName name="drehen" hidden="1">{"'Verkehr-Personen'!$A$5:$J$26"}</definedName>
    <definedName name="drrdrtirt" hidden="1">{"'Verkehr-Personen'!$A$5:$J$26"}</definedName>
    <definedName name="drtzfgjh" hidden="1">{"'Verkehr-Personen'!$A$5:$J$26"}</definedName>
    <definedName name="_xlnm.Print_Area" localSheetId="2">Diagramm!$A$2:$P$23</definedName>
    <definedName name="dummundbloed" hidden="1">{"'Verkehr-Personen'!$A$5:$J$26"}</definedName>
    <definedName name="dunkelrot" hidden="1">{"'Verkehr-Personen'!$A$5:$J$26"}</definedName>
    <definedName name="dunkelrotbraun" hidden="1">{"'Verkehr-Personen'!$A$5:$J$26"}</definedName>
    <definedName name="dunkelrotglelb" hidden="1">{"'Verkehr-Personen'!$A$5:$J$26"}</definedName>
    <definedName name="dyx" hidden="1">{"'Verkehr-Personen'!$A$5:$J$26"}</definedName>
    <definedName name="EaD86gHe">OFFSET('[2]8-1_2_Abb-Daten'!#REF!,0,0,COUNTA('[2]8-1_2_Abb-Daten'!#REF!),-1)</definedName>
    <definedName name="Edith" hidden="1">{"'Verkehr-Personen'!$A$5:$J$26"}</definedName>
    <definedName name="eeeeeeeeeee" hidden="1">{"'Verkehr-Personen'!$A$5:$J$26"}</definedName>
    <definedName name="EF_coal">#REF!</definedName>
    <definedName name="EF_district_heating">#REF!</definedName>
    <definedName name="EF_light_oil">#REF!</definedName>
    <definedName name="EF_natural_gas">#REF!</definedName>
    <definedName name="eff">'[4]costs - data'!$B$18</definedName>
    <definedName name="efrzfrz" hidden="1">{"'Verkehr-Personen'!$A$5:$J$26"}</definedName>
    <definedName name="egdf" hidden="1">{"'Verkehr-Personen'!$A$5:$J$26"}</definedName>
    <definedName name="egfd" hidden="1">{"'Verkehr-Personen'!$A$5:$J$26"}</definedName>
    <definedName name="einkauf" hidden="1">{"'Verkehr-Personen'!$A$5:$J$26"}</definedName>
    <definedName name="einkaufen" hidden="1">{"'Verkehr-Personen'!$A$5:$J$26"}</definedName>
    <definedName name="elsasser" hidden="1">{"'Verkehr-Personen'!$A$5:$J$26"}</definedName>
    <definedName name="embolie" hidden="1">{"'Verkehr-Personen'!$A$5:$J$26"}</definedName>
    <definedName name="enelbert" hidden="1">{"'Verkehr-Personen'!$A$5:$J$26"}</definedName>
    <definedName name="Eng">[3]Cover!$G$111</definedName>
    <definedName name="erdfb" hidden="1">{"'Verkehr-Personen'!$A$5:$J$26"}</definedName>
    <definedName name="erdfbxc" hidden="1">{"'Verkehr-Personen'!$A$5:$J$26"}</definedName>
    <definedName name="erdxc" hidden="1">{"'Verkehr-Personen'!$A$5:$J$26"}</definedName>
    <definedName name="ERG" hidden="1">{"'Verkehr-Personen'!$A$5:$J$26"}</definedName>
    <definedName name="ernte" hidden="1">{"'Verkehr-Personen'!$A$5:$J$26"}</definedName>
    <definedName name="esdf" hidden="1">{"'Verkehr-Personen'!$A$5:$J$26"}</definedName>
    <definedName name="esele" hidden="1">{"'Verkehr-Personen'!$A$5:$J$26"}</definedName>
    <definedName name="esreicht" hidden="1">{"'Verkehr-Personen'!$A$5:$J$26"}</definedName>
    <definedName name="esreichtle" hidden="1">{"'Verkehr-Personen'!$A$5:$J$26"}</definedName>
    <definedName name="esreichtwirklich" hidden="1">{"'Verkehr-Personen'!$A$5:$J$26"}</definedName>
    <definedName name="esreichtwirklichun" hidden="1">{"'Verkehr-Personen'!$A$5:$J$26"}</definedName>
    <definedName name="esreichtwirklllll" hidden="1">{"'Verkehr-Personen'!$A$5:$J$26"}</definedName>
    <definedName name="esreichwirkli" hidden="1">{"'Verkehr-Personen'!$A$5:$J$26"}</definedName>
    <definedName name="etfg" hidden="1">{"'Verkehr-Personen'!$A$5:$J$26"}</definedName>
    <definedName name="ewsd" hidden="1">{"'Verkehr-Personen'!$A$5:$J$26"}</definedName>
    <definedName name="ewsdxc" hidden="1">{"'Verkehr-Personen'!$A$5:$J$26"}</definedName>
    <definedName name="ewsgdxvc" hidden="1">{"'Verkehr-Personen'!$A$5:$J$26"}</definedName>
    <definedName name="farttten" hidden="1">{"'Verkehr-Personen'!$A$5:$J$26"}</definedName>
    <definedName name="fcg" hidden="1">{"'Verkehr-Personen'!$A$5:$J$26"}</definedName>
    <definedName name="fehlerhaft" hidden="1">{"'Verkehr-Personen'!$A$5:$J$26"}</definedName>
    <definedName name="fenster" hidden="1">{"'Verkehr-Personen'!$A$5:$J$26"}</definedName>
    <definedName name="fensterle" hidden="1">{"'Verkehr-Personen'!$A$5:$J$26"}</definedName>
    <definedName name="fernsehen" hidden="1">{"'Verkehr-Personen'!$A$5:$J$26"}</definedName>
    <definedName name="ferro" hidden="1">{"'Verkehr-Personen'!$A$5:$J$26"}</definedName>
    <definedName name="fesr" hidden="1">{"'Verkehr-Personen'!$A$5:$J$26"}</definedName>
    <definedName name="fettte" hidden="1">{"'Verkehr-Personen'!$A$5:$J$26"}</definedName>
    <definedName name="fffdf" hidden="1">{"'Verkehr-Personen'!$A$5:$J$26"}</definedName>
    <definedName name="ffffle" hidden="1">{"'Verkehr-Personen'!$A$5:$J$26"}</definedName>
    <definedName name="FirstColHidSheet_TS02">#REF!</definedName>
    <definedName name="fliegerle" hidden="1">{"'Verkehr-Personen'!$A$5:$J$26"}</definedName>
    <definedName name="flugzeug" hidden="1">{"'Verkehr-Personen'!$A$5:$J$26"}</definedName>
    <definedName name="forst" hidden="1">{"'Verkehr-Personen'!$A$5:$J$26"}</definedName>
    <definedName name="foto" hidden="1">{"'Verkehr-Personen'!$A$5:$J$26"}</definedName>
    <definedName name="franken" hidden="1">{"'Verkehr-Personen'!$A$5:$J$26"}</definedName>
    <definedName name="Franz" hidden="1">{"'Verkehr-Personen'!$A$5:$J$26"}</definedName>
    <definedName name="franzle" hidden="1">{"'Verkehr-Personen'!$A$5:$J$26"}</definedName>
    <definedName name="fraugraefin" hidden="1">{"'Verkehr-Personen'!$A$5:$J$26"}</definedName>
    <definedName name="friederich" hidden="1">{"'Verkehr-Personen'!$A$5:$J$26"}</definedName>
    <definedName name="Fritz" hidden="1">{"'Verkehr-Personen'!$A$5:$J$26"}</definedName>
    <definedName name="fruehling" hidden="1">{"'Verkehr-Personen'!$A$5:$J$26"}</definedName>
    <definedName name="fruheherbst" hidden="1">{"'Verkehr-Personen'!$A$5:$J$26"}</definedName>
    <definedName name="fuehlen" hidden="1">{"'Verkehr-Personen'!$A$5:$J$26"}</definedName>
    <definedName name="fuesse" hidden="1">{"'Verkehr-Personen'!$A$5:$J$26"}</definedName>
    <definedName name="gabriele" hidden="1">{"'Verkehr-Personen'!$A$5:$J$26"}</definedName>
    <definedName name="gabrieleferro" hidden="1">{"'Verkehr-Personen'!$A$5:$J$26"}</definedName>
    <definedName name="garbrudldldld" hidden="1">{"'Verkehr-Personen'!$A$5:$J$26"}</definedName>
    <definedName name="garbruek" hidden="1">{"'Verkehr-Personen'!$A$5:$J$26"}</definedName>
    <definedName name="gegeloiej" hidden="1">{"'Verkehr-Personen'!$A$5:$J$26"}</definedName>
    <definedName name="gelb" hidden="1">{"'Verkehr-Personen'!$A$5:$J$26"}</definedName>
    <definedName name="gelbswusurstt" hidden="1">{"'Verkehr-Personen'!$A$5:$J$26"}</definedName>
    <definedName name="gelbwurtst" hidden="1">{"'Verkehr-Personen'!$A$5:$J$26"}</definedName>
    <definedName name="gemuetttttllelele" hidden="1">{"'Verkehr-Personen'!$A$5:$J$26"}</definedName>
    <definedName name="gemutleie" hidden="1">{"'Verkehr-Personen'!$A$5:$J$26"}</definedName>
    <definedName name="gemutlicheeeeeee" hidden="1">{"'Verkehr-Personen'!$A$5:$J$26"}</definedName>
    <definedName name="germane" hidden="1">{"'Verkehr-Personen'!$A$5:$J$26"}</definedName>
    <definedName name="germanen" hidden="1">{"'Verkehr-Personen'!$A$5:$J$26"}</definedName>
    <definedName name="gescheidle" hidden="1">{"'Verkehr-Personen'!$A$5:$J$26"}</definedName>
    <definedName name="geschichtle" hidden="1">{"'Verkehr-Personen'!$A$5:$J$26"}</definedName>
    <definedName name="gestreift" hidden="1">{"'Verkehr-Personen'!$A$5:$J$26"}</definedName>
    <definedName name="Geweiter" hidden="1">{"'Verkehr-Personen'!$A$5:$J$26"}</definedName>
    <definedName name="gewitter" hidden="1">{"'Verkehr-Personen'!$A$5:$J$26"}</definedName>
    <definedName name="gges" hidden="1">{"'Verkehr-Personen'!$A$5:$J$26"}</definedName>
    <definedName name="glems" hidden="1">{"'Verkehr-Personen'!$A$5:$J$26"}</definedName>
    <definedName name="glemsle" hidden="1">{"'Verkehr-Personen'!$A$5:$J$26"}</definedName>
    <definedName name="glockenblume" hidden="1">{"'Verkehr-Personen'!$A$5:$J$26"}</definedName>
    <definedName name="glotzen" hidden="1">{"'Verkehr-Personen'!$A$5:$J$26"}</definedName>
    <definedName name="goethe" hidden="1">{"'Verkehr-Personen'!$A$5:$J$26"}</definedName>
    <definedName name="goethele" hidden="1">{"'Verkehr-Personen'!$A$5:$J$26"}</definedName>
    <definedName name="gotthardle" hidden="1">{"'Verkehr-Personen'!$A$5:$J$26"}</definedName>
    <definedName name="graf" hidden="1">{"'Verkehr-Personen'!$A$5:$J$26"}</definedName>
    <definedName name="grafle" hidden="1">{"'Verkehr-Personen'!$A$5:$J$26"}</definedName>
    <definedName name="grauaugigig" hidden="1">{"'Verkehr-Personen'!$A$5:$J$26"}</definedName>
    <definedName name="griechen" hidden="1">{"'Verkehr-Personen'!$A$5:$J$26"}</definedName>
    <definedName name="griecheneee" hidden="1">{"'Verkehr-Personen'!$A$5:$J$26"}</definedName>
    <definedName name="griechenland" hidden="1">{"'Verkehr-Personen'!$A$5:$J$26"}</definedName>
    <definedName name="griechenlandddddddd" hidden="1">{"'Verkehr-Personen'!$A$5:$J$26"}</definedName>
    <definedName name="griechenlllsop" hidden="1">{"'Verkehr-Personen'!$A$5:$J$26"}</definedName>
    <definedName name="griechenrr" hidden="1">{"'Verkehr-Personen'!$A$5:$J$26"}</definedName>
    <definedName name="grieckk" hidden="1">{"'Verkehr-Personen'!$A$5:$J$26"}</definedName>
    <definedName name="griessss" hidden="1">{"'Verkehr-Personen'!$A$5:$J$26"}</definedName>
    <definedName name="grocjemöamd" hidden="1">{"'Verkehr-Personen'!$A$5:$J$26"}</definedName>
    <definedName name="grotagnda" hidden="1">{"'Verkehr-Personen'!$A$5:$J$26"}</definedName>
    <definedName name="gruen" hidden="1">{"'Verkehr-Personen'!$A$5:$J$26"}</definedName>
    <definedName name="gruenaegui" hidden="1">{"'Verkehr-Personen'!$A$5:$J$26"}</definedName>
    <definedName name="grunblau" hidden="1">{"'Verkehr-Personen'!$A$5:$J$26"}</definedName>
    <definedName name="gruneweiss" hidden="1">{"'Verkehr-Personen'!$A$5:$J$26"}</definedName>
    <definedName name="grungelb" hidden="1">{"'Verkehr-Personen'!$A$5:$J$26"}</definedName>
    <definedName name="gtvbjk" hidden="1">{"'Verkehr-Personen'!$A$5:$J$26"}</definedName>
    <definedName name="guetle" hidden="1">{"'Verkehr-Personen'!$A$5:$J$26"}</definedName>
    <definedName name="gut" hidden="1">{"'Verkehr-Personen'!$A$5:$J$26"}</definedName>
    <definedName name="gutle" hidden="1">{"'Verkehr-Personen'!$A$5:$J$26"}</definedName>
    <definedName name="habs" hidden="1">{"'Verkehr-Personen'!$A$5:$J$26"}</definedName>
    <definedName name="habsburg" hidden="1">{"'Verkehr-Personen'!$A$5:$J$26"}</definedName>
    <definedName name="haeberle" hidden="1">{"'Verkehr-Personen'!$A$5:$J$26"}</definedName>
    <definedName name="hanna" hidden="1">{"'Verkehr-Personen'!$A$5:$J$26"}</definedName>
    <definedName name="hannele" hidden="1">{"'Verkehr-Personen'!$A$5:$J$26"}</definedName>
    <definedName name="haufle" hidden="1">{"'Verkehr-Personen'!$A$5:$J$26"}</definedName>
    <definedName name="hausle" hidden="1">{"'Verkehr-Personen'!$A$5:$J$26"}</definedName>
    <definedName name="hausleleinielein" hidden="1">{"'Verkehr-Personen'!$A$5:$J$26"}</definedName>
    <definedName name="hautkrebs" hidden="1">{"'Verkehr-Personen'!$A$5:$J$26"}</definedName>
    <definedName name="heckenle" hidden="1">{"'Verkehr-Personen'!$A$5:$J$26"}</definedName>
    <definedName name="heia" hidden="1">{"'Verkehr-Personen'!$A$5:$J$26"}</definedName>
    <definedName name="heinrich" hidden="1">{"'Verkehr-Personen'!$A$5:$J$26"}</definedName>
    <definedName name="heldelfingen" hidden="1">{"'Verkehr-Personen'!$A$5:$J$26"}</definedName>
    <definedName name="hemmingway" hidden="1">{"'Verkehr-Personen'!$A$5:$J$26"}</definedName>
    <definedName name="herbst" hidden="1">{"'Verkehr-Personen'!$A$5:$J$26"}</definedName>
    <definedName name="herzkrebs" hidden="1">{"'Verkehr-Personen'!$A$5:$J$26"}</definedName>
    <definedName name="herzlogle" hidden="1">{"'Verkehr-Personen'!$A$5:$J$26"}</definedName>
    <definedName name="herzog" hidden="1">{"'Verkehr-Personen'!$A$5:$J$26"}</definedName>
    <definedName name="heumaden" hidden="1">{"'Verkehr-Personen'!$A$5:$J$26"}</definedName>
    <definedName name="heunenenen" hidden="1">{"'Verkehr-Personen'!$A$5:$J$26"}</definedName>
    <definedName name="hg" hidden="1">{"'Verkehr-Personen'!$A$5:$J$26"}</definedName>
    <definedName name="HH">'[2]Arbeitstabelle 17-6'!$A$48:$X$57</definedName>
    <definedName name="HH_Auswahl">#REF!</definedName>
    <definedName name="HH_Bezugsdaten">#REF!</definedName>
    <definedName name="HH_Elektrogeräte_Art">#REF!</definedName>
    <definedName name="HH_Elektrogeräte_Auswahl">#REF!</definedName>
    <definedName name="HH_Endenergieverbrauch_Anwendungszweck">#REF!</definedName>
    <definedName name="HH_Endenergieverbrauch_Brennstoff">#REF!</definedName>
    <definedName name="hhhhhhhhhhh" hidden="1">{"'Verkehr-Personen'!$A$5:$J$26"}</definedName>
    <definedName name="himmel" hidden="1">{"'Verkehr-Personen'!$A$5:$J$26"}</definedName>
    <definedName name="hintern" hidden="1">{"'Verkehr-Personen'!$A$5:$J$26"}</definedName>
    <definedName name="hirsche" hidden="1">{"'Verkehr-Personen'!$A$5:$J$26"}</definedName>
    <definedName name="hl" hidden="1">{"'Verkehr-Personen'!$A$5:$J$26"}</definedName>
    <definedName name="hocker" hidden="1">{"'Verkehr-Personen'!$A$5:$J$26"}</definedName>
    <definedName name="hoclkerll" hidden="1">{"'Verkehr-Personen'!$A$5:$J$26"}</definedName>
    <definedName name="hoeren" hidden="1">{"'Verkehr-Personen'!$A$5:$J$26"}</definedName>
    <definedName name="hohen" hidden="1">{"'Verkehr-Personen'!$A$5:$J$26"}</definedName>
    <definedName name="hohenzoll" hidden="1">{"'Verkehr-Personen'!$A$5:$J$26"}</definedName>
    <definedName name="hohenzollern" hidden="1">{"'Verkehr-Personen'!$A$5:$J$26"}</definedName>
    <definedName name="ht" hidden="1">{"'Verkehr-Personen'!$A$5:$J$26"}</definedName>
    <definedName name="HTML_CodePage" hidden="1">1252</definedName>
    <definedName name="HTML_Control" hidden="1">{"'Verkehr-Personen'!$A$5:$J$26"}</definedName>
    <definedName name="HTML_Description" hidden="1">""</definedName>
    <definedName name="HTML_Email" hidden="1">""</definedName>
    <definedName name="HTML_Header" hidden="1">"Verkehr-Personen"</definedName>
    <definedName name="HTML_LastUpdate" hidden="1">"08-11-00"</definedName>
    <definedName name="HTML_LineAfter" hidden="1">FALSE</definedName>
    <definedName name="HTML_LineBefore" hidden="1">FALSE</definedName>
    <definedName name="HTML_Name" hidden="1">"Uwe R. Fritsche"</definedName>
    <definedName name="HTML_OBDlg2" hidden="1">TRUE</definedName>
    <definedName name="HTML_OBDlg4" hidden="1">TRUE</definedName>
    <definedName name="HTML_OS" hidden="1">0</definedName>
    <definedName name="HTML_PathFile" hidden="1">"D:\Archiv\G4-results Verkehr-P.htm"</definedName>
    <definedName name="HTML_Title" hidden="1">"G4-ergebnisse"</definedName>
    <definedName name="hubschraubern" hidden="1">{"'Verkehr-Personen'!$A$5:$J$26"}</definedName>
    <definedName name="huehnle" hidden="1">{"'Verkehr-Personen'!$A$5:$J$26"}</definedName>
    <definedName name="huendle" hidden="1">{"'Verkehr-Personen'!$A$5:$J$26"}</definedName>
    <definedName name="humbolde" hidden="1">{"'Verkehr-Personen'!$A$5:$J$26"}</definedName>
    <definedName name="hund" hidden="1">{"'Verkehr-Personen'!$A$5:$J$26"}</definedName>
    <definedName name="hundle" hidden="1">{"'Verkehr-Personen'!$A$5:$J$26"}</definedName>
    <definedName name="hunnen" hidden="1">{"'Verkehr-Personen'!$A$5:$J$26"}</definedName>
    <definedName name="i" hidden="1">{"'Verkehr-Personen'!$A$5:$J$26"}</definedName>
    <definedName name="icheerdverrueckt" hidden="1">{"'Verkehr-Personen'!$A$5:$J$26"}</definedName>
    <definedName name="ichhabedieschnauzevoll" hidden="1">{"'Verkehr-Personen'!$A$5:$J$26"}</definedName>
    <definedName name="ichwillnichtmehr" hidden="1">{"'Verkehr-Personen'!$A$5:$J$26"}</definedName>
    <definedName name="igitt" hidden="1">{"'Verkehr-Personen'!$A$5:$J$26"}</definedName>
    <definedName name="ihrle" hidden="1">{"'Verkehr-Personen'!$A$5:$J$26"}</definedName>
    <definedName name="iii" hidden="1">{"'Verkehr-Personen'!$A$5:$J$26"}</definedName>
    <definedName name="iiihgz" hidden="1">{"'Verkehr-Personen'!$A$5:$J$26"}</definedName>
    <definedName name="iiiii" hidden="1">{"'Verkehr-Personen'!$A$5:$J$26"}</definedName>
    <definedName name="iiiiiiiiiiiiiiiiiiii" hidden="1">{"'Verkehr-Personen'!$A$5:$J$26"}</definedName>
    <definedName name="iiiiiiiiiiiiiiiiiiiiiiiiiii" hidden="1">{"'Verkehr-Personen'!$A$5:$J$26"}</definedName>
    <definedName name="ilkm" hidden="1">{"'Verkehr-Personen'!$A$5:$J$26"}</definedName>
    <definedName name="Ilse" hidden="1">{"'Verkehr-Personen'!$A$5:$J$26"}</definedName>
    <definedName name="ioutt" hidden="1">{"'Verkehr-Personen'!$A$5:$J$26"}</definedName>
    <definedName name="irhle" hidden="1">{"'Verkehr-Personen'!$A$5:$J$26"}</definedName>
    <definedName name="irm" hidden="1">{"'Verkehr-Personen'!$A$5:$J$26"}</definedName>
    <definedName name="italien" hidden="1">{"'Verkehr-Personen'!$A$5:$J$26"}</definedName>
    <definedName name="itititi" hidden="1">{"'Verkehr-Personen'!$A$5:$J$26"}</definedName>
    <definedName name="itititititi" hidden="1">{"'Verkehr-Personen'!$A$5:$J$26"}</definedName>
    <definedName name="iuzt" hidden="1">{"'Verkehr-Personen'!$A$5:$J$26"}</definedName>
    <definedName name="iuztrmnbvc" hidden="1">{"'Verkehr-Personen'!$A$5:$J$26"}</definedName>
    <definedName name="izrew" hidden="1">{"'Verkehr-Personen'!$A$5:$J$26"}</definedName>
    <definedName name="Ja_Nein">#REF!</definedName>
    <definedName name="Jahre">#REF!</definedName>
    <definedName name="jakobus" hidden="1">{"'Verkehr-Personen'!$A$5:$J$26"}</definedName>
    <definedName name="Jantzer" hidden="1">{"'Verkehr-Personen'!$A$5:$J$26"}</definedName>
    <definedName name="jaohann" hidden="1">{"'Verkehr-Personen'!$A$5:$J$26"}</definedName>
    <definedName name="jesusle" hidden="1">{"'Verkehr-Personen'!$A$5:$J$26"}</definedName>
    <definedName name="jeztnicht" hidden="1">{"'Verkehr-Personen'!$A$5:$J$26"}</definedName>
    <definedName name="jghgkri" hidden="1">{"'Verkehr-Personen'!$A$5:$J$26"}</definedName>
    <definedName name="jghz" hidden="1">{"'Verkehr-Personen'!$A$5:$J$26"}</definedName>
    <definedName name="jjsaöjas" hidden="1">{"'Verkehr-Personen'!$A$5:$J$26"}</definedName>
    <definedName name="joachim" hidden="1">{"'Verkehr-Personen'!$A$5:$J$26"}</definedName>
    <definedName name="Joha" hidden="1">{"'Verkehr-Personen'!$A$5:$J$26"}</definedName>
    <definedName name="johanna" hidden="1">{"'Verkehr-Personen'!$A$5:$J$26"}</definedName>
    <definedName name="johannabett" hidden="1">{"'Verkehr-Personen'!$A$5:$J$26"}</definedName>
    <definedName name="johannd" hidden="1">{"'Verkehr-Personen'!$A$5:$J$26"}</definedName>
    <definedName name="johannnnnna" hidden="1">{"'Verkehr-Personen'!$A$5:$J$26"}</definedName>
    <definedName name="johnannawie" hidden="1">{"'Verkehr-Personen'!$A$5:$J$26"}</definedName>
    <definedName name="Josef" hidden="1">{"'Verkehr-Personen'!$A$5:$J$26"}</definedName>
    <definedName name="josefle" hidden="1">{"'Verkehr-Personen'!$A$5:$J$26"}</definedName>
    <definedName name="jqes" hidden="1">{"'Verkehr-Personen'!$A$5:$J$26"}</definedName>
    <definedName name="jublen" hidden="1">{"'Verkehr-Personen'!$A$5:$J$26"}</definedName>
    <definedName name="judas" hidden="1">{"'Verkehr-Personen'!$A$5:$J$26"}</definedName>
    <definedName name="Juergen" hidden="1">{"'Verkehr-Personen'!$A$5:$J$26"}</definedName>
    <definedName name="JUpp" hidden="1">{"'Verkehr-Personen'!$A$5:$J$26"}</definedName>
    <definedName name="kaetzle" hidden="1">{"'Verkehr-Personen'!$A$5:$J$26"}</definedName>
    <definedName name="kaiser" hidden="1">{"'Verkehr-Personen'!$A$5:$J$26"}</definedName>
    <definedName name="kaiserlel" hidden="1">{"'Verkehr-Personen'!$A$5:$J$26"}</definedName>
    <definedName name="kaopfab" hidden="1">{"'Verkehr-Personen'!$A$5:$J$26"}</definedName>
    <definedName name="kariert" hidden="1">{"'Verkehr-Personen'!$A$5:$J$26"}</definedName>
    <definedName name="karl" hidden="1">{"'Verkehr-Personen'!$A$5:$J$26"}</definedName>
    <definedName name="kartoeffel" hidden="1">{"'Verkehr-Personen'!$A$5:$J$26"}</definedName>
    <definedName name="kartoffel" hidden="1">{"'Verkehr-Personen'!$A$5:$J$26"}</definedName>
    <definedName name="kddkkdk" hidden="1">{"'Verkehr-Personen'!$A$5:$J$26"}</definedName>
    <definedName name="kdues" hidden="1">{"'Verkehr-Personen'!$A$5:$J$26"}</definedName>
    <definedName name="kegeln" hidden="1">{"'Verkehr-Personen'!$A$5:$J$26"}</definedName>
    <definedName name="keindle" hidden="1">{"'Verkehr-Personen'!$A$5:$J$26"}</definedName>
    <definedName name="kelten" hidden="1">{"'Verkehr-Personen'!$A$5:$J$26"}</definedName>
    <definedName name="Kerl" hidden="1">{"'Verkehr-Personen'!$A$5:$J$26"}</definedName>
    <definedName name="kersch" hidden="1">{"'Verkehr-Personen'!$A$5:$J$26"}</definedName>
    <definedName name="khgkhkh" hidden="1">{"'Verkehr-Personen'!$A$5:$J$26"}</definedName>
    <definedName name="kind" hidden="1">{"'Verkehr-Personen'!$A$5:$J$26"}</definedName>
    <definedName name="kindeinchen" hidden="1">{"'Verkehr-Personen'!$A$5:$J$26"}</definedName>
    <definedName name="kindle" hidden="1">{"'Verkehr-Personen'!$A$5:$J$26"}</definedName>
    <definedName name="kindleinchen" hidden="1">{"'Verkehr-Personen'!$A$5:$J$26"}</definedName>
    <definedName name="kirstin" hidden="1">{"'Verkehr-Personen'!$A$5:$J$26"}</definedName>
    <definedName name="kirte" hidden="1">{"'Verkehr-Personen'!$A$5:$J$26"}</definedName>
    <definedName name="kjkjkj" hidden="1">{"'Verkehr-Personen'!$A$5:$J$26"}</definedName>
    <definedName name="kjkjkjkgg" hidden="1">{"'Verkehr-Personen'!$A$5:$J$26"}</definedName>
    <definedName name="kjkjkjkjkjjj" hidden="1">{"'Verkehr-Personen'!$A$5:$J$26"}</definedName>
    <definedName name="kjkjuiz" hidden="1">{"'Verkehr-Personen'!$A$5:$J$26"}</definedName>
    <definedName name="kjkzoew" hidden="1">{"'Verkehr-Personen'!$A$5:$J$26"}</definedName>
    <definedName name="kk" hidden="1">{"'Verkehr-Personen'!$A$5:$J$26"}</definedName>
    <definedName name="kkk" hidden="1">{"'Verkehr-Personen'!$A$5:$J$26"}</definedName>
    <definedName name="kkkkk" hidden="1">{"'Verkehr-Personen'!$A$5:$J$26"}</definedName>
    <definedName name="kköüöü" hidden="1">{"'Verkehr-Personen'!$A$5:$J$26"}</definedName>
    <definedName name="klau" hidden="1">{"'Verkehr-Personen'!$A$5:$J$26"}</definedName>
    <definedName name="Klaus" hidden="1">{"'Verkehr-Personen'!$A$5:$J$26"}</definedName>
    <definedName name="Klauspeter" hidden="1">{"'Verkehr-Personen'!$A$5:$J$26"}</definedName>
    <definedName name="kleid" hidden="1">{"'Verkehr-Personen'!$A$5:$J$26"}</definedName>
    <definedName name="kleinundblond" hidden="1">{"'Verkehr-Personen'!$A$5:$J$26"}</definedName>
    <definedName name="klkj" hidden="1">{"'Verkehr-Personen'!$A$5:$J$26"}</definedName>
    <definedName name="koenig" hidden="1">{"'Verkehr-Personen'!$A$5:$J$26"}</definedName>
    <definedName name="koersch" hidden="1">{"'Verkehr-Personen'!$A$5:$J$26"}</definedName>
    <definedName name="komputerle" hidden="1">{"'Verkehr-Personen'!$A$5:$J$26"}</definedName>
    <definedName name="kopf" hidden="1">{"'Verkehr-Personen'!$A$5:$J$26"}</definedName>
    <definedName name="kopfab" hidden="1">{"'Verkehr-Personen'!$A$5:$J$26"}</definedName>
    <definedName name="kopff" hidden="1">{"'Verkehr-Personen'!$A$5:$J$26"}</definedName>
    <definedName name="kopfffab" hidden="1">{"'Verkehr-Personen'!$A$5:$J$26"}</definedName>
    <definedName name="krach" hidden="1">{"'Verkehr-Personen'!$A$5:$J$26"}</definedName>
    <definedName name="kraut" hidden="1">{"'Verkehr-Personen'!$A$5:$J$26"}</definedName>
    <definedName name="krebse" hidden="1">{"'Verkehr-Personen'!$A$5:$J$26"}</definedName>
    <definedName name="krippenle" hidden="1">{"'Verkehr-Personen'!$A$5:$J$26"}</definedName>
    <definedName name="Kudret" hidden="1">{"'Verkehr-Personen'!$A$5:$J$26"}</definedName>
    <definedName name="kuhftap" hidden="1">{"'Verkehr-Personen'!$A$5:$J$26"}</definedName>
    <definedName name="kuhfu" hidden="1">{"'Verkehr-Personen'!$A$5:$J$26"}</definedName>
    <definedName name="kumpf" hidden="1">{"'Verkehr-Personen'!$A$5:$J$26"}</definedName>
    <definedName name="kunsterle" hidden="1">{"'Verkehr-Personen'!$A$5:$J$26"}</definedName>
    <definedName name="kusnnsopz" hidden="1">{"'Verkehr-Personen'!$A$5:$J$26"}</definedName>
    <definedName name="laendle" hidden="1">{"'Verkehr-Personen'!$A$5:$J$26"}</definedName>
    <definedName name="laödl" hidden="1">{"'Verkehr-Personen'!$A$5:$J$26"}</definedName>
    <definedName name="laufen" hidden="1">{"'Verkehr-Personen'!$A$5:$J$26"}</definedName>
    <definedName name="leon" hidden="1">{"'Verkehr-Personen'!$A$5:$J$26"}</definedName>
    <definedName name="leonie" hidden="1">{"'Verkehr-Personen'!$A$5:$J$26"}</definedName>
    <definedName name="lesen" hidden="1">{"'Verkehr-Personen'!$A$5:$J$26"}</definedName>
    <definedName name="leten" hidden="1">{"'Verkehr-Personen'!$A$5:$J$26"}</definedName>
    <definedName name="liebeleute" hidden="1">{"'Verkehr-Personen'!$A$5:$J$26"}</definedName>
    <definedName name="liederlich" hidden="1">{"'Verkehr-Personen'!$A$5:$J$26"}</definedName>
    <definedName name="liste" hidden="1">{"'Verkehr-Personen'!$A$5:$J$26"}</definedName>
    <definedName name="listennn" hidden="1">{"'Verkehr-Personen'!$A$5:$J$26"}</definedName>
    <definedName name="llflfl" hidden="1">{"'Verkehr-Personen'!$A$5:$J$26"}</definedName>
    <definedName name="llllll" hidden="1">{"'Verkehr-Personen'!$A$5:$J$26"}</definedName>
    <definedName name="llllllllll" hidden="1">{"'Verkehr-Personen'!$A$5:$J$26"}</definedName>
    <definedName name="lllllllllllllll" hidden="1">{"'Verkehr-Personen'!$A$5:$J$26"}</definedName>
    <definedName name="loeten" hidden="1">{"'Verkehr-Personen'!$A$5:$J$26"}</definedName>
    <definedName name="louise" hidden="1">{"'Verkehr-Personen'!$A$5:$J$26"}</definedName>
    <definedName name="luftroehrenkrebs" hidden="1">{"'Verkehr-Personen'!$A$5:$J$26"}</definedName>
    <definedName name="lungen" hidden="1">{"'Verkehr-Personen'!$A$5:$J$26"}</definedName>
    <definedName name="lungenkrebs" hidden="1">{"'Verkehr-Personen'!$A$5:$J$26"}</definedName>
    <definedName name="lungentzuendung" hidden="1">{"'Verkehr-Personen'!$A$5:$J$26"}</definedName>
    <definedName name="macle" hidden="1">{"'Verkehr-Personen'!$A$5:$J$26"}</definedName>
    <definedName name="magenkrebs" hidden="1">{"'Verkehr-Personen'!$A$5:$J$26"}</definedName>
    <definedName name="margot" hidden="1">{"'Verkehr-Personen'!$A$5:$J$26"}</definedName>
    <definedName name="maria" hidden="1">{"'Verkehr-Personen'!$A$5:$J$26"}</definedName>
    <definedName name="mariacallas" hidden="1">{"'Verkehr-Personen'!$A$5:$J$26"}</definedName>
    <definedName name="mariale" hidden="1">{"'Verkehr-Personen'!$A$5:$J$26"}</definedName>
    <definedName name="Marie" hidden="1">{"'Verkehr-Personen'!$A$5:$J$26"}</definedName>
    <definedName name="mariechen" hidden="1">{"'Verkehr-Personen'!$A$5:$J$26"}</definedName>
    <definedName name="mark" hidden="1">{"'Verkehr-Personen'!$A$5:$J$26"}</definedName>
    <definedName name="markreber" hidden="1">{"'Verkehr-Personen'!$A$5:$J$26"}</definedName>
    <definedName name="mary" hidden="1">{"'Verkehr-Personen'!$A$5:$J$26"}</definedName>
    <definedName name="maryreberle" hidden="1">{"'Verkehr-Personen'!$A$5:$J$26"}</definedName>
    <definedName name="maximilian" hidden="1">{"'Verkehr-Personen'!$A$5:$J$26"}</definedName>
    <definedName name="maximiliane" hidden="1">{"'Verkehr-Personen'!$A$5:$J$26"}</definedName>
    <definedName name="mayreber" hidden="1">{"'Verkehr-Personen'!$A$5:$J$26"}</definedName>
    <definedName name="mefisto" hidden="1">{"'Verkehr-Personen'!$A$5:$J$26"}</definedName>
    <definedName name="mehreengele" hidden="1">{"'Verkehr-Personen'!$A$5:$J$26"}</definedName>
    <definedName name="mehringen" hidden="1">{"'Verkehr-Personen'!$A$5:$J$26"}</definedName>
    <definedName name="meier" hidden="1">{"'Verkehr-Personen'!$A$5:$J$26"}</definedName>
    <definedName name="meierle" hidden="1">{"'Verkehr-Personen'!$A$5:$J$26"}</definedName>
    <definedName name="meinle" hidden="1">{"'Verkehr-Personen'!$A$5:$J$26"}</definedName>
    <definedName name="mensch" hidden="1">{"'Verkehr-Personen'!$A$5:$J$26"}</definedName>
    <definedName name="ment" hidden="1">{"'Verkehr-Personen'!$A$5:$J$26"}</definedName>
    <definedName name="mercedes" hidden="1">{"'Verkehr-Personen'!$A$5:$J$26"}</definedName>
    <definedName name="mesterle" hidden="1">{"'Verkehr-Personen'!$A$5:$J$26"}</definedName>
    <definedName name="metzgerle" hidden="1">{"'Verkehr-Personen'!$A$5:$J$26"}</definedName>
    <definedName name="michael" hidden="1">{"'Verkehr-Personen'!$A$5:$J$26"}</definedName>
    <definedName name="michelengenll" hidden="1">{"'Verkehr-Personen'!$A$5:$J$26"}</definedName>
    <definedName name="Micht" hidden="1">{"'Verkehr-Personen'!$A$5:$J$26"}</definedName>
    <definedName name="Mikel" hidden="1">{"'Verkehr-Personen'!$A$5:$J$26"}</definedName>
    <definedName name="Mio_t_SKE_in_PJ">#REF!</definedName>
    <definedName name="mistle" hidden="1">{"'Verkehr-Personen'!$A$5:$J$26"}</definedName>
    <definedName name="mmyl" hidden="1">{"'Verkehr-Personen'!$A$5:$J$26"}</definedName>
    <definedName name="mo" hidden="1">{"'Verkehr-Personen'!$A$5:$J$26"}</definedName>
    <definedName name="monika" hidden="1">{"'Verkehr-Personen'!$A$5:$J$26"}</definedName>
    <definedName name="Moses" hidden="1">{"'Verkehr-Personen'!$A$5:$J$26"}</definedName>
    <definedName name="motorraf" hidden="1">{"'Verkehr-Personen'!$A$5:$J$26"}</definedName>
    <definedName name="Mtoe_in_PJ">#REF!</definedName>
    <definedName name="Muell" hidden="1">{"'Verkehr-Personen'!$A$5:$J$26"}</definedName>
    <definedName name="Mueller" hidden="1">{"'Verkehr-Personen'!$A$5:$J$26"}</definedName>
    <definedName name="muellerle" hidden="1">{"'Verkehr-Personen'!$A$5:$J$26"}</definedName>
    <definedName name="mzhmhmh" hidden="1">{"'Verkehr-Personen'!$A$5:$J$26"}</definedName>
    <definedName name="natur" hidden="1">{"'Verkehr-Personen'!$A$5:$J$26"}</definedName>
    <definedName name="nbmdrtzfgvb" hidden="1">{"'Verkehr-Personen'!$A$5:$J$26"}</definedName>
    <definedName name="neapel" hidden="1">{"'Verkehr-Personen'!$A$5:$J$26"}</definedName>
    <definedName name="nelke" hidden="1">{"'Verkehr-Personen'!$A$5:$J$26"}</definedName>
    <definedName name="Neu">OFFSET('[2]8-1_2_Abb-Daten'!#REF!,0,0,COUNTA('[2]8-1_2_Abb-Daten'!#REF!),-1)</definedName>
    <definedName name="nicht" hidden="1">{"'Verkehr-Personen'!$A$5:$J$26"}</definedName>
    <definedName name="niederzoll" hidden="1">{"'Verkehr-Personen'!$A$5:$J$26"}</definedName>
    <definedName name="nierenkrebs" hidden="1">{"'Verkehr-Personen'!$A$5:$J$26"}</definedName>
    <definedName name="njet" hidden="1">{"'Verkehr-Personen'!$A$5:$J$26"}</definedName>
    <definedName name="njetnein" hidden="1">{"'Verkehr-Personen'!$A$5:$J$26"}</definedName>
    <definedName name="njetnonyes" hidden="1">{"'Verkehr-Personen'!$A$5:$J$26"}</definedName>
    <definedName name="njnieptr" hidden="1">{"'Verkehr-Personen'!$A$5:$J$26"}</definedName>
    <definedName name="nnnnnnn" hidden="1">{"'Verkehr-Personen'!$A$5:$J$26"}</definedName>
    <definedName name="nnnnnnnnnnniii" hidden="1">{"'Verkehr-Personen'!$A$5:$J$26"}</definedName>
    <definedName name="nnnnnnnnnnnnnn" hidden="1">{"'Verkehr-Personen'!$A$5:$J$26"}</definedName>
    <definedName name="Noah" hidden="1">{"'Verkehr-Personen'!$A$5:$J$26"}</definedName>
    <definedName name="non" hidden="1">{"'Verkehr-Personen'!$A$5:$J$26"}</definedName>
    <definedName name="Norbert" hidden="1">{"'Verkehr-Personen'!$A$5:$J$26"}</definedName>
    <definedName name="not" hidden="1">{"'Verkehr-Personen'!$A$5:$J$26"}</definedName>
    <definedName name="notnonn" hidden="1">{"'Verkehr-Personen'!$A$5:$J$26"}</definedName>
    <definedName name="nottele" hidden="1">{"'Verkehr-Personen'!$A$5:$J$26"}</definedName>
    <definedName name="nudel" hidden="1">{"'Verkehr-Personen'!$A$5:$J$26"}</definedName>
    <definedName name="öäöäöä" hidden="1">{"'Verkehr-Personen'!$A$5:$J$26"}</definedName>
    <definedName name="oben" hidden="1">{"'Verkehr-Personen'!$A$5:$J$26"}</definedName>
    <definedName name="ocujeuzl" hidden="1">{"'Verkehr-Personen'!$A$5:$J$26"}</definedName>
    <definedName name="odxododo" hidden="1">{"'Verkehr-Personen'!$A$5:$J$26"}</definedName>
    <definedName name="oesterreich" hidden="1">{"'Verkehr-Personen'!$A$5:$J$26"}</definedName>
    <definedName name="ogotle" hidden="1">{"'Verkehr-Personen'!$A$5:$J$26"}</definedName>
    <definedName name="ogott" hidden="1">{"'Verkehr-Personen'!$A$5:$J$26"}</definedName>
    <definedName name="oioi" hidden="1">{"'Verkehr-Personen'!$A$5:$J$26"}</definedName>
    <definedName name="oioip" hidden="1">{"'Verkehr-Personen'!$A$5:$J$26"}</definedName>
    <definedName name="Olaf" hidden="1">{"'Verkehr-Personen'!$A$5:$J$26"}</definedName>
    <definedName name="ookkkffffff" hidden="1">{"'Verkehr-Personen'!$A$5:$J$26"}</definedName>
    <definedName name="ooo" hidden="1">{"'Verkehr-Personen'!$A$5:$J$26"}</definedName>
    <definedName name="oooo" hidden="1">{"'Verkehr-Personen'!$A$5:$J$26"}</definedName>
    <definedName name="ooooo" hidden="1">{"'Verkehr-Personen'!$A$5:$J$26"}</definedName>
    <definedName name="ooooooo" hidden="1">{"'Verkehr-Personen'!$A$5:$J$26"}</definedName>
    <definedName name="öööööööööööööö" hidden="1">{"'Verkehr-Personen'!$A$5:$J$26"}</definedName>
    <definedName name="ooooopzt" hidden="1">{"'Verkehr-Personen'!$A$5:$J$26"}</definedName>
    <definedName name="oooppppp" hidden="1">{"'Verkehr-Personen'!$A$5:$J$26"}</definedName>
    <definedName name="oouzt8" hidden="1">{"'Verkehr-Personen'!$A$5:$J$26"}</definedName>
    <definedName name="operle" hidden="1">{"'Verkehr-Personen'!$A$5:$J$26"}</definedName>
    <definedName name="ororjkfkmf" hidden="1">{"'Verkehr-Personen'!$A$5:$J$26"}</definedName>
    <definedName name="otto" hidden="1">{"'Verkehr-Personen'!$A$5:$J$26"}</definedName>
    <definedName name="oui" hidden="1">{"'Verkehr-Personen'!$A$5:$J$26"}</definedName>
    <definedName name="ouiuuztr" hidden="1">{"'Verkehr-Personen'!$A$5:$J$26"}</definedName>
    <definedName name="outi" hidden="1">{"'Verkehr-Personen'!$A$5:$J$26"}</definedName>
    <definedName name="parma" hidden="1">{"'Verkehr-Personen'!$A$5:$J$26"}</definedName>
    <definedName name="patrick" hidden="1">{"'Verkehr-Personen'!$A$5:$J$26"}</definedName>
    <definedName name="Peter" hidden="1">{"'Verkehr-Personen'!$A$5:$J$26"}</definedName>
    <definedName name="petrus" hidden="1">{"'Verkehr-Personen'!$A$5:$J$26"}</definedName>
    <definedName name="pfarrerle" hidden="1">{"'Verkehr-Personen'!$A$5:$J$26"}</definedName>
    <definedName name="Pferdle" hidden="1">{"'Verkehr-Personen'!$A$5:$J$26"}</definedName>
    <definedName name="Phillip" hidden="1">{"'Verkehr-Personen'!$A$5:$J$26"}</definedName>
    <definedName name="pit" hidden="1">{"'Verkehr-Personen'!$A$5:$J$26"}</definedName>
    <definedName name="pitpot" hidden="1">{"'Verkehr-Personen'!$A$5:$J$26"}</definedName>
    <definedName name="piztrewq" hidden="1">{"'Verkehr-Personen'!$A$5:$J$26"}</definedName>
    <definedName name="PJ_in_TWh">#REF!</definedName>
    <definedName name="plkjzr" hidden="1">{"'Verkehr-Personen'!$A$5:$J$26"}</definedName>
    <definedName name="plkplokm" hidden="1">{"'Verkehr-Personen'!$A$5:$J$26"}</definedName>
    <definedName name="pmjihz" hidden="1">{"'Verkehr-Personen'!$A$5:$J$26"}</definedName>
    <definedName name="poi" hidden="1">{"'Verkehr-Personen'!$A$5:$J$26"}</definedName>
    <definedName name="pooooooooooooo" hidden="1">{"'Verkehr-Personen'!$A$5:$J$26"}</definedName>
    <definedName name="popo" hidden="1">{"'Verkehr-Personen'!$A$5:$J$26"}</definedName>
    <definedName name="popole" hidden="1">{"'Verkehr-Personen'!$A$5:$J$26"}</definedName>
    <definedName name="popolein" hidden="1">{"'Verkehr-Personen'!$A$5:$J$26"}</definedName>
    <definedName name="popoleinchen" hidden="1">{"'Verkehr-Personen'!$A$5:$J$26"}</definedName>
    <definedName name="porsche" hidden="1">{"'Verkehr-Personen'!$A$5:$J$26"}</definedName>
    <definedName name="ppppppoo" hidden="1">{"'Verkehr-Personen'!$A$5:$J$26"}</definedName>
    <definedName name="ppppppppppppppppp" hidden="1">{"'Verkehr-Personen'!$A$5:$J$26"}</definedName>
    <definedName name="pppppppppppppppppppsss" hidden="1">{"'Verkehr-Personen'!$A$5:$J$26"}</definedName>
    <definedName name="prewei" hidden="1">{"'Verkehr-Personen'!$A$5:$J$26"}</definedName>
    <definedName name="prewi" hidden="1">{"'Verkehr-Personen'!$A$5:$J$26"}</definedName>
    <definedName name="prewo" hidden="1">{"'Verkehr-Personen'!$A$5:$J$26"}</definedName>
    <definedName name="prewu" hidden="1">{"'Verkehr-Personen'!$A$5:$J$26"}</definedName>
    <definedName name="Print_Area" localSheetId="2">Diagramm!$A$2:$N$21</definedName>
    <definedName name="privwi" hidden="1">{"'Verkehr-Personen'!$A$5:$J$26"}</definedName>
    <definedName name="probialld" hidden="1">{"'Verkehr-Personen'!$A$5:$J$26"}</definedName>
    <definedName name="prostatakrebs" hidden="1">{"'Verkehr-Personen'!$A$5:$J$26"}</definedName>
    <definedName name="prttyp" hidden="1">{"'Verkehr-Personen'!$A$5:$J$26"}</definedName>
    <definedName name="pü" localSheetId="2">Diagramm!$B$2:$N$35</definedName>
    <definedName name="pummelig" hidden="1">{"'Verkehr-Personen'!$A$5:$J$26"}</definedName>
    <definedName name="pummmmmmel" hidden="1">{"'Verkehr-Personen'!$A$5:$J$26"}</definedName>
    <definedName name="pundelelal" hidden="1">{"'Verkehr-Personen'!$A$5:$J$26"}</definedName>
    <definedName name="puppe" hidden="1">{"'Verkehr-Personen'!$A$5:$J$26"}</definedName>
    <definedName name="putzetle" hidden="1">{"'Verkehr-Personen'!$A$5:$J$26"}</definedName>
    <definedName name="qadyvc" hidden="1">{"'Verkehr-Personen'!$A$5:$J$26"}</definedName>
    <definedName name="QAE" hidden="1">{"'Verkehr-Personen'!$A$5:$J$26"}</definedName>
    <definedName name="qaeydfv" hidden="1">{"'Verkehr-Personen'!$A$5:$J$26"}</definedName>
    <definedName name="qesfhn" hidden="1">{"'Verkehr-Personen'!$A$5:$J$26"}</definedName>
    <definedName name="qkjkl" hidden="1">{"'Verkehr-Personen'!$A$5:$J$26"}</definedName>
    <definedName name="qr" hidden="1">{"'Verkehr-Personen'!$A$5:$J$26"}</definedName>
    <definedName name="Quellensortierung">[5]Quellensortierung!$A$1:$D$72</definedName>
    <definedName name="qwklwlk" hidden="1">{"'Verkehr-Personen'!$A$5:$J$26"}</definedName>
    <definedName name="QWSR" hidden="1">{"'Verkehr-Personen'!$A$5:$J$26"}</definedName>
    <definedName name="qwtsb" hidden="1">{"'Verkehr-Personen'!$A$5:$J$26"}</definedName>
    <definedName name="rdzjghv" hidden="1">{"'Verkehr-Personen'!$A$5:$J$26"}</definedName>
    <definedName name="reber" hidden="1">{"'Verkehr-Personen'!$A$5:$J$26"}</definedName>
    <definedName name="reberlllllotlt" hidden="1">{"'Verkehr-Personen'!$A$5:$J$26"}</definedName>
    <definedName name="regen" hidden="1">{"'Verkehr-Personen'!$A$5:$J$26"}</definedName>
    <definedName name="regenle" hidden="1">{"'Verkehr-Personen'!$A$5:$J$26"}</definedName>
    <definedName name="regenwetter" hidden="1">{"'Verkehr-Personen'!$A$5:$J$26"}</definedName>
    <definedName name="regenwurm" hidden="1">{"'Verkehr-Personen'!$A$5:$J$26"}</definedName>
    <definedName name="reichle" hidden="1">{"'Verkehr-Personen'!$A$5:$J$26"}</definedName>
    <definedName name="reis" hidden="1">{"'Verkehr-Personen'!$A$5:$J$26"}</definedName>
    <definedName name="reisssig" hidden="1">{"'Verkehr-Personen'!$A$5:$J$26"}</definedName>
    <definedName name="reiten" hidden="1">{"'Verkehr-Personen'!$A$5:$J$26"}</definedName>
    <definedName name="renault" hidden="1">{"'Verkehr-Personen'!$A$5:$J$26"}</definedName>
    <definedName name="rennenn" hidden="1">{"'Verkehr-Personen'!$A$5:$J$26"}</definedName>
    <definedName name="rennnnnnen" hidden="1">{"'Verkehr-Personen'!$A$5:$J$26"}</definedName>
    <definedName name="richtig" hidden="1">{"'Verkehr-Personen'!$A$5:$J$26"}</definedName>
    <definedName name="rohracker" hidden="1">{"'Verkehr-Personen'!$A$5:$J$26"}</definedName>
    <definedName name="rom" hidden="1">{"'Verkehr-Personen'!$A$5:$J$26"}</definedName>
    <definedName name="rose" hidden="1">{"'Verkehr-Personen'!$A$5:$J$26"}</definedName>
    <definedName name="rosenkohl" hidden="1">{"'Verkehr-Personen'!$A$5:$J$26"}</definedName>
    <definedName name="rosenkohlim" hidden="1">{"'Verkehr-Personen'!$A$5:$J$26"}</definedName>
    <definedName name="rosenrot" hidden="1">{"'Verkehr-Personen'!$A$5:$J$26"}</definedName>
    <definedName name="rostenrot" hidden="1">{"'Verkehr-Personen'!$A$5:$J$26"}</definedName>
    <definedName name="rot" hidden="1">{"'Verkehr-Personen'!$A$5:$J$26"}</definedName>
    <definedName name="rotblau" hidden="1">{"'Verkehr-Personen'!$A$5:$J$26"}</definedName>
    <definedName name="rotbraun" hidden="1">{"'Verkehr-Personen'!$A$5:$J$26"}</definedName>
    <definedName name="rotgelb" hidden="1">{"'Verkehr-Personen'!$A$5:$J$26"}</definedName>
    <definedName name="rotgruen" hidden="1">{"'Verkehr-Personen'!$A$5:$J$26"}</definedName>
    <definedName name="rotoel" hidden="1">{"'Verkehr-Personen'!$A$5:$J$26"}</definedName>
    <definedName name="rotrosa" hidden="1">{"'Verkehr-Personen'!$A$5:$J$26"}</definedName>
    <definedName name="rotrose" hidden="1">{"'Verkehr-Personen'!$A$5:$J$26"}</definedName>
    <definedName name="rotvilolett" hidden="1">{"'Verkehr-Personen'!$A$5:$J$26"}</definedName>
    <definedName name="roüawpsdjykv" hidden="1">{"'Verkehr-Personen'!$A$5:$J$26"}</definedName>
    <definedName name="rrrrr" hidden="1">{"'Verkehr-Personen'!$A$5:$J$26"}</definedName>
    <definedName name="rrrrrrrr" hidden="1">{"'Verkehr-Personen'!$A$5:$J$26"}</definedName>
    <definedName name="rrrrrrrrrr" hidden="1">{"'Verkehr-Personen'!$A$5:$J$26"}</definedName>
    <definedName name="saarlaender" hidden="1">{"'Verkehr-Personen'!$A$5:$J$26"}</definedName>
    <definedName name="sabine" hidden="1">{"'Verkehr-Personen'!$A$5:$J$26"}</definedName>
    <definedName name="sabinerin" hidden="1">{"'Verkehr-Personen'!$A$5:$J$26"}</definedName>
    <definedName name="saenger" hidden="1">{"'Verkehr-Personen'!$A$5:$J$26"}</definedName>
    <definedName name="saengerchen" hidden="1">{"'Verkehr-Personen'!$A$5:$J$26"}</definedName>
    <definedName name="saengerle" hidden="1">{"'Verkehr-Personen'!$A$5:$J$26"}</definedName>
    <definedName name="sakra" hidden="1">{"'Verkehr-Personen'!$A$5:$J$26"}</definedName>
    <definedName name="sas" hidden="1">{"'Verkehr-Personen'!$A$5:$J$26"}</definedName>
    <definedName name="satan" hidden="1">{"'Verkehr-Personen'!$A$5:$J$26"}</definedName>
    <definedName name="satansbrut" hidden="1">{"'Verkehr-Personen'!$A$5:$J$26"}</definedName>
    <definedName name="satansmensch" hidden="1">{"'Verkehr-Personen'!$A$5:$J$26"}</definedName>
    <definedName name="saubloed" hidden="1">{"'Verkehr-Personen'!$A$5:$J$26"}</definedName>
    <definedName name="sauerkrat" hidden="1">{"'Verkehr-Personen'!$A$5:$J$26"}</definedName>
    <definedName name="sauerkraut" hidden="1">{"'Verkehr-Personen'!$A$5:$J$26"}</definedName>
    <definedName name="schickeawald" hidden="1">{"'Verkehr-Personen'!$A$5:$J$26"}</definedName>
    <definedName name="schiller" hidden="1">{"'Verkehr-Personen'!$A$5:$J$26"}</definedName>
    <definedName name="schlingel" hidden="1">{"'Verkehr-Personen'!$A$5:$J$26"}</definedName>
    <definedName name="Schmidt" hidden="1">{"'Verkehr-Personen'!$A$5:$J$26"}</definedName>
    <definedName name="schnee" hidden="1">{"'Verkehr-Personen'!$A$5:$J$26"}</definedName>
    <definedName name="schneewittchen" hidden="1">{"'Verkehr-Personen'!$A$5:$J$26"}</definedName>
    <definedName name="schnuiuztre" hidden="1">{"'Verkehr-Personen'!$A$5:$J$26"}</definedName>
    <definedName name="schnupfen" hidden="1">{"'Verkehr-Personen'!$A$5:$J$26"}</definedName>
    <definedName name="schnurpit" hidden="1">{"'Verkehr-Personen'!$A$5:$J$26"}</definedName>
    <definedName name="Schott" hidden="1">{"'Verkehr-Personen'!$A$5:$J$26"}</definedName>
    <definedName name="schraenkle" hidden="1">{"'Verkehr-Personen'!$A$5:$J$26"}</definedName>
    <definedName name="schrauben" hidden="1">{"'Verkehr-Personen'!$A$5:$J$26"}</definedName>
    <definedName name="schreiberle" hidden="1">{"'Verkehr-Personen'!$A$5:$J$26"}</definedName>
    <definedName name="schutz" hidden="1">{"'Verkehr-Personen'!$A$5:$J$26"}</definedName>
    <definedName name="schwargle" hidden="1">{"'Verkehr-Personen'!$A$5:$J$26"}</definedName>
    <definedName name="schwartz" hidden="1">{"'Verkehr-Personen'!$A$5:$J$26"}</definedName>
    <definedName name="schwarz" hidden="1">{"'Verkehr-Personen'!$A$5:$J$26"}</definedName>
    <definedName name="schwarzblau" hidden="1">{"'Verkehr-Personen'!$A$5:$J$26"}</definedName>
    <definedName name="schwarzbraun" hidden="1">{"'Verkehr-Personen'!$A$5:$J$26"}</definedName>
    <definedName name="schwarzgelb" hidden="1">{"'Verkehr-Personen'!$A$5:$J$26"}</definedName>
    <definedName name="schwarzhaupt" hidden="1">{"'Verkehr-Personen'!$A$5:$J$26"}</definedName>
    <definedName name="schwarzrot" hidden="1">{"'Verkehr-Personen'!$A$5:$J$26"}</definedName>
    <definedName name="schwarzwald" hidden="1">{"'Verkehr-Personen'!$A$5:$J$26"}</definedName>
    <definedName name="schwarzweiss" hidden="1">{"'Verkehr-Personen'!$A$5:$J$26"}</definedName>
    <definedName name="schweeweisschen" hidden="1">{"'Verkehr-Personen'!$A$5:$J$26"}</definedName>
    <definedName name="schweinefusse" hidden="1">{"'Verkehr-Personen'!$A$5:$J$26"}</definedName>
    <definedName name="schweinfef" hidden="1">{"'Verkehr-Personen'!$A$5:$J$26"}</definedName>
    <definedName name="schweinfett" hidden="1">{"'Verkehr-Personen'!$A$5:$J$26"}</definedName>
    <definedName name="sdcsds" hidden="1">{"'Verkehr-Personen'!$A$5:$J$26"}</definedName>
    <definedName name="sdf" hidden="1">{"'Verkehr-Personen'!$A$5:$J$26"}</definedName>
    <definedName name="sdfdffds" hidden="1">{"'Verkehr-Personen'!$A$5:$J$26"}</definedName>
    <definedName name="sdfklx" hidden="1">{"'Verkehr-Personen'!$A$5:$J$26"}</definedName>
    <definedName name="sdfsd" hidden="1">{"'Verkehr-Personen'!$A$5:$J$26"}</definedName>
    <definedName name="sdfserdfgvc" hidden="1">{"'Verkehr-Personen'!$A$5:$J$26"}</definedName>
    <definedName name="sdfyklaseklö" hidden="1">{"'Verkehr-Personen'!$A$5:$J$26"}</definedName>
    <definedName name="sdk" hidden="1">{"'Verkehr-Personen'!$A$5:$J$26"}</definedName>
    <definedName name="sdres" hidden="1">{"'Verkehr-Personen'!$A$5:$J$26"}</definedName>
    <definedName name="sds" hidden="1">{"'Verkehr-Personen'!$A$5:$J$26"}</definedName>
    <definedName name="sdsddsfsdzurt" hidden="1">{"'Verkehr-Personen'!$A$5:$J$26"}</definedName>
    <definedName name="sdswes" hidden="1">{"'Verkehr-Personen'!$A$5:$J$26"}</definedName>
    <definedName name="sed" hidden="1">{"'Verkehr-Personen'!$A$5:$J$26"}</definedName>
    <definedName name="seinle" hidden="1">{"'Verkehr-Personen'!$A$5:$J$26"}</definedName>
    <definedName name="Sektoren">#REF!</definedName>
    <definedName name="serae" hidden="1">{"'Verkehr-Personen'!$A$5:$J$26"}</definedName>
    <definedName name="sfd" hidden="1">{"'Verkehr-Personen'!$A$5:$J$26"}</definedName>
    <definedName name="shckoe" hidden="1">{"'Verkehr-Personen'!$A$5:$J$26"}</definedName>
    <definedName name="shutz" hidden="1">{"'Verkehr-Personen'!$A$5:$J$26"}</definedName>
    <definedName name="sidslls" hidden="1">{"'Verkehr-Personen'!$A$5:$J$26"}</definedName>
    <definedName name="simsenkrebsler" hidden="1">{"'Verkehr-Personen'!$A$5:$J$26"}</definedName>
    <definedName name="skajiiunbv" hidden="1">{"'Verkehr-Personen'!$A$5:$J$26"}</definedName>
    <definedName name="sklsiufysxcm" hidden="1">{"'Verkehr-Personen'!$A$5:$J$26"}</definedName>
    <definedName name="sks" hidden="1">{"'Verkehr-Personen'!$A$5:$J$26"}</definedName>
    <definedName name="skurnns" hidden="1">{"'Verkehr-Personen'!$A$5:$J$26"}</definedName>
    <definedName name="sommer" hidden="1">{"'Verkehr-Personen'!$A$5:$J$26"}</definedName>
    <definedName name="Sonnenschein" hidden="1">{"'Verkehr-Personen'!$A$5:$J$26"}</definedName>
    <definedName name="spanien" hidden="1">{"'Verkehr-Personen'!$A$5:$J$26"}</definedName>
    <definedName name="sportlern" hidden="1">{"'Verkehr-Personen'!$A$5:$J$26"}</definedName>
    <definedName name="ss" hidden="1">{"'Verkehr-Personen'!$A$5:$J$26"}</definedName>
    <definedName name="sscheißdrechk" hidden="1">{"'Verkehr-Personen'!$A$5:$J$26"}</definedName>
    <definedName name="ssdss" hidden="1">{"'Verkehr-Personen'!$A$5:$J$26"}</definedName>
    <definedName name="sskdas" hidden="1">{"'Verkehr-Personen'!$A$5:$J$26"}</definedName>
    <definedName name="sss" hidden="1">{"'Verkehr-Personen'!$A$5:$J$26"}</definedName>
    <definedName name="ssss" hidden="1">{"'Verkehr-Personen'!$A$5:$J$26"}</definedName>
    <definedName name="sssss" hidden="1">{"'Verkehr-Personen'!$A$5:$J$26"}</definedName>
    <definedName name="ssssssssssssss" hidden="1">{"'Verkehr-Personen'!$A$5:$J$26"}</definedName>
    <definedName name="ssssssssssssssssssss" hidden="1">{"'Verkehr-Personen'!$A$5:$J$26"}</definedName>
    <definedName name="sssssssssssssssssssssssssssssssssss" hidden="1">{"'Verkehr-Personen'!$A$5:$J$26"}</definedName>
    <definedName name="stist" hidden="1">{"'Verkehr-Personen'!$A$5:$J$26"}</definedName>
    <definedName name="storbeck" hidden="1">{"'Verkehr-Personen'!$A$5:$J$26"}</definedName>
    <definedName name="strotbeck" hidden="1">{"'Verkehr-Personen'!$A$5:$J$26"}</definedName>
    <definedName name="strotbekck" hidden="1">{"'Verkehr-Personen'!$A$5:$J$26"}</definedName>
    <definedName name="stuehle" hidden="1">{"'Verkehr-Personen'!$A$5:$J$26"}</definedName>
    <definedName name="stufenle" hidden="1">{"'Verkehr-Personen'!$A$5:$J$26"}</definedName>
    <definedName name="suableidis" hidden="1">{"'Verkehr-Personen'!$A$5:$J$26"}</definedName>
    <definedName name="suerbleod" hidden="1">{"'Verkehr-Personen'!$A$5:$J$26"}</definedName>
    <definedName name="sx" hidden="1">{"'Verkehr-Personen'!$A$5:$J$26"}</definedName>
    <definedName name="sxc" hidden="1">{"'Verkehr-Personen'!$A$5:$J$26"}</definedName>
    <definedName name="syd" hidden="1">{"'Verkehr-Personen'!$A$5:$J$26"}</definedName>
    <definedName name="syxc" hidden="1">{"'Verkehr-Personen'!$A$5:$J$26"}</definedName>
    <definedName name="t" hidden="1">{"'Verkehr-Personen'!$A$5:$J$26"}</definedName>
    <definedName name="taet" hidden="1">{"'Verkehr-Personen'!$A$5:$J$26"}</definedName>
    <definedName name="tagungle" hidden="1">{"'Verkehr-Personen'!$A$5:$J$26"}</definedName>
    <definedName name="tastele" hidden="1">{"'Verkehr-Personen'!$A$5:$J$26"}</definedName>
    <definedName name="tat" hidden="1">{"'Verkehr-Personen'!$A$5:$J$26"}</definedName>
    <definedName name="tatsachlichvoll" hidden="1">{"'Verkehr-Personen'!$A$5:$J$26"}</definedName>
    <definedName name="tatsachlichvollundmehr" hidden="1">{"'Verkehr-Personen'!$A$5:$J$26"}</definedName>
    <definedName name="tatsaechlich" hidden="1">{"'Verkehr-Personen'!$A$5:$J$26"}</definedName>
    <definedName name="tausendle" hidden="1">{"'Verkehr-Personen'!$A$5:$J$26"}</definedName>
    <definedName name="teien" hidden="1">{"'Verkehr-Personen'!$A$5:$J$26"}</definedName>
    <definedName name="telefonbuch" hidden="1">{"'Verkehr-Personen'!$A$5:$J$26"}</definedName>
    <definedName name="teppich" hidden="1">{"'Verkehr-Personen'!$A$5:$J$26"}</definedName>
    <definedName name="teppichle" hidden="1">{"'Verkehr-Personen'!$A$5:$J$26"}</definedName>
    <definedName name="teufel" hidden="1">{"'Verkehr-Personen'!$A$5:$J$26"}</definedName>
    <definedName name="teufelin" hidden="1">{"'Verkehr-Personen'!$A$5:$J$26"}</definedName>
    <definedName name="teufelinn" hidden="1">{"'Verkehr-Personen'!$A$5:$J$26"}</definedName>
    <definedName name="teufellllnnnne" hidden="1">{"'Verkehr-Personen'!$A$5:$J$26"}</definedName>
    <definedName name="tfg" hidden="1">{"'Verkehr-Personen'!$A$5:$J$26"}</definedName>
    <definedName name="thamenn" hidden="1">{"'Verkehr-Personen'!$A$5:$J$26"}</definedName>
    <definedName name="theaterle" hidden="1">{"'Verkehr-Personen'!$A$5:$J$26"}</definedName>
    <definedName name="tischle" hidden="1">{"'Verkehr-Personen'!$A$5:$J$26"}</definedName>
    <definedName name="toni" hidden="1">{"'Verkehr-Personen'!$A$5:$J$26"}</definedName>
    <definedName name="tothlll" hidden="1">{"'Verkehr-Personen'!$A$5:$J$26"}</definedName>
    <definedName name="trepple" hidden="1">{"'Verkehr-Personen'!$A$5:$J$26"}</definedName>
    <definedName name="trgf" hidden="1">{"'Verkehr-Personen'!$A$5:$J$26"}</definedName>
    <definedName name="ttttiiip" hidden="1">{"'Verkehr-Personen'!$A$5:$J$26"}</definedName>
    <definedName name="ttttttt" hidden="1">{"'Verkehr-Personen'!$A$5:$J$26"}</definedName>
    <definedName name="Tuerik" hidden="1">{"'Verkehr-Personen'!$A$5:$J$26"}</definedName>
    <definedName name="tuermle" hidden="1">{"'Verkehr-Personen'!$A$5:$J$26"}</definedName>
    <definedName name="tuete" hidden="1">{"'Verkehr-Personen'!$A$5:$J$26"}</definedName>
    <definedName name="tuetle" hidden="1">{"'Verkehr-Personen'!$A$5:$J$26"}</definedName>
    <definedName name="turnen" hidden="1">{"'Verkehr-Personen'!$A$5:$J$26"}</definedName>
    <definedName name="turnhalle" hidden="1">{"'Verkehr-Personen'!$A$5:$J$26"}</definedName>
    <definedName name="tzgfhvb" hidden="1">{"'Verkehr-Personen'!$A$5:$J$26"}</definedName>
    <definedName name="Udo" hidden="1">{"'Verkehr-Personen'!$A$5:$J$26"}</definedName>
    <definedName name="Uebel" hidden="1">{"'Verkehr-Personen'!$A$5:$J$26"}</definedName>
    <definedName name="uehrle" hidden="1">{"'Verkehr-Personen'!$A$5:$J$26"}</definedName>
    <definedName name="uhlbach" hidden="1">{"'Verkehr-Personen'!$A$5:$J$26"}</definedName>
    <definedName name="uhlbachdhddhdi" hidden="1">{"'Verkehr-Personen'!$A$5:$J$26"}</definedName>
    <definedName name="uni" hidden="1">{"'Verkehr-Personen'!$A$5:$J$26"}</definedName>
    <definedName name="univer" hidden="1">{"'Verkehr-Personen'!$A$5:$J$26"}</definedName>
    <definedName name="universit" hidden="1">{"'Verkehr-Personen'!$A$5:$J$26"}</definedName>
    <definedName name="üoüi" hidden="1">{"'Verkehr-Personen'!$A$5:$J$26"}</definedName>
    <definedName name="urhrel" hidden="1">{"'Verkehr-Personen'!$A$5:$J$26"}</definedName>
    <definedName name="ute" hidden="1">{"'Verkehr-Personen'!$A$5:$J$26"}</definedName>
    <definedName name="utennn" hidden="1">{"'Verkehr-Personen'!$A$5:$J$26"}</definedName>
    <definedName name="uuu" hidden="1">{"'Verkehr-Personen'!$A$5:$J$26"}</definedName>
    <definedName name="Uwe" hidden="1">{"'Verkehr-Personen'!$A$5:$J$26"}</definedName>
    <definedName name="v" hidden="1">{"'Verkehr-Personen'!$A$5:$J$26"}</definedName>
    <definedName name="vaihingen" hidden="1">{"'Verkehr-Personen'!$A$5:$J$26"}</definedName>
    <definedName name="verbessern" hidden="1">{"'Verkehr-Personen'!$A$5:$J$26"}</definedName>
    <definedName name="verbesserndkdkdk" hidden="1">{"'Verkehr-Personen'!$A$5:$J$26"}</definedName>
    <definedName name="verflixt" hidden="1">{"'Verkehr-Personen'!$A$5:$J$26"}</definedName>
    <definedName name="Verkehr2" hidden="1">{"'Verkehr-Personen'!$A$5:$J$26"}</definedName>
    <definedName name="VerkehrPkwKlassen" hidden="1">{"'Verkehr-Personen'!$A$5:$J$26"}</definedName>
    <definedName name="verkehrt" hidden="1">{"'Verkehr-Personen'!$A$5:$J$26"}</definedName>
    <definedName name="verschlechternm" hidden="1">{"'Verkehr-Personen'!$A$5:$J$26"}</definedName>
    <definedName name="vertauschen" hidden="1">{"'Verkehr-Personen'!$A$5:$J$26"}</definedName>
    <definedName name="vertzaopssss" hidden="1">{"'Verkehr-Personen'!$A$5:$J$26"}</definedName>
    <definedName name="vg" hidden="1">{"'Verkehr-Personen'!$A$5:$J$26"}</definedName>
    <definedName name="vielfach" hidden="1">{"'Verkehr-Personen'!$A$5:$J$26"}</definedName>
    <definedName name="vielleut" hidden="1">{"'Verkehr-Personen'!$A$5:$J$26"}</definedName>
    <definedName name="viertele" hidden="1">{"'Verkehr-Personen'!$A$5:$J$26"}</definedName>
    <definedName name="voegle" hidden="1">{"'Verkehr-Personen'!$A$5:$J$26"}</definedName>
    <definedName name="volkswagen" hidden="1">{"'Verkehr-Personen'!$A$5:$J$26"}</definedName>
    <definedName name="von" hidden="1">{"'Verkehr-Personen'!$A$5:$J$26"}</definedName>
    <definedName name="vvvvvvvvvvvvvvvvvvvvvvvvvvv" hidden="1">{"'Verkehr-Personen'!$A$5:$J$26"}</definedName>
    <definedName name="vw" hidden="1">{"'Verkehr-Personen'!$A$5:$J$26"}</definedName>
    <definedName name="w2es" hidden="1">{"'Verkehr-Personen'!$A$5:$J$26"}</definedName>
    <definedName name="w3tesgf" hidden="1">{"'Verkehr-Personen'!$A$5:$J$26"}</definedName>
    <definedName name="wandern" hidden="1">{"'Verkehr-Personen'!$A$5:$J$26"}</definedName>
    <definedName name="wasserhaehnle" hidden="1">{"'Verkehr-Personen'!$A$5:$J$26"}</definedName>
    <definedName name="wasx" hidden="1">{"'Verkehr-Personen'!$A$5:$J$26"}</definedName>
    <definedName name="wau" hidden="1">{"'Verkehr-Personen'!$A$5:$J$26"}</definedName>
    <definedName name="wauwau" hidden="1">{"'Verkehr-Personen'!$A$5:$J$26"}</definedName>
    <definedName name="wauwi" hidden="1">{"'Verkehr-Personen'!$A$5:$J$26"}</definedName>
    <definedName name="wauwilein" hidden="1">{"'Verkehr-Personen'!$A$5:$J$26"}</definedName>
    <definedName name="wberle" hidden="1">{"'Verkehr-Personen'!$A$5:$J$26"}</definedName>
    <definedName name="weaw" hidden="1">{"'Verkehr-Personen'!$A$5:$J$26"}</definedName>
    <definedName name="weber" hidden="1">{"'Verkehr-Personen'!$A$5:$J$26"}</definedName>
    <definedName name="weberlein" hidden="1">{"'Verkehr-Personen'!$A$5:$J$26"}</definedName>
    <definedName name="wegwerfen" hidden="1">{"'Verkehr-Personen'!$A$5:$J$26"}</definedName>
    <definedName name="wegwerfenbald" hidden="1">{"'Verkehr-Personen'!$A$5:$J$26"}</definedName>
    <definedName name="wein" hidden="1">{"'Verkehr-Personen'!$A$5:$J$26"}</definedName>
    <definedName name="weingarten" hidden="1">{"'Verkehr-Personen'!$A$5:$J$26"}</definedName>
    <definedName name="weipgelb" hidden="1">{"'Verkehr-Personen'!$A$5:$J$26"}</definedName>
    <definedName name="weissgelb" hidden="1">{"'Verkehr-Personen'!$A$5:$J$26"}</definedName>
    <definedName name="werfel" hidden="1">{"'Verkehr-Personen'!$A$5:$J$26"}</definedName>
    <definedName name="westdx" hidden="1">{"'Verkehr-Personen'!$A$5:$J$26"}</definedName>
    <definedName name="wetfdv" hidden="1">{"'Verkehr-Personen'!$A$5:$J$26"}</definedName>
    <definedName name="wetwetfsd" hidden="1">{"'Verkehr-Personen'!$A$5:$J$26"}</definedName>
    <definedName name="whwisns" hidden="1">{"'Verkehr-Personen'!$A$5:$J$26"}</definedName>
    <definedName name="wiegehts" hidden="1">{"'Verkehr-Personen'!$A$5:$J$26"}</definedName>
    <definedName name="wiessgrune" hidden="1">{"'Verkehr-Personen'!$A$5:$J$26"}</definedName>
    <definedName name="wildschwein" hidden="1">{"'Verkehr-Personen'!$A$5:$J$26"}</definedName>
    <definedName name="wilhelm" hidden="1">{"'Verkehr-Personen'!$A$5:$J$26"}</definedName>
    <definedName name="winter" hidden="1">{"'Verkehr-Personen'!$A$5:$J$26"}</definedName>
    <definedName name="wirklich" hidden="1">{"'Verkehr-Personen'!$A$5:$J$26"}</definedName>
    <definedName name="wirklichvoll" hidden="1">{"'Verkehr-Personen'!$A$5:$J$26"}</definedName>
    <definedName name="wohenenenenen" hidden="1">{"'Verkehr-Personen'!$A$5:$J$26"}</definedName>
    <definedName name="woihsjlxc" hidden="1">{"'Verkehr-Personen'!$A$5:$J$26"}</definedName>
    <definedName name="wolfgang" hidden="1">{"'Verkehr-Personen'!$A$5:$J$26"}</definedName>
    <definedName name="wpdl" hidden="1">{"'Verkehr-Personen'!$A$5:$J$26"}</definedName>
    <definedName name="WRSHD" hidden="1">{"'Verkehr-Personen'!$A$5:$J$26"}</definedName>
    <definedName name="wsydg" hidden="1">{"'Verkehr-Personen'!$A$5:$J$26"}</definedName>
    <definedName name="wuert" hidden="1">{"'Verkehr-Personen'!$A$5:$J$26"}</definedName>
    <definedName name="wuertt" hidden="1">{"'Verkehr-Personen'!$A$5:$J$26"}</definedName>
    <definedName name="wuetericht" hidden="1">{"'Verkehr-Personen'!$A$5:$J$26"}</definedName>
    <definedName name="ww" hidden="1">{"'Verkehr-Personen'!$A$5:$J$26"}</definedName>
    <definedName name="wwes" hidden="1">{"'Verkehr-Personen'!$A$5:$J$26"}</definedName>
    <definedName name="xxxxxxxxxxxxxxxxxxx" hidden="1">{"'Verkehr-Personen'!$A$5:$J$26"}</definedName>
    <definedName name="ysdfserdf" hidden="1">{"'Verkehr-Personen'!$A$5:$J$26"}</definedName>
    <definedName name="zeitungle" hidden="1">{"'Verkehr-Personen'!$A$5:$J$26"}</definedName>
    <definedName name="zentele" hidden="1">{"'Verkehr-Personen'!$A$5:$J$26"}</definedName>
    <definedName name="zggh" hidden="1">{"'Verkehr-Personen'!$A$5:$J$26"}</definedName>
    <definedName name="zghudrtdg" hidden="1">{"'Verkehr-Personen'!$A$5:$J$26"}</definedName>
    <definedName name="ztfgvc" hidden="1">{"'Verkehr-Personen'!$A$5:$J$26"}</definedName>
    <definedName name="zuegle" hidden="1">{"'Verkehr-Personen'!$A$5:$J$26"}</definedName>
    <definedName name="zug" hidden="1">{"'Verkehr-Personen'!$A$5:$J$26"}</definedName>
    <definedName name="zugenaeth" hidden="1">{"'Verkehr-Personen'!$A$5:$J$26"}</definedName>
    <definedName name="Zum" hidden="1">{"'Verkehr-Personen'!$A$5:$J$26"}</definedName>
    <definedName name="ZUZU" hidden="1">{"'Verkehr-Personen'!$A$5:$J$26"}</definedName>
    <definedName name="zuzuzu" hidden="1">{"'Verkehr-Personen'!$A$5:$J$26"}</definedName>
    <definedName name="zwirn" hidden="1">{"'Verkehr-Personen'!$A$5:$J$26"}</definedName>
    <definedName name="zzzzzzz" hidden="1">{"'Verkehr-Personen'!$A$5:$J$26"}</definedName>
    <definedName name="zzzzzzzzzzz" hidden="1">{"'Verkehr-Personen'!$A$5:$J$26"}</definedName>
  </definedNames>
  <calcPr calcId="191029"/>
</workbook>
</file>

<file path=xl/calcChain.xml><?xml version="1.0" encoding="utf-8"?>
<calcChain xmlns="http://schemas.openxmlformats.org/spreadsheetml/2006/main">
  <c r="I223" i="19" l="1"/>
  <c r="J38" i="1" s="1"/>
  <c r="H193" i="19"/>
  <c r="G38" i="1" s="1"/>
  <c r="H163" i="19"/>
  <c r="F38" i="1" s="1"/>
  <c r="H133" i="19"/>
  <c r="E38" i="1" s="1"/>
  <c r="H73" i="19"/>
  <c r="H38" i="1" s="1"/>
  <c r="H43" i="19"/>
  <c r="D38" i="1" s="1"/>
  <c r="H30" i="19"/>
  <c r="I38" i="1" s="1"/>
  <c r="I222" i="19" l="1"/>
  <c r="J37" i="1" s="1"/>
  <c r="H192" i="19"/>
  <c r="G37" i="1" s="1"/>
  <c r="H162" i="19"/>
  <c r="F37" i="1" s="1"/>
  <c r="H132" i="19"/>
  <c r="E37" i="1" s="1"/>
  <c r="H102" i="19"/>
  <c r="H72" i="19"/>
  <c r="H37" i="1" s="1"/>
  <c r="H42" i="19"/>
  <c r="D37" i="1" s="1"/>
  <c r="H29" i="19"/>
  <c r="I37" i="1" s="1"/>
  <c r="I221" i="19" l="1"/>
  <c r="J36" i="1" s="1"/>
  <c r="H191" i="19"/>
  <c r="G36" i="1" s="1"/>
  <c r="H161" i="19"/>
  <c r="F36" i="1" s="1"/>
  <c r="H131" i="19"/>
  <c r="E36" i="1" s="1"/>
  <c r="H101" i="19"/>
  <c r="H71" i="19"/>
  <c r="H36" i="1" s="1"/>
  <c r="H41" i="19"/>
  <c r="D36" i="1" s="1"/>
  <c r="H27" i="19" l="1"/>
  <c r="I35" i="1" s="1"/>
  <c r="H28" i="19"/>
  <c r="I36" i="1" s="1"/>
  <c r="H167" i="19" l="1"/>
  <c r="G12" i="1" s="1"/>
  <c r="H168" i="19"/>
  <c r="G13" i="1" s="1"/>
  <c r="H169" i="19"/>
  <c r="G14" i="1" s="1"/>
  <c r="H170" i="19"/>
  <c r="G15" i="1" s="1"/>
  <c r="H171" i="19"/>
  <c r="H172" i="19"/>
  <c r="G17" i="1" s="1"/>
  <c r="H173" i="19"/>
  <c r="G18" i="1" s="1"/>
  <c r="H174" i="19"/>
  <c r="G19" i="1" s="1"/>
  <c r="H175" i="19"/>
  <c r="G20" i="1" s="1"/>
  <c r="H176" i="19"/>
  <c r="H177" i="19"/>
  <c r="G22" i="1" s="1"/>
  <c r="H178" i="19"/>
  <c r="G23" i="1" s="1"/>
  <c r="H179" i="19"/>
  <c r="G24" i="1" s="1"/>
  <c r="H180" i="19"/>
  <c r="G25" i="1" s="1"/>
  <c r="H181" i="19"/>
  <c r="H182" i="19"/>
  <c r="G27" i="1" s="1"/>
  <c r="H183" i="19"/>
  <c r="G28" i="1" s="1"/>
  <c r="H184" i="19"/>
  <c r="G29" i="1" s="1"/>
  <c r="H185" i="19"/>
  <c r="G30" i="1" s="1"/>
  <c r="H186" i="19"/>
  <c r="H187" i="19"/>
  <c r="G32" i="1" s="1"/>
  <c r="H188" i="19"/>
  <c r="G33" i="1" s="1"/>
  <c r="H189" i="19"/>
  <c r="G34" i="1" s="1"/>
  <c r="H190" i="19"/>
  <c r="G35" i="1" s="1"/>
  <c r="H166" i="19"/>
  <c r="H137" i="19"/>
  <c r="F12" i="1" s="1"/>
  <c r="H138" i="19"/>
  <c r="F13" i="1" s="1"/>
  <c r="H139" i="19"/>
  <c r="F14" i="1" s="1"/>
  <c r="H140" i="19"/>
  <c r="F15" i="1" s="1"/>
  <c r="H141" i="19"/>
  <c r="H142" i="19"/>
  <c r="F17" i="1" s="1"/>
  <c r="H143" i="19"/>
  <c r="F18" i="1" s="1"/>
  <c r="H144" i="19"/>
  <c r="F19" i="1" s="1"/>
  <c r="H145" i="19"/>
  <c r="F20" i="1" s="1"/>
  <c r="H146" i="19"/>
  <c r="H147" i="19"/>
  <c r="F22" i="1" s="1"/>
  <c r="H148" i="19"/>
  <c r="F23" i="1" s="1"/>
  <c r="H149" i="19"/>
  <c r="F24" i="1" s="1"/>
  <c r="H150" i="19"/>
  <c r="F25" i="1" s="1"/>
  <c r="H151" i="19"/>
  <c r="H152" i="19"/>
  <c r="F27" i="1" s="1"/>
  <c r="H153" i="19"/>
  <c r="F28" i="1" s="1"/>
  <c r="H154" i="19"/>
  <c r="F29" i="1" s="1"/>
  <c r="H155" i="19"/>
  <c r="F30" i="1" s="1"/>
  <c r="H156" i="19"/>
  <c r="H157" i="19"/>
  <c r="F32" i="1" s="1"/>
  <c r="H158" i="19"/>
  <c r="F33" i="1" s="1"/>
  <c r="H159" i="19"/>
  <c r="F34" i="1" s="1"/>
  <c r="H160" i="19"/>
  <c r="F35" i="1" s="1"/>
  <c r="H136" i="19"/>
  <c r="H106" i="19"/>
  <c r="F21" i="1" l="1"/>
  <c r="G26" i="1"/>
  <c r="F11" i="1"/>
  <c r="N38" i="1" s="1"/>
  <c r="G21" i="1"/>
  <c r="F31" i="1"/>
  <c r="G11" i="1"/>
  <c r="O38" i="1" s="1"/>
  <c r="G16" i="1"/>
  <c r="F26" i="1"/>
  <c r="G31" i="1"/>
  <c r="E11" i="1"/>
  <c r="M38" i="1" s="1"/>
  <c r="F16" i="1"/>
  <c r="I197" i="19"/>
  <c r="J12" i="1" s="1"/>
  <c r="I198" i="19"/>
  <c r="J13" i="1" s="1"/>
  <c r="I199" i="19"/>
  <c r="J14" i="1" s="1"/>
  <c r="I200" i="19"/>
  <c r="J15" i="1" s="1"/>
  <c r="I201" i="19"/>
  <c r="I202" i="19"/>
  <c r="J17" i="1" s="1"/>
  <c r="I203" i="19"/>
  <c r="J18" i="1" s="1"/>
  <c r="I204" i="19"/>
  <c r="J19" i="1" s="1"/>
  <c r="I205" i="19"/>
  <c r="J20" i="1" s="1"/>
  <c r="I206" i="19"/>
  <c r="I207" i="19"/>
  <c r="J22" i="1" s="1"/>
  <c r="I208" i="19"/>
  <c r="J23" i="1" s="1"/>
  <c r="I209" i="19"/>
  <c r="J24" i="1" s="1"/>
  <c r="I210" i="19"/>
  <c r="J25" i="1" s="1"/>
  <c r="I211" i="19"/>
  <c r="I212" i="19"/>
  <c r="J27" i="1" s="1"/>
  <c r="I213" i="19"/>
  <c r="J28" i="1" s="1"/>
  <c r="I214" i="19"/>
  <c r="J29" i="1" s="1"/>
  <c r="I215" i="19"/>
  <c r="J30" i="1" s="1"/>
  <c r="I216" i="19"/>
  <c r="J31" i="1" s="1"/>
  <c r="I217" i="19"/>
  <c r="J32" i="1" s="1"/>
  <c r="I218" i="19"/>
  <c r="J33" i="1" s="1"/>
  <c r="I219" i="19"/>
  <c r="J34" i="1" s="1"/>
  <c r="I220" i="19"/>
  <c r="J35" i="1" s="1"/>
  <c r="I196" i="19"/>
  <c r="J11" i="1" s="1"/>
  <c r="R38" i="1" s="1"/>
  <c r="H107" i="19"/>
  <c r="E12" i="1" s="1"/>
  <c r="H108" i="19"/>
  <c r="E13" i="1" s="1"/>
  <c r="H109" i="19"/>
  <c r="E14" i="1" s="1"/>
  <c r="H110" i="19"/>
  <c r="E15" i="1" s="1"/>
  <c r="H111" i="19"/>
  <c r="H112" i="19"/>
  <c r="E17" i="1" s="1"/>
  <c r="H113" i="19"/>
  <c r="E18" i="1" s="1"/>
  <c r="H114" i="19"/>
  <c r="E19" i="1" s="1"/>
  <c r="H115" i="19"/>
  <c r="E20" i="1" s="1"/>
  <c r="H116" i="19"/>
  <c r="H117" i="19"/>
  <c r="E22" i="1" s="1"/>
  <c r="H118" i="19"/>
  <c r="E23" i="1" s="1"/>
  <c r="H119" i="19"/>
  <c r="E24" i="1" s="1"/>
  <c r="H120" i="19"/>
  <c r="E25" i="1" s="1"/>
  <c r="H121" i="19"/>
  <c r="H122" i="19"/>
  <c r="E27" i="1" s="1"/>
  <c r="H123" i="19"/>
  <c r="E28" i="1" s="1"/>
  <c r="H124" i="19"/>
  <c r="E29" i="1" s="1"/>
  <c r="H125" i="19"/>
  <c r="E30" i="1" s="1"/>
  <c r="H126" i="19"/>
  <c r="H127" i="19"/>
  <c r="E32" i="1" s="1"/>
  <c r="H128" i="19"/>
  <c r="E33" i="1" s="1"/>
  <c r="H129" i="19"/>
  <c r="E34" i="1" s="1"/>
  <c r="H130" i="19"/>
  <c r="E35" i="1" s="1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76" i="19"/>
  <c r="H47" i="19"/>
  <c r="H12" i="1" s="1"/>
  <c r="H48" i="19"/>
  <c r="H13" i="1" s="1"/>
  <c r="H49" i="19"/>
  <c r="H14" i="1" s="1"/>
  <c r="H50" i="19"/>
  <c r="H15" i="1" s="1"/>
  <c r="H51" i="19"/>
  <c r="H52" i="19"/>
  <c r="H17" i="1" s="1"/>
  <c r="H53" i="19"/>
  <c r="H18" i="1" s="1"/>
  <c r="H54" i="19"/>
  <c r="H19" i="1" s="1"/>
  <c r="H55" i="19"/>
  <c r="H20" i="1" s="1"/>
  <c r="H56" i="19"/>
  <c r="H57" i="19"/>
  <c r="H22" i="1" s="1"/>
  <c r="H58" i="19"/>
  <c r="H23" i="1" s="1"/>
  <c r="H59" i="19"/>
  <c r="H24" i="1" s="1"/>
  <c r="H60" i="19"/>
  <c r="H25" i="1" s="1"/>
  <c r="H61" i="19"/>
  <c r="H62" i="19"/>
  <c r="H27" i="1" s="1"/>
  <c r="H63" i="19"/>
  <c r="H28" i="1" s="1"/>
  <c r="H64" i="19"/>
  <c r="H29" i="1" s="1"/>
  <c r="H65" i="19"/>
  <c r="H30" i="1" s="1"/>
  <c r="H66" i="19"/>
  <c r="H67" i="19"/>
  <c r="H32" i="1" s="1"/>
  <c r="H68" i="19"/>
  <c r="H33" i="1" s="1"/>
  <c r="H69" i="19"/>
  <c r="H34" i="1" s="1"/>
  <c r="H70" i="19"/>
  <c r="H35" i="1" s="1"/>
  <c r="H46" i="19"/>
  <c r="H34" i="19"/>
  <c r="D29" i="1" s="1"/>
  <c r="H35" i="19"/>
  <c r="D30" i="1" s="1"/>
  <c r="H36" i="19"/>
  <c r="D31" i="1" s="1"/>
  <c r="H37" i="19"/>
  <c r="D32" i="1" s="1"/>
  <c r="H38" i="19"/>
  <c r="D33" i="1" s="1"/>
  <c r="H39" i="19"/>
  <c r="D34" i="1" s="1"/>
  <c r="H40" i="19"/>
  <c r="D35" i="1" s="1"/>
  <c r="H33" i="19"/>
  <c r="D28" i="1" s="1"/>
  <c r="H4" i="19"/>
  <c r="I12" i="1" s="1"/>
  <c r="H5" i="19"/>
  <c r="I13" i="1" s="1"/>
  <c r="H6" i="19"/>
  <c r="I14" i="1" s="1"/>
  <c r="H7" i="19"/>
  <c r="I15" i="1" s="1"/>
  <c r="H8" i="19"/>
  <c r="H9" i="19"/>
  <c r="I17" i="1" s="1"/>
  <c r="H10" i="19"/>
  <c r="I18" i="1" s="1"/>
  <c r="H11" i="19"/>
  <c r="I19" i="1" s="1"/>
  <c r="H12" i="19"/>
  <c r="I20" i="1" s="1"/>
  <c r="H13" i="19"/>
  <c r="H14" i="19"/>
  <c r="I22" i="1" s="1"/>
  <c r="H15" i="19"/>
  <c r="I23" i="1" s="1"/>
  <c r="H16" i="19"/>
  <c r="I24" i="1" s="1"/>
  <c r="H17" i="19"/>
  <c r="I25" i="1" s="1"/>
  <c r="H18" i="19"/>
  <c r="H19" i="19"/>
  <c r="I27" i="1" s="1"/>
  <c r="H20" i="19"/>
  <c r="I28" i="1" s="1"/>
  <c r="H21" i="19"/>
  <c r="I29" i="1" s="1"/>
  <c r="H22" i="19"/>
  <c r="I30" i="1" s="1"/>
  <c r="H23" i="19"/>
  <c r="H24" i="19"/>
  <c r="I32" i="1" s="1"/>
  <c r="H25" i="19"/>
  <c r="I33" i="1" s="1"/>
  <c r="H26" i="19"/>
  <c r="I34" i="1" s="1"/>
  <c r="H3" i="19"/>
  <c r="N36" i="1" l="1"/>
  <c r="O36" i="1"/>
  <c r="M36" i="1"/>
  <c r="O37" i="1"/>
  <c r="E21" i="1"/>
  <c r="L35" i="1"/>
  <c r="L34" i="1"/>
  <c r="L30" i="1"/>
  <c r="L33" i="1"/>
  <c r="L29" i="1"/>
  <c r="H21" i="1"/>
  <c r="E26" i="1"/>
  <c r="M37" i="1"/>
  <c r="N37" i="1"/>
  <c r="L38" i="1"/>
  <c r="L37" i="1"/>
  <c r="L36" i="1"/>
  <c r="L31" i="1"/>
  <c r="H31" i="1"/>
  <c r="E16" i="1"/>
  <c r="L32" i="1"/>
  <c r="H16" i="1"/>
  <c r="H26" i="1"/>
  <c r="E31" i="1"/>
  <c r="I26" i="1"/>
  <c r="I31" i="1"/>
  <c r="R36" i="1"/>
  <c r="R37" i="1"/>
  <c r="H11" i="1"/>
  <c r="P38" i="1" s="1"/>
  <c r="I11" i="1"/>
  <c r="Q38" i="1" s="1"/>
  <c r="I21" i="1"/>
  <c r="I16" i="1"/>
  <c r="J21" i="1"/>
  <c r="J26" i="1"/>
  <c r="J16" i="1"/>
  <c r="R35" i="1"/>
  <c r="M35" i="1"/>
  <c r="N35" i="1"/>
  <c r="O35" i="1"/>
  <c r="M34" i="1"/>
  <c r="P36" i="1" l="1"/>
  <c r="P37" i="1"/>
  <c r="Q36" i="1"/>
  <c r="Q37" i="1"/>
  <c r="Q12" i="1"/>
  <c r="P35" i="1"/>
  <c r="Q35" i="1"/>
  <c r="Q13" i="1" l="1"/>
  <c r="Q33" i="1"/>
  <c r="Q29" i="1"/>
  <c r="Q25" i="1"/>
  <c r="Q21" i="1"/>
  <c r="Q17" i="1"/>
  <c r="Q32" i="1"/>
  <c r="Q30" i="1"/>
  <c r="Q28" i="1"/>
  <c r="Q26" i="1"/>
  <c r="Q24" i="1"/>
  <c r="Q22" i="1"/>
  <c r="Q20" i="1"/>
  <c r="Q18" i="1"/>
  <c r="Q16" i="1"/>
  <c r="Q14" i="1"/>
  <c r="Q31" i="1"/>
  <c r="Q27" i="1"/>
  <c r="Q23" i="1"/>
  <c r="Q19" i="1"/>
  <c r="Q15" i="1"/>
  <c r="N33" i="1"/>
  <c r="N31" i="1"/>
  <c r="N29" i="1"/>
  <c r="N27" i="1"/>
  <c r="N25" i="1"/>
  <c r="N23" i="1"/>
  <c r="N21" i="1"/>
  <c r="N19" i="1"/>
  <c r="N17" i="1"/>
  <c r="N15" i="1"/>
  <c r="N13" i="1"/>
  <c r="M33" i="1"/>
  <c r="M31" i="1"/>
  <c r="M29" i="1"/>
  <c r="M27" i="1"/>
  <c r="M25" i="1"/>
  <c r="M23" i="1"/>
  <c r="M21" i="1"/>
  <c r="M19" i="1"/>
  <c r="M17" i="1"/>
  <c r="M15" i="1"/>
  <c r="M13" i="1"/>
  <c r="O33" i="1"/>
  <c r="R33" i="1"/>
  <c r="R31" i="1"/>
  <c r="R29" i="1"/>
  <c r="R27" i="1"/>
  <c r="R25" i="1"/>
  <c r="R23" i="1"/>
  <c r="R21" i="1"/>
  <c r="R19" i="1"/>
  <c r="R17" i="1"/>
  <c r="R15" i="1"/>
  <c r="R13" i="1"/>
  <c r="Q34" i="1"/>
  <c r="P14" i="1"/>
  <c r="P18" i="1"/>
  <c r="P22" i="1"/>
  <c r="P26" i="1"/>
  <c r="P30" i="1"/>
  <c r="P33" i="1"/>
  <c r="P31" i="1"/>
  <c r="P29" i="1"/>
  <c r="P27" i="1"/>
  <c r="P25" i="1"/>
  <c r="P23" i="1"/>
  <c r="P21" i="1"/>
  <c r="P19" i="1"/>
  <c r="P17" i="1"/>
  <c r="P15" i="1"/>
  <c r="P13" i="1"/>
  <c r="O31" i="1"/>
  <c r="O29" i="1"/>
  <c r="O27" i="1"/>
  <c r="O25" i="1"/>
  <c r="O23" i="1"/>
  <c r="O21" i="1"/>
  <c r="O17" i="1"/>
  <c r="O15" i="1"/>
  <c r="O13" i="1"/>
  <c r="P32" i="1"/>
  <c r="P28" i="1"/>
  <c r="P24" i="1"/>
  <c r="P20" i="1"/>
  <c r="P16" i="1"/>
  <c r="N32" i="1"/>
  <c r="N30" i="1"/>
  <c r="N28" i="1"/>
  <c r="N26" i="1"/>
  <c r="N24" i="1"/>
  <c r="N22" i="1"/>
  <c r="N20" i="1"/>
  <c r="N18" i="1"/>
  <c r="N16" i="1"/>
  <c r="N14" i="1"/>
  <c r="N12" i="1"/>
  <c r="M32" i="1"/>
  <c r="M30" i="1"/>
  <c r="M28" i="1"/>
  <c r="M26" i="1"/>
  <c r="M24" i="1"/>
  <c r="M22" i="1"/>
  <c r="M20" i="1"/>
  <c r="M18" i="1"/>
  <c r="M16" i="1"/>
  <c r="M14" i="1"/>
  <c r="M12" i="1"/>
  <c r="O34" i="1"/>
  <c r="O32" i="1"/>
  <c r="O30" i="1"/>
  <c r="O28" i="1"/>
  <c r="O26" i="1"/>
  <c r="O24" i="1"/>
  <c r="O22" i="1"/>
  <c r="O20" i="1"/>
  <c r="O18" i="1"/>
  <c r="O16" i="1"/>
  <c r="O14" i="1"/>
  <c r="O12" i="1"/>
  <c r="R34" i="1"/>
  <c r="R32" i="1"/>
  <c r="R30" i="1"/>
  <c r="R28" i="1"/>
  <c r="R26" i="1"/>
  <c r="R24" i="1"/>
  <c r="R22" i="1"/>
  <c r="R20" i="1"/>
  <c r="R18" i="1"/>
  <c r="R16" i="1"/>
  <c r="R14" i="1"/>
  <c r="R12" i="1"/>
  <c r="P34" i="1"/>
  <c r="P12" i="1"/>
  <c r="N34" i="1"/>
  <c r="O19" i="1"/>
  <c r="Y3" i="1" l="1"/>
</calcChain>
</file>

<file path=xl/sharedStrings.xml><?xml version="1.0" encoding="utf-8"?>
<sst xmlns="http://schemas.openxmlformats.org/spreadsheetml/2006/main" count="950" uniqueCount="56">
  <si>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</si>
  <si>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</si>
  <si>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</si>
  <si>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</si>
  <si>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</si>
  <si>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</si>
  <si>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</si>
  <si>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</si>
  <si>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</si>
  <si>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</si>
  <si>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Linienbus</t>
  </si>
  <si>
    <t>Pkw</t>
  </si>
  <si>
    <t xml:space="preserve">Veränderung in Prozent zu 1995 Index = 100 % </t>
  </si>
  <si>
    <t>Fernlinienbus</t>
  </si>
  <si>
    <t>Flugzeug, Inland</t>
  </si>
  <si>
    <t>YearRef</t>
  </si>
  <si>
    <t>Vehicle Group</t>
  </si>
  <si>
    <t>PKW</t>
  </si>
  <si>
    <t>Passenger-km</t>
  </si>
  <si>
    <t>E_total_(MJ)</t>
  </si>
  <si>
    <t>MJ/Pkm</t>
  </si>
  <si>
    <t>LBus</t>
  </si>
  <si>
    <t>SRBus</t>
  </si>
  <si>
    <t>FLBus</t>
  </si>
  <si>
    <t>PNV</t>
  </si>
  <si>
    <t>Eisenbahn, Nahverkehr</t>
  </si>
  <si>
    <t>PFV</t>
  </si>
  <si>
    <t>Eisenbahn, Fernverkehr</t>
  </si>
  <si>
    <t>Straßen-, Stadt- und U-Bahn</t>
  </si>
  <si>
    <t>SSU</t>
  </si>
  <si>
    <t>K</t>
  </si>
  <si>
    <t>Transport Sector</t>
  </si>
  <si>
    <t>Energy</t>
  </si>
  <si>
    <t>Road Group</t>
  </si>
  <si>
    <t>Energy Correction</t>
  </si>
  <si>
    <t>PV</t>
  </si>
  <si>
    <t>Alle</t>
  </si>
  <si>
    <t>AB+AO+IO</t>
  </si>
  <si>
    <t>Inland</t>
  </si>
  <si>
    <t>Train Group</t>
  </si>
  <si>
    <t>Operation Group</t>
  </si>
  <si>
    <t>Plane Group</t>
  </si>
  <si>
    <t>Relation Group</t>
  </si>
  <si>
    <t>Commercial flights selected airports</t>
  </si>
  <si>
    <t>national</t>
  </si>
  <si>
    <t>Abgehender Verk</t>
  </si>
  <si>
    <t>Megajoule pro Personenkilometer (MJ/Pkm)</t>
  </si>
  <si>
    <t>Entwicklung des spezifischen Energieverbrauchs im Personenverkehr * (inkl. Vorkette)</t>
  </si>
  <si>
    <t>Fernlinienbus**</t>
  </si>
  <si>
    <t>Linienbus**</t>
  </si>
  <si>
    <t>Pkw**</t>
  </si>
  <si>
    <t>Flugzeug, Inland***</t>
  </si>
  <si>
    <t xml:space="preserve">*inkl. Emissionen aus Bereitstellung &amp; Umwandlung der Energieträger in Strom, Benzin, Diesel, Flüssig- &amp; Erdgas sowie Kerosin                                                                                                                                   </t>
  </si>
  <si>
    <t xml:space="preserve">**ab 2019 Methodenwechsel in der Vorkettenmodellierung, Werte ab 2019 daher nur eingeschränkt mit den Vorjahren vergleichbar
***ausgewählte Flughäfen in Deutschland, nur Kerosin                                                                                                                                                                        </t>
  </si>
  <si>
    <t>TREMOD 6.51</t>
  </si>
  <si>
    <t>Umweltbundesamt, Daten und Rechenmodell TREMOD, Version 6.51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</si>
</sst>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9">
    <numFmt numFmtId="43" formatCode="_-* #,##0.00\ _€_-;\-* #,##0.00\ _€_-;_-* &quot;-&quot;??\ _€_-;_-@_-"/>
    <numFmt numFmtId="164" formatCode="&quot;Quelle:&quot;\ @"/>
    <numFmt numFmtId="165" formatCode="#,##0.0"/>
    <numFmt numFmtId="166" formatCode="@\ *."/>
    <numFmt numFmtId="167" formatCode="\ \ \ \ \ \ \ \ \ \ @\ *."/>
    <numFmt numFmtId="168" formatCode="\ \ \ \ \ \ \ \ \ \ \ \ @\ *."/>
    <numFmt numFmtId="169" formatCode="\ \ \ \ \ \ \ \ \ \ \ \ @"/>
    <numFmt numFmtId="170" formatCode="\ \ \ \ \ \ \ \ \ \ \ \ \ @\ *."/>
    <numFmt numFmtId="171" formatCode="\ @\ *."/>
    <numFmt numFmtId="172" formatCode="\ @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_(* #,##0_);_(* \(#,##0\);_(* &quot;-&quot;_);_(@_)"/>
    <numFmt numFmtId="194" formatCode="_(* #,##0.00_);_(* \(#,##0.00\);_(* &quot;-&quot;??_);_(@_)"/>
    <numFmt numFmtId="195" formatCode="_(&quot;$&quot;* #,##0_);_(&quot;$&quot;* \(#,##0\);_(&quot;$&quot;* &quot;-&quot;_);_(@_)"/>
    <numFmt numFmtId="196" formatCode="dd/mm/yy\,\ hh:mm"/>
    <numFmt numFmtId="197" formatCode="#,##0.00;[Red]\-#,##0.00"/>
    <numFmt numFmtId="198" formatCode="_([$€]* #,##0.00_);_([$€]* \(#,##0.00\);_([$€]* &quot;-&quot;??_);_(@_)"/>
    <numFmt numFmtId="199" formatCode="_-* #,##0.00\ [$€]_-;\-* #,##0.00\ [$€]_-;_-* &quot;-&quot;??\ [$€]_-;_-@_-"/>
    <numFmt numFmtId="200" formatCode="#,##0.0000"/>
    <numFmt numFmtId="201" formatCode="h:mm:ss"/>
  </numFmts>
  <fonts count="59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10"/>
      <name val="Meta Offc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0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10"/>
      <color rgb="FFFFFFFF"/>
      <name val="Cambria"/>
      <family val="1"/>
    </font>
    <font>
      <sz val="7"/>
      <name val="Letter Gothic CE"/>
      <family val="3"/>
      <charset val="238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0"/>
      <name val="Helv"/>
    </font>
    <font>
      <sz val="10"/>
      <color indexed="8"/>
      <name val="Arial"/>
      <family val="2"/>
    </font>
    <font>
      <b/>
      <sz val="12"/>
      <name val="Times New Roman"/>
      <family val="1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8"/>
      <name val="Helvetica"/>
    </font>
    <font>
      <sz val="14"/>
      <name val="Arial"/>
      <family val="2"/>
    </font>
    <font>
      <sz val="9"/>
      <name val="Arial"/>
      <family val="2"/>
    </font>
    <font>
      <b/>
      <sz val="12"/>
      <name val="NewCenturySchlbk"/>
    </font>
    <font>
      <b/>
      <sz val="12"/>
      <name val="NewCenturySchlbk"/>
      <family val="1"/>
    </font>
    <font>
      <sz val="10"/>
      <name val="Helvetica"/>
      <family val="2"/>
    </font>
    <font>
      <b/>
      <sz val="12"/>
      <color indexed="10"/>
      <name val="Arial"/>
      <family val="2"/>
    </font>
    <font>
      <sz val="10"/>
      <name val="Cambria"/>
      <family val="1"/>
    </font>
    <font>
      <b/>
      <sz val="10"/>
      <name val="Cambria"/>
      <family val="1"/>
      <scheme val="major"/>
    </font>
    <font>
      <b/>
      <sz val="9"/>
      <color theme="0"/>
      <name val="Cambria"/>
      <family val="1"/>
    </font>
    <font>
      <b/>
      <sz val="9"/>
      <color theme="0"/>
      <name val="Meta Offc"/>
      <family val="2"/>
    </font>
    <font>
      <sz val="7"/>
      <color rgb="FFFF0000"/>
      <name val="Meta Offc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color rgb="FFFF0000"/>
      <name val="Meta Offc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darkTrellis"/>
    </fill>
    <fill>
      <patternFill patternType="solid">
        <fgColor theme="1"/>
        <bgColor indexed="64"/>
      </patternFill>
    </fill>
    <fill>
      <patternFill patternType="solid">
        <fgColor indexed="22"/>
        <bgColor indexed="0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theme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tted">
        <color theme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3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  <xf numFmtId="166" fontId="19" fillId="0" borderId="0"/>
    <xf numFmtId="49" fontId="19" fillId="0" borderId="0"/>
    <xf numFmtId="167" fontId="19" fillId="0" borderId="0">
      <alignment horizontal="center"/>
    </xf>
    <xf numFmtId="168" fontId="19" fillId="0" borderId="0"/>
    <xf numFmtId="169" fontId="19" fillId="0" borderId="0"/>
    <xf numFmtId="170" fontId="19" fillId="0" borderId="0"/>
    <xf numFmtId="171" fontId="19" fillId="0" borderId="0"/>
    <xf numFmtId="172" fontId="29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0" fillId="29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173" fontId="31" fillId="0" borderId="0"/>
    <xf numFmtId="174" fontId="29" fillId="0" borderId="0"/>
    <xf numFmtId="0" fontId="1" fillId="0" borderId="0" applyNumberFormat="0" applyFont="0" applyFill="0" applyBorder="0" applyProtection="0">
      <alignment horizontal="left" vertical="center" indent="2"/>
    </xf>
    <xf numFmtId="0" fontId="1" fillId="0" borderId="0" applyNumberFormat="0" applyFont="0" applyFill="0" applyBorder="0" applyProtection="0">
      <alignment horizontal="left" vertical="center" indent="2"/>
    </xf>
    <xf numFmtId="49" fontId="32" fillId="0" borderId="10" applyNumberFormat="0" applyFont="0" applyFill="0" applyBorder="0" applyProtection="0">
      <alignment horizontal="left" vertical="center" indent="2"/>
    </xf>
    <xf numFmtId="175" fontId="19" fillId="0" borderId="0"/>
    <xf numFmtId="176" fontId="19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177" fontId="19" fillId="0" borderId="0"/>
    <xf numFmtId="178" fontId="29" fillId="0" borderId="0"/>
    <xf numFmtId="49" fontId="32" fillId="0" borderId="26" applyNumberFormat="0" applyFont="0" applyFill="0" applyBorder="0" applyProtection="0">
      <alignment horizontal="left" vertical="center" indent="5"/>
    </xf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179" fontId="19" fillId="0" borderId="0">
      <alignment horizontal="center"/>
    </xf>
    <xf numFmtId="180" fontId="19" fillId="0" borderId="0">
      <alignment horizontal="center"/>
    </xf>
    <xf numFmtId="181" fontId="19" fillId="0" borderId="0">
      <alignment horizontal="center"/>
    </xf>
    <xf numFmtId="182" fontId="19" fillId="0" borderId="0">
      <alignment horizontal="center"/>
    </xf>
    <xf numFmtId="183" fontId="19" fillId="0" borderId="0">
      <alignment horizont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4" fontId="1" fillId="0" borderId="27" applyFont="0" applyFill="0" applyBorder="0" applyAlignment="0" applyProtection="0">
      <alignment horizontal="left"/>
    </xf>
    <xf numFmtId="185" fontId="1" fillId="0" borderId="27" applyFont="0" applyFill="0" applyBorder="0" applyAlignment="0" applyProtection="0">
      <alignment horizontal="left"/>
    </xf>
    <xf numFmtId="186" fontId="1" fillId="0" borderId="27" applyFont="0" applyFill="0" applyBorder="0" applyAlignment="0" applyProtection="0">
      <alignment horizontal="left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>
      <alignment horizontal="left"/>
    </xf>
    <xf numFmtId="0" fontId="1" fillId="0" borderId="0" applyFont="0" applyFill="0" applyBorder="0" applyAlignment="0" applyProtection="0">
      <alignment horizontal="left"/>
    </xf>
    <xf numFmtId="187" fontId="1" fillId="0" borderId="27" applyFont="0" applyFill="0" applyBorder="0" applyAlignment="0" applyProtection="0">
      <alignment horizontal="left"/>
    </xf>
    <xf numFmtId="188" fontId="1" fillId="0" borderId="27" applyFont="0" applyFill="0" applyBorder="0" applyAlignment="0" applyProtection="0">
      <alignment horizontal="left"/>
    </xf>
    <xf numFmtId="189" fontId="1" fillId="0" borderId="27" applyFont="0" applyFill="0" applyBorder="0" applyAlignment="0" applyProtection="0">
      <alignment horizontal="left"/>
    </xf>
    <xf numFmtId="190" fontId="1" fillId="0" borderId="27" applyFont="0" applyFill="0" applyBorder="0" applyAlignment="0" applyProtection="0">
      <alignment horizontal="left"/>
    </xf>
    <xf numFmtId="191" fontId="1" fillId="0" borderId="27" applyFont="0" applyFill="0" applyBorder="0" applyAlignment="0" applyProtection="0">
      <alignment horizontal="left"/>
    </xf>
    <xf numFmtId="192" fontId="1" fillId="0" borderId="27" applyFont="0" applyFill="0" applyBorder="0" applyAlignment="0" applyProtection="0">
      <alignment horizontal="left"/>
    </xf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4" fontId="33" fillId="30" borderId="10">
      <alignment horizontal="right" vertical="center"/>
    </xf>
    <xf numFmtId="4" fontId="33" fillId="30" borderId="10">
      <alignment horizontal="right" vertical="center"/>
    </xf>
    <xf numFmtId="0" fontId="11" fillId="3" borderId="0" applyNumberFormat="0" applyBorder="0" applyAlignment="0" applyProtection="0"/>
    <xf numFmtId="4" fontId="34" fillId="0" borderId="0" applyFill="0" applyBorder="0" applyProtection="0">
      <alignment horizontal="right" vertical="center"/>
    </xf>
    <xf numFmtId="4" fontId="34" fillId="0" borderId="15" applyFill="0" applyBorder="0" applyProtection="0">
      <alignment horizontal="right" vertical="center"/>
    </xf>
    <xf numFmtId="0" fontId="5" fillId="20" borderId="2" applyNumberFormat="0" applyAlignment="0" applyProtection="0"/>
    <xf numFmtId="0" fontId="18" fillId="23" borderId="9" applyNumberFormat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" fillId="31" borderId="0" applyNumberFormat="0" applyBorder="0" applyAlignment="0">
      <protection hidden="1"/>
    </xf>
    <xf numFmtId="0" fontId="1" fillId="31" borderId="0" applyNumberFormat="0" applyBorder="0" applyAlignment="0">
      <protection hidden="1"/>
    </xf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32" fillId="0" borderId="28">
      <alignment horizontal="left" vertical="center" wrapText="1" indent="2"/>
    </xf>
    <xf numFmtId="0" fontId="32" fillId="32" borderId="26">
      <alignment horizontal="left" vertical="center"/>
    </xf>
    <xf numFmtId="14" fontId="1" fillId="0" borderId="0">
      <alignment horizontal="center"/>
    </xf>
    <xf numFmtId="14" fontId="1" fillId="0" borderId="0">
      <alignment horizontal="center"/>
    </xf>
    <xf numFmtId="196" fontId="1" fillId="0" borderId="0">
      <alignment horizontal="center"/>
    </xf>
    <xf numFmtId="196" fontId="1" fillId="0" borderId="0">
      <alignment horizontal="center"/>
    </xf>
    <xf numFmtId="14" fontId="1" fillId="0" borderId="0">
      <alignment horizontal="center"/>
    </xf>
    <xf numFmtId="43" fontId="1" fillId="0" borderId="0" applyFont="0" applyFill="0" applyBorder="0" applyAlignment="0" applyProtection="0"/>
    <xf numFmtId="197" fontId="35" fillId="0" borderId="0" applyFont="0" applyFill="0" applyBorder="0" applyAlignment="0" applyProtection="0"/>
    <xf numFmtId="197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6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98" fontId="37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6" fillId="7" borderId="2" applyNumberFormat="0" applyAlignment="0" applyProtection="0"/>
    <xf numFmtId="4" fontId="32" fillId="0" borderId="0" applyBorder="0">
      <alignment horizontal="right" vertical="center"/>
    </xf>
    <xf numFmtId="3" fontId="41" fillId="0" borderId="0"/>
    <xf numFmtId="43" fontId="1" fillId="0" borderId="0" applyFont="0" applyFill="0" applyBorder="0" applyAlignment="0" applyProtection="0"/>
    <xf numFmtId="0" fontId="16" fillId="0" borderId="8" applyNumberFormat="0" applyFill="0" applyAlignment="0" applyProtection="0"/>
    <xf numFmtId="0" fontId="1" fillId="30" borderId="0" applyNumberFormat="0" applyFont="0" applyBorder="0" applyAlignment="0"/>
    <xf numFmtId="0" fontId="1" fillId="30" borderId="0" applyNumberFormat="0" applyFont="0" applyBorder="0" applyAlignment="0"/>
    <xf numFmtId="166" fontId="29" fillId="0" borderId="0"/>
    <xf numFmtId="4" fontId="32" fillId="0" borderId="10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49" fontId="34" fillId="0" borderId="10" applyNumberFormat="0" applyFill="0" applyBorder="0" applyProtection="0">
      <alignment horizontal="left" vertical="center"/>
    </xf>
    <xf numFmtId="0" fontId="32" fillId="0" borderId="10" applyNumberFormat="0" applyFill="0" applyAlignment="0" applyProtection="0"/>
    <xf numFmtId="0" fontId="1" fillId="33" borderId="0" applyNumberFormat="0" applyFont="0" applyBorder="0" applyAlignment="0" applyProtection="0"/>
    <xf numFmtId="0" fontId="1" fillId="33" borderId="0" applyNumberFormat="0" applyFont="0" applyBorder="0" applyAlignment="0" applyProtection="0"/>
    <xf numFmtId="0" fontId="42" fillId="34" borderId="0" applyNumberFormat="0" applyFont="0" applyBorder="0" applyAlignment="0" applyProtection="0"/>
    <xf numFmtId="0" fontId="35" fillId="0" borderId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35" borderId="29" applyNumberFormat="0" applyFont="0" applyAlignment="0" applyProtection="0"/>
    <xf numFmtId="0" fontId="1" fillId="35" borderId="29" applyNumberFormat="0" applyFont="0" applyAlignment="0" applyProtection="0"/>
    <xf numFmtId="0" fontId="1" fillId="35" borderId="29" applyNumberFormat="0" applyFont="0" applyAlignment="0" applyProtection="0"/>
    <xf numFmtId="49" fontId="43" fillId="0" borderId="10">
      <alignment horizontal="right" vertical="center"/>
    </xf>
    <xf numFmtId="49" fontId="29" fillId="0" borderId="0"/>
    <xf numFmtId="0" fontId="4" fillId="20" borderId="1" applyNumberFormat="0" applyAlignment="0" applyProtection="0"/>
    <xf numFmtId="200" fontId="32" fillId="36" borderId="10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/>
    <xf numFmtId="0" fontId="45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46" fillId="0" borderId="0"/>
    <xf numFmtId="0" fontId="30" fillId="0" borderId="0"/>
    <xf numFmtId="3" fontId="1" fillId="0" borderId="0"/>
    <xf numFmtId="3" fontId="1" fillId="0" borderId="0"/>
    <xf numFmtId="3" fontId="1" fillId="0" borderId="0"/>
    <xf numFmtId="0" fontId="1" fillId="0" borderId="0"/>
    <xf numFmtId="0" fontId="2" fillId="0" borderId="0"/>
    <xf numFmtId="3" fontId="1" fillId="0" borderId="0"/>
    <xf numFmtId="3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47" fillId="0" borderId="0"/>
    <xf numFmtId="0" fontId="44" fillId="0" borderId="0"/>
    <xf numFmtId="0" fontId="44" fillId="0" borderId="0"/>
    <xf numFmtId="0" fontId="1" fillId="0" borderId="0"/>
    <xf numFmtId="49" fontId="43" fillId="0" borderId="10">
      <alignment horizontal="right" vertical="center"/>
    </xf>
    <xf numFmtId="0" fontId="12" fillId="0" borderId="0" applyNumberFormat="0" applyFill="0" applyBorder="0" applyAlignment="0" applyProtection="0"/>
    <xf numFmtId="0" fontId="7" fillId="0" borderId="3" applyNumberFormat="0" applyFill="0" applyAlignment="0" applyProtection="0"/>
    <xf numFmtId="201" fontId="1" fillId="0" borderId="0">
      <alignment horizontal="center"/>
    </xf>
    <xf numFmtId="201" fontId="1" fillId="0" borderId="0">
      <alignment horizontal="center"/>
    </xf>
    <xf numFmtId="0" fontId="17" fillId="0" borderId="0" applyNumberFormat="0" applyFill="0" applyBorder="0" applyAlignment="0" applyProtection="0"/>
    <xf numFmtId="0" fontId="48" fillId="0" borderId="30">
      <alignment horizontal="center"/>
      <protection hidden="1"/>
    </xf>
    <xf numFmtId="0" fontId="32" fillId="0" borderId="0"/>
    <xf numFmtId="0" fontId="37" fillId="0" borderId="0"/>
    <xf numFmtId="0" fontId="55" fillId="0" borderId="0"/>
    <xf numFmtId="0" fontId="57" fillId="0" borderId="0"/>
  </cellStyleXfs>
  <cellXfs count="110">
    <xf numFmtId="0" fontId="0" fillId="0" borderId="0" xfId="0"/>
    <xf numFmtId="0" fontId="23" fillId="24" borderId="0" xfId="0" applyFont="1" applyFill="1" applyBorder="1" applyProtection="1">
      <protection locked="0"/>
    </xf>
    <xf numFmtId="0" fontId="20" fillId="24" borderId="0" xfId="0" applyFont="1" applyFill="1" applyBorder="1" applyProtection="1"/>
    <xf numFmtId="0" fontId="23" fillId="24" borderId="0" xfId="0" applyFont="1" applyFill="1" applyBorder="1" applyAlignment="1" applyProtection="1"/>
    <xf numFmtId="0" fontId="22" fillId="24" borderId="25" xfId="0" applyFont="1" applyFill="1" applyBorder="1" applyAlignment="1">
      <alignment horizontal="left" vertical="center" wrapText="1"/>
    </xf>
    <xf numFmtId="0" fontId="22" fillId="25" borderId="25" xfId="0" applyFont="1" applyFill="1" applyBorder="1" applyAlignment="1">
      <alignment horizontal="left" vertical="center" wrapText="1"/>
    </xf>
    <xf numFmtId="0" fontId="1" fillId="0" borderId="23" xfId="42" applyBorder="1"/>
    <xf numFmtId="0" fontId="1" fillId="0" borderId="24" xfId="42" applyBorder="1"/>
    <xf numFmtId="0" fontId="1" fillId="0" borderId="0" xfId="42" applyBorder="1"/>
    <xf numFmtId="0" fontId="1" fillId="0" borderId="0" xfId="42"/>
    <xf numFmtId="0" fontId="21" fillId="0" borderId="0" xfId="42" applyFont="1" applyBorder="1" applyAlignment="1"/>
    <xf numFmtId="0" fontId="1" fillId="0" borderId="16" xfId="42" applyBorder="1"/>
    <xf numFmtId="0" fontId="24" fillId="0" borderId="0" xfId="42" applyFont="1" applyBorder="1" applyAlignment="1"/>
    <xf numFmtId="0" fontId="1" fillId="27" borderId="11" xfId="42" applyFill="1" applyBorder="1" applyProtection="1"/>
    <xf numFmtId="0" fontId="1" fillId="27" borderId="0" xfId="42" applyFill="1" applyBorder="1" applyProtection="1"/>
    <xf numFmtId="0" fontId="21" fillId="27" borderId="0" xfId="42" applyFont="1" applyFill="1" applyBorder="1" applyProtection="1"/>
    <xf numFmtId="0" fontId="1" fillId="27" borderId="16" xfId="42" applyFill="1" applyBorder="1" applyProtection="1"/>
    <xf numFmtId="0" fontId="22" fillId="0" borderId="0" xfId="42" applyFont="1" applyBorder="1" applyAlignment="1"/>
    <xf numFmtId="0" fontId="1" fillId="27" borderId="11" xfId="42" applyFill="1" applyBorder="1"/>
    <xf numFmtId="0" fontId="1" fillId="27" borderId="0" xfId="42" applyFill="1" applyBorder="1"/>
    <xf numFmtId="0" fontId="1" fillId="27" borderId="16" xfId="42" applyFill="1" applyBorder="1"/>
    <xf numFmtId="0" fontId="21" fillId="0" borderId="0" xfId="42" applyFont="1" applyBorder="1" applyAlignment="1">
      <alignment horizontal="right" indent="1"/>
    </xf>
    <xf numFmtId="0" fontId="21" fillId="27" borderId="0" xfId="42" applyFont="1" applyFill="1" applyBorder="1"/>
    <xf numFmtId="0" fontId="1" fillId="28" borderId="0" xfId="42" applyFill="1" applyBorder="1"/>
    <xf numFmtId="0" fontId="21" fillId="28" borderId="0" xfId="42" applyFont="1" applyFill="1" applyBorder="1" applyAlignment="1">
      <alignment horizontal="right" indent="1"/>
    </xf>
    <xf numFmtId="0" fontId="1" fillId="28" borderId="16" xfId="42" applyFill="1" applyBorder="1"/>
    <xf numFmtId="0" fontId="1" fillId="28" borderId="17" xfId="42" applyFill="1" applyBorder="1" applyProtection="1"/>
    <xf numFmtId="0" fontId="21" fillId="28" borderId="17" xfId="42" applyFont="1" applyFill="1" applyBorder="1" applyAlignment="1" applyProtection="1">
      <alignment horizontal="right" indent="1"/>
    </xf>
    <xf numFmtId="0" fontId="1" fillId="27" borderId="12" xfId="42" applyFill="1" applyBorder="1"/>
    <xf numFmtId="0" fontId="1" fillId="27" borderId="17" xfId="42" applyFill="1" applyBorder="1"/>
    <xf numFmtId="0" fontId="1" fillId="27" borderId="18" xfId="42" applyFill="1" applyBorder="1"/>
    <xf numFmtId="0" fontId="1" fillId="28" borderId="0" xfId="42" applyFill="1" applyBorder="1" applyProtection="1"/>
    <xf numFmtId="0" fontId="21" fillId="28" borderId="0" xfId="42" applyFont="1" applyFill="1" applyBorder="1" applyAlignment="1" applyProtection="1">
      <alignment horizontal="right" indent="1"/>
    </xf>
    <xf numFmtId="0" fontId="27" fillId="28" borderId="0" xfId="42" applyFont="1" applyFill="1" applyBorder="1" applyAlignment="1" applyProtection="1">
      <alignment horizontal="left" vertical="top" wrapText="1"/>
    </xf>
    <xf numFmtId="0" fontId="21" fillId="28" borderId="0" xfId="42" applyFont="1" applyFill="1" applyBorder="1"/>
    <xf numFmtId="0" fontId="1" fillId="28" borderId="0" xfId="42" applyFill="1" applyBorder="1" applyAlignment="1">
      <alignment vertical="center"/>
    </xf>
    <xf numFmtId="0" fontId="27" fillId="28" borderId="0" xfId="42" applyFont="1" applyFill="1" applyBorder="1" applyAlignment="1">
      <alignment vertical="center"/>
    </xf>
    <xf numFmtId="164" fontId="26" fillId="28" borderId="0" xfId="42" applyNumberFormat="1" applyFont="1" applyFill="1" applyBorder="1" applyAlignment="1">
      <alignment vertical="top" wrapText="1"/>
    </xf>
    <xf numFmtId="0" fontId="25" fillId="28" borderId="0" xfId="42" applyFont="1" applyFill="1" applyBorder="1" applyAlignment="1">
      <alignment vertical="top"/>
    </xf>
    <xf numFmtId="0" fontId="25" fillId="0" borderId="0" xfId="42" applyFont="1" applyBorder="1" applyAlignment="1">
      <alignment vertical="top"/>
    </xf>
    <xf numFmtId="164" fontId="26" fillId="0" borderId="0" xfId="42" applyNumberFormat="1" applyFont="1" applyBorder="1" applyAlignment="1">
      <alignment vertical="top" wrapText="1"/>
    </xf>
    <xf numFmtId="0" fontId="1" fillId="24" borderId="0" xfId="0" applyFont="1" applyFill="1"/>
    <xf numFmtId="0" fontId="1" fillId="28" borderId="18" xfId="42" applyFill="1" applyBorder="1"/>
    <xf numFmtId="0" fontId="50" fillId="24" borderId="0" xfId="0" applyFont="1" applyFill="1" applyProtection="1"/>
    <xf numFmtId="2" fontId="0" fillId="0" borderId="0" xfId="0" applyNumberFormat="1" applyAlignment="1">
      <alignment horizontal="center"/>
    </xf>
    <xf numFmtId="0" fontId="0" fillId="24" borderId="0" xfId="0" applyFont="1" applyFill="1" applyProtection="1"/>
    <xf numFmtId="0" fontId="0" fillId="24" borderId="0" xfId="0" applyFont="1" applyFill="1"/>
    <xf numFmtId="4" fontId="21" fillId="24" borderId="25" xfId="0" applyNumberFormat="1" applyFont="1" applyFill="1" applyBorder="1" applyAlignment="1">
      <alignment horizontal="center" vertical="center" wrapText="1"/>
    </xf>
    <xf numFmtId="4" fontId="21" fillId="25" borderId="25" xfId="0" applyNumberFormat="1" applyFont="1" applyFill="1" applyBorder="1" applyAlignment="1">
      <alignment horizontal="center" vertical="center" wrapText="1"/>
    </xf>
    <xf numFmtId="0" fontId="51" fillId="26" borderId="14" xfId="0" applyFont="1" applyFill="1" applyBorder="1" applyAlignment="1">
      <alignment horizontal="right" vertical="center"/>
    </xf>
    <xf numFmtId="0" fontId="51" fillId="26" borderId="15" xfId="0" applyFont="1" applyFill="1" applyBorder="1" applyAlignment="1">
      <alignment horizontal="right" vertical="center"/>
    </xf>
    <xf numFmtId="0" fontId="52" fillId="37" borderId="21" xfId="0" applyFont="1" applyFill="1" applyBorder="1" applyAlignment="1">
      <alignment horizontal="left" vertical="center" wrapText="1"/>
    </xf>
    <xf numFmtId="0" fontId="52" fillId="37" borderId="21" xfId="0" applyFont="1" applyFill="1" applyBorder="1" applyAlignment="1">
      <alignment horizontal="center" vertical="center" wrapText="1"/>
    </xf>
    <xf numFmtId="0" fontId="37" fillId="38" borderId="32" xfId="232" applyFont="1" applyFill="1" applyBorder="1" applyAlignment="1">
      <alignment horizontal="center"/>
    </xf>
    <xf numFmtId="0" fontId="37" fillId="0" borderId="4" xfId="232" applyFont="1" applyFill="1" applyBorder="1" applyAlignment="1">
      <alignment wrapText="1"/>
    </xf>
    <xf numFmtId="0" fontId="37" fillId="0" borderId="4" xfId="232" applyFont="1" applyFill="1" applyBorder="1" applyAlignment="1">
      <alignment horizontal="right" wrapText="1"/>
    </xf>
    <xf numFmtId="4" fontId="37" fillId="0" borderId="4" xfId="232" applyNumberFormat="1" applyFont="1" applyFill="1" applyBorder="1" applyAlignment="1">
      <alignment horizontal="right" wrapText="1"/>
    </xf>
    <xf numFmtId="0" fontId="37" fillId="38" borderId="33" xfId="232" applyFont="1" applyFill="1" applyBorder="1" applyAlignment="1">
      <alignment horizontal="center"/>
    </xf>
    <xf numFmtId="0" fontId="1" fillId="24" borderId="0" xfId="0" applyFont="1" applyFill="1" applyProtection="1"/>
    <xf numFmtId="165" fontId="21" fillId="24" borderId="25" xfId="0" applyNumberFormat="1" applyFont="1" applyFill="1" applyBorder="1" applyAlignment="1">
      <alignment horizontal="center" vertical="center" wrapText="1"/>
    </xf>
    <xf numFmtId="165" fontId="21" fillId="24" borderId="31" xfId="0" applyNumberFormat="1" applyFont="1" applyFill="1" applyBorder="1" applyAlignment="1">
      <alignment horizontal="center" vertical="center" wrapText="1"/>
    </xf>
    <xf numFmtId="2" fontId="21" fillId="25" borderId="25" xfId="0" applyNumberFormat="1" applyFont="1" applyFill="1" applyBorder="1" applyAlignment="1">
      <alignment horizontal="center" vertical="center" wrapText="1"/>
    </xf>
    <xf numFmtId="165" fontId="21" fillId="25" borderId="25" xfId="0" applyNumberFormat="1" applyFont="1" applyFill="1" applyBorder="1" applyAlignment="1">
      <alignment horizontal="center" vertical="center" wrapText="1"/>
    </xf>
    <xf numFmtId="0" fontId="54" fillId="0" borderId="0" xfId="0" applyFont="1"/>
    <xf numFmtId="2" fontId="54" fillId="0" borderId="0" xfId="0" applyNumberFormat="1" applyFont="1" applyAlignment="1">
      <alignment horizontal="center"/>
    </xf>
    <xf numFmtId="2" fontId="21" fillId="24" borderId="25" xfId="0" applyNumberFormat="1" applyFont="1" applyFill="1" applyBorder="1" applyAlignment="1">
      <alignment horizontal="center" vertical="center" wrapText="1"/>
    </xf>
    <xf numFmtId="0" fontId="54" fillId="0" borderId="4" xfId="232" applyFont="1" applyFill="1" applyBorder="1" applyAlignment="1">
      <alignment horizontal="right" wrapText="1"/>
    </xf>
    <xf numFmtId="0" fontId="54" fillId="0" borderId="4" xfId="232" applyFont="1" applyFill="1" applyBorder="1" applyAlignment="1">
      <alignment wrapText="1"/>
    </xf>
    <xf numFmtId="4" fontId="55" fillId="0" borderId="4" xfId="233" applyNumberFormat="1" applyFont="1" applyFill="1" applyBorder="1" applyAlignment="1">
      <alignment horizontal="right" wrapText="1"/>
    </xf>
    <xf numFmtId="4" fontId="37" fillId="0" borderId="0" xfId="232" applyNumberFormat="1" applyFont="1" applyFill="1" applyBorder="1" applyAlignment="1">
      <alignment horizontal="right" wrapText="1"/>
    </xf>
    <xf numFmtId="0" fontId="54" fillId="28" borderId="0" xfId="42" applyFont="1" applyFill="1" applyBorder="1"/>
    <xf numFmtId="0" fontId="1" fillId="0" borderId="22" xfId="42" applyFill="1" applyBorder="1"/>
    <xf numFmtId="0" fontId="1" fillId="0" borderId="11" xfId="42" applyFill="1" applyBorder="1"/>
    <xf numFmtId="0" fontId="1" fillId="0" borderId="12" xfId="42" applyFill="1" applyBorder="1"/>
    <xf numFmtId="0" fontId="1" fillId="0" borderId="0" xfId="42" applyFill="1"/>
    <xf numFmtId="0" fontId="22" fillId="0" borderId="25" xfId="0" applyFont="1" applyFill="1" applyBorder="1" applyAlignment="1">
      <alignment horizontal="left" vertical="center" wrapText="1"/>
    </xf>
    <xf numFmtId="165" fontId="21" fillId="0" borderId="25" xfId="0" applyNumberFormat="1" applyFont="1" applyFill="1" applyBorder="1" applyAlignment="1">
      <alignment horizontal="center" vertical="center" wrapText="1"/>
    </xf>
    <xf numFmtId="0" fontId="37" fillId="0" borderId="0" xfId="232" applyFont="1" applyFill="1" applyBorder="1" applyAlignment="1">
      <alignment horizontal="right" wrapText="1"/>
    </xf>
    <xf numFmtId="4" fontId="55" fillId="0" borderId="0" xfId="233" applyNumberFormat="1" applyFont="1" applyFill="1" applyBorder="1" applyAlignment="1">
      <alignment horizontal="right" wrapText="1"/>
    </xf>
    <xf numFmtId="0" fontId="54" fillId="0" borderId="0" xfId="232" applyFont="1" applyFill="1" applyBorder="1" applyAlignment="1">
      <alignment horizontal="right" wrapText="1"/>
    </xf>
    <xf numFmtId="0" fontId="54" fillId="0" borderId="0" xfId="232" applyFont="1" applyFill="1" applyBorder="1" applyAlignment="1">
      <alignment wrapText="1"/>
    </xf>
    <xf numFmtId="4" fontId="54" fillId="0" borderId="4" xfId="234" applyNumberFormat="1" applyFont="1" applyFill="1" applyBorder="1" applyAlignment="1">
      <alignment horizontal="right" wrapText="1"/>
    </xf>
    <xf numFmtId="2" fontId="20" fillId="24" borderId="0" xfId="0" applyNumberFormat="1" applyFont="1" applyFill="1" applyBorder="1" applyProtection="1"/>
    <xf numFmtId="165" fontId="58" fillId="25" borderId="25" xfId="0" applyNumberFormat="1" applyFont="1" applyFill="1" applyBorder="1" applyAlignment="1">
      <alignment horizontal="center" vertical="center" wrapText="1"/>
    </xf>
    <xf numFmtId="4" fontId="54" fillId="0" borderId="4" xfId="233" applyNumberFormat="1" applyFont="1" applyFill="1" applyBorder="1" applyAlignment="1">
      <alignment horizontal="right" wrapText="1"/>
    </xf>
    <xf numFmtId="4" fontId="54" fillId="0" borderId="0" xfId="233" applyNumberFormat="1" applyFont="1" applyFill="1" applyBorder="1" applyAlignment="1">
      <alignment horizontal="right" wrapText="1"/>
    </xf>
    <xf numFmtId="0" fontId="1" fillId="0" borderId="4" xfId="232" applyFont="1" applyFill="1" applyBorder="1" applyAlignment="1">
      <alignment horizontal="right" wrapText="1"/>
    </xf>
    <xf numFmtId="0" fontId="1" fillId="0" borderId="4" xfId="232" applyFont="1" applyFill="1" applyBorder="1" applyAlignment="1">
      <alignment wrapText="1"/>
    </xf>
    <xf numFmtId="2" fontId="1" fillId="0" borderId="0" xfId="0" applyNumberFormat="1" applyFont="1" applyAlignment="1">
      <alignment horizontal="center"/>
    </xf>
    <xf numFmtId="4" fontId="54" fillId="0" borderId="4" xfId="232" applyNumberFormat="1" applyFont="1" applyFill="1" applyBorder="1" applyAlignment="1">
      <alignment horizontal="right" wrapText="1"/>
    </xf>
    <xf numFmtId="0" fontId="56" fillId="0" borderId="4" xfId="232" applyFont="1" applyFill="1" applyBorder="1" applyAlignment="1">
      <alignment horizontal="right" wrapText="1"/>
    </xf>
    <xf numFmtId="0" fontId="56" fillId="0" borderId="4" xfId="232" applyFont="1" applyFill="1" applyBorder="1" applyAlignment="1">
      <alignment wrapText="1"/>
    </xf>
    <xf numFmtId="4" fontId="56" fillId="0" borderId="4" xfId="233" applyNumberFormat="1" applyFont="1" applyFill="1" applyBorder="1" applyAlignment="1">
      <alignment horizontal="right" wrapText="1"/>
    </xf>
    <xf numFmtId="2" fontId="56" fillId="0" borderId="0" xfId="0" applyNumberFormat="1" applyFont="1" applyAlignment="1">
      <alignment horizontal="center"/>
    </xf>
    <xf numFmtId="2" fontId="21" fillId="0" borderId="25" xfId="0" applyNumberFormat="1" applyFont="1" applyFill="1" applyBorder="1" applyAlignment="1">
      <alignment horizontal="center" vertical="center" wrapText="1"/>
    </xf>
    <xf numFmtId="0" fontId="49" fillId="28" borderId="19" xfId="0" applyFont="1" applyFill="1" applyBorder="1" applyAlignment="1" applyProtection="1">
      <alignment horizontal="left" vertical="top" wrapText="1"/>
      <protection locked="0"/>
    </xf>
    <xf numFmtId="0" fontId="49" fillId="28" borderId="20" xfId="0" applyFont="1" applyFill="1" applyBorder="1" applyAlignment="1" applyProtection="1">
      <alignment horizontal="left" vertical="top"/>
      <protection locked="0"/>
    </xf>
    <xf numFmtId="0" fontId="49" fillId="28" borderId="13" xfId="0" applyFont="1" applyFill="1" applyBorder="1" applyAlignment="1" applyProtection="1">
      <alignment horizontal="left" vertical="center"/>
      <protection locked="0"/>
    </xf>
    <xf numFmtId="0" fontId="49" fillId="28" borderId="10" xfId="0" applyFont="1" applyFill="1" applyBorder="1" applyAlignment="1" applyProtection="1">
      <alignment horizontal="left" vertical="center"/>
      <protection locked="0"/>
    </xf>
    <xf numFmtId="0" fontId="49" fillId="28" borderId="13" xfId="0" applyFont="1" applyFill="1" applyBorder="1" applyAlignment="1" applyProtection="1">
      <alignment horizontal="left"/>
      <protection locked="0"/>
    </xf>
    <xf numFmtId="0" fontId="49" fillId="28" borderId="10" xfId="0" applyFont="1" applyFill="1" applyBorder="1" applyAlignment="1" applyProtection="1">
      <alignment horizontal="left"/>
      <protection locked="0"/>
    </xf>
    <xf numFmtId="49" fontId="49" fillId="28" borderId="13" xfId="0" applyNumberFormat="1" applyFont="1" applyFill="1" applyBorder="1" applyAlignment="1" applyProtection="1">
      <alignment horizontal="left" vertical="center" wrapText="1"/>
      <protection locked="0"/>
    </xf>
    <xf numFmtId="49" fontId="49" fillId="28" borderId="10" xfId="0" applyNumberFormat="1" applyFont="1" applyFill="1" applyBorder="1" applyAlignment="1" applyProtection="1">
      <alignment horizontal="left" vertical="center"/>
      <protection locked="0"/>
    </xf>
    <xf numFmtId="0" fontId="49" fillId="28" borderId="13" xfId="0" applyFont="1" applyFill="1" applyBorder="1" applyAlignment="1" applyProtection="1">
      <alignment horizontal="left" vertical="top" wrapText="1"/>
      <protection locked="0"/>
    </xf>
    <xf numFmtId="0" fontId="49" fillId="28" borderId="10" xfId="0" applyFont="1" applyFill="1" applyBorder="1" applyAlignment="1" applyProtection="1">
      <alignment horizontal="left" vertical="top"/>
      <protection locked="0"/>
    </xf>
    <xf numFmtId="0" fontId="28" fillId="26" borderId="19" xfId="42" applyFont="1" applyFill="1" applyBorder="1" applyAlignment="1">
      <alignment horizontal="center" vertical="center"/>
    </xf>
    <xf numFmtId="0" fontId="28" fillId="26" borderId="20" xfId="42" applyFont="1" applyFill="1" applyBorder="1" applyAlignment="1">
      <alignment horizontal="center" vertical="center"/>
    </xf>
    <xf numFmtId="0" fontId="28" fillId="26" borderId="13" xfId="42" applyFont="1" applyFill="1" applyBorder="1" applyAlignment="1">
      <alignment horizontal="center" vertical="center"/>
    </xf>
    <xf numFmtId="0" fontId="27" fillId="28" borderId="0" xfId="42" applyFont="1" applyFill="1" applyBorder="1" applyAlignment="1" applyProtection="1">
      <alignment horizontal="left" vertical="top" wrapText="1"/>
    </xf>
    <xf numFmtId="0" fontId="53" fillId="28" borderId="0" xfId="42" applyFont="1" applyFill="1" applyBorder="1" applyAlignment="1" applyProtection="1">
      <alignment horizontal="left" vertical="top" wrapText="1"/>
    </xf>
  </cellXfs>
  <cellStyles count="235">
    <cellStyle name="0mitP" xfId="43" xr:uid="{00000000-0005-0000-0000-000000000000}"/>
    <cellStyle name="0ohneP" xfId="44" xr:uid="{00000000-0005-0000-0000-000001000000}"/>
    <cellStyle name="10mitP" xfId="45" xr:uid="{00000000-0005-0000-0000-000002000000}"/>
    <cellStyle name="12mitP" xfId="46" xr:uid="{00000000-0005-0000-0000-000003000000}"/>
    <cellStyle name="12ohneP" xfId="47" xr:uid="{00000000-0005-0000-0000-000004000000}"/>
    <cellStyle name="13mitP" xfId="48" xr:uid="{00000000-0005-0000-0000-000005000000}"/>
    <cellStyle name="1mitP" xfId="49" xr:uid="{00000000-0005-0000-0000-000006000000}"/>
    <cellStyle name="1ohneP" xfId="50" xr:uid="{00000000-0005-0000-0000-000007000000}"/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% - Accent1" xfId="51" xr:uid="{00000000-0005-0000-0000-00000E000000}"/>
    <cellStyle name="20% - Accent2" xfId="52" xr:uid="{00000000-0005-0000-0000-00000F000000}"/>
    <cellStyle name="20% - Accent3" xfId="53" xr:uid="{00000000-0005-0000-0000-000010000000}"/>
    <cellStyle name="20% - Accent4" xfId="54" xr:uid="{00000000-0005-0000-0000-000011000000}"/>
    <cellStyle name="20% - Accent5" xfId="55" xr:uid="{00000000-0005-0000-0000-000012000000}"/>
    <cellStyle name="20% - Accent6" xfId="56" xr:uid="{00000000-0005-0000-0000-000013000000}"/>
    <cellStyle name="20% - Akzent1 2" xfId="57" xr:uid="{00000000-0005-0000-0000-000014000000}"/>
    <cellStyle name="20% - Akzent1 3" xfId="58" xr:uid="{00000000-0005-0000-0000-000015000000}"/>
    <cellStyle name="20% - Akzent2 2" xfId="59" xr:uid="{00000000-0005-0000-0000-000016000000}"/>
    <cellStyle name="20% - Akzent3 2" xfId="60" xr:uid="{00000000-0005-0000-0000-000017000000}"/>
    <cellStyle name="20% - Akzent4 2" xfId="61" xr:uid="{00000000-0005-0000-0000-000018000000}"/>
    <cellStyle name="20% - Akzent5 2" xfId="62" xr:uid="{00000000-0005-0000-0000-000019000000}"/>
    <cellStyle name="20% - Akzent6 2" xfId="63" xr:uid="{00000000-0005-0000-0000-00001A000000}"/>
    <cellStyle name="2mitP" xfId="64" xr:uid="{00000000-0005-0000-0000-00001B000000}"/>
    <cellStyle name="2ohneP" xfId="65" xr:uid="{00000000-0005-0000-0000-00001C000000}"/>
    <cellStyle name="2x indented GHG Textfiels" xfId="66" xr:uid="{00000000-0005-0000-0000-00001D000000}"/>
    <cellStyle name="2x indented GHG Textfiels 2" xfId="67" xr:uid="{00000000-0005-0000-0000-00001E000000}"/>
    <cellStyle name="2x indented GHG Textfiels 3" xfId="68" xr:uid="{00000000-0005-0000-0000-00001F000000}"/>
    <cellStyle name="3mitP" xfId="69" xr:uid="{00000000-0005-0000-0000-000020000000}"/>
    <cellStyle name="3ohneP" xfId="70" xr:uid="{00000000-0005-0000-0000-000021000000}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40% - Accent1" xfId="71" xr:uid="{00000000-0005-0000-0000-000028000000}"/>
    <cellStyle name="40% - Accent2" xfId="72" xr:uid="{00000000-0005-0000-0000-000029000000}"/>
    <cellStyle name="40% - Accent3" xfId="73" xr:uid="{00000000-0005-0000-0000-00002A000000}"/>
    <cellStyle name="40% - Accent4" xfId="74" xr:uid="{00000000-0005-0000-0000-00002B000000}"/>
    <cellStyle name="40% - Accent5" xfId="75" xr:uid="{00000000-0005-0000-0000-00002C000000}"/>
    <cellStyle name="40% - Accent6" xfId="76" xr:uid="{00000000-0005-0000-0000-00002D000000}"/>
    <cellStyle name="40% - Akzent1 2" xfId="77" xr:uid="{00000000-0005-0000-0000-00002E000000}"/>
    <cellStyle name="40% - Akzent2 2" xfId="78" xr:uid="{00000000-0005-0000-0000-00002F000000}"/>
    <cellStyle name="40% - Akzent3 2" xfId="79" xr:uid="{00000000-0005-0000-0000-000030000000}"/>
    <cellStyle name="40% - Akzent4 2" xfId="80" xr:uid="{00000000-0005-0000-0000-000031000000}"/>
    <cellStyle name="40% - Akzent5 2" xfId="81" xr:uid="{00000000-0005-0000-0000-000032000000}"/>
    <cellStyle name="40% - Akzent6 2" xfId="82" xr:uid="{00000000-0005-0000-0000-000033000000}"/>
    <cellStyle name="4mitP" xfId="83" xr:uid="{00000000-0005-0000-0000-000034000000}"/>
    <cellStyle name="4ohneP" xfId="84" xr:uid="{00000000-0005-0000-0000-000035000000}"/>
    <cellStyle name="5x indented GHG Textfiels" xfId="85" xr:uid="{00000000-0005-0000-0000-000036000000}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60% - Accent1" xfId="86" xr:uid="{00000000-0005-0000-0000-00003D000000}"/>
    <cellStyle name="60% - Accent2" xfId="87" xr:uid="{00000000-0005-0000-0000-00003E000000}"/>
    <cellStyle name="60% - Accent3" xfId="88" xr:uid="{00000000-0005-0000-0000-00003F000000}"/>
    <cellStyle name="60% - Accent4" xfId="89" xr:uid="{00000000-0005-0000-0000-000040000000}"/>
    <cellStyle name="60% - Accent5" xfId="90" xr:uid="{00000000-0005-0000-0000-000041000000}"/>
    <cellStyle name="60% - Accent6" xfId="91" xr:uid="{00000000-0005-0000-0000-000042000000}"/>
    <cellStyle name="60% - Akzent1 2" xfId="92" xr:uid="{00000000-0005-0000-0000-000043000000}"/>
    <cellStyle name="60% - Akzent2 2" xfId="93" xr:uid="{00000000-0005-0000-0000-000044000000}"/>
    <cellStyle name="60% - Akzent3 2" xfId="94" xr:uid="{00000000-0005-0000-0000-000045000000}"/>
    <cellStyle name="60% - Akzent4 2" xfId="95" xr:uid="{00000000-0005-0000-0000-000046000000}"/>
    <cellStyle name="60% - Akzent5 2" xfId="96" xr:uid="{00000000-0005-0000-0000-000047000000}"/>
    <cellStyle name="60% - Akzent6 2" xfId="97" xr:uid="{00000000-0005-0000-0000-000048000000}"/>
    <cellStyle name="6mitP" xfId="98" xr:uid="{00000000-0005-0000-0000-000049000000}"/>
    <cellStyle name="6ohneP" xfId="99" xr:uid="{00000000-0005-0000-0000-00004A000000}"/>
    <cellStyle name="7mitP" xfId="100" xr:uid="{00000000-0005-0000-0000-00004B000000}"/>
    <cellStyle name="9mitP" xfId="101" xr:uid="{00000000-0005-0000-0000-00004C000000}"/>
    <cellStyle name="9ohneP" xfId="102" xr:uid="{00000000-0005-0000-0000-00004D000000}"/>
    <cellStyle name="A4 Auto Format" xfId="103" xr:uid="{00000000-0005-0000-0000-00004E000000}"/>
    <cellStyle name="A4 Auto Format 2" xfId="104" xr:uid="{00000000-0005-0000-0000-00004F000000}"/>
    <cellStyle name="A4 Gg" xfId="105" xr:uid="{00000000-0005-0000-0000-000050000000}"/>
    <cellStyle name="A4 kg" xfId="106" xr:uid="{00000000-0005-0000-0000-000051000000}"/>
    <cellStyle name="A4 kt" xfId="107" xr:uid="{00000000-0005-0000-0000-000052000000}"/>
    <cellStyle name="A4 No Format" xfId="108" xr:uid="{00000000-0005-0000-0000-000053000000}"/>
    <cellStyle name="A4 No Format 2" xfId="109" xr:uid="{00000000-0005-0000-0000-000054000000}"/>
    <cellStyle name="A4 Normal" xfId="110" xr:uid="{00000000-0005-0000-0000-000055000000}"/>
    <cellStyle name="A4 Normal 2" xfId="111" xr:uid="{00000000-0005-0000-0000-000056000000}"/>
    <cellStyle name="A4 Stck" xfId="112" xr:uid="{00000000-0005-0000-0000-000057000000}"/>
    <cellStyle name="A4 Stk" xfId="113" xr:uid="{00000000-0005-0000-0000-000058000000}"/>
    <cellStyle name="A4 T.Stk" xfId="114" xr:uid="{00000000-0005-0000-0000-000059000000}"/>
    <cellStyle name="A4 TJ" xfId="115" xr:uid="{00000000-0005-0000-0000-00005A000000}"/>
    <cellStyle name="A4 TStk" xfId="116" xr:uid="{00000000-0005-0000-0000-00005B000000}"/>
    <cellStyle name="A4 Year" xfId="117" xr:uid="{00000000-0005-0000-0000-00005C000000}"/>
    <cellStyle name="Accent1" xfId="118" xr:uid="{00000000-0005-0000-0000-00005D000000}"/>
    <cellStyle name="Accent2" xfId="119" xr:uid="{00000000-0005-0000-0000-00005E000000}"/>
    <cellStyle name="Accent3" xfId="120" xr:uid="{00000000-0005-0000-0000-00005F000000}"/>
    <cellStyle name="Accent4" xfId="121" xr:uid="{00000000-0005-0000-0000-000060000000}"/>
    <cellStyle name="Accent5" xfId="122" xr:uid="{00000000-0005-0000-0000-000061000000}"/>
    <cellStyle name="Accent6" xfId="123" xr:uid="{00000000-0005-0000-0000-000062000000}"/>
    <cellStyle name="AggOrange_CRFReport-template" xfId="124" xr:uid="{00000000-0005-0000-0000-000063000000}"/>
    <cellStyle name="AggOrange9_CRFReport-template" xfId="125" xr:uid="{00000000-0005-0000-0000-000064000000}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ad" xfId="126" xr:uid="{00000000-0005-0000-0000-00006C000000}"/>
    <cellStyle name="Berechnung" xfId="26" builtinId="22" customBuiltin="1"/>
    <cellStyle name="Bold GHG Numbers (0.00)" xfId="127" xr:uid="{00000000-0005-0000-0000-00006E000000}"/>
    <cellStyle name="Bold GHG Numbers (0.00) 2" xfId="128" xr:uid="{00000000-0005-0000-0000-00006F000000}"/>
    <cellStyle name="Calculation" xfId="129" xr:uid="{00000000-0005-0000-0000-000070000000}"/>
    <cellStyle name="Check Cell" xfId="130" xr:uid="{00000000-0005-0000-0000-000071000000}"/>
    <cellStyle name="Comma [0]" xfId="131" xr:uid="{00000000-0005-0000-0000-000072000000}"/>
    <cellStyle name="Comma [0] 2" xfId="132" xr:uid="{00000000-0005-0000-0000-000073000000}"/>
    <cellStyle name="Comma 2" xfId="133" xr:uid="{00000000-0005-0000-0000-000074000000}"/>
    <cellStyle name="Cover" xfId="134" xr:uid="{00000000-0005-0000-0000-000075000000}"/>
    <cellStyle name="Cover 2" xfId="135" xr:uid="{00000000-0005-0000-0000-000076000000}"/>
    <cellStyle name="Currency [0]" xfId="136" xr:uid="{00000000-0005-0000-0000-000077000000}"/>
    <cellStyle name="Currency [0] 2" xfId="137" xr:uid="{00000000-0005-0000-0000-000078000000}"/>
    <cellStyle name="CustomizationCells" xfId="138" xr:uid="{00000000-0005-0000-0000-000079000000}"/>
    <cellStyle name="CustomizationGreenCells" xfId="139" xr:uid="{00000000-0005-0000-0000-00007A000000}"/>
    <cellStyle name="Datum" xfId="140" xr:uid="{00000000-0005-0000-0000-00007B000000}"/>
    <cellStyle name="Datum 2" xfId="141" xr:uid="{00000000-0005-0000-0000-00007C000000}"/>
    <cellStyle name="Datum, Uhrzeit" xfId="142" xr:uid="{00000000-0005-0000-0000-00007D000000}"/>
    <cellStyle name="Datum, Uhrzeit 2" xfId="143" xr:uid="{00000000-0005-0000-0000-00007E000000}"/>
    <cellStyle name="Datum_Datenbank - Template-02 sg29gp15 vg1_Nele" xfId="144" xr:uid="{00000000-0005-0000-0000-00007F000000}"/>
    <cellStyle name="Dezimal 2" xfId="145" xr:uid="{00000000-0005-0000-0000-000080000000}"/>
    <cellStyle name="Dezimal 3" xfId="146" xr:uid="{00000000-0005-0000-0000-000081000000}"/>
    <cellStyle name="Dezimal 3 2" xfId="147" xr:uid="{00000000-0005-0000-0000-000082000000}"/>
    <cellStyle name="Dezimal 4" xfId="148" xr:uid="{00000000-0005-0000-0000-000083000000}"/>
    <cellStyle name="Dezimal 5" xfId="149" xr:uid="{00000000-0005-0000-0000-000084000000}"/>
    <cellStyle name="Dezimal 6" xfId="150" xr:uid="{00000000-0005-0000-0000-000085000000}"/>
    <cellStyle name="Dezimal 7" xfId="151" xr:uid="{00000000-0005-0000-0000-000086000000}"/>
    <cellStyle name="Eingabe" xfId="27" builtinId="20" customBuiltin="1"/>
    <cellStyle name="Ergebnis" xfId="28" builtinId="25" customBuiltin="1"/>
    <cellStyle name="Erklärender Text" xfId="29" builtinId="53" customBuiltin="1"/>
    <cellStyle name="Euro" xfId="152" xr:uid="{00000000-0005-0000-0000-00008A000000}"/>
    <cellStyle name="Euro 2" xfId="153" xr:uid="{00000000-0005-0000-0000-00008B000000}"/>
    <cellStyle name="Euro 3" xfId="154" xr:uid="{00000000-0005-0000-0000-00008C000000}"/>
    <cellStyle name="Explanatory Text" xfId="155" xr:uid="{00000000-0005-0000-0000-00008D000000}"/>
    <cellStyle name="Good" xfId="156" xr:uid="{00000000-0005-0000-0000-00008E000000}"/>
    <cellStyle name="Gut" xfId="30" builtinId="26" customBuiltin="1"/>
    <cellStyle name="Heading 1" xfId="157" xr:uid="{00000000-0005-0000-0000-000090000000}"/>
    <cellStyle name="Heading 2" xfId="158" xr:uid="{00000000-0005-0000-0000-000091000000}"/>
    <cellStyle name="Heading 3" xfId="159" xr:uid="{00000000-0005-0000-0000-000092000000}"/>
    <cellStyle name="Heading 4" xfId="160" xr:uid="{00000000-0005-0000-0000-000093000000}"/>
    <cellStyle name="Headline" xfId="161" xr:uid="{00000000-0005-0000-0000-000094000000}"/>
    <cellStyle name="Hyperlink 2" xfId="162" xr:uid="{00000000-0005-0000-0000-000095000000}"/>
    <cellStyle name="Hyperlink 3" xfId="163" xr:uid="{00000000-0005-0000-0000-000096000000}"/>
    <cellStyle name="Hyperlink_Abb_Entwicklung_Brutto_BrennstoffausnutzungsgradeFossilerKraftwerke_2010_09_20" xfId="164" xr:uid="{00000000-0005-0000-0000-000097000000}"/>
    <cellStyle name="Input" xfId="165" xr:uid="{00000000-0005-0000-0000-000098000000}"/>
    <cellStyle name="InputCells" xfId="166" xr:uid="{00000000-0005-0000-0000-000099000000}"/>
    <cellStyle name="interpoliert" xfId="167" xr:uid="{00000000-0005-0000-0000-00009A000000}"/>
    <cellStyle name="Komma 2" xfId="168" xr:uid="{00000000-0005-0000-0000-00009B000000}"/>
    <cellStyle name="Linked Cell" xfId="169" xr:uid="{00000000-0005-0000-0000-00009C000000}"/>
    <cellStyle name="Menu" xfId="170" xr:uid="{00000000-0005-0000-0000-00009D000000}"/>
    <cellStyle name="Menu 2" xfId="171" xr:uid="{00000000-0005-0000-0000-00009E000000}"/>
    <cellStyle name="mitP" xfId="172" xr:uid="{00000000-0005-0000-0000-00009F000000}"/>
    <cellStyle name="Neutral" xfId="31" builtinId="28" customBuiltin="1"/>
    <cellStyle name="Normal GHG Numbers (0.00)" xfId="173" xr:uid="{00000000-0005-0000-0000-0000A1000000}"/>
    <cellStyle name="Normal GHG Textfiels Bold" xfId="174" xr:uid="{00000000-0005-0000-0000-0000A2000000}"/>
    <cellStyle name="Normal GHG Textfiels Bold 2" xfId="175" xr:uid="{00000000-0005-0000-0000-0000A3000000}"/>
    <cellStyle name="Normal GHG whole table" xfId="176" xr:uid="{00000000-0005-0000-0000-0000A4000000}"/>
    <cellStyle name="Normal GHG-Shade" xfId="177" xr:uid="{00000000-0005-0000-0000-0000A5000000}"/>
    <cellStyle name="Normal GHG-Shade 2" xfId="178" xr:uid="{00000000-0005-0000-0000-0000A6000000}"/>
    <cellStyle name="Normal GHG-Shade 3" xfId="179" xr:uid="{00000000-0005-0000-0000-0000A7000000}"/>
    <cellStyle name="Normal_Compilation_Final" xfId="180" xr:uid="{00000000-0005-0000-0000-0000A8000000}"/>
    <cellStyle name="Note" xfId="181" xr:uid="{00000000-0005-0000-0000-0000A9000000}"/>
    <cellStyle name="Note 2" xfId="182" xr:uid="{00000000-0005-0000-0000-0000AA000000}"/>
    <cellStyle name="Notiz" xfId="32" builtinId="10" customBuiltin="1"/>
    <cellStyle name="Notiz 2" xfId="183" xr:uid="{00000000-0005-0000-0000-0000AC000000}"/>
    <cellStyle name="Notiz 2 2" xfId="184" xr:uid="{00000000-0005-0000-0000-0000AD000000}"/>
    <cellStyle name="Notiz 3" xfId="185" xr:uid="{00000000-0005-0000-0000-0000AE000000}"/>
    <cellStyle name="Null" xfId="186" xr:uid="{00000000-0005-0000-0000-0000AF000000}"/>
    <cellStyle name="ohneP" xfId="187" xr:uid="{00000000-0005-0000-0000-0000B0000000}"/>
    <cellStyle name="Output" xfId="188" xr:uid="{00000000-0005-0000-0000-0000B1000000}"/>
    <cellStyle name="Pattern" xfId="189" xr:uid="{00000000-0005-0000-0000-0000B2000000}"/>
    <cellStyle name="Prozent 2" xfId="190" xr:uid="{00000000-0005-0000-0000-0000B3000000}"/>
    <cellStyle name="Prozent 2 2" xfId="191" xr:uid="{00000000-0005-0000-0000-0000B4000000}"/>
    <cellStyle name="Prozent 3" xfId="192" xr:uid="{00000000-0005-0000-0000-0000B5000000}"/>
    <cellStyle name="Prozent 3 2" xfId="193" xr:uid="{00000000-0005-0000-0000-0000B6000000}"/>
    <cellStyle name="Prozent 4" xfId="194" xr:uid="{00000000-0005-0000-0000-0000B7000000}"/>
    <cellStyle name="Prozent 4 2" xfId="195" xr:uid="{00000000-0005-0000-0000-0000B8000000}"/>
    <cellStyle name="Prozent 5" xfId="196" xr:uid="{00000000-0005-0000-0000-0000B9000000}"/>
    <cellStyle name="Prozent 5 2" xfId="197" xr:uid="{00000000-0005-0000-0000-0000BA000000}"/>
    <cellStyle name="Prozent 6" xfId="198" xr:uid="{00000000-0005-0000-0000-0000BB000000}"/>
    <cellStyle name="Prozent 7" xfId="199" xr:uid="{00000000-0005-0000-0000-0000BC000000}"/>
    <cellStyle name="Schlecht" xfId="33" builtinId="27" customBuiltin="1"/>
    <cellStyle name="Standard" xfId="0" builtinId="0"/>
    <cellStyle name="Standard 10" xfId="200" xr:uid="{00000000-0005-0000-0000-0000BF000000}"/>
    <cellStyle name="Standard 11" xfId="201" xr:uid="{00000000-0005-0000-0000-0000C0000000}"/>
    <cellStyle name="Standard 12" xfId="202" xr:uid="{00000000-0005-0000-0000-0000C1000000}"/>
    <cellStyle name="Standard 13" xfId="203" xr:uid="{00000000-0005-0000-0000-0000C2000000}"/>
    <cellStyle name="Standard 14" xfId="204" xr:uid="{00000000-0005-0000-0000-0000C3000000}"/>
    <cellStyle name="Standard 2" xfId="42" xr:uid="{00000000-0005-0000-0000-0000C4000000}"/>
    <cellStyle name="Standard 2 2" xfId="205" xr:uid="{00000000-0005-0000-0000-0000C5000000}"/>
    <cellStyle name="Standard 2 3" xfId="206" xr:uid="{00000000-0005-0000-0000-0000C6000000}"/>
    <cellStyle name="Standard 3" xfId="207" xr:uid="{00000000-0005-0000-0000-0000C7000000}"/>
    <cellStyle name="Standard 3 2" xfId="208" xr:uid="{00000000-0005-0000-0000-0000C8000000}"/>
    <cellStyle name="Standard 3 2 2" xfId="209" xr:uid="{00000000-0005-0000-0000-0000C9000000}"/>
    <cellStyle name="Standard 3 3" xfId="210" xr:uid="{00000000-0005-0000-0000-0000CA000000}"/>
    <cellStyle name="Standard 3 4" xfId="211" xr:uid="{00000000-0005-0000-0000-0000CB000000}"/>
    <cellStyle name="Standard 4" xfId="212" xr:uid="{00000000-0005-0000-0000-0000CC000000}"/>
    <cellStyle name="Standard 4 2" xfId="213" xr:uid="{00000000-0005-0000-0000-0000CD000000}"/>
    <cellStyle name="Standard 4 2 2" xfId="214" xr:uid="{00000000-0005-0000-0000-0000CE000000}"/>
    <cellStyle name="Standard 4 3" xfId="215" xr:uid="{00000000-0005-0000-0000-0000CF000000}"/>
    <cellStyle name="Standard 5" xfId="216" xr:uid="{00000000-0005-0000-0000-0000D0000000}"/>
    <cellStyle name="Standard 5 2" xfId="217" xr:uid="{00000000-0005-0000-0000-0000D1000000}"/>
    <cellStyle name="Standard 6" xfId="218" xr:uid="{00000000-0005-0000-0000-0000D2000000}"/>
    <cellStyle name="Standard 6 2" xfId="219" xr:uid="{00000000-0005-0000-0000-0000D3000000}"/>
    <cellStyle name="Standard 7" xfId="220" xr:uid="{00000000-0005-0000-0000-0000D4000000}"/>
    <cellStyle name="Standard 8" xfId="221" xr:uid="{00000000-0005-0000-0000-0000D5000000}"/>
    <cellStyle name="Standard 8 2" xfId="222" xr:uid="{00000000-0005-0000-0000-0000D6000000}"/>
    <cellStyle name="Standard 9" xfId="223" xr:uid="{00000000-0005-0000-0000-0000D7000000}"/>
    <cellStyle name="Standard_Berechnung1" xfId="232" xr:uid="{CA05B5E9-3A93-4ED0-9651-F16EE754A037}"/>
    <cellStyle name="Standard_Berechnung1_1" xfId="233" xr:uid="{3A575832-B962-4B5E-BD02-CC8F10E6D584}"/>
    <cellStyle name="Standard_Berechnung1_2" xfId="234" xr:uid="{EE547572-121E-4500-BFC0-E291598B1F2E}"/>
    <cellStyle name="Standard1" xfId="224" xr:uid="{00000000-0005-0000-0000-0000D8000000}"/>
    <cellStyle name="Title" xfId="225" xr:uid="{00000000-0005-0000-0000-0000D9000000}"/>
    <cellStyle name="Total" xfId="226" xr:uid="{00000000-0005-0000-0000-0000DA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Uhrzeit" xfId="227" xr:uid="{00000000-0005-0000-0000-0000E0000000}"/>
    <cellStyle name="Uhrzeit 2" xfId="228" xr:uid="{00000000-0005-0000-0000-0000E1000000}"/>
    <cellStyle name="Verknüpfte Zelle" xfId="39" builtinId="24" customBuiltin="1"/>
    <cellStyle name="Warnender Text" xfId="40" builtinId="11" customBuiltin="1"/>
    <cellStyle name="Warning Text" xfId="229" xr:uid="{00000000-0005-0000-0000-0000E4000000}"/>
    <cellStyle name="Year" xfId="230" xr:uid="{00000000-0005-0000-0000-0000E5000000}"/>
    <cellStyle name="Zelle überprüfen" xfId="41" builtinId="23" customBuiltin="1"/>
    <cellStyle name="Обычный_2++" xfId="231" xr:uid="{00000000-0005-0000-0000-0000E7000000}"/>
  </cellStyles>
  <dxfs count="1">
    <dxf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125D86"/>
      <color rgb="FF37C0C3"/>
      <color rgb="FF5EAD35"/>
      <color rgb="FF005F85"/>
      <color rgb="FF61B931"/>
      <color rgb="FF0B90D5"/>
      <color rgb="FF612F62"/>
      <color rgb="FF934B94"/>
      <color rgb="FFD78400"/>
      <color rgb="FFC601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95564027315753E-2"/>
          <c:y val="0.1017886327680661"/>
          <c:w val="0.85484402184836517"/>
          <c:h val="0.72234281467725214"/>
        </c:manualLayout>
      </c:layout>
      <c:lineChart>
        <c:grouping val="standard"/>
        <c:varyColors val="0"/>
        <c:ser>
          <c:idx val="4"/>
          <c:order val="0"/>
          <c:tx>
            <c:strRef>
              <c:f>Daten!$D$10</c:f>
              <c:strCache>
                <c:ptCount val="1"/>
                <c:pt idx="0">
                  <c:v>Fernlinienbus**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Daten!$C$11:$C$38</c:f>
              <c:numCache>
                <c:formatCode>General</c:formatCode>
                <c:ptCount val="28"/>
                <c:pt idx="0">
                  <c:v>1995</c:v>
                </c:pt>
                <c:pt idx="5">
                  <c:v>2000</c:v>
                </c:pt>
                <c:pt idx="10">
                  <c:v>2005</c:v>
                </c:pt>
                <c:pt idx="15">
                  <c:v>2010</c:v>
                </c:pt>
                <c:pt idx="20">
                  <c:v>2015</c:v>
                </c:pt>
                <c:pt idx="25">
                  <c:v>2020</c:v>
                </c:pt>
              </c:numCache>
            </c:numRef>
          </c:cat>
          <c:val>
            <c:numRef>
              <c:f>Daten!$D$11:$D$38</c:f>
              <c:numCache>
                <c:formatCode>#,##0.00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0.46580821380549126</c:v>
                </c:pt>
                <c:pt idx="18">
                  <c:v>0.44305279323589725</c:v>
                </c:pt>
                <c:pt idx="19">
                  <c:v>0.48846160797054744</c:v>
                </c:pt>
                <c:pt idx="20">
                  <c:v>0.4417609122913389</c:v>
                </c:pt>
                <c:pt idx="21">
                  <c:v>0.48104758983107487</c:v>
                </c:pt>
                <c:pt idx="22">
                  <c:v>0.41911000620425909</c:v>
                </c:pt>
                <c:pt idx="23">
                  <c:v>0.4226735009432892</c:v>
                </c:pt>
                <c:pt idx="24">
                  <c:v>0.42999474662080261</c:v>
                </c:pt>
                <c:pt idx="25">
                  <c:v>0.52948210042000643</c:v>
                </c:pt>
                <c:pt idx="26">
                  <c:v>0.56844080302328404</c:v>
                </c:pt>
                <c:pt idx="27">
                  <c:v>0.4266469134678228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5-4136-B6C5-21EB38D82599}"/>
            </c:ext>
          </c:extLst>
        </c:ser>
        <c:ser>
          <c:idx val="3"/>
          <c:order val="1"/>
          <c:tx>
            <c:strRef>
              <c:f>Daten!$E$10</c:f>
              <c:strCache>
                <c:ptCount val="1"/>
                <c:pt idx="0">
                  <c:v>Eisenbahn, Fernverkehr</c:v>
                </c:pt>
              </c:strCache>
            </c:strRef>
          </c:tx>
          <c:spPr>
            <a:ln w="25400">
              <a:solidFill>
                <a:srgbClr val="92D050"/>
              </a:solidFill>
            </a:ln>
          </c:spPr>
          <c:marker>
            <c:symbol val="diamond"/>
            <c:size val="8"/>
            <c:spPr>
              <a:solidFill>
                <a:srgbClr val="92D050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Daten!$C$11:$C$38</c:f>
              <c:numCache>
                <c:formatCode>General</c:formatCode>
                <c:ptCount val="28"/>
                <c:pt idx="0">
                  <c:v>1995</c:v>
                </c:pt>
                <c:pt idx="5">
                  <c:v>2000</c:v>
                </c:pt>
                <c:pt idx="10">
                  <c:v>2005</c:v>
                </c:pt>
                <c:pt idx="15">
                  <c:v>2010</c:v>
                </c:pt>
                <c:pt idx="20">
                  <c:v>2015</c:v>
                </c:pt>
                <c:pt idx="25">
                  <c:v>2020</c:v>
                </c:pt>
              </c:numCache>
            </c:numRef>
          </c:cat>
          <c:val>
            <c:numRef>
              <c:f>Daten!$E$11:$E$38</c:f>
              <c:numCache>
                <c:formatCode>0.00</c:formatCode>
                <c:ptCount val="28"/>
                <c:pt idx="0" formatCode="#,##0.00">
                  <c:v>0.87442919856061108</c:v>
                </c:pt>
                <c:pt idx="1">
                  <c:v>0.95836482866769357</c:v>
                </c:pt>
                <c:pt idx="2" formatCode="#,##0.00">
                  <c:v>0.95876051552514008</c:v>
                </c:pt>
                <c:pt idx="3">
                  <c:v>1.0501038117176058</c:v>
                </c:pt>
                <c:pt idx="4" formatCode="#,##0.00">
                  <c:v>0.96939883553712047</c:v>
                </c:pt>
                <c:pt idx="5">
                  <c:v>0.88199043001362454</c:v>
                </c:pt>
                <c:pt idx="6" formatCode="#,##0.00">
                  <c:v>0.86047444167821174</c:v>
                </c:pt>
                <c:pt idx="7">
                  <c:v>0.90365906325611867</c:v>
                </c:pt>
                <c:pt idx="8" formatCode="#,##0.00">
                  <c:v>0.96834814677980285</c:v>
                </c:pt>
                <c:pt idx="9">
                  <c:v>0.92178022491868361</c:v>
                </c:pt>
                <c:pt idx="10" formatCode="#,##0.00">
                  <c:v>0.9094334795076906</c:v>
                </c:pt>
                <c:pt idx="11">
                  <c:v>0.90138749287256414</c:v>
                </c:pt>
                <c:pt idx="12" formatCode="#,##0.00">
                  <c:v>0.89826428951849746</c:v>
                </c:pt>
                <c:pt idx="13">
                  <c:v>0.82099585461822711</c:v>
                </c:pt>
                <c:pt idx="14" formatCode="#,##0.00">
                  <c:v>0.80918407939077175</c:v>
                </c:pt>
                <c:pt idx="15">
                  <c:v>0.74496646676528266</c:v>
                </c:pt>
                <c:pt idx="16" formatCode="#,##0.00">
                  <c:v>0.73382851180869746</c:v>
                </c:pt>
                <c:pt idx="17">
                  <c:v>0.68373917436635345</c:v>
                </c:pt>
                <c:pt idx="18" formatCode="#,##0.00">
                  <c:v>0.62213212996450751</c:v>
                </c:pt>
                <c:pt idx="19">
                  <c:v>0.58829391939353437</c:v>
                </c:pt>
                <c:pt idx="20" formatCode="#,##0.00">
                  <c:v>0.547611086395421</c:v>
                </c:pt>
                <c:pt idx="21">
                  <c:v>0.55587945777315362</c:v>
                </c:pt>
                <c:pt idx="22" formatCode="#,##0.00">
                  <c:v>0.50892278614787823</c:v>
                </c:pt>
                <c:pt idx="23">
                  <c:v>0.48399739522935187</c:v>
                </c:pt>
                <c:pt idx="24" formatCode="#,##0.00">
                  <c:v>0.43934317292316477</c:v>
                </c:pt>
                <c:pt idx="25">
                  <c:v>0.72865574907577313</c:v>
                </c:pt>
                <c:pt idx="26">
                  <c:v>0.75174852453398444</c:v>
                </c:pt>
                <c:pt idx="27">
                  <c:v>0.5096578332971009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5-4136-B6C5-21EB38D82599}"/>
            </c:ext>
          </c:extLst>
        </c:ser>
        <c:ser>
          <c:idx val="2"/>
          <c:order val="2"/>
          <c:tx>
            <c:strRef>
              <c:f>Daten!$F$10</c:f>
              <c:strCache>
                <c:ptCount val="1"/>
                <c:pt idx="0">
                  <c:v>Eisenbahn, Nahverkehr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Daten!$C$11:$C$38</c:f>
              <c:numCache>
                <c:formatCode>General</c:formatCode>
                <c:ptCount val="28"/>
                <c:pt idx="0">
                  <c:v>1995</c:v>
                </c:pt>
                <c:pt idx="5">
                  <c:v>2000</c:v>
                </c:pt>
                <c:pt idx="10">
                  <c:v>2005</c:v>
                </c:pt>
                <c:pt idx="15">
                  <c:v>2010</c:v>
                </c:pt>
                <c:pt idx="20">
                  <c:v>2015</c:v>
                </c:pt>
                <c:pt idx="25">
                  <c:v>2020</c:v>
                </c:pt>
              </c:numCache>
            </c:numRef>
          </c:cat>
          <c:val>
            <c:numRef>
              <c:f>Daten!$F$11:$F$38</c:f>
              <c:numCache>
                <c:formatCode>0.00</c:formatCode>
                <c:ptCount val="28"/>
                <c:pt idx="0" formatCode="#,##0.00">
                  <c:v>2.020207209793361</c:v>
                </c:pt>
                <c:pt idx="1">
                  <c:v>2.0398777353466557</c:v>
                </c:pt>
                <c:pt idx="2" formatCode="#,##0.00">
                  <c:v>1.7882111288112752</c:v>
                </c:pt>
                <c:pt idx="3">
                  <c:v>1.7790161005174496</c:v>
                </c:pt>
                <c:pt idx="4" formatCode="#,##0.00">
                  <c:v>1.7704421413232716</c:v>
                </c:pt>
                <c:pt idx="5">
                  <c:v>1.868764460612969</c:v>
                </c:pt>
                <c:pt idx="6" formatCode="#,##0.00">
                  <c:v>1.7248824745725166</c:v>
                </c:pt>
                <c:pt idx="7">
                  <c:v>1.74647879934855</c:v>
                </c:pt>
                <c:pt idx="8" formatCode="#,##0.00">
                  <c:v>1.8248835589890009</c:v>
                </c:pt>
                <c:pt idx="9">
                  <c:v>1.644811507845749</c:v>
                </c:pt>
                <c:pt idx="10" formatCode="#,##0.00">
                  <c:v>1.5731458657195792</c:v>
                </c:pt>
                <c:pt idx="11">
                  <c:v>1.4608928208137495</c:v>
                </c:pt>
                <c:pt idx="12" formatCode="#,##0.00">
                  <c:v>1.3769008623308918</c:v>
                </c:pt>
                <c:pt idx="13">
                  <c:v>1.3188076032845411</c:v>
                </c:pt>
                <c:pt idx="14" formatCode="#,##0.00">
                  <c:v>1.2953599929216149</c:v>
                </c:pt>
                <c:pt idx="15">
                  <c:v>1.2736824453573972</c:v>
                </c:pt>
                <c:pt idx="16" formatCode="#,##0.00">
                  <c:v>1.1828189754602128</c:v>
                </c:pt>
                <c:pt idx="17">
                  <c:v>1.1365156475576936</c:v>
                </c:pt>
                <c:pt idx="18" formatCode="#,##0.00">
                  <c:v>1.0571786670953354</c:v>
                </c:pt>
                <c:pt idx="19">
                  <c:v>0.95739602707091276</c:v>
                </c:pt>
                <c:pt idx="20" formatCode="#,##0.00">
                  <c:v>0.9472642042546453</c:v>
                </c:pt>
                <c:pt idx="21">
                  <c:v>0.9302465192229098</c:v>
                </c:pt>
                <c:pt idx="22" formatCode="#,##0.00">
                  <c:v>0.86706278912293244</c:v>
                </c:pt>
                <c:pt idx="23">
                  <c:v>0.85685321356041566</c:v>
                </c:pt>
                <c:pt idx="24" formatCode="#,##0.00">
                  <c:v>0.81381279416138874</c:v>
                </c:pt>
                <c:pt idx="25">
                  <c:v>1.2760076684330617</c:v>
                </c:pt>
                <c:pt idx="26">
                  <c:v>1.452832938371303</c:v>
                </c:pt>
                <c:pt idx="27">
                  <c:v>0.89355084712118482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5-4136-B6C5-21EB38D82599}"/>
            </c:ext>
          </c:extLst>
        </c:ser>
        <c:ser>
          <c:idx val="0"/>
          <c:order val="3"/>
          <c:tx>
            <c:strRef>
              <c:f>Daten!$G$10</c:f>
              <c:strCache>
                <c:ptCount val="1"/>
                <c:pt idx="0">
                  <c:v>Straßen-, Stadt- und U-Bahn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triangle"/>
            <c:size val="8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Daten!$C$11:$C$38</c:f>
              <c:numCache>
                <c:formatCode>General</c:formatCode>
                <c:ptCount val="28"/>
                <c:pt idx="0">
                  <c:v>1995</c:v>
                </c:pt>
                <c:pt idx="5">
                  <c:v>2000</c:v>
                </c:pt>
                <c:pt idx="10">
                  <c:v>2005</c:v>
                </c:pt>
                <c:pt idx="15">
                  <c:v>2010</c:v>
                </c:pt>
                <c:pt idx="20">
                  <c:v>2015</c:v>
                </c:pt>
                <c:pt idx="25">
                  <c:v>2020</c:v>
                </c:pt>
              </c:numCache>
            </c:numRef>
          </c:cat>
          <c:val>
            <c:numRef>
              <c:f>Daten!$G$11:$G$38</c:f>
              <c:numCache>
                <c:formatCode>0.00</c:formatCode>
                <c:ptCount val="28"/>
                <c:pt idx="0" formatCode="#,##0.00">
                  <c:v>1.5035657879714872</c:v>
                </c:pt>
                <c:pt idx="1">
                  <c:v>1.5513601039975686</c:v>
                </c:pt>
                <c:pt idx="2" formatCode="#,##0.00">
                  <c:v>1.4948382889599388</c:v>
                </c:pt>
                <c:pt idx="3">
                  <c:v>1.4783097406733177</c:v>
                </c:pt>
                <c:pt idx="4" formatCode="#,##0.00">
                  <c:v>1.4655096899373159</c:v>
                </c:pt>
                <c:pt idx="5">
                  <c:v>1.4787470447207967</c:v>
                </c:pt>
                <c:pt idx="6" formatCode="#,##0.00">
                  <c:v>1.4774737732557035</c:v>
                </c:pt>
                <c:pt idx="7">
                  <c:v>1.4437897206513322</c:v>
                </c:pt>
                <c:pt idx="8" formatCode="#,##0.00">
                  <c:v>1.4493949349287216</c:v>
                </c:pt>
                <c:pt idx="9">
                  <c:v>1.4084888138828608</c:v>
                </c:pt>
                <c:pt idx="10" formatCode="#,##0.00">
                  <c:v>1.4000624510119077</c:v>
                </c:pt>
                <c:pt idx="11">
                  <c:v>1.3696806086850506</c:v>
                </c:pt>
                <c:pt idx="12" formatCode="#,##0.00">
                  <c:v>1.3352960118327499</c:v>
                </c:pt>
                <c:pt idx="13">
                  <c:v>1.2862561537887363</c:v>
                </c:pt>
                <c:pt idx="14" formatCode="#,##0.00">
                  <c:v>1.2447208458057584</c:v>
                </c:pt>
                <c:pt idx="15">
                  <c:v>1.2235147532119575</c:v>
                </c:pt>
                <c:pt idx="16" formatCode="#,##0.00">
                  <c:v>1.208978143169422</c:v>
                </c:pt>
                <c:pt idx="17">
                  <c:v>1.1625310038392305</c:v>
                </c:pt>
                <c:pt idx="18" formatCode="#,##0.00">
                  <c:v>1.0662780255850224</c:v>
                </c:pt>
                <c:pt idx="19">
                  <c:v>1.0209388726980329</c:v>
                </c:pt>
                <c:pt idx="20" formatCode="#,##0.00">
                  <c:v>0.97793243597908408</c:v>
                </c:pt>
                <c:pt idx="21">
                  <c:v>0.95947272294943209</c:v>
                </c:pt>
                <c:pt idx="22" formatCode="#,##0.00">
                  <c:v>0.89640504852281655</c:v>
                </c:pt>
                <c:pt idx="23">
                  <c:v>0.87266091932518197</c:v>
                </c:pt>
                <c:pt idx="24" formatCode="#,##0.00">
                  <c:v>0.81368331708162667</c:v>
                </c:pt>
                <c:pt idx="25">
                  <c:v>1.1898500869190398</c:v>
                </c:pt>
                <c:pt idx="26">
                  <c:v>1.3042406743436117</c:v>
                </c:pt>
                <c:pt idx="27">
                  <c:v>1.024803977178312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5-4136-B6C5-21EB38D82599}"/>
            </c:ext>
          </c:extLst>
        </c:ser>
        <c:ser>
          <c:idx val="1"/>
          <c:order val="4"/>
          <c:tx>
            <c:strRef>
              <c:f>Daten!$H$10</c:f>
              <c:strCache>
                <c:ptCount val="1"/>
                <c:pt idx="0">
                  <c:v>Linienbus**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rgbClr val="125D86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Daten!$C$11:$C$38</c:f>
              <c:numCache>
                <c:formatCode>General</c:formatCode>
                <c:ptCount val="28"/>
                <c:pt idx="0">
                  <c:v>1995</c:v>
                </c:pt>
                <c:pt idx="5">
                  <c:v>2000</c:v>
                </c:pt>
                <c:pt idx="10">
                  <c:v>2005</c:v>
                </c:pt>
                <c:pt idx="15">
                  <c:v>2010</c:v>
                </c:pt>
                <c:pt idx="20">
                  <c:v>2015</c:v>
                </c:pt>
                <c:pt idx="25">
                  <c:v>2020</c:v>
                </c:pt>
              </c:numCache>
            </c:numRef>
          </c:cat>
          <c:val>
            <c:numRef>
              <c:f>Daten!$H$11:$H$38</c:f>
              <c:numCache>
                <c:formatCode>0.00</c:formatCode>
                <c:ptCount val="28"/>
                <c:pt idx="0" formatCode="#,##0.00">
                  <c:v>0.98870602127357632</c:v>
                </c:pt>
                <c:pt idx="1">
                  <c:v>0.98026072653439977</c:v>
                </c:pt>
                <c:pt idx="2" formatCode="#,##0.00">
                  <c:v>0.96799027071597321</c:v>
                </c:pt>
                <c:pt idx="3">
                  <c:v>0.95671982064883554</c:v>
                </c:pt>
                <c:pt idx="4" formatCode="#,##0.00">
                  <c:v>0.95124983503498839</c:v>
                </c:pt>
                <c:pt idx="5">
                  <c:v>0.94835595046502374</c:v>
                </c:pt>
                <c:pt idx="6" formatCode="#,##0.00">
                  <c:v>0.94752905062775006</c:v>
                </c:pt>
                <c:pt idx="7">
                  <c:v>0.94798169056640458</c:v>
                </c:pt>
                <c:pt idx="8" formatCode="#,##0.00">
                  <c:v>0.95484928730621699</c:v>
                </c:pt>
                <c:pt idx="9">
                  <c:v>1.0393291593026526</c:v>
                </c:pt>
                <c:pt idx="10" formatCode="#,##0.00">
                  <c:v>1.0132308608907101</c:v>
                </c:pt>
                <c:pt idx="11">
                  <c:v>1.0270386754209664</c:v>
                </c:pt>
                <c:pt idx="12" formatCode="#,##0.00">
                  <c:v>1.0313671094933141</c:v>
                </c:pt>
                <c:pt idx="13">
                  <c:v>1.1068022776586566</c:v>
                </c:pt>
                <c:pt idx="14" formatCode="#,##0.00">
                  <c:v>1.1173000548413619</c:v>
                </c:pt>
                <c:pt idx="15">
                  <c:v>1.1106115026115122</c:v>
                </c:pt>
                <c:pt idx="16" formatCode="#,##0.00">
                  <c:v>1.108443085360266</c:v>
                </c:pt>
                <c:pt idx="17">
                  <c:v>1.0961063457699705</c:v>
                </c:pt>
                <c:pt idx="18" formatCode="#,##0.00">
                  <c:v>1.0890081387112125</c:v>
                </c:pt>
                <c:pt idx="19">
                  <c:v>1.1064009310225607</c:v>
                </c:pt>
                <c:pt idx="20" formatCode="#,##0.00">
                  <c:v>1.1170143153892986</c:v>
                </c:pt>
                <c:pt idx="21">
                  <c:v>1.1102486389672757</c:v>
                </c:pt>
                <c:pt idx="22" formatCode="#,##0.00">
                  <c:v>1.1081502229848867</c:v>
                </c:pt>
                <c:pt idx="23">
                  <c:v>1.0967810134714182</c:v>
                </c:pt>
                <c:pt idx="24" formatCode="#,##0.00">
                  <c:v>1.2137292295138407</c:v>
                </c:pt>
                <c:pt idx="25">
                  <c:v>1.4944053691598329</c:v>
                </c:pt>
                <c:pt idx="26">
                  <c:v>1.5328684595918036</c:v>
                </c:pt>
                <c:pt idx="27">
                  <c:v>1.313455897235092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5-4136-B6C5-21EB38D82599}"/>
            </c:ext>
          </c:extLst>
        </c:ser>
        <c:ser>
          <c:idx val="5"/>
          <c:order val="5"/>
          <c:tx>
            <c:strRef>
              <c:f>Daten!$I$10</c:f>
              <c:strCache>
                <c:ptCount val="1"/>
                <c:pt idx="0">
                  <c:v>Pkw**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8"/>
            <c:spPr>
              <a:solidFill>
                <a:srgbClr val="C00000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Daten!$C$11:$C$38</c:f>
              <c:numCache>
                <c:formatCode>General</c:formatCode>
                <c:ptCount val="28"/>
                <c:pt idx="0">
                  <c:v>1995</c:v>
                </c:pt>
                <c:pt idx="5">
                  <c:v>2000</c:v>
                </c:pt>
                <c:pt idx="10">
                  <c:v>2005</c:v>
                </c:pt>
                <c:pt idx="15">
                  <c:v>2010</c:v>
                </c:pt>
                <c:pt idx="20">
                  <c:v>2015</c:v>
                </c:pt>
                <c:pt idx="25">
                  <c:v>2020</c:v>
                </c:pt>
              </c:numCache>
            </c:numRef>
          </c:cat>
          <c:val>
            <c:numRef>
              <c:f>Daten!$I$11:$I$38</c:f>
              <c:numCache>
                <c:formatCode>0.00</c:formatCode>
                <c:ptCount val="28"/>
                <c:pt idx="0" formatCode="#,##0.00">
                  <c:v>2.1372273147688392</c:v>
                </c:pt>
                <c:pt idx="1">
                  <c:v>2.1491450509538521</c:v>
                </c:pt>
                <c:pt idx="2" formatCode="#,##0.00">
                  <c:v>2.1439755997759131</c:v>
                </c:pt>
                <c:pt idx="3">
                  <c:v>2.1430819308128384</c:v>
                </c:pt>
                <c:pt idx="4" formatCode="#,##0.00">
                  <c:v>2.1391746376420921</c:v>
                </c:pt>
                <c:pt idx="5">
                  <c:v>2.1811773809289083</c:v>
                </c:pt>
                <c:pt idx="6" formatCode="#,##0.00">
                  <c:v>2.1576775651152724</c:v>
                </c:pt>
                <c:pt idx="7">
                  <c:v>2.1570583180111726</c:v>
                </c:pt>
                <c:pt idx="8" formatCode="#,##0.00">
                  <c:v>2.1379369637989565</c:v>
                </c:pt>
                <c:pt idx="9">
                  <c:v>2.1509601325348893</c:v>
                </c:pt>
                <c:pt idx="10">
                  <c:v>2.1380801157237403</c:v>
                </c:pt>
                <c:pt idx="11">
                  <c:v>2.1526337205917914</c:v>
                </c:pt>
                <c:pt idx="12">
                  <c:v>2.1603956308365118</c:v>
                </c:pt>
                <c:pt idx="13">
                  <c:v>2.1126703174928338</c:v>
                </c:pt>
                <c:pt idx="14">
                  <c:v>2.1284415398622163</c:v>
                </c:pt>
                <c:pt idx="15">
                  <c:v>2.1577229952426826</c:v>
                </c:pt>
                <c:pt idx="16">
                  <c:v>2.1678648200128117</c:v>
                </c:pt>
                <c:pt idx="17">
                  <c:v>2.1434967144302313</c:v>
                </c:pt>
                <c:pt idx="18">
                  <c:v>2.1321108885271087</c:v>
                </c:pt>
                <c:pt idx="19">
                  <c:v>2.1527919942696805</c:v>
                </c:pt>
                <c:pt idx="20">
                  <c:v>2.1530016404750429</c:v>
                </c:pt>
                <c:pt idx="21">
                  <c:v>2.1580421570924422</c:v>
                </c:pt>
                <c:pt idx="22">
                  <c:v>2.1720524340029681</c:v>
                </c:pt>
                <c:pt idx="23">
                  <c:v>2.1658107913412494</c:v>
                </c:pt>
                <c:pt idx="24">
                  <c:v>2.2819819384197291</c:v>
                </c:pt>
                <c:pt idx="25">
                  <c:v>2.2739993640071061</c:v>
                </c:pt>
                <c:pt idx="26">
                  <c:v>2.2658637603089744</c:v>
                </c:pt>
                <c:pt idx="27">
                  <c:v>2.2572440401606855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5-4136-B6C5-21EB38D82599}"/>
            </c:ext>
          </c:extLst>
        </c:ser>
        <c:ser>
          <c:idx val="6"/>
          <c:order val="6"/>
          <c:tx>
            <c:strRef>
              <c:f>Daten!$J$10</c:f>
              <c:strCache>
                <c:ptCount val="1"/>
                <c:pt idx="0">
                  <c:v>Flugzeug, Inland***</c:v>
                </c:pt>
              </c:strCache>
            </c:strRef>
          </c:tx>
          <c:spPr>
            <a:ln>
              <a:solidFill>
                <a:schemeClr val="bg2"/>
              </a:solidFill>
            </a:ln>
          </c:spPr>
          <c:marker>
            <c:symbol val="diamond"/>
            <c:size val="8"/>
            <c:spPr>
              <a:solidFill>
                <a:schemeClr val="bg2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Daten!$C$11:$C$38</c:f>
              <c:numCache>
                <c:formatCode>General</c:formatCode>
                <c:ptCount val="28"/>
                <c:pt idx="0">
                  <c:v>1995</c:v>
                </c:pt>
                <c:pt idx="5">
                  <c:v>2000</c:v>
                </c:pt>
                <c:pt idx="10">
                  <c:v>2005</c:v>
                </c:pt>
                <c:pt idx="15">
                  <c:v>2010</c:v>
                </c:pt>
                <c:pt idx="20">
                  <c:v>2015</c:v>
                </c:pt>
                <c:pt idx="25">
                  <c:v>2020</c:v>
                </c:pt>
              </c:numCache>
            </c:numRef>
          </c:cat>
          <c:val>
            <c:numRef>
              <c:f>Daten!$J$11:$J$38</c:f>
              <c:numCache>
                <c:formatCode>0.00</c:formatCode>
                <c:ptCount val="28"/>
                <c:pt idx="0" formatCode="#,##0.00">
                  <c:v>3.9866681900449064</c:v>
                </c:pt>
                <c:pt idx="1">
                  <c:v>3.8621192009315686</c:v>
                </c:pt>
                <c:pt idx="2" formatCode="#,##0.00">
                  <c:v>3.7928608353059743</c:v>
                </c:pt>
                <c:pt idx="3">
                  <c:v>3.399497332069632</c:v>
                </c:pt>
                <c:pt idx="4" formatCode="#,##0.00">
                  <c:v>3.2755966773120231</c:v>
                </c:pt>
                <c:pt idx="5">
                  <c:v>3.2601479178200479</c:v>
                </c:pt>
                <c:pt idx="6" formatCode="#,##0.00">
                  <c:v>3.3417664332511303</c:v>
                </c:pt>
                <c:pt idx="7">
                  <c:v>3.4198111104777147</c:v>
                </c:pt>
                <c:pt idx="8" formatCode="#,##0.00">
                  <c:v>3.2785410842594125</c:v>
                </c:pt>
                <c:pt idx="9">
                  <c:v>3.2602313645039027</c:v>
                </c:pt>
                <c:pt idx="10" formatCode="#,##0.00">
                  <c:v>3.263914940183664</c:v>
                </c:pt>
                <c:pt idx="11">
                  <c:v>3.2217068763045575</c:v>
                </c:pt>
                <c:pt idx="12" formatCode="#,##0.00">
                  <c:v>3.0914311002050212</c:v>
                </c:pt>
                <c:pt idx="13">
                  <c:v>2.9990500302880969</c:v>
                </c:pt>
                <c:pt idx="14" formatCode="#,##0.00">
                  <c:v>2.940297271864404</c:v>
                </c:pt>
                <c:pt idx="15">
                  <c:v>3.0305636773266822</c:v>
                </c:pt>
                <c:pt idx="16" formatCode="#,##0.00">
                  <c:v>3.0561798470880972</c:v>
                </c:pt>
                <c:pt idx="17">
                  <c:v>2.9933575738223981</c:v>
                </c:pt>
                <c:pt idx="18" formatCode="#,##0.00">
                  <c:v>2.7817437117679615</c:v>
                </c:pt>
                <c:pt idx="19">
                  <c:v>2.7667882058760775</c:v>
                </c:pt>
                <c:pt idx="20" formatCode="#,##0.00">
                  <c:v>2.8285535596949094</c:v>
                </c:pt>
                <c:pt idx="21">
                  <c:v>2.862674220728918</c:v>
                </c:pt>
                <c:pt idx="22" formatCode="#,##0.00">
                  <c:v>2.7568036535485914</c:v>
                </c:pt>
                <c:pt idx="23">
                  <c:v>2.7169434416497737</c:v>
                </c:pt>
                <c:pt idx="24">
                  <c:v>2.7567945856956695</c:v>
                </c:pt>
                <c:pt idx="25">
                  <c:v>3.6068015713144725</c:v>
                </c:pt>
                <c:pt idx="26">
                  <c:v>3.4338836739318519</c:v>
                </c:pt>
                <c:pt idx="27">
                  <c:v>2.9812368691002504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5-4136-B6C5-21EB38D8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323272"/>
        <c:axId val="561319744"/>
      </c:lineChart>
      <c:catAx>
        <c:axId val="56132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/>
            </a:pPr>
            <a:endParaRPr lang="de-DE"/>
          </a:p>
        </c:txPr>
        <c:crossAx val="561319744"/>
        <c:crosses val="autoZero"/>
        <c:auto val="1"/>
        <c:lblAlgn val="ctr"/>
        <c:lblOffset val="100"/>
        <c:noMultiLvlLbl val="0"/>
      </c:catAx>
      <c:valAx>
        <c:axId val="561319744"/>
        <c:scaling>
          <c:orientation val="minMax"/>
          <c:max val="4.5"/>
          <c:min val="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de-DE"/>
          </a:p>
        </c:txPr>
        <c:crossAx val="561323272"/>
        <c:crosses val="autoZero"/>
        <c:crossBetween val="between"/>
        <c:majorUnit val="0.5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ayout>
        <c:manualLayout>
          <c:xMode val="edge"/>
          <c:yMode val="edge"/>
          <c:x val="7.5622060302153848E-2"/>
          <c:y val="0.9419947613247126"/>
          <c:w val="0.81192402349261639"/>
          <c:h val="5.8005238675287361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700">
          <a:latin typeface="Meta Offc" panose="020B0604030101020102" pitchFamily="34" charset="0"/>
        </a:defRPr>
      </a:pPr>
      <a:endParaRPr lang="de-DE"/>
    </a:p>
  </c:txPr>
  <c:printSettings>
    <c:headerFooter/>
    <c:pageMargins b="0.78740157480314954" l="0.51181102362204722" r="0.51181102362204722" t="0.78740157480314954" header="0.3149606299212695" footer="0.314960629921269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28575</xdr:rowOff>
    </xdr:from>
    <xdr:to>
      <xdr:col>13</xdr:col>
      <xdr:colOff>0</xdr:colOff>
      <xdr:row>4</xdr:row>
      <xdr:rowOff>57150</xdr:rowOff>
    </xdr:to>
    <xdr:sp macro="" textlink="'[2]12-11_3-Abb-Daten'!B2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19075" y="542925"/>
          <a:ext cx="5905500" cy="2667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A184F1-CF13-4C89-A982-576BA9FF0EC5}" type="TxLink">
            <a:rPr lang="de-DE" sz="9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12</xdr:row>
      <xdr:rowOff>24840</xdr:rowOff>
    </xdr:from>
    <xdr:to>
      <xdr:col>23</xdr:col>
      <xdr:colOff>1143013</xdr:colOff>
      <xdr:row>12</xdr:row>
      <xdr:rowOff>24840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19802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17</xdr:col>
      <xdr:colOff>34962</xdr:colOff>
      <xdr:row>14</xdr:row>
      <xdr:rowOff>28162</xdr:rowOff>
    </xdr:from>
    <xdr:to>
      <xdr:col>23</xdr:col>
      <xdr:colOff>1142999</xdr:colOff>
      <xdr:row>14</xdr:row>
      <xdr:rowOff>28162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919801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4</xdr:row>
      <xdr:rowOff>140825</xdr:rowOff>
    </xdr:from>
    <xdr:to>
      <xdr:col>19</xdr:col>
      <xdr:colOff>745397</xdr:colOff>
      <xdr:row>20</xdr:row>
      <xdr:rowOff>1019694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147054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4</xdr:row>
      <xdr:rowOff>140837</xdr:rowOff>
    </xdr:from>
    <xdr:to>
      <xdr:col>20</xdr:col>
      <xdr:colOff>215311</xdr:colOff>
      <xdr:row>20</xdr:row>
      <xdr:rowOff>1019706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172151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4</xdr:row>
      <xdr:rowOff>139565</xdr:rowOff>
    </xdr:from>
    <xdr:ext cx="1048364" cy="330004"/>
    <xdr:sp macro="" textlink="" fLocksText="0">
      <xdr:nvSpPr>
        <xdr:cNvPr id="8" name="Textfeld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209608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12</xdr:row>
      <xdr:rowOff>24840</xdr:rowOff>
    </xdr:from>
    <xdr:to>
      <xdr:col>23</xdr:col>
      <xdr:colOff>1143013</xdr:colOff>
      <xdr:row>12</xdr:row>
      <xdr:rowOff>24840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919802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14</xdr:row>
      <xdr:rowOff>28162</xdr:rowOff>
    </xdr:from>
    <xdr:to>
      <xdr:col>23</xdr:col>
      <xdr:colOff>1142999</xdr:colOff>
      <xdr:row>14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919801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4</xdr:row>
      <xdr:rowOff>140825</xdr:rowOff>
    </xdr:from>
    <xdr:to>
      <xdr:col>19</xdr:col>
      <xdr:colOff>745397</xdr:colOff>
      <xdr:row>20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147054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4</xdr:row>
      <xdr:rowOff>140837</xdr:rowOff>
    </xdr:from>
    <xdr:to>
      <xdr:col>20</xdr:col>
      <xdr:colOff>215311</xdr:colOff>
      <xdr:row>20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172151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4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209608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0</xdr:col>
      <xdr:colOff>197827</xdr:colOff>
      <xdr:row>1</xdr:row>
      <xdr:rowOff>179208</xdr:rowOff>
    </xdr:from>
    <xdr:to>
      <xdr:col>14</xdr:col>
      <xdr:colOff>285750</xdr:colOff>
      <xdr:row>20</xdr:row>
      <xdr:rowOff>652097</xdr:rowOff>
    </xdr:to>
    <xdr:graphicFrame macro="">
      <xdr:nvGraphicFramePr>
        <xdr:cNvPr id="15" name="Diagramm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424963</xdr:colOff>
      <xdr:row>20</xdr:row>
      <xdr:rowOff>765023</xdr:rowOff>
    </xdr:from>
    <xdr:to>
      <xdr:col>13</xdr:col>
      <xdr:colOff>1283315</xdr:colOff>
      <xdr:row>20</xdr:row>
      <xdr:rowOff>1028060</xdr:rowOff>
    </xdr:to>
    <xdr:sp macro="" textlink="Daten!Y3">
      <xdr:nvSpPr>
        <xdr:cNvPr id="16" name="Textfeld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5619751" y="5051273"/>
          <a:ext cx="1788872" cy="263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0ED85851-5B86-456D-AD10-2A353E1C32B0}" type="TxLink">
            <a:rPr lang="en-US" sz="600" b="0" i="0" u="none" strike="noStrike">
              <a:solidFill>
                <a:srgbClr val="000000"/>
              </a:solidFill>
              <a:latin typeface="Meta Serif Offc" pitchFamily="2" charset="0"/>
              <a:cs typeface="Meta Serif Offc" pitchFamily="2" charset="0"/>
            </a:rPr>
            <a:pPr algn="r"/>
            <a:t>Quelle: Umweltbundesamt, Daten und Rechenmodell TREMOD, Version 6.51</a:t>
          </a:fld>
          <a:endParaRPr lang="de-DE" sz="2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>
    <xdr:from>
      <xdr:col>0</xdr:col>
      <xdr:colOff>176711</xdr:colOff>
      <xdr:row>1</xdr:row>
      <xdr:rowOff>0</xdr:rowOff>
    </xdr:from>
    <xdr:to>
      <xdr:col>14</xdr:col>
      <xdr:colOff>159700</xdr:colOff>
      <xdr:row>2</xdr:row>
      <xdr:rowOff>168296</xdr:rowOff>
    </xdr:to>
    <xdr:sp macro="" textlink="Daten!B1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6711" y="183173"/>
          <a:ext cx="7786162" cy="424738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27D1E4A-7495-485E-9B40-A43C7D39BCE1}" type="TxLink">
            <a:rPr lang="en-US" sz="1200" b="1" i="0" u="none" strike="noStrike">
              <a:solidFill>
                <a:srgbClr val="000000"/>
              </a:solidFill>
              <a:latin typeface="Meta Offc"/>
              <a:cs typeface="Meta Offc"/>
            </a:rPr>
            <a:pPr/>
            <a:t>Entwicklung des spezifischen Energieverbrauchs im Personenverkehr * (inkl. Vorkette)</a:t>
          </a:fld>
          <a:endParaRPr lang="de-DE" sz="1800" b="1" i="0" u="none" strike="noStrike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219164</xdr:colOff>
      <xdr:row>1</xdr:row>
      <xdr:rowOff>10021</xdr:rowOff>
    </xdr:from>
    <xdr:to>
      <xdr:col>13</xdr:col>
      <xdr:colOff>1293856</xdr:colOff>
      <xdr:row>1</xdr:row>
      <xdr:rowOff>10021</xdr:rowOff>
    </xdr:to>
    <xdr:cxnSp macro="">
      <xdr:nvCxnSpPr>
        <xdr:cNvPr id="18" name="Gerade Verbindung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219164" y="193194"/>
          <a:ext cx="7200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327210</xdr:colOff>
      <xdr:row>2</xdr:row>
      <xdr:rowOff>174515</xdr:rowOff>
    </xdr:from>
    <xdr:to>
      <xdr:col>6</xdr:col>
      <xdr:colOff>901375</xdr:colOff>
      <xdr:row>3</xdr:row>
      <xdr:rowOff>194258</xdr:rowOff>
    </xdr:to>
    <xdr:sp macro="" textlink="Daten!B6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549460" y="611078"/>
          <a:ext cx="2399790" cy="273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99D63A1B-7F46-4D01-ABAA-16E28EE19B66}" type="TxLink">
            <a:rPr lang="en-US" sz="9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Megajoule pro Personenkilometer (MJ/Pkm)</a:t>
          </a:fld>
          <a:endParaRPr lang="de-DE" sz="1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219164</xdr:colOff>
      <xdr:row>20</xdr:row>
      <xdr:rowOff>754006</xdr:rowOff>
    </xdr:from>
    <xdr:to>
      <xdr:col>13</xdr:col>
      <xdr:colOff>1293856</xdr:colOff>
      <xdr:row>20</xdr:row>
      <xdr:rowOff>754006</xdr:rowOff>
    </xdr:to>
    <xdr:cxnSp macro="">
      <xdr:nvCxnSpPr>
        <xdr:cNvPr id="20" name="Gerade Verbindung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219164" y="5040256"/>
          <a:ext cx="7200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7325</xdr:colOff>
      <xdr:row>20</xdr:row>
      <xdr:rowOff>768661</xdr:rowOff>
    </xdr:from>
    <xdr:to>
      <xdr:col>10</xdr:col>
      <xdr:colOff>420298</xdr:colOff>
      <xdr:row>20</xdr:row>
      <xdr:rowOff>952500</xdr:rowOff>
    </xdr:to>
    <xdr:sp macro="" textlink="Daten!B4">
      <xdr:nvSpPr>
        <xdr:cNvPr id="21" name="Textfeld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227133" y="5054911"/>
          <a:ext cx="4340203" cy="1838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DE745A75-BC19-45D4-BB99-CFB19FCDFE48}" type="TxLink">
            <a:rPr lang="en-US" sz="600" b="0" i="0" u="none" strike="noStrike">
              <a:solidFill>
                <a:srgbClr val="000000"/>
              </a:solidFill>
              <a:latin typeface="Meta Offc" panose="020B0604030101020102" pitchFamily="34" charset="0"/>
              <a:ea typeface="Cambria"/>
              <a:cs typeface="Meta Serif Offc" panose="02010504050101020102" pitchFamily="2" charset="0"/>
            </a:rPr>
            <a:pPr algn="l"/>
            <a:t>*inkl. Emissionen aus Bereitstellung &amp; Umwandlung der Energieträger in Strom, Benzin, Diesel, Flüssig- &amp; Erdgas sowie Kerosin                                                                                                                                  </a:t>
          </a:fld>
          <a:endParaRPr lang="de-DE" sz="600">
            <a:solidFill>
              <a:srgbClr val="080808"/>
            </a:solidFill>
            <a:latin typeface="Meta Offc" panose="020B0604030101020102" pitchFamily="34" charset="0"/>
            <a:cs typeface="Meta Serif Offc" panose="02010504050101020102" pitchFamily="2" charset="0"/>
          </a:endParaRPr>
        </a:p>
      </xdr:txBody>
    </xdr:sp>
    <xdr:clientData/>
  </xdr:twoCellAnchor>
  <xdr:twoCellAnchor>
    <xdr:from>
      <xdr:col>1</xdr:col>
      <xdr:colOff>7325</xdr:colOff>
      <xdr:row>20</xdr:row>
      <xdr:rowOff>879230</xdr:rowOff>
    </xdr:from>
    <xdr:to>
      <xdr:col>10</xdr:col>
      <xdr:colOff>608134</xdr:colOff>
      <xdr:row>21</xdr:row>
      <xdr:rowOff>36635</xdr:rowOff>
    </xdr:to>
    <xdr:sp macro="" textlink="Daten!B5">
      <xdr:nvSpPr>
        <xdr:cNvPr id="22" name="Textfeld 21">
          <a:extLst>
            <a:ext uri="{FF2B5EF4-FFF2-40B4-BE49-F238E27FC236}">
              <a16:creationId xmlns:a16="http://schemas.microsoft.com/office/drawing/2014/main" id="{6925DE89-C0B1-408E-AF06-DF68EC2116D8}"/>
            </a:ext>
          </a:extLst>
        </xdr:cNvPr>
        <xdr:cNvSpPr txBox="1"/>
      </xdr:nvSpPr>
      <xdr:spPr>
        <a:xfrm>
          <a:off x="227133" y="5165480"/>
          <a:ext cx="4528039" cy="307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B14A35F6-F39D-4A99-BC73-26DA256896B8}" type="TxLink">
            <a:rPr lang="en-US" sz="600" b="0" i="0" u="none" strike="noStrike">
              <a:solidFill>
                <a:srgbClr val="000000"/>
              </a:solidFill>
              <a:latin typeface="Meta Offc" panose="020B0604030101020102" pitchFamily="34" charset="0"/>
              <a:ea typeface="Cambria"/>
              <a:cs typeface="Meta Serif Offc" panose="02010504050101020102" pitchFamily="2" charset="0"/>
            </a:rPr>
            <a:pPr algn="l"/>
            <a:t>**ab 2019 Methodenwechsel in der Vorkettenmodellierung, Werte ab 2019 daher nur eingeschränkt mit den Vorjahren vergleichbar
***ausgewählte Flughäfen in Deutschland, nur Kerosin                                                                              </a:t>
          </a:fld>
          <a:endParaRPr lang="de-DE" sz="200">
            <a:solidFill>
              <a:srgbClr val="080808"/>
            </a:solidFill>
            <a:latin typeface="Meta Offc" panose="020B0604030101020102" pitchFamily="34" charset="0"/>
            <a:cs typeface="Meta Serif Offc" panose="02010504050101020102" pitchFamily="2" charset="0"/>
          </a:endParaRPr>
        </a:p>
      </xdr:txBody>
    </xdr:sp>
    <xdr:clientData/>
  </xdr:twoCellAnchor>
  <xdr:twoCellAnchor>
    <xdr:from>
      <xdr:col>0</xdr:col>
      <xdr:colOff>219164</xdr:colOff>
      <xdr:row>20</xdr:row>
      <xdr:rowOff>307732</xdr:rowOff>
    </xdr:from>
    <xdr:to>
      <xdr:col>13</xdr:col>
      <xdr:colOff>1293856</xdr:colOff>
      <xdr:row>20</xdr:row>
      <xdr:rowOff>307732</xdr:rowOff>
    </xdr:to>
    <xdr:cxnSp macro="">
      <xdr:nvCxnSpPr>
        <xdr:cNvPr id="23" name="Gerade Verbindung 19">
          <a:extLst>
            <a:ext uri="{FF2B5EF4-FFF2-40B4-BE49-F238E27FC236}">
              <a16:creationId xmlns:a16="http://schemas.microsoft.com/office/drawing/2014/main" id="{08F5ABA3-D802-4B20-8D01-D7C6AF945282}"/>
            </a:ext>
          </a:extLst>
        </xdr:cNvPr>
        <xdr:cNvCxnSpPr/>
      </xdr:nvCxnSpPr>
      <xdr:spPr>
        <a:xfrm>
          <a:off x="219164" y="4593982"/>
          <a:ext cx="7200000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igene%20Dateien\TS-Preise-Marge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\gruppen\Int\DATEN-ZUR-UMWELT\_DzU-ONLINE_BEITRAEGE\12_Energiebereitstellung\DzU-Energie_NE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ubanet/IEA/A_Frageboegen%202006/letzte%20Meldung/GERMANY_REN%202006%20Stand%2029_01_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kumente%20und%20Einstellungen\Gustav%20Resch\Eigene%20Dateien\green-x\database%20Green-X\data%20RES-E\elgreen\wav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ubanet/Users/wilkes/AppData/Local/Microsoft/Windows/Temporary%20Internet%20Files/Content.Outlook/WAJMS6EE/Boxplots_Ralph_5%20s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hlen Super"/>
    </sheetNames>
    <sheetDataSet>
      <sheetData sheetId="0" refreshError="1">
        <row r="2">
          <cell r="F2">
            <v>1.1599999999999999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PEGew "/>
      <sheetName val="3_PEV"/>
      <sheetName val="4_EEV_ET"/>
      <sheetName val="4.1_Industrie"/>
      <sheetName val="4.2.1_HH"/>
      <sheetName val="4.2.2_GHD (einschl. Militär)"/>
      <sheetName val="4.3_Verkehr"/>
      <sheetName val="5_ Brennstoff_Strom"/>
      <sheetName val="Strerz"/>
      <sheetName val="EB 2011"/>
      <sheetName val="EB 2012 vorl."/>
      <sheetName val="Trendtabellen"/>
      <sheetName val="KIS_08.B-Daten"/>
      <sheetName val="KIS_08.B"/>
      <sheetName val="8-1_2_Abb-Daten"/>
      <sheetName val="8-1_2_Abb"/>
      <sheetName val="8-1_3_Abb-Daten"/>
      <sheetName val="8-1_3_Abb"/>
      <sheetName val="Arbeitstabelle_8-2"/>
      <sheetName val="8-2_2_Tab"/>
      <sheetName val="8-2_3_Tab"/>
      <sheetName val="8-3_2_Abb-Daten"/>
      <sheetName val="Arbeitstabelle_8-3"/>
      <sheetName val="8-3_2_Abb"/>
      <sheetName val="8-4_2_Tab"/>
      <sheetName val="8-5_2_Abb-Daten"/>
      <sheetName val="8-5_2_Abb"/>
      <sheetName val="8-5_3_Abb-Daten"/>
      <sheetName val="8-5_3_Abb"/>
      <sheetName val="KIS_12.C-Daten"/>
      <sheetName val="KIS_12.C_Abb"/>
      <sheetName val="12-2_2_Abb-Daten"/>
      <sheetName val="12-2_2_Abb"/>
      <sheetName val="12-3_2_Abb-Daten"/>
      <sheetName val="12-3_2_Abb"/>
      <sheetName val="12-3_3_Abb-Daten"/>
      <sheetName val="12-3_3_Abb"/>
      <sheetName val="Arbeitstabelle_12_3"/>
      <sheetName val="12-3_4_Abb-Daten"/>
      <sheetName val="12-3_4_Abb"/>
      <sheetName val="12-4_2_Tab"/>
      <sheetName val="12-4_3_Tab"/>
      <sheetName val="12-4_4_Tab"/>
      <sheetName val="12-4_5_Tab"/>
      <sheetName val="12-4_6_Tab"/>
      <sheetName val="12-4_7_Tab"/>
      <sheetName val="Arbeitstabelle_12-7"/>
      <sheetName val="12-7_2_Abb-Daten"/>
      <sheetName val="12-7_2_Abb"/>
      <sheetName val="12-7_3_Abb-Daten"/>
      <sheetName val="12-7_3_Abb"/>
      <sheetName val="12-7_4_Abb-Daten"/>
      <sheetName val="12-7_4_Abb"/>
      <sheetName val="12-7_5_Abb-Daten"/>
      <sheetName val="12-7_5_Abb"/>
      <sheetName val="12-8_2_Abb-Daten"/>
      <sheetName val="12-8_2_Abb"/>
      <sheetName val="12-9_2_Abb-Daten"/>
      <sheetName val="12-9_2_Abb"/>
      <sheetName val="12-9_3_Abb-Daten"/>
      <sheetName val="12-9_3_Abb"/>
      <sheetName val="Arbeitstabelle 12-10"/>
      <sheetName val="12-10_1_Tab"/>
      <sheetName val="12-10_2_Tab"/>
      <sheetName val="12-10_2_Abb"/>
      <sheetName val="12-10_3_Tab"/>
      <sheetName val="12-10_3_Abb"/>
      <sheetName val="12-10_4_Tab"/>
      <sheetName val="12-10_4_Abb"/>
      <sheetName val="12-10_5_Tab"/>
      <sheetName val="12-10_6_Tab"/>
      <sheetName val="12-10_7_Tab"/>
      <sheetName val="12-10_7_Abb"/>
      <sheetName val="12-10_8_Tab"/>
      <sheetName val="12-10_8_Abb"/>
      <sheetName val="12-10_9 Tab."/>
      <sheetName val="Arbeitstabelle_12-11"/>
      <sheetName val="12-11_2_Tab"/>
      <sheetName val="12-11_3-Abb-Daten"/>
      <sheetName val="12-11_3-Abb"/>
      <sheetName val="12-11_4_Abb-Daten"/>
      <sheetName val="12-11_4_Abb"/>
      <sheetName val="12-11_5_Abb-Daten"/>
      <sheetName val="12-11_5_Abb"/>
      <sheetName val="12-11_6_Tab"/>
      <sheetName val="12-11_7_Abb-Daten"/>
      <sheetName val="12-11_7_Abb"/>
      <sheetName val="12-12_2_Abb-Daten"/>
      <sheetName val="12-12_2_Abb"/>
      <sheetName val="12-12_3_Abb-Daten"/>
      <sheetName val="12-12_3_Abb"/>
      <sheetName val="12-12_4_Abb-Daten"/>
      <sheetName val="12-12_4_Abb"/>
      <sheetName val="12-12_5_Abb-Daten"/>
      <sheetName val="12-12_5_Abb"/>
      <sheetName val="12-12_6_Abb-Daten"/>
      <sheetName val="12-12_6_Abb"/>
      <sheetName val="12-12_7_Abb-Daten"/>
      <sheetName val="12-12_7_Abb"/>
      <sheetName val="12-12_8+12-13_3_Abb-Daten"/>
      <sheetName val="12-12_8+12-16_3_Abb"/>
      <sheetName val="12-13_2_Abb-Daten"/>
      <sheetName val="12-13_2_Abb"/>
      <sheetName val="12-14_2_Abb-Daten"/>
      <sheetName val="12-14_2_Abb"/>
      <sheetName val="12-15_2_Abb-Daten"/>
      <sheetName val="12-15_2_Abb"/>
      <sheetName val="12-16_2_Abb-Daten"/>
      <sheetName val="12-16_2_Abb"/>
      <sheetName val="12-17_2_Abb-Daten"/>
      <sheetName val="12-17_2_Abb"/>
      <sheetName val="12-17_3_Abb-Daten"/>
      <sheetName val="12-17_3_Abb"/>
      <sheetName val="12-17_4_Abb-Daten"/>
      <sheetName val="12-17_4_Abb"/>
      <sheetName val="12-19_2_Abb-Daten"/>
      <sheetName val="12-19_2_Abb"/>
      <sheetName val="Arbeitstabelle 17-6"/>
      <sheetName val="17-6_2_Abb+KIS-17.B-Daten"/>
      <sheetName val="17-6_2_Abb+KIS-17.B"/>
      <sheetName val="17-6_3_Abb-Daten"/>
      <sheetName val="17-6_3-Abb"/>
      <sheetName val="17-6_4_T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">
          <cell r="B10" t="str">
            <v xml:space="preserve">Steinkohlen </v>
          </cell>
          <cell r="C10">
            <v>2306.172</v>
          </cell>
        </row>
        <row r="11">
          <cell r="B11" t="str">
            <v xml:space="preserve">Braunkohlen </v>
          </cell>
          <cell r="C11">
            <v>3200.7150000000001</v>
          </cell>
        </row>
        <row r="12">
          <cell r="B12" t="str">
            <v>Mineralöle</v>
          </cell>
          <cell r="C12">
            <v>5216.9229999999998</v>
          </cell>
        </row>
        <row r="13">
          <cell r="B13" t="str">
            <v>Erdgas</v>
          </cell>
          <cell r="C13">
            <v>2292.7800000000002</v>
          </cell>
        </row>
        <row r="14">
          <cell r="B14" t="str">
            <v>Kernenergie</v>
          </cell>
          <cell r="C14">
            <v>1667.5440000000001</v>
          </cell>
        </row>
        <row r="15">
          <cell r="B15" t="str">
            <v>Erneuerbare Energien und sonstige Energieträger</v>
          </cell>
          <cell r="C15">
            <v>221.09955200000002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>
        <row r="48">
          <cell r="A48" t="str">
            <v>Steinkohle</v>
          </cell>
          <cell r="B48">
            <v>10.555555555555555</v>
          </cell>
          <cell r="C48">
            <v>13.055555555555555</v>
          </cell>
          <cell r="D48">
            <v>10.833333333333334</v>
          </cell>
          <cell r="E48">
            <v>10.555555555555555</v>
          </cell>
          <cell r="F48">
            <v>10.277777777777777</v>
          </cell>
          <cell r="G48">
            <v>10.544166666666667</v>
          </cell>
          <cell r="H48">
            <v>9.9869444444444451</v>
          </cell>
          <cell r="I48">
            <v>8.8580555555555556</v>
          </cell>
          <cell r="J48">
            <v>6.565555555555556</v>
          </cell>
          <cell r="K48">
            <v>7.08</v>
          </cell>
          <cell r="L48">
            <v>7.847777777777778</v>
          </cell>
          <cell r="M48">
            <v>8.1419444444444444</v>
          </cell>
          <cell r="N48">
            <v>8.0261111111111099</v>
          </cell>
          <cell r="O48">
            <v>4.8727777777777774</v>
          </cell>
          <cell r="P48">
            <v>3.9839216666666668</v>
          </cell>
          <cell r="Q48">
            <v>4.2798474999999998</v>
          </cell>
          <cell r="R48">
            <v>5.4663177777777783</v>
          </cell>
          <cell r="S48">
            <v>7.212814166666667</v>
          </cell>
          <cell r="T48">
            <v>6.9674699999999987</v>
          </cell>
          <cell r="U48">
            <v>4.8025108333333328</v>
          </cell>
          <cell r="V48">
            <v>8.6111111111111107</v>
          </cell>
          <cell r="W48">
            <v>10.764444444444443</v>
          </cell>
          <cell r="X48">
            <v>9.2305555555555561</v>
          </cell>
        </row>
        <row r="49">
          <cell r="A49" t="str">
            <v>Braunkohlenbriketts</v>
          </cell>
          <cell r="B49">
            <v>90.277777777777771</v>
          </cell>
          <cell r="C49">
            <v>57.777777777777779</v>
          </cell>
          <cell r="D49">
            <v>38.055555555555557</v>
          </cell>
          <cell r="E49">
            <v>34.166666666666664</v>
          </cell>
          <cell r="F49">
            <v>28.611111111111111</v>
          </cell>
          <cell r="G49">
            <v>18.234444444444446</v>
          </cell>
          <cell r="H49">
            <v>19.307777777777776</v>
          </cell>
          <cell r="I49">
            <v>10.135</v>
          </cell>
          <cell r="J49">
            <v>8.0502777777777776</v>
          </cell>
          <cell r="K49">
            <v>7.3208333333333329</v>
          </cell>
          <cell r="L49">
            <v>5.5794444444444435</v>
          </cell>
          <cell r="M49">
            <v>6.2055555555555557</v>
          </cell>
          <cell r="N49">
            <v>4.5672222222222221</v>
          </cell>
          <cell r="O49">
            <v>5.3547222222222226</v>
          </cell>
          <cell r="P49">
            <v>4.6255877777777785</v>
          </cell>
          <cell r="Q49">
            <v>4.7136861111111115</v>
          </cell>
          <cell r="R49">
            <v>5.5034850000000004</v>
          </cell>
          <cell r="S49">
            <v>3.7365747222222216</v>
          </cell>
          <cell r="T49">
            <v>5.4509416666666679</v>
          </cell>
          <cell r="U49">
            <v>5.7401000000000009</v>
          </cell>
          <cell r="V49">
            <v>6.3216666666666663</v>
          </cell>
          <cell r="W49">
            <v>5.3566666666666665</v>
          </cell>
          <cell r="X49">
            <v>5.2919444444444439</v>
          </cell>
        </row>
        <row r="50">
          <cell r="A50" t="str">
            <v>Erneuerbare Wärme</v>
          </cell>
          <cell r="B50">
            <v>10.739722222222222</v>
          </cell>
          <cell r="C50">
            <v>10.826388888888889</v>
          </cell>
          <cell r="D50">
            <v>10.541666666666668</v>
          </cell>
          <cell r="E50">
            <v>10.867222222222223</v>
          </cell>
          <cell r="F50">
            <v>15.033333333333331</v>
          </cell>
          <cell r="G50">
            <v>25.447777777777777</v>
          </cell>
          <cell r="H50">
            <v>25.447777777777777</v>
          </cell>
          <cell r="I50">
            <v>42.406388888888891</v>
          </cell>
          <cell r="J50">
            <v>44.369166666666672</v>
          </cell>
          <cell r="K50">
            <v>45.590277777777779</v>
          </cell>
          <cell r="L50">
            <v>45.834444444444443</v>
          </cell>
          <cell r="M50">
            <v>52.306666666666665</v>
          </cell>
          <cell r="N50">
            <v>50.963333333333331</v>
          </cell>
          <cell r="O50">
            <v>52.876388888888883</v>
          </cell>
          <cell r="P50">
            <v>51.61472222222222</v>
          </cell>
          <cell r="Q50">
            <v>51.248333333333335</v>
          </cell>
          <cell r="R50">
            <v>53.487222222222222</v>
          </cell>
          <cell r="S50">
            <v>51.248333333333335</v>
          </cell>
          <cell r="T50">
            <v>56.757222222222218</v>
          </cell>
          <cell r="U50">
            <v>62.011388888888888</v>
          </cell>
          <cell r="V50">
            <v>79.435000000000002</v>
          </cell>
          <cell r="W50">
            <v>67.511388888888888</v>
          </cell>
          <cell r="X50">
            <v>73.900000000000006</v>
          </cell>
        </row>
        <row r="51">
          <cell r="A51" t="str">
            <v>Nicht erneuerbare Wärme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Sonst. Erneuerb. Energien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1.2599999999999998</v>
          </cell>
          <cell r="H52">
            <v>1.3477777777777777</v>
          </cell>
          <cell r="I52">
            <v>1.4080555555555556</v>
          </cell>
          <cell r="J52">
            <v>1.5369444444444444</v>
          </cell>
          <cell r="K52">
            <v>1.5444444444444443</v>
          </cell>
          <cell r="L52">
            <v>1.7258333333333333</v>
          </cell>
          <cell r="M52">
            <v>2.1161111111111111</v>
          </cell>
          <cell r="N52">
            <v>2.3347222222222221</v>
          </cell>
          <cell r="O52">
            <v>2.6234805555555551</v>
          </cell>
          <cell r="P52">
            <v>2.7602777777777776</v>
          </cell>
          <cell r="Q52">
            <v>3.1074555555555556</v>
          </cell>
          <cell r="R52">
            <v>3.5397222222222222</v>
          </cell>
          <cell r="S52">
            <v>3.9152777777777779</v>
          </cell>
          <cell r="T52">
            <v>6.9422222222222221</v>
          </cell>
          <cell r="U52">
            <v>7.5822027777777778</v>
          </cell>
          <cell r="V52">
            <v>8.5219444444444434</v>
          </cell>
          <cell r="W52">
            <v>9.4455555555555542</v>
          </cell>
          <cell r="X52">
            <v>10.455</v>
          </cell>
        </row>
        <row r="53">
          <cell r="A53" t="str">
            <v>Übrige feste Brennstoffe</v>
          </cell>
          <cell r="B53">
            <v>7.3158333333333339</v>
          </cell>
          <cell r="C53">
            <v>0.28472222222222182</v>
          </cell>
          <cell r="D53">
            <v>0.56944444444444364</v>
          </cell>
          <cell r="E53">
            <v>-5.5555555555623448E-4</v>
          </cell>
          <cell r="F53">
            <v>0</v>
          </cell>
          <cell r="G53">
            <v>7.7777777777798818E-3</v>
          </cell>
          <cell r="H53">
            <v>8.333333333334636E-3</v>
          </cell>
          <cell r="I53">
            <v>0</v>
          </cell>
          <cell r="J53">
            <v>7.7777777777717398E-3</v>
          </cell>
          <cell r="K53">
            <v>1.1944444444446953E-2</v>
          </cell>
          <cell r="L53">
            <v>7.7777777777816087E-3</v>
          </cell>
          <cell r="M53">
            <v>7.7777777777739603E-3</v>
          </cell>
          <cell r="N53">
            <v>0</v>
          </cell>
          <cell r="O53">
            <v>3.6111111111111109E-3</v>
          </cell>
          <cell r="P53">
            <v>3.9541666666666666E-3</v>
          </cell>
          <cell r="Q53">
            <v>7.9083333333333332E-3</v>
          </cell>
          <cell r="R53">
            <v>8.1522222222222222E-3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Heizöl</v>
          </cell>
          <cell r="B54">
            <v>205.55555555555554</v>
          </cell>
          <cell r="C54">
            <v>242.22222222222223</v>
          </cell>
          <cell r="D54">
            <v>238.05555555555554</v>
          </cell>
          <cell r="E54">
            <v>263.33333333333331</v>
          </cell>
          <cell r="F54">
            <v>254.16666666666666</v>
          </cell>
          <cell r="G54">
            <v>250.63583333333332</v>
          </cell>
          <cell r="H54">
            <v>265.50083333333333</v>
          </cell>
          <cell r="I54">
            <v>282.24555555555554</v>
          </cell>
          <cell r="J54">
            <v>262.85861111111114</v>
          </cell>
          <cell r="K54">
            <v>221.91777777777776</v>
          </cell>
          <cell r="L54">
            <v>216.41027777777776</v>
          </cell>
          <cell r="M54">
            <v>248.98361111111112</v>
          </cell>
          <cell r="N54">
            <v>219.41833333333332</v>
          </cell>
          <cell r="O54">
            <v>216.04611111111109</v>
          </cell>
          <cell r="P54">
            <v>192.245</v>
          </cell>
          <cell r="Q54">
            <v>191.36805555555557</v>
          </cell>
          <cell r="R54">
            <v>202.71333333333334</v>
          </cell>
          <cell r="S54">
            <v>122.53</v>
          </cell>
          <cell r="T54">
            <v>180.31305555555554</v>
          </cell>
          <cell r="U54">
            <v>154.97722222222222</v>
          </cell>
          <cell r="V54">
            <v>156.315</v>
          </cell>
          <cell r="W54">
            <v>131.47305555555556</v>
          </cell>
          <cell r="X54">
            <v>139.55305555555555</v>
          </cell>
        </row>
        <row r="55">
          <cell r="A55" t="str">
            <v>Gase</v>
          </cell>
          <cell r="B55">
            <v>175.83333333333334</v>
          </cell>
          <cell r="C55">
            <v>206.38888888888889</v>
          </cell>
          <cell r="D55">
            <v>210.27777777777777</v>
          </cell>
          <cell r="E55">
            <v>236.66666666666666</v>
          </cell>
          <cell r="F55">
            <v>232.22222222222223</v>
          </cell>
          <cell r="G55">
            <v>256.85777777777776</v>
          </cell>
          <cell r="H55">
            <v>301.91361111111109</v>
          </cell>
          <cell r="I55">
            <v>277.9013888888889</v>
          </cell>
          <cell r="J55">
            <v>279.97916666666663</v>
          </cell>
          <cell r="K55">
            <v>274.65750000000003</v>
          </cell>
          <cell r="L55">
            <v>273.43472222222221</v>
          </cell>
          <cell r="M55">
            <v>294.92388888888894</v>
          </cell>
          <cell r="N55">
            <v>287.67138888888888</v>
          </cell>
          <cell r="O55">
            <v>299.51638888888891</v>
          </cell>
          <cell r="P55">
            <v>290.3438888888889</v>
          </cell>
          <cell r="Q55">
            <v>280.94427541305453</v>
          </cell>
          <cell r="R55">
            <v>274.15510456509571</v>
          </cell>
          <cell r="S55">
            <v>255.40068261739506</v>
          </cell>
          <cell r="T55">
            <v>269.09477883580973</v>
          </cell>
          <cell r="U55">
            <v>264.93033876661394</v>
          </cell>
          <cell r="V55">
            <v>289.71972222222223</v>
          </cell>
          <cell r="W55">
            <v>241.3761111111111</v>
          </cell>
          <cell r="X55">
            <v>251.96444444444444</v>
          </cell>
        </row>
        <row r="56">
          <cell r="A56" t="str">
            <v>Strom</v>
          </cell>
          <cell r="B56">
            <v>117.22222222222221</v>
          </cell>
          <cell r="C56">
            <v>122.22222222222221</v>
          </cell>
          <cell r="D56">
            <v>122.77777777777777</v>
          </cell>
          <cell r="E56">
            <v>125.83333333333333</v>
          </cell>
          <cell r="F56">
            <v>124.44444444444444</v>
          </cell>
          <cell r="G56">
            <v>127.17611111111111</v>
          </cell>
          <cell r="H56">
            <v>134.15111111111111</v>
          </cell>
          <cell r="I56">
            <v>130.81194444444444</v>
          </cell>
          <cell r="J56">
            <v>130.47611111111109</v>
          </cell>
          <cell r="K56">
            <v>131.2811111111111</v>
          </cell>
          <cell r="L56">
            <v>130.5</v>
          </cell>
          <cell r="M56">
            <v>134.39999999999998</v>
          </cell>
          <cell r="N56">
            <v>136.5</v>
          </cell>
          <cell r="O56">
            <v>139.1</v>
          </cell>
          <cell r="P56">
            <v>140.4</v>
          </cell>
          <cell r="Q56">
            <v>141.30000000000001</v>
          </cell>
          <cell r="R56">
            <v>141.5</v>
          </cell>
          <cell r="S56">
            <v>140.20000000000002</v>
          </cell>
          <cell r="T56">
            <v>139.5</v>
          </cell>
          <cell r="U56">
            <v>139.19999999999999</v>
          </cell>
          <cell r="V56">
            <v>141.69999999999999</v>
          </cell>
          <cell r="W56">
            <v>136.6</v>
          </cell>
          <cell r="X56">
            <v>137</v>
          </cell>
        </row>
        <row r="57">
          <cell r="A57" t="str">
            <v>Fernwärme</v>
          </cell>
          <cell r="B57">
            <v>44.444444444444443</v>
          </cell>
          <cell r="C57">
            <v>46.111111111111107</v>
          </cell>
          <cell r="D57">
            <v>45.555555555555557</v>
          </cell>
          <cell r="E57">
            <v>45.555555555555557</v>
          </cell>
          <cell r="F57">
            <v>45.833333333333336</v>
          </cell>
          <cell r="G57">
            <v>47.467777777777776</v>
          </cell>
          <cell r="H57">
            <v>45.363888888888887</v>
          </cell>
          <cell r="I57">
            <v>39.027777777777779</v>
          </cell>
          <cell r="J57">
            <v>39.027777777777779</v>
          </cell>
          <cell r="K57">
            <v>36.416666666666664</v>
          </cell>
          <cell r="L57">
            <v>36.5</v>
          </cell>
          <cell r="M57">
            <v>36.713888888888881</v>
          </cell>
          <cell r="N57">
            <v>37.376111111111108</v>
          </cell>
          <cell r="O57">
            <v>43.400833333333331</v>
          </cell>
          <cell r="P57">
            <v>45.731111111111112</v>
          </cell>
          <cell r="Q57">
            <v>42.685277777777777</v>
          </cell>
          <cell r="R57">
            <v>42.015555555555558</v>
          </cell>
          <cell r="S57">
            <v>43.135833333333331</v>
          </cell>
          <cell r="T57">
            <v>45.56944444444445</v>
          </cell>
          <cell r="U57">
            <v>49.011388888888888</v>
          </cell>
          <cell r="V57">
            <v>52.615555555555552</v>
          </cell>
          <cell r="W57">
            <v>45.651944444444446</v>
          </cell>
          <cell r="X57">
            <v>48</v>
          </cell>
        </row>
      </sheetData>
      <sheetData sheetId="118"/>
      <sheetData sheetId="119"/>
      <sheetData sheetId="120"/>
      <sheetData sheetId="121"/>
      <sheetData sheetId="1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ELE"/>
      <sheetName val="HEAT"/>
      <sheetName val="GEOTHERM"/>
      <sheetName val="SOLARTH"/>
      <sheetName val="INDWASTE"/>
      <sheetName val="MUNWASTE"/>
      <sheetName val="MUNWASTER"/>
      <sheetName val="MUNWASTEN"/>
      <sheetName val="WOODVEG"/>
      <sheetName val="CHARCOAL"/>
      <sheetName val="GBIOMASS"/>
      <sheetName val="LANDFILL"/>
      <sheetName val="SLUDGEGS"/>
      <sheetName val="OBIOGAS"/>
      <sheetName val="BIOGASOL"/>
      <sheetName val="BIODIESEL"/>
      <sheetName val="OBIOLIQ"/>
      <sheetName val="TOTCAP"/>
      <sheetName val="SBIOMASS"/>
      <sheetName val="GEOTHERM EFF"/>
      <sheetName val="INDWASTE EFF"/>
      <sheetName val="MUNWASTER EFF"/>
      <sheetName val="MUNWASTEN EFF"/>
      <sheetName val="WOODVEG EFF"/>
      <sheetName val="LANDFILL EFF"/>
      <sheetName val="SLUDGEGS EFF"/>
      <sheetName val="OBIOGAS EFF"/>
      <sheetName val="OBIOLIQ EFF"/>
      <sheetName val="Remarks"/>
    </sheetNames>
    <sheetDataSet>
      <sheetData sheetId="0"/>
      <sheetData sheetId="1">
        <row r="107">
          <cell r="G107" t="str">
            <v>Germany</v>
          </cell>
        </row>
        <row r="111">
          <cell r="G111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c - figures"/>
      <sheetName val="costs - data"/>
      <sheetName val="potentials &amp; flh &amp; cost - data"/>
      <sheetName val="cc FI, GR, IRL, PT"/>
      <sheetName val="cc BE, DK, IRL, LUX, NL"/>
      <sheetName val="cc F, DE, I, E, UK"/>
      <sheetName val="cc AT, NL, PT,  S"/>
      <sheetName val="Austria D"/>
      <sheetName val="Austria"/>
      <sheetName val="Belgium D"/>
      <sheetName val="Belgium"/>
      <sheetName val="Denmark D"/>
      <sheetName val="Denmark"/>
      <sheetName val="Finland D"/>
      <sheetName val="Finland"/>
      <sheetName val="France D"/>
      <sheetName val="France"/>
      <sheetName val="Germany D"/>
      <sheetName val="Germany"/>
      <sheetName val="Greece D"/>
      <sheetName val="Greece"/>
      <sheetName val="Ireland D"/>
      <sheetName val="Ireland"/>
      <sheetName val="Italy D"/>
      <sheetName val="Italy"/>
      <sheetName val="Luxembourg D"/>
      <sheetName val="Luxembourg"/>
      <sheetName val="Netherlands D"/>
      <sheetName val="Netherlands"/>
      <sheetName val="Portugal D"/>
      <sheetName val="Portugal"/>
      <sheetName val="Spain D"/>
      <sheetName val="Spain"/>
      <sheetName val="Sweden D"/>
      <sheetName val="Sweden"/>
      <sheetName val="United Kingdom D"/>
      <sheetName val="United Kingdom"/>
    </sheetNames>
    <sheetDataSet>
      <sheetData sheetId="0"/>
      <sheetData sheetId="1"/>
      <sheetData sheetId="2">
        <row r="18">
          <cell r="B18">
            <v>0.25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 - W"/>
      <sheetName val="Statistik - W"/>
      <sheetName val="D - Boxplot - W"/>
      <sheetName val="Diagramm1"/>
      <sheetName val="FW-Potenziale"/>
      <sheetName val="Daten - Q"/>
      <sheetName val="Statistik - Q"/>
      <sheetName val="D - Boxplot - Q"/>
      <sheetName val="Quellensortierung"/>
      <sheetName val="Auswertung"/>
    </sheetNames>
    <sheetDataSet>
      <sheetData sheetId="0"/>
      <sheetData sheetId="1">
        <row r="1">
          <cell r="B1">
            <v>2009</v>
          </cell>
        </row>
      </sheetData>
      <sheetData sheetId="2" refreshError="1"/>
      <sheetData sheetId="3" refreshError="1"/>
      <sheetData sheetId="4"/>
      <sheetData sheetId="5"/>
      <sheetData sheetId="6"/>
      <sheetData sheetId="7" refreshError="1"/>
      <sheetData sheetId="8">
        <row r="1">
          <cell r="A1" t="str">
            <v>Lfd. Nr. (Wdh.)</v>
          </cell>
          <cell r="B1" t="str">
            <v>Quellen unsortiert</v>
          </cell>
          <cell r="C1" t="str">
            <v>Quellen ohne doppelte</v>
          </cell>
          <cell r="D1" t="str">
            <v>Lfd. Nr.</v>
          </cell>
        </row>
        <row r="2">
          <cell r="A2">
            <v>1</v>
          </cell>
          <cell r="B2" t="str">
            <v>DIW et al. (2007)</v>
          </cell>
          <cell r="C2" t="str">
            <v>DIW et al. (2007)</v>
          </cell>
          <cell r="D2">
            <v>1</v>
          </cell>
        </row>
        <row r="3">
          <cell r="A3" t="str">
            <v/>
          </cell>
          <cell r="B3" t="str">
            <v>DIW et al. (2007)</v>
          </cell>
          <cell r="C3" t="str">
            <v/>
          </cell>
          <cell r="D3" t="str">
            <v/>
          </cell>
        </row>
        <row r="4">
          <cell r="A4" t="str">
            <v/>
          </cell>
          <cell r="B4" t="str">
            <v>DIW et al. (2007)</v>
          </cell>
          <cell r="C4" t="str">
            <v/>
          </cell>
          <cell r="D4" t="str">
            <v/>
          </cell>
        </row>
        <row r="5">
          <cell r="A5" t="str">
            <v/>
          </cell>
          <cell r="B5" t="str">
            <v>DIW et al. (2007)</v>
          </cell>
          <cell r="C5" t="str">
            <v/>
          </cell>
          <cell r="D5" t="str">
            <v/>
          </cell>
        </row>
        <row r="6">
          <cell r="A6" t="str">
            <v/>
          </cell>
          <cell r="B6" t="str">
            <v>DIW et al. (2007)</v>
          </cell>
          <cell r="C6" t="str">
            <v/>
          </cell>
          <cell r="D6" t="str">
            <v/>
          </cell>
        </row>
        <row r="7">
          <cell r="A7" t="str">
            <v/>
          </cell>
          <cell r="B7" t="str">
            <v>DIW et al. (2007)</v>
          </cell>
          <cell r="C7" t="str">
            <v/>
          </cell>
          <cell r="D7" t="str">
            <v/>
          </cell>
        </row>
        <row r="8">
          <cell r="A8" t="str">
            <v/>
          </cell>
          <cell r="B8" t="str">
            <v>DIW et al. (2007)</v>
          </cell>
          <cell r="C8" t="str">
            <v/>
          </cell>
          <cell r="D8" t="str">
            <v/>
          </cell>
        </row>
        <row r="9">
          <cell r="A9" t="str">
            <v/>
          </cell>
          <cell r="B9" t="str">
            <v>DIW et al. (2007)</v>
          </cell>
          <cell r="C9" t="str">
            <v/>
          </cell>
          <cell r="D9" t="str">
            <v/>
          </cell>
        </row>
        <row r="10">
          <cell r="A10">
            <v>2</v>
          </cell>
          <cell r="B10" t="str">
            <v>BET (2010)</v>
          </cell>
          <cell r="C10" t="str">
            <v>BET (2010)</v>
          </cell>
          <cell r="D10">
            <v>2</v>
          </cell>
        </row>
        <row r="11">
          <cell r="A11" t="str">
            <v/>
          </cell>
          <cell r="B11" t="str">
            <v>BET (2010)</v>
          </cell>
          <cell r="C11" t="str">
            <v/>
          </cell>
          <cell r="D11" t="str">
            <v/>
          </cell>
        </row>
        <row r="12">
          <cell r="A12" t="str">
            <v/>
          </cell>
          <cell r="B12" t="str">
            <v>BET (2010)</v>
          </cell>
          <cell r="C12" t="str">
            <v/>
          </cell>
          <cell r="D12" t="str">
            <v/>
          </cell>
        </row>
        <row r="13">
          <cell r="A13" t="str">
            <v/>
          </cell>
          <cell r="B13" t="str">
            <v>BET (2010)</v>
          </cell>
          <cell r="C13" t="str">
            <v/>
          </cell>
          <cell r="D13" t="str">
            <v/>
          </cell>
        </row>
        <row r="14">
          <cell r="A14" t="str">
            <v/>
          </cell>
          <cell r="B14" t="str">
            <v>BET (2010)</v>
          </cell>
          <cell r="C14" t="str">
            <v/>
          </cell>
          <cell r="D14" t="str">
            <v/>
          </cell>
        </row>
        <row r="15">
          <cell r="A15" t="str">
            <v/>
          </cell>
          <cell r="B15" t="str">
            <v>BET (2010)</v>
          </cell>
          <cell r="C15" t="str">
            <v/>
          </cell>
          <cell r="D15" t="str">
            <v/>
          </cell>
        </row>
        <row r="16">
          <cell r="A16">
            <v>3</v>
          </cell>
          <cell r="B16" t="str">
            <v>DLR et al. (2010)</v>
          </cell>
          <cell r="C16" t="str">
            <v>DLR et al. (2010)</v>
          </cell>
          <cell r="D16">
            <v>3</v>
          </cell>
        </row>
        <row r="17">
          <cell r="A17" t="str">
            <v/>
          </cell>
          <cell r="B17" t="str">
            <v>DLR et al. (2010)</v>
          </cell>
          <cell r="C17" t="str">
            <v/>
          </cell>
          <cell r="D17" t="str">
            <v/>
          </cell>
        </row>
        <row r="18">
          <cell r="A18" t="str">
            <v/>
          </cell>
          <cell r="B18" t="str">
            <v>DLR et al. (2010)</v>
          </cell>
          <cell r="C18" t="str">
            <v/>
          </cell>
          <cell r="D18" t="str">
            <v/>
          </cell>
        </row>
        <row r="19">
          <cell r="A19" t="str">
            <v/>
          </cell>
          <cell r="B19" t="str">
            <v>DLR et al. (2010)</v>
          </cell>
          <cell r="C19" t="str">
            <v/>
          </cell>
          <cell r="D19" t="str">
            <v/>
          </cell>
        </row>
        <row r="20">
          <cell r="A20">
            <v>4</v>
          </cell>
          <cell r="B20" t="str">
            <v>BEI et DLR (2005)</v>
          </cell>
          <cell r="C20" t="str">
            <v>BEI et DLR (2005)</v>
          </cell>
          <cell r="D20">
            <v>4</v>
          </cell>
        </row>
        <row r="21">
          <cell r="A21">
            <v>5</v>
          </cell>
          <cell r="B21" t="str">
            <v>Blesl (2010)</v>
          </cell>
          <cell r="C21" t="str">
            <v>Blesl (2010)</v>
          </cell>
          <cell r="D21">
            <v>5</v>
          </cell>
        </row>
        <row r="22">
          <cell r="A22" t="str">
            <v/>
          </cell>
          <cell r="B22" t="str">
            <v>Blesl (2010)</v>
          </cell>
          <cell r="C22" t="str">
            <v/>
          </cell>
          <cell r="D22" t="str">
            <v/>
          </cell>
        </row>
        <row r="23">
          <cell r="A23">
            <v>6</v>
          </cell>
          <cell r="B23" t="str">
            <v>dena (2008)</v>
          </cell>
          <cell r="C23" t="str">
            <v>dena (2008)</v>
          </cell>
          <cell r="D23">
            <v>6</v>
          </cell>
        </row>
        <row r="24">
          <cell r="A24" t="str">
            <v/>
          </cell>
          <cell r="B24" t="str">
            <v>dena (2008)</v>
          </cell>
          <cell r="C24" t="str">
            <v/>
          </cell>
          <cell r="D24" t="str">
            <v/>
          </cell>
        </row>
        <row r="25">
          <cell r="A25">
            <v>7</v>
          </cell>
          <cell r="B25" t="str">
            <v>UBA (2007)</v>
          </cell>
          <cell r="C25" t="str">
            <v>UBA (2007)</v>
          </cell>
          <cell r="D25">
            <v>7</v>
          </cell>
        </row>
        <row r="26">
          <cell r="A26">
            <v>8</v>
          </cell>
          <cell r="B26" t="str">
            <v>UBA (2007a)</v>
          </cell>
          <cell r="C26" t="str">
            <v>UBA (2007a)</v>
          </cell>
          <cell r="D26">
            <v>8</v>
          </cell>
        </row>
        <row r="27">
          <cell r="A27" t="str">
            <v/>
          </cell>
          <cell r="B27" t="str">
            <v>UBA (2007a)</v>
          </cell>
          <cell r="C27" t="str">
            <v/>
          </cell>
          <cell r="D27" t="str">
            <v/>
          </cell>
        </row>
        <row r="28">
          <cell r="A28" t="str">
            <v/>
          </cell>
          <cell r="B28" t="str">
            <v>UBA (2007a)</v>
          </cell>
          <cell r="C28" t="str">
            <v/>
          </cell>
          <cell r="D28" t="str">
            <v/>
          </cell>
        </row>
        <row r="29">
          <cell r="A29" t="str">
            <v/>
          </cell>
          <cell r="B29" t="str">
            <v>UBA (2007a)</v>
          </cell>
          <cell r="C29" t="str">
            <v/>
          </cell>
          <cell r="D29" t="str">
            <v/>
          </cell>
        </row>
        <row r="30">
          <cell r="A30">
            <v>9</v>
          </cell>
          <cell r="B30" t="str">
            <v>Greenpeace (2008)</v>
          </cell>
          <cell r="C30" t="str">
            <v>Greenpeace (2008)</v>
          </cell>
          <cell r="D30">
            <v>9</v>
          </cell>
        </row>
        <row r="31">
          <cell r="A31">
            <v>10</v>
          </cell>
          <cell r="B31" t="str">
            <v>SRU (2011)</v>
          </cell>
          <cell r="C31" t="str">
            <v>SRU (2011)</v>
          </cell>
          <cell r="D31">
            <v>10</v>
          </cell>
        </row>
        <row r="32">
          <cell r="A32" t="str">
            <v/>
          </cell>
          <cell r="B32" t="str">
            <v>SRU (2011)</v>
          </cell>
          <cell r="C32" t="str">
            <v/>
          </cell>
          <cell r="D32" t="str">
            <v/>
          </cell>
        </row>
        <row r="33">
          <cell r="A33" t="str">
            <v/>
          </cell>
          <cell r="B33" t="str">
            <v>SRU (2011)</v>
          </cell>
          <cell r="C33" t="str">
            <v/>
          </cell>
          <cell r="D33" t="str">
            <v/>
          </cell>
        </row>
        <row r="34">
          <cell r="A34" t="str">
            <v/>
          </cell>
          <cell r="B34" t="str">
            <v>SRU (2011)</v>
          </cell>
          <cell r="C34" t="str">
            <v/>
          </cell>
          <cell r="D34" t="str">
            <v/>
          </cell>
        </row>
        <row r="35">
          <cell r="A35" t="str">
            <v/>
          </cell>
          <cell r="B35" t="str">
            <v>SRU (2011)</v>
          </cell>
          <cell r="C35" t="str">
            <v/>
          </cell>
          <cell r="D35" t="str">
            <v/>
          </cell>
        </row>
        <row r="36">
          <cell r="A36" t="str">
            <v/>
          </cell>
          <cell r="B36" t="str">
            <v>SRU (2011)</v>
          </cell>
          <cell r="C36" t="str">
            <v/>
          </cell>
          <cell r="D36" t="str">
            <v/>
          </cell>
        </row>
        <row r="37">
          <cell r="A37" t="str">
            <v/>
          </cell>
          <cell r="B37" t="str">
            <v>SRU (2011)</v>
          </cell>
          <cell r="C37" t="str">
            <v/>
          </cell>
          <cell r="D37" t="str">
            <v/>
          </cell>
        </row>
        <row r="38">
          <cell r="A38" t="str">
            <v/>
          </cell>
          <cell r="B38" t="str">
            <v>SRU (2011)</v>
          </cell>
          <cell r="C38" t="str">
            <v/>
          </cell>
          <cell r="D38" t="str">
            <v/>
          </cell>
        </row>
        <row r="39">
          <cell r="A39">
            <v>11</v>
          </cell>
          <cell r="B39" t="str">
            <v>EWI et al. (2010)</v>
          </cell>
          <cell r="C39" t="str">
            <v>EWI et al. (2010)</v>
          </cell>
          <cell r="D39">
            <v>11</v>
          </cell>
        </row>
        <row r="40">
          <cell r="A40" t="str">
            <v/>
          </cell>
          <cell r="B40" t="str">
            <v>EWI et al. (2010)</v>
          </cell>
          <cell r="C40" t="str">
            <v/>
          </cell>
          <cell r="D40" t="str">
            <v/>
          </cell>
        </row>
        <row r="41">
          <cell r="A41" t="str">
            <v/>
          </cell>
          <cell r="B41" t="str">
            <v>EWI et al. (2010)</v>
          </cell>
          <cell r="C41" t="str">
            <v/>
          </cell>
          <cell r="D41" t="str">
            <v/>
          </cell>
        </row>
        <row r="42">
          <cell r="A42" t="str">
            <v/>
          </cell>
          <cell r="B42" t="str">
            <v>EWI et al. (2010)</v>
          </cell>
          <cell r="C42" t="str">
            <v/>
          </cell>
          <cell r="D42" t="str">
            <v/>
          </cell>
        </row>
        <row r="43">
          <cell r="A43" t="str">
            <v/>
          </cell>
          <cell r="B43" t="str">
            <v>EWI et al. (2010)</v>
          </cell>
          <cell r="C43" t="str">
            <v/>
          </cell>
          <cell r="D43" t="str">
            <v/>
          </cell>
        </row>
        <row r="44">
          <cell r="A44" t="str">
            <v/>
          </cell>
          <cell r="B44" t="str">
            <v>EWI et al. (2010)</v>
          </cell>
          <cell r="C44" t="str">
            <v/>
          </cell>
          <cell r="D44" t="str">
            <v/>
          </cell>
        </row>
        <row r="45">
          <cell r="A45" t="str">
            <v/>
          </cell>
          <cell r="B45" t="str">
            <v>EWI et al. (2010)</v>
          </cell>
          <cell r="C45" t="str">
            <v/>
          </cell>
          <cell r="D45" t="str">
            <v/>
          </cell>
        </row>
        <row r="46">
          <cell r="A46" t="str">
            <v/>
          </cell>
          <cell r="B46" t="str">
            <v>EWI et al. (2010)</v>
          </cell>
          <cell r="C46" t="str">
            <v/>
          </cell>
          <cell r="D46" t="str">
            <v/>
          </cell>
        </row>
        <row r="47">
          <cell r="A47" t="str">
            <v/>
          </cell>
          <cell r="B47" t="str">
            <v>EWI et al. (2010)</v>
          </cell>
          <cell r="C47" t="str">
            <v/>
          </cell>
          <cell r="D47" t="str">
            <v/>
          </cell>
        </row>
        <row r="48">
          <cell r="A48" t="str">
            <v/>
          </cell>
          <cell r="B48" t="str">
            <v>EWI et al. (2010)</v>
          </cell>
          <cell r="C48" t="str">
            <v/>
          </cell>
          <cell r="D48" t="str">
            <v/>
          </cell>
        </row>
        <row r="49">
          <cell r="A49" t="str">
            <v/>
          </cell>
          <cell r="B49" t="str">
            <v>EWI et al. (2010)</v>
          </cell>
          <cell r="C49" t="str">
            <v/>
          </cell>
          <cell r="D49" t="str">
            <v/>
          </cell>
        </row>
        <row r="50">
          <cell r="A50" t="str">
            <v/>
          </cell>
          <cell r="B50" t="str">
            <v>EWI et al. (2010)</v>
          </cell>
          <cell r="C50" t="str">
            <v/>
          </cell>
          <cell r="D50" t="str">
            <v/>
          </cell>
        </row>
        <row r="51">
          <cell r="A51" t="str">
            <v/>
          </cell>
          <cell r="B51" t="str">
            <v>EWI et al. (2010)</v>
          </cell>
          <cell r="C51" t="str">
            <v/>
          </cell>
          <cell r="D51" t="str">
            <v/>
          </cell>
        </row>
        <row r="52">
          <cell r="A52" t="str">
            <v/>
          </cell>
          <cell r="B52" t="str">
            <v>EWI et al. (2010)</v>
          </cell>
          <cell r="C52" t="str">
            <v/>
          </cell>
          <cell r="D52" t="str">
            <v/>
          </cell>
        </row>
        <row r="53">
          <cell r="A53" t="str">
            <v/>
          </cell>
          <cell r="B53" t="str">
            <v>EWI et al. (2010)</v>
          </cell>
          <cell r="C53" t="str">
            <v/>
          </cell>
          <cell r="D53" t="str">
            <v/>
          </cell>
        </row>
        <row r="54">
          <cell r="A54" t="str">
            <v/>
          </cell>
          <cell r="B54" t="str">
            <v>EWI et al. (2010)</v>
          </cell>
          <cell r="C54" t="str">
            <v/>
          </cell>
          <cell r="D54" t="str">
            <v/>
          </cell>
        </row>
        <row r="55">
          <cell r="A55" t="str">
            <v/>
          </cell>
          <cell r="B55" t="str">
            <v>EWI et al. (2010)</v>
          </cell>
          <cell r="C55" t="str">
            <v/>
          </cell>
          <cell r="D55" t="str">
            <v/>
          </cell>
        </row>
        <row r="56">
          <cell r="A56" t="str">
            <v/>
          </cell>
          <cell r="B56" t="str">
            <v>EWI et al. (2010)</v>
          </cell>
          <cell r="C56" t="str">
            <v/>
          </cell>
          <cell r="D56" t="str">
            <v/>
          </cell>
        </row>
        <row r="57">
          <cell r="A57">
            <v>12</v>
          </cell>
          <cell r="B57" t="str">
            <v>Blesl (2007)</v>
          </cell>
          <cell r="C57" t="str">
            <v>Blesl (2007)</v>
          </cell>
          <cell r="D57">
            <v>12</v>
          </cell>
        </row>
        <row r="58">
          <cell r="A58">
            <v>13</v>
          </cell>
          <cell r="B58" t="str">
            <v>Öko-Institut et al. (2009)</v>
          </cell>
          <cell r="C58" t="str">
            <v>Öko-Institut et al. (2009)</v>
          </cell>
          <cell r="D58">
            <v>13</v>
          </cell>
        </row>
        <row r="59">
          <cell r="A59" t="str">
            <v/>
          </cell>
          <cell r="B59" t="str">
            <v>Öko-Institut et al. (2009)</v>
          </cell>
          <cell r="C59" t="str">
            <v/>
          </cell>
          <cell r="D59" t="str">
            <v/>
          </cell>
        </row>
        <row r="60">
          <cell r="A60" t="str">
            <v/>
          </cell>
          <cell r="B60" t="str">
            <v>Öko-Institut et al. (2009)</v>
          </cell>
          <cell r="C60" t="str">
            <v/>
          </cell>
          <cell r="D60" t="str">
            <v/>
          </cell>
        </row>
        <row r="61">
          <cell r="A61" t="str">
            <v/>
          </cell>
          <cell r="B61" t="str">
            <v>Öko-Institut et al. (2009)</v>
          </cell>
          <cell r="C61" t="str">
            <v/>
          </cell>
          <cell r="D61" t="str">
            <v/>
          </cell>
        </row>
        <row r="62">
          <cell r="A62">
            <v>14</v>
          </cell>
          <cell r="B62" t="str">
            <v>UBA (2009)</v>
          </cell>
          <cell r="C62" t="str">
            <v>UBA (2009)</v>
          </cell>
          <cell r="D62">
            <v>14</v>
          </cell>
        </row>
        <row r="63">
          <cell r="A63" t="str">
            <v/>
          </cell>
          <cell r="B63" t="str">
            <v>UBA (2009)</v>
          </cell>
          <cell r="C63" t="str">
            <v/>
          </cell>
          <cell r="D63" t="str">
            <v/>
          </cell>
        </row>
        <row r="64">
          <cell r="A64">
            <v>15</v>
          </cell>
          <cell r="B64" t="str">
            <v>Prognos et al. (2009)</v>
          </cell>
          <cell r="C64" t="str">
            <v>Prognos et al. (2009)</v>
          </cell>
          <cell r="D64">
            <v>15</v>
          </cell>
        </row>
        <row r="65">
          <cell r="A65" t="str">
            <v/>
          </cell>
          <cell r="B65" t="str">
            <v>Prognos et al. (2009)</v>
          </cell>
          <cell r="C65" t="str">
            <v/>
          </cell>
          <cell r="D65" t="str">
            <v/>
          </cell>
        </row>
        <row r="66">
          <cell r="A66" t="str">
            <v/>
          </cell>
          <cell r="B66" t="str">
            <v>Prognos et al. (2009)</v>
          </cell>
          <cell r="C66" t="str">
            <v/>
          </cell>
          <cell r="D66" t="str">
            <v/>
          </cell>
        </row>
        <row r="67">
          <cell r="A67">
            <v>16</v>
          </cell>
          <cell r="B67" t="str">
            <v>FfE (2009)</v>
          </cell>
          <cell r="C67" t="str">
            <v>FfE (2009)</v>
          </cell>
          <cell r="D67">
            <v>16</v>
          </cell>
        </row>
        <row r="68">
          <cell r="A68" t="str">
            <v/>
          </cell>
          <cell r="B68" t="str">
            <v>FfE (2009)</v>
          </cell>
          <cell r="C68" t="str">
            <v/>
          </cell>
          <cell r="D68" t="str">
            <v/>
          </cell>
        </row>
        <row r="69">
          <cell r="A69" t="str">
            <v/>
          </cell>
          <cell r="B69" t="str">
            <v>FfE (2009)</v>
          </cell>
          <cell r="C69" t="str">
            <v/>
          </cell>
          <cell r="D69" t="str">
            <v/>
          </cell>
        </row>
        <row r="70">
          <cell r="A70" t="str">
            <v/>
          </cell>
          <cell r="B70" t="str">
            <v>FfE (2009)</v>
          </cell>
          <cell r="C70" t="str">
            <v/>
          </cell>
          <cell r="D70" t="str">
            <v/>
          </cell>
        </row>
        <row r="71">
          <cell r="A71" t="str">
            <v/>
          </cell>
          <cell r="B71" t="str">
            <v>FfE (2009)</v>
          </cell>
          <cell r="C71" t="str">
            <v/>
          </cell>
          <cell r="D71" t="str">
            <v/>
          </cell>
        </row>
        <row r="72">
          <cell r="A72" t="str">
            <v/>
          </cell>
          <cell r="B72" t="str">
            <v>FfE (2009)</v>
          </cell>
          <cell r="C72" t="str">
            <v/>
          </cell>
          <cell r="D72" t="str">
            <v/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Larissa">
  <a:themeElements>
    <a:clrScheme name="UBA">
      <a:dk1>
        <a:sysClr val="windowText" lastClr="000000"/>
      </a:dk1>
      <a:lt1>
        <a:sysClr val="window" lastClr="FFFFFF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7026-E9F1-4101-B7E5-43C67EA9DFE5}">
  <dimension ref="A1:R254"/>
  <sheetViews>
    <sheetView workbookViewId="0">
      <selection activeCell="L194" sqref="L194:N223"/>
    </sheetView>
  </sheetViews>
  <sheetFormatPr baseColWidth="10" defaultRowHeight="12.75"/>
  <cols>
    <col min="1" max="1" width="6.28515625" customWidth="1"/>
    <col min="2" max="2" width="8.5703125" customWidth="1"/>
    <col min="3" max="3" width="15.28515625" customWidth="1"/>
    <col min="5" max="5" width="8.42578125" customWidth="1"/>
    <col min="6" max="6" width="22.28515625" customWidth="1"/>
    <col min="7" max="7" width="20.28515625" customWidth="1"/>
    <col min="8" max="8" width="18" customWidth="1"/>
    <col min="9" max="9" width="9.5703125" customWidth="1"/>
    <col min="10" max="10" width="6" customWidth="1"/>
    <col min="11" max="11" width="3.140625" customWidth="1"/>
    <col min="12" max="12" width="18.28515625" customWidth="1"/>
    <col min="13" max="13" width="19.140625" customWidth="1"/>
    <col min="14" max="14" width="19.85546875" customWidth="1"/>
    <col min="15" max="15" width="17" customWidth="1"/>
    <col min="16" max="16" width="17.85546875" customWidth="1"/>
    <col min="17" max="17" width="18.5703125" customWidth="1"/>
    <col min="18" max="18" width="20.7109375" customWidth="1"/>
  </cols>
  <sheetData>
    <row r="1" spans="1:14">
      <c r="A1" s="63" t="s">
        <v>54</v>
      </c>
    </row>
    <row r="2" spans="1:14">
      <c r="A2" s="53" t="s">
        <v>15</v>
      </c>
      <c r="B2" s="53" t="s">
        <v>16</v>
      </c>
      <c r="C2" s="53" t="s">
        <v>32</v>
      </c>
      <c r="D2" s="53" t="s">
        <v>33</v>
      </c>
      <c r="E2" s="53" t="s">
        <v>34</v>
      </c>
      <c r="F2" s="53" t="s">
        <v>18</v>
      </c>
      <c r="G2" s="53" t="s">
        <v>19</v>
      </c>
      <c r="H2" s="57" t="s">
        <v>20</v>
      </c>
    </row>
    <row r="3" spans="1:14" ht="15" customHeight="1">
      <c r="A3" s="55">
        <v>1995</v>
      </c>
      <c r="B3" s="54" t="s">
        <v>17</v>
      </c>
      <c r="C3" s="54" t="s">
        <v>36</v>
      </c>
      <c r="D3" s="54" t="s">
        <v>37</v>
      </c>
      <c r="E3" s="54" t="s">
        <v>38</v>
      </c>
      <c r="F3" s="56">
        <v>817488509832</v>
      </c>
      <c r="G3" s="56">
        <v>1747158772722.6252</v>
      </c>
      <c r="H3" s="44">
        <f>G3/F3</f>
        <v>2.1372273147688392</v>
      </c>
    </row>
    <row r="4" spans="1:14" ht="15" customHeight="1">
      <c r="A4" s="55">
        <v>1996</v>
      </c>
      <c r="B4" s="54" t="s">
        <v>17</v>
      </c>
      <c r="C4" s="54" t="s">
        <v>36</v>
      </c>
      <c r="D4" s="54" t="s">
        <v>37</v>
      </c>
      <c r="E4" s="54" t="s">
        <v>38</v>
      </c>
      <c r="F4" s="81">
        <v>817935993767.99988</v>
      </c>
      <c r="G4" s="56">
        <v>1757863093003.5176</v>
      </c>
      <c r="H4" s="44">
        <f t="shared" ref="H4:H30" si="0">G4/F4</f>
        <v>2.1491450509538521</v>
      </c>
    </row>
    <row r="5" spans="1:14" ht="15" customHeight="1">
      <c r="A5" s="55">
        <v>1997</v>
      </c>
      <c r="B5" s="54" t="s">
        <v>17</v>
      </c>
      <c r="C5" s="54" t="s">
        <v>36</v>
      </c>
      <c r="D5" s="54" t="s">
        <v>37</v>
      </c>
      <c r="E5" s="54" t="s">
        <v>38</v>
      </c>
      <c r="F5" s="81">
        <v>818766011128.00012</v>
      </c>
      <c r="G5" s="56">
        <v>1755414349784.2859</v>
      </c>
      <c r="H5" s="44">
        <f t="shared" si="0"/>
        <v>2.1439755997759131</v>
      </c>
    </row>
    <row r="6" spans="1:14" ht="15" customHeight="1">
      <c r="A6" s="55">
        <v>1998</v>
      </c>
      <c r="B6" s="54" t="s">
        <v>17</v>
      </c>
      <c r="C6" s="54" t="s">
        <v>36</v>
      </c>
      <c r="D6" s="54" t="s">
        <v>37</v>
      </c>
      <c r="E6" s="54" t="s">
        <v>38</v>
      </c>
      <c r="F6" s="56">
        <v>830086584908</v>
      </c>
      <c r="G6" s="56">
        <v>1778943561126.4717</v>
      </c>
      <c r="H6" s="44">
        <f t="shared" si="0"/>
        <v>2.1430819308128384</v>
      </c>
    </row>
    <row r="7" spans="1:14" ht="15" customHeight="1">
      <c r="A7" s="55">
        <v>1999</v>
      </c>
      <c r="B7" s="54" t="s">
        <v>17</v>
      </c>
      <c r="C7" s="54" t="s">
        <v>36</v>
      </c>
      <c r="D7" s="54" t="s">
        <v>37</v>
      </c>
      <c r="E7" s="54" t="s">
        <v>38</v>
      </c>
      <c r="F7" s="81">
        <v>850273238429</v>
      </c>
      <c r="G7" s="56">
        <v>1818882946713.1243</v>
      </c>
      <c r="H7" s="44">
        <f t="shared" si="0"/>
        <v>2.1391746376420921</v>
      </c>
    </row>
    <row r="8" spans="1:14" ht="15" customHeight="1">
      <c r="A8" s="55">
        <v>2000</v>
      </c>
      <c r="B8" s="54" t="s">
        <v>17</v>
      </c>
      <c r="C8" s="54" t="s">
        <v>36</v>
      </c>
      <c r="D8" s="54" t="s">
        <v>37</v>
      </c>
      <c r="E8" s="54" t="s">
        <v>38</v>
      </c>
      <c r="F8" s="81">
        <v>833195128972</v>
      </c>
      <c r="G8" s="56">
        <v>1817346369213.8711</v>
      </c>
      <c r="H8" s="44">
        <f t="shared" si="0"/>
        <v>2.1811773809289083</v>
      </c>
    </row>
    <row r="9" spans="1:14" ht="15" customHeight="1">
      <c r="A9" s="55">
        <v>2001</v>
      </c>
      <c r="B9" s="54" t="s">
        <v>17</v>
      </c>
      <c r="C9" s="54" t="s">
        <v>36</v>
      </c>
      <c r="D9" s="54" t="s">
        <v>37</v>
      </c>
      <c r="E9" s="54" t="s">
        <v>38</v>
      </c>
      <c r="F9" s="81">
        <v>855600646881.53528</v>
      </c>
      <c r="G9" s="56">
        <v>1846110320474.4031</v>
      </c>
      <c r="H9" s="44">
        <f t="shared" si="0"/>
        <v>2.1576775651152724</v>
      </c>
    </row>
    <row r="10" spans="1:14" ht="15" customHeight="1">
      <c r="A10" s="55">
        <v>2002</v>
      </c>
      <c r="B10" s="54" t="s">
        <v>17</v>
      </c>
      <c r="C10" s="54" t="s">
        <v>36</v>
      </c>
      <c r="D10" s="54" t="s">
        <v>37</v>
      </c>
      <c r="E10" s="54" t="s">
        <v>38</v>
      </c>
      <c r="F10" s="56">
        <v>863615082869.44092</v>
      </c>
      <c r="G10" s="56">
        <v>1862868098063.4355</v>
      </c>
      <c r="H10" s="44">
        <f t="shared" si="0"/>
        <v>2.1570583180111726</v>
      </c>
    </row>
    <row r="11" spans="1:14" ht="15" customHeight="1">
      <c r="A11" s="55">
        <v>2003</v>
      </c>
      <c r="B11" s="54" t="s">
        <v>17</v>
      </c>
      <c r="C11" s="54" t="s">
        <v>36</v>
      </c>
      <c r="D11" s="54" t="s">
        <v>37</v>
      </c>
      <c r="E11" s="54" t="s">
        <v>38</v>
      </c>
      <c r="F11" s="81">
        <v>859061411849.35095</v>
      </c>
      <c r="G11" s="81">
        <v>1836619146566.0464</v>
      </c>
      <c r="H11" s="44">
        <f t="shared" si="0"/>
        <v>2.1379369637989565</v>
      </c>
    </row>
    <row r="12" spans="1:14" ht="15" customHeight="1">
      <c r="A12" s="55">
        <v>2004</v>
      </c>
      <c r="B12" s="54" t="s">
        <v>17</v>
      </c>
      <c r="C12" s="54" t="s">
        <v>36</v>
      </c>
      <c r="D12" s="54" t="s">
        <v>37</v>
      </c>
      <c r="E12" s="54" t="s">
        <v>38</v>
      </c>
      <c r="F12" s="81">
        <v>870523023971.20618</v>
      </c>
      <c r="G12" s="81">
        <v>1872460319015.7781</v>
      </c>
      <c r="H12" s="44">
        <f t="shared" si="0"/>
        <v>2.1509601325348893</v>
      </c>
    </row>
    <row r="13" spans="1:14" ht="15" customHeight="1">
      <c r="A13" s="55">
        <v>2005</v>
      </c>
      <c r="B13" s="54" t="s">
        <v>17</v>
      </c>
      <c r="C13" s="54" t="s">
        <v>36</v>
      </c>
      <c r="D13" s="54" t="s">
        <v>37</v>
      </c>
      <c r="E13" s="54" t="s">
        <v>38</v>
      </c>
      <c r="F13" s="56">
        <v>858721145995.96484</v>
      </c>
      <c r="G13" s="81">
        <v>1836014607205.4756</v>
      </c>
      <c r="H13" s="44">
        <f t="shared" si="0"/>
        <v>2.1380801157237403</v>
      </c>
    </row>
    <row r="14" spans="1:14" ht="15" customHeight="1">
      <c r="A14" s="55">
        <v>2006</v>
      </c>
      <c r="B14" s="54" t="s">
        <v>17</v>
      </c>
      <c r="C14" s="54" t="s">
        <v>36</v>
      </c>
      <c r="D14" s="54" t="s">
        <v>37</v>
      </c>
      <c r="E14" s="54" t="s">
        <v>38</v>
      </c>
      <c r="F14" s="56">
        <v>865631437101.18726</v>
      </c>
      <c r="G14" s="81">
        <v>1863387421108.3479</v>
      </c>
      <c r="H14" s="44">
        <f t="shared" si="0"/>
        <v>2.1526337205917914</v>
      </c>
      <c r="L14" s="56"/>
      <c r="M14" s="56"/>
      <c r="N14" s="44"/>
    </row>
    <row r="15" spans="1:14" ht="15" customHeight="1">
      <c r="A15" s="55">
        <v>2007</v>
      </c>
      <c r="B15" s="54" t="s">
        <v>17</v>
      </c>
      <c r="C15" s="54" t="s">
        <v>36</v>
      </c>
      <c r="D15" s="54" t="s">
        <v>37</v>
      </c>
      <c r="E15" s="54" t="s">
        <v>38</v>
      </c>
      <c r="F15" s="56">
        <v>866383603624.47266</v>
      </c>
      <c r="G15" s="81">
        <v>1871731351898.7029</v>
      </c>
      <c r="H15" s="44">
        <f t="shared" si="0"/>
        <v>2.1603956308365118</v>
      </c>
      <c r="L15" s="56"/>
      <c r="M15" s="56"/>
      <c r="N15" s="44"/>
    </row>
    <row r="16" spans="1:14" ht="15" customHeight="1">
      <c r="A16" s="55">
        <v>2008</v>
      </c>
      <c r="B16" s="54" t="s">
        <v>17</v>
      </c>
      <c r="C16" s="54" t="s">
        <v>36</v>
      </c>
      <c r="D16" s="54" t="s">
        <v>37</v>
      </c>
      <c r="E16" s="54" t="s">
        <v>38</v>
      </c>
      <c r="F16" s="81">
        <v>871508853538.45483</v>
      </c>
      <c r="G16" s="81">
        <v>1841210886302.9028</v>
      </c>
      <c r="H16" s="44">
        <f t="shared" si="0"/>
        <v>2.1126703174928338</v>
      </c>
      <c r="L16" s="56"/>
      <c r="M16" s="56"/>
      <c r="N16" s="44"/>
    </row>
    <row r="17" spans="1:18" ht="15" customHeight="1">
      <c r="A17" s="55">
        <v>2009</v>
      </c>
      <c r="B17" s="54" t="s">
        <v>17</v>
      </c>
      <c r="C17" s="54" t="s">
        <v>36</v>
      </c>
      <c r="D17" s="54" t="s">
        <v>37</v>
      </c>
      <c r="E17" s="54" t="s">
        <v>38</v>
      </c>
      <c r="F17" s="81">
        <v>874246828287.62549</v>
      </c>
      <c r="G17" s="81">
        <v>1860783265420.1724</v>
      </c>
      <c r="H17" s="44">
        <f t="shared" si="0"/>
        <v>2.1284415398622163</v>
      </c>
      <c r="L17" s="56"/>
      <c r="M17" s="56"/>
      <c r="N17" s="44"/>
    </row>
    <row r="18" spans="1:18" ht="15" customHeight="1">
      <c r="A18" s="55">
        <v>2010</v>
      </c>
      <c r="B18" s="54" t="s">
        <v>17</v>
      </c>
      <c r="C18" s="54" t="s">
        <v>36</v>
      </c>
      <c r="D18" s="54" t="s">
        <v>37</v>
      </c>
      <c r="E18" s="54" t="s">
        <v>38</v>
      </c>
      <c r="F18" s="81">
        <v>877491790912.44617</v>
      </c>
      <c r="G18" s="81">
        <v>1893384215388.4692</v>
      </c>
      <c r="H18" s="44">
        <f t="shared" si="0"/>
        <v>2.1577229952426826</v>
      </c>
      <c r="L18" s="56"/>
      <c r="M18" s="56"/>
      <c r="N18" s="44"/>
    </row>
    <row r="19" spans="1:18" ht="15" customHeight="1">
      <c r="A19" s="55">
        <v>2011</v>
      </c>
      <c r="B19" s="54" t="s">
        <v>17</v>
      </c>
      <c r="C19" s="54" t="s">
        <v>36</v>
      </c>
      <c r="D19" s="54" t="s">
        <v>37</v>
      </c>
      <c r="E19" s="54" t="s">
        <v>38</v>
      </c>
      <c r="F19" s="81">
        <v>880804454113.05383</v>
      </c>
      <c r="G19" s="81">
        <v>1909464989382.2783</v>
      </c>
      <c r="H19" s="44">
        <f t="shared" si="0"/>
        <v>2.1678648200128117</v>
      </c>
      <c r="L19" s="56"/>
      <c r="M19" s="56"/>
      <c r="N19" s="44"/>
    </row>
    <row r="20" spans="1:18" ht="15" customHeight="1">
      <c r="A20" s="55">
        <v>2012</v>
      </c>
      <c r="B20" s="54" t="s">
        <v>17</v>
      </c>
      <c r="C20" s="54" t="s">
        <v>36</v>
      </c>
      <c r="D20" s="54" t="s">
        <v>37</v>
      </c>
      <c r="E20" s="54" t="s">
        <v>38</v>
      </c>
      <c r="F20" s="81">
        <v>883864827907.62805</v>
      </c>
      <c r="G20" s="81">
        <v>1894561354620.4424</v>
      </c>
      <c r="H20" s="44">
        <f t="shared" si="0"/>
        <v>2.1434967144302313</v>
      </c>
      <c r="L20" s="56"/>
      <c r="M20" s="56"/>
      <c r="N20" s="44"/>
    </row>
    <row r="21" spans="1:18" ht="15" customHeight="1">
      <c r="A21" s="55">
        <v>2013</v>
      </c>
      <c r="B21" s="54" t="s">
        <v>17</v>
      </c>
      <c r="C21" s="54" t="s">
        <v>36</v>
      </c>
      <c r="D21" s="54" t="s">
        <v>37</v>
      </c>
      <c r="E21" s="54" t="s">
        <v>38</v>
      </c>
      <c r="F21" s="81">
        <v>886884794124.2356</v>
      </c>
      <c r="G21" s="81">
        <v>1890936726421.406</v>
      </c>
      <c r="H21" s="44">
        <f t="shared" si="0"/>
        <v>2.1321108885271087</v>
      </c>
      <c r="L21" s="56"/>
      <c r="M21" s="56"/>
      <c r="N21" s="44"/>
    </row>
    <row r="22" spans="1:18" ht="15" customHeight="1">
      <c r="A22" s="55">
        <v>2014</v>
      </c>
      <c r="B22" s="54" t="s">
        <v>17</v>
      </c>
      <c r="C22" s="54" t="s">
        <v>36</v>
      </c>
      <c r="D22" s="54" t="s">
        <v>37</v>
      </c>
      <c r="E22" s="54" t="s">
        <v>38</v>
      </c>
      <c r="F22" s="81">
        <v>889747753408.11243</v>
      </c>
      <c r="G22" s="81">
        <v>1915441840456.4182</v>
      </c>
      <c r="H22" s="44">
        <f t="shared" si="0"/>
        <v>2.1527919942696805</v>
      </c>
      <c r="L22" s="56"/>
      <c r="M22" s="56"/>
      <c r="N22" s="44"/>
    </row>
    <row r="23" spans="1:18" ht="15" customHeight="1">
      <c r="A23" s="55">
        <v>2015</v>
      </c>
      <c r="B23" s="54" t="s">
        <v>17</v>
      </c>
      <c r="C23" s="54" t="s">
        <v>36</v>
      </c>
      <c r="D23" s="54" t="s">
        <v>37</v>
      </c>
      <c r="E23" s="54" t="s">
        <v>38</v>
      </c>
      <c r="F23" s="56">
        <v>892226375248.94495</v>
      </c>
      <c r="G23" s="81">
        <v>1920964849586.0796</v>
      </c>
      <c r="H23" s="44">
        <f t="shared" si="0"/>
        <v>2.1530016404750429</v>
      </c>
      <c r="L23" s="56"/>
      <c r="M23" s="56"/>
      <c r="N23" s="44"/>
    </row>
    <row r="24" spans="1:18" ht="15" customHeight="1">
      <c r="A24" s="55">
        <v>2016</v>
      </c>
      <c r="B24" s="54" t="s">
        <v>17</v>
      </c>
      <c r="C24" s="54" t="s">
        <v>36</v>
      </c>
      <c r="D24" s="54" t="s">
        <v>37</v>
      </c>
      <c r="E24" s="54" t="s">
        <v>38</v>
      </c>
      <c r="F24" s="81">
        <v>894987930257.422</v>
      </c>
      <c r="G24" s="81">
        <v>1931421683584.4272</v>
      </c>
      <c r="H24" s="44">
        <f t="shared" si="0"/>
        <v>2.1580421570924422</v>
      </c>
      <c r="L24" s="56"/>
      <c r="M24" s="56"/>
      <c r="N24" s="54"/>
      <c r="O24" s="54"/>
      <c r="P24" s="54"/>
      <c r="Q24" s="54"/>
      <c r="R24" s="54"/>
    </row>
    <row r="25" spans="1:18" ht="15" customHeight="1">
      <c r="A25" s="55">
        <v>2017</v>
      </c>
      <c r="B25" s="54" t="s">
        <v>17</v>
      </c>
      <c r="C25" s="54" t="s">
        <v>36</v>
      </c>
      <c r="D25" s="54" t="s">
        <v>37</v>
      </c>
      <c r="E25" s="54" t="s">
        <v>38</v>
      </c>
      <c r="F25" s="81">
        <v>897734215716.60156</v>
      </c>
      <c r="G25" s="81">
        <v>1949925788334.9902</v>
      </c>
      <c r="H25" s="44">
        <f t="shared" si="0"/>
        <v>2.1720524340029681</v>
      </c>
      <c r="L25" s="54"/>
      <c r="M25" s="55"/>
      <c r="N25" s="54"/>
      <c r="O25" s="54"/>
      <c r="P25" s="54"/>
      <c r="Q25" s="54"/>
      <c r="R25" s="54"/>
    </row>
    <row r="26" spans="1:18" ht="15" customHeight="1">
      <c r="A26" s="55">
        <v>2018</v>
      </c>
      <c r="B26" s="54" t="s">
        <v>17</v>
      </c>
      <c r="C26" s="54" t="s">
        <v>36</v>
      </c>
      <c r="D26" s="54" t="s">
        <v>37</v>
      </c>
      <c r="E26" s="54" t="s">
        <v>38</v>
      </c>
      <c r="F26" s="81">
        <v>898492816211.63977</v>
      </c>
      <c r="G26" s="81">
        <v>1945965437293.7593</v>
      </c>
      <c r="H26" s="44">
        <f t="shared" si="0"/>
        <v>2.1658107913412494</v>
      </c>
      <c r="L26" s="54"/>
      <c r="M26" s="55"/>
      <c r="N26" s="54"/>
      <c r="O26" s="54"/>
      <c r="P26" s="54"/>
      <c r="Q26" s="54"/>
      <c r="R26" s="54"/>
    </row>
    <row r="27" spans="1:18" ht="15" customHeight="1">
      <c r="A27" s="55">
        <v>2019</v>
      </c>
      <c r="B27" s="54" t="s">
        <v>17</v>
      </c>
      <c r="C27" s="54" t="s">
        <v>36</v>
      </c>
      <c r="D27" s="54" t="s">
        <v>37</v>
      </c>
      <c r="E27" s="54" t="s">
        <v>38</v>
      </c>
      <c r="F27" s="81">
        <v>902369773632.20471</v>
      </c>
      <c r="G27" s="81">
        <v>2059191525204.5906</v>
      </c>
      <c r="H27" s="44">
        <f t="shared" si="0"/>
        <v>2.2819819384197291</v>
      </c>
      <c r="L27" s="54"/>
      <c r="M27" s="55"/>
      <c r="N27" s="54"/>
      <c r="O27" s="54"/>
      <c r="P27" s="54"/>
      <c r="Q27" s="54"/>
      <c r="R27" s="54"/>
    </row>
    <row r="28" spans="1:18" ht="15" customHeight="1">
      <c r="A28" s="55">
        <v>2020</v>
      </c>
      <c r="B28" s="54" t="s">
        <v>17</v>
      </c>
      <c r="C28" s="54" t="s">
        <v>36</v>
      </c>
      <c r="D28" s="54" t="s">
        <v>37</v>
      </c>
      <c r="E28" s="54" t="s">
        <v>38</v>
      </c>
      <c r="F28" s="81">
        <v>767037362405.24646</v>
      </c>
      <c r="G28" s="81">
        <v>1744242474279.2185</v>
      </c>
      <c r="H28" s="64">
        <f t="shared" si="0"/>
        <v>2.2739993640071061</v>
      </c>
      <c r="L28" s="54"/>
      <c r="M28" s="55"/>
      <c r="N28" s="54"/>
      <c r="O28" s="54"/>
      <c r="P28" s="54"/>
      <c r="Q28" s="54"/>
      <c r="R28" s="54"/>
    </row>
    <row r="29" spans="1:18" ht="15" customHeight="1">
      <c r="A29" s="55">
        <v>2021</v>
      </c>
      <c r="B29" s="54" t="s">
        <v>17</v>
      </c>
      <c r="C29" s="54" t="s">
        <v>36</v>
      </c>
      <c r="D29" s="54" t="s">
        <v>37</v>
      </c>
      <c r="E29" s="54" t="s">
        <v>38</v>
      </c>
      <c r="F29" s="81">
        <v>763058972556.98071</v>
      </c>
      <c r="G29" s="81">
        <v>1728987672895.4629</v>
      </c>
      <c r="H29" s="64">
        <f t="shared" si="0"/>
        <v>2.2658637603089744</v>
      </c>
      <c r="L29" s="54"/>
      <c r="M29" s="55"/>
      <c r="N29" s="54"/>
      <c r="O29" s="54"/>
      <c r="P29" s="54"/>
      <c r="Q29" s="54"/>
      <c r="R29" s="54"/>
    </row>
    <row r="30" spans="1:18" ht="15" customHeight="1">
      <c r="A30" s="77">
        <v>2022</v>
      </c>
      <c r="B30" s="54" t="s">
        <v>17</v>
      </c>
      <c r="C30" s="54" t="s">
        <v>36</v>
      </c>
      <c r="D30" s="54" t="s">
        <v>37</v>
      </c>
      <c r="E30" s="54" t="s">
        <v>38</v>
      </c>
      <c r="F30" s="81">
        <v>787857506690.57031</v>
      </c>
      <c r="G30" s="81">
        <v>1778386661473.1472</v>
      </c>
      <c r="H30" s="64">
        <f t="shared" si="0"/>
        <v>2.2572440401606855</v>
      </c>
      <c r="L30" s="54"/>
      <c r="M30" s="55"/>
      <c r="N30" s="54"/>
      <c r="O30" s="54"/>
      <c r="P30" s="54"/>
      <c r="Q30" s="54"/>
      <c r="R30" s="54"/>
    </row>
    <row r="31" spans="1:18">
      <c r="L31" s="54"/>
      <c r="M31" s="55"/>
      <c r="N31" s="54"/>
      <c r="O31" s="54"/>
      <c r="P31" s="54"/>
      <c r="Q31" s="54"/>
      <c r="R31" s="54"/>
    </row>
    <row r="32" spans="1:18">
      <c r="A32" s="53" t="s">
        <v>15</v>
      </c>
      <c r="B32" s="53" t="s">
        <v>16</v>
      </c>
      <c r="C32" s="53" t="s">
        <v>32</v>
      </c>
      <c r="D32" s="53" t="s">
        <v>33</v>
      </c>
      <c r="E32" s="53" t="s">
        <v>34</v>
      </c>
      <c r="F32" s="53" t="s">
        <v>18</v>
      </c>
      <c r="G32" s="53" t="s">
        <v>19</v>
      </c>
      <c r="H32" s="57" t="s">
        <v>20</v>
      </c>
      <c r="L32" s="54"/>
      <c r="M32" s="55"/>
      <c r="N32" s="54"/>
      <c r="O32" s="54"/>
      <c r="P32" s="54"/>
    </row>
    <row r="33" spans="1:16">
      <c r="A33" s="55">
        <v>2012</v>
      </c>
      <c r="B33" s="54" t="s">
        <v>23</v>
      </c>
      <c r="C33" s="54" t="s">
        <v>36</v>
      </c>
      <c r="D33" s="54" t="s">
        <v>37</v>
      </c>
      <c r="E33" s="54" t="s">
        <v>38</v>
      </c>
      <c r="F33" s="68">
        <v>727929060.57446301</v>
      </c>
      <c r="G33" s="68">
        <v>339075335.48329985</v>
      </c>
      <c r="H33" s="44">
        <f>G33/F33</f>
        <v>0.46580821380549126</v>
      </c>
      <c r="L33" s="54"/>
      <c r="M33" s="55"/>
      <c r="N33" s="54"/>
      <c r="O33" s="54"/>
      <c r="P33" s="54"/>
    </row>
    <row r="34" spans="1:16">
      <c r="A34" s="55">
        <v>2013</v>
      </c>
      <c r="B34" s="54" t="s">
        <v>23</v>
      </c>
      <c r="C34" s="54" t="s">
        <v>36</v>
      </c>
      <c r="D34" s="54" t="s">
        <v>37</v>
      </c>
      <c r="E34" s="54" t="s">
        <v>38</v>
      </c>
      <c r="F34" s="68">
        <v>2071137779.8320313</v>
      </c>
      <c r="G34" s="68">
        <v>917623378.53097618</v>
      </c>
      <c r="H34" s="44">
        <f t="shared" ref="H34:H43" si="1">G34/F34</f>
        <v>0.44305279323589725</v>
      </c>
      <c r="L34" s="54"/>
      <c r="M34" s="55"/>
      <c r="N34" s="54"/>
      <c r="O34" s="54"/>
      <c r="P34" s="54"/>
    </row>
    <row r="35" spans="1:16">
      <c r="A35" s="55">
        <v>2014</v>
      </c>
      <c r="B35" s="54" t="s">
        <v>23</v>
      </c>
      <c r="C35" s="54" t="s">
        <v>36</v>
      </c>
      <c r="D35" s="54" t="s">
        <v>37</v>
      </c>
      <c r="E35" s="54" t="s">
        <v>38</v>
      </c>
      <c r="F35" s="68">
        <v>4032956522.125</v>
      </c>
      <c r="G35" s="89">
        <v>1969944427.6724842</v>
      </c>
      <c r="H35" s="44">
        <f t="shared" si="1"/>
        <v>0.48846160797054744</v>
      </c>
      <c r="L35" s="54"/>
      <c r="M35" s="55"/>
      <c r="N35" s="54"/>
      <c r="O35" s="54"/>
      <c r="P35" s="54"/>
    </row>
    <row r="36" spans="1:16">
      <c r="A36" s="55">
        <v>2015</v>
      </c>
      <c r="B36" s="54" t="s">
        <v>23</v>
      </c>
      <c r="C36" s="54" t="s">
        <v>36</v>
      </c>
      <c r="D36" s="54" t="s">
        <v>37</v>
      </c>
      <c r="E36" s="54" t="s">
        <v>38</v>
      </c>
      <c r="F36" s="68">
        <v>5215494138.9785166</v>
      </c>
      <c r="G36" s="89">
        <v>2304001448.8852806</v>
      </c>
      <c r="H36" s="44">
        <f t="shared" si="1"/>
        <v>0.4417609122913389</v>
      </c>
      <c r="L36" s="54"/>
      <c r="M36" s="55"/>
      <c r="N36" s="54"/>
      <c r="O36" s="54"/>
      <c r="P36" s="54"/>
    </row>
    <row r="37" spans="1:16">
      <c r="A37" s="55">
        <v>2016</v>
      </c>
      <c r="B37" s="54" t="s">
        <v>23</v>
      </c>
      <c r="C37" s="54" t="s">
        <v>36</v>
      </c>
      <c r="D37" s="54" t="s">
        <v>37</v>
      </c>
      <c r="E37" s="54" t="s">
        <v>38</v>
      </c>
      <c r="F37" s="68">
        <v>5750373966.453126</v>
      </c>
      <c r="G37" s="89">
        <v>2766203537.1896343</v>
      </c>
      <c r="H37" s="44">
        <f t="shared" si="1"/>
        <v>0.48104758983107487</v>
      </c>
      <c r="L37" s="55"/>
      <c r="M37" s="54"/>
      <c r="N37" s="54"/>
      <c r="O37" s="56"/>
      <c r="P37" s="54"/>
    </row>
    <row r="38" spans="1:16">
      <c r="A38" s="55">
        <v>2017</v>
      </c>
      <c r="B38" s="54" t="s">
        <v>23</v>
      </c>
      <c r="C38" s="54" t="s">
        <v>36</v>
      </c>
      <c r="D38" s="54" t="s">
        <v>37</v>
      </c>
      <c r="E38" s="54" t="s">
        <v>38</v>
      </c>
      <c r="F38" s="68">
        <v>4571264610.484375</v>
      </c>
      <c r="G38" s="89">
        <v>1915862739.2614164</v>
      </c>
      <c r="H38" s="44">
        <f t="shared" si="1"/>
        <v>0.41911000620425909</v>
      </c>
      <c r="L38" s="54"/>
      <c r="M38" s="55"/>
      <c r="N38" s="54"/>
      <c r="O38" s="54"/>
      <c r="P38" s="54"/>
    </row>
    <row r="39" spans="1:16">
      <c r="A39" s="55">
        <v>2018</v>
      </c>
      <c r="B39" s="54" t="s">
        <v>23</v>
      </c>
      <c r="C39" s="54" t="s">
        <v>36</v>
      </c>
      <c r="D39" s="54" t="s">
        <v>37</v>
      </c>
      <c r="E39" s="54" t="s">
        <v>38</v>
      </c>
      <c r="F39" s="68">
        <v>4459402635.6777344</v>
      </c>
      <c r="G39" s="89">
        <v>1884871324.1376393</v>
      </c>
      <c r="H39" s="44">
        <f t="shared" si="1"/>
        <v>0.4226735009432892</v>
      </c>
      <c r="L39" s="54"/>
      <c r="M39" s="55"/>
      <c r="N39" s="54"/>
      <c r="O39" s="54"/>
      <c r="P39" s="54"/>
    </row>
    <row r="40" spans="1:16">
      <c r="A40" s="55">
        <v>2019</v>
      </c>
      <c r="B40" s="54" t="s">
        <v>23</v>
      </c>
      <c r="C40" s="54" t="s">
        <v>36</v>
      </c>
      <c r="D40" s="54" t="s">
        <v>37</v>
      </c>
      <c r="E40" s="54" t="s">
        <v>38</v>
      </c>
      <c r="F40" s="89">
        <v>4149143346.3033442</v>
      </c>
      <c r="G40" s="89">
        <v>1784109841.8870957</v>
      </c>
      <c r="H40" s="64">
        <f t="shared" si="1"/>
        <v>0.42999474662080261</v>
      </c>
      <c r="L40" s="54"/>
      <c r="M40" s="55"/>
      <c r="N40" s="54"/>
      <c r="O40" s="54"/>
      <c r="P40" s="54"/>
    </row>
    <row r="41" spans="1:16" ht="12" customHeight="1">
      <c r="A41" s="86">
        <v>2020</v>
      </c>
      <c r="B41" s="87" t="s">
        <v>23</v>
      </c>
      <c r="C41" s="87" t="s">
        <v>36</v>
      </c>
      <c r="D41" s="87" t="s">
        <v>37</v>
      </c>
      <c r="E41" s="87" t="s">
        <v>38</v>
      </c>
      <c r="F41" s="89">
        <v>1259879911.576416</v>
      </c>
      <c r="G41" s="89">
        <v>667083861.85845268</v>
      </c>
      <c r="H41" s="64">
        <f t="shared" si="1"/>
        <v>0.52948210042000643</v>
      </c>
      <c r="L41" s="54"/>
      <c r="M41" s="55"/>
      <c r="N41" s="54"/>
      <c r="O41" s="54"/>
      <c r="P41" s="54"/>
    </row>
    <row r="42" spans="1:16" ht="12" customHeight="1">
      <c r="A42" s="86">
        <v>2021</v>
      </c>
      <c r="B42" s="87" t="s">
        <v>23</v>
      </c>
      <c r="C42" s="87" t="s">
        <v>36</v>
      </c>
      <c r="D42" s="87" t="s">
        <v>37</v>
      </c>
      <c r="E42" s="87" t="s">
        <v>38</v>
      </c>
      <c r="F42" s="89">
        <v>645467009.16015625</v>
      </c>
      <c r="G42" s="89">
        <v>366909785.01203662</v>
      </c>
      <c r="H42" s="64">
        <f t="shared" si="1"/>
        <v>0.56844080302328404</v>
      </c>
    </row>
    <row r="43" spans="1:16" ht="12" customHeight="1">
      <c r="A43" s="66">
        <v>2022</v>
      </c>
      <c r="B43" s="67" t="s">
        <v>23</v>
      </c>
      <c r="C43" s="67" t="s">
        <v>36</v>
      </c>
      <c r="D43" s="67" t="s">
        <v>37</v>
      </c>
      <c r="E43" s="67" t="s">
        <v>38</v>
      </c>
      <c r="F43" s="89">
        <v>1571612163.1594238</v>
      </c>
      <c r="G43" s="89">
        <v>670523478.5804565</v>
      </c>
      <c r="H43" s="64">
        <f t="shared" si="1"/>
        <v>0.4266469134678228</v>
      </c>
    </row>
    <row r="44" spans="1:16">
      <c r="A44" s="55"/>
      <c r="B44" s="54"/>
      <c r="C44" s="54"/>
      <c r="D44" s="54"/>
      <c r="E44" s="54"/>
      <c r="F44" s="54"/>
    </row>
    <row r="45" spans="1:16">
      <c r="A45" s="53" t="s">
        <v>15</v>
      </c>
      <c r="B45" s="53" t="s">
        <v>16</v>
      </c>
      <c r="C45" s="53" t="s">
        <v>32</v>
      </c>
      <c r="D45" s="53" t="s">
        <v>33</v>
      </c>
      <c r="E45" s="53" t="s">
        <v>34</v>
      </c>
      <c r="F45" s="53" t="s">
        <v>18</v>
      </c>
      <c r="G45" s="53" t="s">
        <v>19</v>
      </c>
      <c r="H45" s="57" t="s">
        <v>20</v>
      </c>
    </row>
    <row r="46" spans="1:16">
      <c r="A46" s="55">
        <v>1995</v>
      </c>
      <c r="B46" s="54" t="s">
        <v>21</v>
      </c>
      <c r="C46" s="54" t="s">
        <v>36</v>
      </c>
      <c r="D46" s="54" t="s">
        <v>37</v>
      </c>
      <c r="E46" s="54" t="s">
        <v>38</v>
      </c>
      <c r="F46" s="68">
        <v>38037689085.125</v>
      </c>
      <c r="G46" s="68">
        <v>37608092233.79528</v>
      </c>
      <c r="H46" s="44">
        <f>G46/F46</f>
        <v>0.98870602127357632</v>
      </c>
    </row>
    <row r="47" spans="1:16">
      <c r="A47" s="55">
        <v>1996</v>
      </c>
      <c r="B47" s="54" t="s">
        <v>21</v>
      </c>
      <c r="C47" s="54" t="s">
        <v>36</v>
      </c>
      <c r="D47" s="54" t="s">
        <v>37</v>
      </c>
      <c r="E47" s="54" t="s">
        <v>38</v>
      </c>
      <c r="F47" s="68">
        <v>38037685739.398438</v>
      </c>
      <c r="G47" s="68">
        <v>37286849458.58989</v>
      </c>
      <c r="H47" s="44">
        <f t="shared" ref="H47:H73" si="2">G47/F47</f>
        <v>0.98026072653439977</v>
      </c>
    </row>
    <row r="48" spans="1:16">
      <c r="A48" s="55">
        <v>1997</v>
      </c>
      <c r="B48" s="54" t="s">
        <v>21</v>
      </c>
      <c r="C48" s="54" t="s">
        <v>36</v>
      </c>
      <c r="D48" s="54" t="s">
        <v>37</v>
      </c>
      <c r="E48" s="54" t="s">
        <v>38</v>
      </c>
      <c r="F48" s="68">
        <v>38037684154.000008</v>
      </c>
      <c r="G48" s="68">
        <v>36820108181.639153</v>
      </c>
      <c r="H48" s="44">
        <f t="shared" si="2"/>
        <v>0.96799027071597321</v>
      </c>
    </row>
    <row r="49" spans="1:8">
      <c r="A49" s="55">
        <v>1998</v>
      </c>
      <c r="B49" s="54" t="s">
        <v>21</v>
      </c>
      <c r="C49" s="54" t="s">
        <v>36</v>
      </c>
      <c r="D49" s="54" t="s">
        <v>37</v>
      </c>
      <c r="E49" s="54" t="s">
        <v>38</v>
      </c>
      <c r="F49" s="68">
        <v>38037687307.390625</v>
      </c>
      <c r="G49" s="68">
        <v>36391409378.623245</v>
      </c>
      <c r="H49" s="44">
        <f t="shared" si="2"/>
        <v>0.95671982064883554</v>
      </c>
    </row>
    <row r="50" spans="1:8">
      <c r="A50" s="55">
        <v>1999</v>
      </c>
      <c r="B50" s="54" t="s">
        <v>21</v>
      </c>
      <c r="C50" s="54" t="s">
        <v>36</v>
      </c>
      <c r="D50" s="54" t="s">
        <v>37</v>
      </c>
      <c r="E50" s="54" t="s">
        <v>38</v>
      </c>
      <c r="F50" s="68">
        <v>38037689220.395508</v>
      </c>
      <c r="G50" s="68">
        <v>36183345596.013382</v>
      </c>
      <c r="H50" s="44">
        <f t="shared" si="2"/>
        <v>0.95124983503498839</v>
      </c>
    </row>
    <row r="51" spans="1:8">
      <c r="A51" s="55">
        <v>2000</v>
      </c>
      <c r="B51" s="54" t="s">
        <v>21</v>
      </c>
      <c r="C51" s="54" t="s">
        <v>36</v>
      </c>
      <c r="D51" s="54" t="s">
        <v>37</v>
      </c>
      <c r="E51" s="54" t="s">
        <v>38</v>
      </c>
      <c r="F51" s="68">
        <v>38037691622.509766</v>
      </c>
      <c r="G51" s="68">
        <v>36073271192.160721</v>
      </c>
      <c r="H51" s="44">
        <f t="shared" si="2"/>
        <v>0.94835595046502374</v>
      </c>
    </row>
    <row r="52" spans="1:8">
      <c r="A52" s="55">
        <v>2001</v>
      </c>
      <c r="B52" s="54" t="s">
        <v>21</v>
      </c>
      <c r="C52" s="54" t="s">
        <v>36</v>
      </c>
      <c r="D52" s="54" t="s">
        <v>37</v>
      </c>
      <c r="E52" s="54" t="s">
        <v>38</v>
      </c>
      <c r="F52" s="68">
        <v>38037689482.398438</v>
      </c>
      <c r="G52" s="68">
        <v>36041815803.330147</v>
      </c>
      <c r="H52" s="44">
        <f t="shared" si="2"/>
        <v>0.94752905062775006</v>
      </c>
    </row>
    <row r="53" spans="1:8">
      <c r="A53" s="55">
        <v>2002</v>
      </c>
      <c r="B53" s="54" t="s">
        <v>21</v>
      </c>
      <c r="C53" s="54" t="s">
        <v>36</v>
      </c>
      <c r="D53" s="54" t="s">
        <v>37</v>
      </c>
      <c r="E53" s="54" t="s">
        <v>38</v>
      </c>
      <c r="F53" s="68">
        <v>38037689294.58593</v>
      </c>
      <c r="G53" s="68">
        <v>36059033002.721199</v>
      </c>
      <c r="H53" s="44">
        <f t="shared" si="2"/>
        <v>0.94798169056640458</v>
      </c>
    </row>
    <row r="54" spans="1:8">
      <c r="A54" s="55">
        <v>2003</v>
      </c>
      <c r="B54" s="54" t="s">
        <v>21</v>
      </c>
      <c r="C54" s="54" t="s">
        <v>36</v>
      </c>
      <c r="D54" s="54" t="s">
        <v>37</v>
      </c>
      <c r="E54" s="54" t="s">
        <v>38</v>
      </c>
      <c r="F54" s="68">
        <v>38037685174.328117</v>
      </c>
      <c r="G54" s="84">
        <v>36320256579.485458</v>
      </c>
      <c r="H54" s="44">
        <f t="shared" si="2"/>
        <v>0.95484928730621699</v>
      </c>
    </row>
    <row r="55" spans="1:8">
      <c r="A55" s="55">
        <v>2004</v>
      </c>
      <c r="B55" s="54" t="s">
        <v>21</v>
      </c>
      <c r="C55" s="54" t="s">
        <v>36</v>
      </c>
      <c r="D55" s="54" t="s">
        <v>37</v>
      </c>
      <c r="E55" s="54" t="s">
        <v>38</v>
      </c>
      <c r="F55" s="68">
        <v>38037688312.770737</v>
      </c>
      <c r="G55" s="84">
        <v>39533678615.928345</v>
      </c>
      <c r="H55" s="44">
        <f t="shared" si="2"/>
        <v>1.0393291593026526</v>
      </c>
    </row>
    <row r="56" spans="1:8">
      <c r="A56" s="55">
        <v>2005</v>
      </c>
      <c r="B56" s="54" t="s">
        <v>21</v>
      </c>
      <c r="C56" s="54" t="s">
        <v>36</v>
      </c>
      <c r="D56" s="54" t="s">
        <v>37</v>
      </c>
      <c r="E56" s="54" t="s">
        <v>38</v>
      </c>
      <c r="F56" s="68">
        <v>38494390451.178955</v>
      </c>
      <c r="G56" s="84">
        <v>39003704376.311188</v>
      </c>
      <c r="H56" s="44">
        <f t="shared" si="2"/>
        <v>1.0132308608907101</v>
      </c>
    </row>
    <row r="57" spans="1:8">
      <c r="A57" s="55">
        <v>2006</v>
      </c>
      <c r="B57" s="54" t="s">
        <v>21</v>
      </c>
      <c r="C57" s="54" t="s">
        <v>36</v>
      </c>
      <c r="D57" s="54" t="s">
        <v>37</v>
      </c>
      <c r="E57" s="54" t="s">
        <v>38</v>
      </c>
      <c r="F57" s="68">
        <v>38541972373.784187</v>
      </c>
      <c r="G57" s="84">
        <v>39584096254.88279</v>
      </c>
      <c r="H57" s="44">
        <f t="shared" si="2"/>
        <v>1.0270386754209664</v>
      </c>
    </row>
    <row r="58" spans="1:8">
      <c r="A58" s="55">
        <v>2007</v>
      </c>
      <c r="B58" s="54" t="s">
        <v>21</v>
      </c>
      <c r="C58" s="54" t="s">
        <v>36</v>
      </c>
      <c r="D58" s="54" t="s">
        <v>37</v>
      </c>
      <c r="E58" s="54" t="s">
        <v>38</v>
      </c>
      <c r="F58" s="68">
        <v>38748741902.214844</v>
      </c>
      <c r="G58" s="84">
        <v>39964177932.189789</v>
      </c>
      <c r="H58" s="44">
        <f t="shared" si="2"/>
        <v>1.0313671094933141</v>
      </c>
    </row>
    <row r="59" spans="1:8">
      <c r="A59" s="55">
        <v>2008</v>
      </c>
      <c r="B59" s="54" t="s">
        <v>21</v>
      </c>
      <c r="C59" s="54" t="s">
        <v>36</v>
      </c>
      <c r="D59" s="54" t="s">
        <v>37</v>
      </c>
      <c r="E59" s="54" t="s">
        <v>38</v>
      </c>
      <c r="F59" s="84">
        <v>38600454893.494156</v>
      </c>
      <c r="G59" s="84">
        <v>42723071394.779572</v>
      </c>
      <c r="H59" s="64">
        <f t="shared" si="2"/>
        <v>1.1068022776586566</v>
      </c>
    </row>
    <row r="60" spans="1:8">
      <c r="A60" s="55">
        <v>2009</v>
      </c>
      <c r="B60" s="54" t="s">
        <v>21</v>
      </c>
      <c r="C60" s="54" t="s">
        <v>36</v>
      </c>
      <c r="D60" s="54" t="s">
        <v>37</v>
      </c>
      <c r="E60" s="54" t="s">
        <v>38</v>
      </c>
      <c r="F60" s="84">
        <v>38220880065.220474</v>
      </c>
      <c r="G60" s="84">
        <v>42704191392.955948</v>
      </c>
      <c r="H60" s="64">
        <f t="shared" si="2"/>
        <v>1.1173000548413619</v>
      </c>
    </row>
    <row r="61" spans="1:8">
      <c r="A61" s="55">
        <v>2010</v>
      </c>
      <c r="B61" s="54" t="s">
        <v>21</v>
      </c>
      <c r="C61" s="54" t="s">
        <v>36</v>
      </c>
      <c r="D61" s="54" t="s">
        <v>37</v>
      </c>
      <c r="E61" s="54" t="s">
        <v>38</v>
      </c>
      <c r="F61" s="84">
        <v>38095494632.709465</v>
      </c>
      <c r="G61" s="84">
        <v>42309294536.76226</v>
      </c>
      <c r="H61" s="64">
        <f t="shared" si="2"/>
        <v>1.1106115026115122</v>
      </c>
    </row>
    <row r="62" spans="1:8">
      <c r="A62" s="55">
        <v>2011</v>
      </c>
      <c r="B62" s="54" t="s">
        <v>21</v>
      </c>
      <c r="C62" s="54" t="s">
        <v>36</v>
      </c>
      <c r="D62" s="54" t="s">
        <v>37</v>
      </c>
      <c r="E62" s="54" t="s">
        <v>38</v>
      </c>
      <c r="F62" s="84">
        <v>37508921804.933342</v>
      </c>
      <c r="G62" s="84">
        <v>41576505013.997276</v>
      </c>
      <c r="H62" s="64">
        <f t="shared" si="2"/>
        <v>1.108443085360266</v>
      </c>
    </row>
    <row r="63" spans="1:8">
      <c r="A63" s="55">
        <v>2012</v>
      </c>
      <c r="B63" s="54" t="s">
        <v>21</v>
      </c>
      <c r="C63" s="54" t="s">
        <v>36</v>
      </c>
      <c r="D63" s="54" t="s">
        <v>37</v>
      </c>
      <c r="E63" s="54" t="s">
        <v>38</v>
      </c>
      <c r="F63" s="84">
        <v>38450460217.938477</v>
      </c>
      <c r="G63" s="84">
        <v>42145793442.658165</v>
      </c>
      <c r="H63" s="44">
        <f t="shared" si="2"/>
        <v>1.0961063457699705</v>
      </c>
    </row>
    <row r="64" spans="1:8">
      <c r="A64" s="55">
        <v>2013</v>
      </c>
      <c r="B64" s="54" t="s">
        <v>21</v>
      </c>
      <c r="C64" s="54" t="s">
        <v>36</v>
      </c>
      <c r="D64" s="54" t="s">
        <v>37</v>
      </c>
      <c r="E64" s="54" t="s">
        <v>38</v>
      </c>
      <c r="F64" s="68">
        <v>38333725151.927734</v>
      </c>
      <c r="G64" s="68">
        <v>41745738677.568016</v>
      </c>
      <c r="H64" s="44">
        <f t="shared" si="2"/>
        <v>1.0890081387112125</v>
      </c>
    </row>
    <row r="65" spans="1:8">
      <c r="A65" s="55">
        <v>2014</v>
      </c>
      <c r="B65" s="54" t="s">
        <v>21</v>
      </c>
      <c r="C65" s="54" t="s">
        <v>36</v>
      </c>
      <c r="D65" s="54" t="s">
        <v>37</v>
      </c>
      <c r="E65" s="54" t="s">
        <v>38</v>
      </c>
      <c r="F65" s="68">
        <v>38600454893.494156</v>
      </c>
      <c r="G65" s="68">
        <v>42707579232.05629</v>
      </c>
      <c r="H65" s="44">
        <f t="shared" si="2"/>
        <v>1.1064009310225607</v>
      </c>
    </row>
    <row r="66" spans="1:8">
      <c r="A66" s="55">
        <v>2015</v>
      </c>
      <c r="B66" s="54" t="s">
        <v>21</v>
      </c>
      <c r="C66" s="54" t="s">
        <v>36</v>
      </c>
      <c r="D66" s="54" t="s">
        <v>37</v>
      </c>
      <c r="E66" s="54" t="s">
        <v>38</v>
      </c>
      <c r="F66" s="68">
        <v>38220880065.220451</v>
      </c>
      <c r="G66" s="68">
        <v>42693270179.628716</v>
      </c>
      <c r="H66" s="44">
        <f t="shared" si="2"/>
        <v>1.1170143153892986</v>
      </c>
    </row>
    <row r="67" spans="1:8">
      <c r="A67" s="55">
        <v>2016</v>
      </c>
      <c r="B67" s="54" t="s">
        <v>21</v>
      </c>
      <c r="C67" s="54" t="s">
        <v>36</v>
      </c>
      <c r="D67" s="54" t="s">
        <v>37</v>
      </c>
      <c r="E67" s="54" t="s">
        <v>38</v>
      </c>
      <c r="F67" s="68">
        <v>38095494632.70948</v>
      </c>
      <c r="G67" s="68">
        <v>42295471066.750854</v>
      </c>
      <c r="H67" s="44">
        <f t="shared" si="2"/>
        <v>1.1102486389672757</v>
      </c>
    </row>
    <row r="68" spans="1:8">
      <c r="A68" s="55">
        <v>2017</v>
      </c>
      <c r="B68" s="54" t="s">
        <v>21</v>
      </c>
      <c r="C68" s="54" t="s">
        <v>36</v>
      </c>
      <c r="D68" s="54" t="s">
        <v>37</v>
      </c>
      <c r="E68" s="54" t="s">
        <v>38</v>
      </c>
      <c r="F68" s="68">
        <v>37508921804.933357</v>
      </c>
      <c r="G68" s="68">
        <v>41565520062.059578</v>
      </c>
      <c r="H68" s="44">
        <f t="shared" si="2"/>
        <v>1.1081502229848867</v>
      </c>
    </row>
    <row r="69" spans="1:8">
      <c r="A69" s="55">
        <v>2018</v>
      </c>
      <c r="B69" s="54" t="s">
        <v>21</v>
      </c>
      <c r="C69" s="54" t="s">
        <v>36</v>
      </c>
      <c r="D69" s="54" t="s">
        <v>37</v>
      </c>
      <c r="E69" s="54" t="s">
        <v>38</v>
      </c>
      <c r="F69" s="68">
        <v>38450460217.938492</v>
      </c>
      <c r="G69" s="68">
        <v>42171734726.273026</v>
      </c>
      <c r="H69" s="44">
        <f t="shared" si="2"/>
        <v>1.0967810134714182</v>
      </c>
    </row>
    <row r="70" spans="1:8">
      <c r="A70" s="55">
        <v>2019</v>
      </c>
      <c r="B70" s="54" t="s">
        <v>21</v>
      </c>
      <c r="C70" s="54" t="s">
        <v>36</v>
      </c>
      <c r="D70" s="54" t="s">
        <v>37</v>
      </c>
      <c r="E70" s="54" t="s">
        <v>38</v>
      </c>
      <c r="F70" s="89">
        <v>38309539941.532951</v>
      </c>
      <c r="G70" s="89">
        <v>46497408396.266495</v>
      </c>
      <c r="H70" s="64">
        <f t="shared" si="2"/>
        <v>1.2137292295138407</v>
      </c>
    </row>
    <row r="71" spans="1:8">
      <c r="A71" s="55">
        <v>2020</v>
      </c>
      <c r="B71" s="54" t="s">
        <v>21</v>
      </c>
      <c r="C71" s="54" t="s">
        <v>36</v>
      </c>
      <c r="D71" s="54" t="s">
        <v>37</v>
      </c>
      <c r="E71" s="54" t="s">
        <v>38</v>
      </c>
      <c r="F71" s="89">
        <v>29307402736.999271</v>
      </c>
      <c r="G71" s="89">
        <v>43797140006.301292</v>
      </c>
      <c r="H71" s="64">
        <f t="shared" si="2"/>
        <v>1.4944053691598329</v>
      </c>
    </row>
    <row r="72" spans="1:8">
      <c r="A72" s="55">
        <v>2021</v>
      </c>
      <c r="B72" s="54" t="s">
        <v>21</v>
      </c>
      <c r="C72" s="54" t="s">
        <v>36</v>
      </c>
      <c r="D72" s="54" t="s">
        <v>37</v>
      </c>
      <c r="E72" s="54" t="s">
        <v>38</v>
      </c>
      <c r="F72" s="89">
        <v>30133689329.260845</v>
      </c>
      <c r="G72" s="89">
        <v>46190981943.962044</v>
      </c>
      <c r="H72" s="64">
        <f t="shared" si="2"/>
        <v>1.5328684595918036</v>
      </c>
    </row>
    <row r="73" spans="1:8">
      <c r="A73" s="66">
        <v>2022</v>
      </c>
      <c r="B73" s="67" t="s">
        <v>21</v>
      </c>
      <c r="C73" s="67" t="s">
        <v>36</v>
      </c>
      <c r="D73" s="67" t="s">
        <v>37</v>
      </c>
      <c r="E73" s="67" t="s">
        <v>38</v>
      </c>
      <c r="F73" s="89">
        <v>36127084903.041733</v>
      </c>
      <c r="G73" s="89">
        <v>47451332715.813026</v>
      </c>
      <c r="H73" s="64">
        <f t="shared" si="2"/>
        <v>1.313455897235092</v>
      </c>
    </row>
    <row r="74" spans="1:8">
      <c r="A74" s="55"/>
      <c r="B74" s="54"/>
      <c r="C74" s="54"/>
      <c r="D74" s="54"/>
      <c r="E74" s="54"/>
      <c r="F74" s="54"/>
    </row>
    <row r="75" spans="1:8" hidden="1">
      <c r="A75" s="53" t="s">
        <v>15</v>
      </c>
      <c r="B75" s="53" t="s">
        <v>16</v>
      </c>
      <c r="C75" s="53" t="s">
        <v>32</v>
      </c>
      <c r="D75" s="53" t="s">
        <v>33</v>
      </c>
      <c r="E75" s="53" t="s">
        <v>34</v>
      </c>
      <c r="F75" s="53" t="s">
        <v>18</v>
      </c>
      <c r="G75" s="53" t="s">
        <v>19</v>
      </c>
      <c r="H75" s="57" t="s">
        <v>20</v>
      </c>
    </row>
    <row r="76" spans="1:8" hidden="1">
      <c r="A76" s="55">
        <v>1995</v>
      </c>
      <c r="B76" s="54" t="s">
        <v>22</v>
      </c>
      <c r="C76" s="54" t="s">
        <v>36</v>
      </c>
      <c r="D76" s="54" t="s">
        <v>37</v>
      </c>
      <c r="E76" s="54" t="s">
        <v>38</v>
      </c>
      <c r="F76" s="68">
        <v>45682001560.015617</v>
      </c>
      <c r="G76" s="68">
        <v>18161869999.204147</v>
      </c>
      <c r="H76" s="44">
        <f>G76/F76</f>
        <v>0.39757167766267065</v>
      </c>
    </row>
    <row r="77" spans="1:8" hidden="1">
      <c r="A77" s="55">
        <v>1996</v>
      </c>
      <c r="B77" s="54" t="s">
        <v>22</v>
      </c>
      <c r="C77" s="54" t="s">
        <v>36</v>
      </c>
      <c r="D77" s="54" t="s">
        <v>37</v>
      </c>
      <c r="E77" s="54" t="s">
        <v>38</v>
      </c>
      <c r="F77" s="68">
        <v>45681999604.546883</v>
      </c>
      <c r="G77" s="68">
        <v>18378852477.396385</v>
      </c>
      <c r="H77" s="44">
        <f t="shared" ref="H77:H102" si="3">G77/F77</f>
        <v>0.40232154101168277</v>
      </c>
    </row>
    <row r="78" spans="1:8" hidden="1">
      <c r="A78" s="55">
        <v>1997</v>
      </c>
      <c r="B78" s="54" t="s">
        <v>22</v>
      </c>
      <c r="C78" s="54" t="s">
        <v>36</v>
      </c>
      <c r="D78" s="54" t="s">
        <v>37</v>
      </c>
      <c r="E78" s="54" t="s">
        <v>38</v>
      </c>
      <c r="F78" s="68">
        <v>45681996490.210938</v>
      </c>
      <c r="G78" s="68">
        <v>18479820629.547264</v>
      </c>
      <c r="H78" s="44">
        <f t="shared" si="3"/>
        <v>0.40453180791928067</v>
      </c>
    </row>
    <row r="79" spans="1:8" hidden="1">
      <c r="A79" s="55">
        <v>1998</v>
      </c>
      <c r="B79" s="54" t="s">
        <v>22</v>
      </c>
      <c r="C79" s="54" t="s">
        <v>36</v>
      </c>
      <c r="D79" s="54" t="s">
        <v>37</v>
      </c>
      <c r="E79" s="54" t="s">
        <v>38</v>
      </c>
      <c r="F79" s="68">
        <v>45681999951.453133</v>
      </c>
      <c r="G79" s="68">
        <v>18719898978.534264</v>
      </c>
      <c r="H79" s="44">
        <f t="shared" si="3"/>
        <v>0.40978720280259506</v>
      </c>
    </row>
    <row r="80" spans="1:8" hidden="1">
      <c r="A80" s="55">
        <v>1999</v>
      </c>
      <c r="B80" s="54" t="s">
        <v>22</v>
      </c>
      <c r="C80" s="54" t="s">
        <v>36</v>
      </c>
      <c r="D80" s="54" t="s">
        <v>37</v>
      </c>
      <c r="E80" s="54" t="s">
        <v>38</v>
      </c>
      <c r="F80" s="68">
        <v>45682000990.632813</v>
      </c>
      <c r="G80" s="68">
        <v>18995854446.023247</v>
      </c>
      <c r="H80" s="44">
        <f t="shared" si="3"/>
        <v>0.41582798551049427</v>
      </c>
    </row>
    <row r="81" spans="1:8" hidden="1">
      <c r="A81" s="55">
        <v>2000</v>
      </c>
      <c r="B81" s="54" t="s">
        <v>22</v>
      </c>
      <c r="C81" s="54" t="s">
        <v>36</v>
      </c>
      <c r="D81" s="54" t="s">
        <v>37</v>
      </c>
      <c r="E81" s="54" t="s">
        <v>38</v>
      </c>
      <c r="F81" s="68">
        <v>45681996433.046867</v>
      </c>
      <c r="G81" s="68">
        <v>19532152870.625324</v>
      </c>
      <c r="H81" s="44">
        <f t="shared" si="3"/>
        <v>0.42756784719889224</v>
      </c>
    </row>
    <row r="82" spans="1:8" hidden="1">
      <c r="A82" s="55">
        <v>2001</v>
      </c>
      <c r="B82" s="54" t="s">
        <v>22</v>
      </c>
      <c r="C82" s="54" t="s">
        <v>36</v>
      </c>
      <c r="D82" s="54" t="s">
        <v>37</v>
      </c>
      <c r="E82" s="54" t="s">
        <v>38</v>
      </c>
      <c r="F82" s="68">
        <v>45682001072.812508</v>
      </c>
      <c r="G82" s="68">
        <v>19924753352.703552</v>
      </c>
      <c r="H82" s="44">
        <f t="shared" si="3"/>
        <v>0.43616200877333511</v>
      </c>
    </row>
    <row r="83" spans="1:8" hidden="1">
      <c r="A83" s="55">
        <v>2002</v>
      </c>
      <c r="B83" s="54" t="s">
        <v>22</v>
      </c>
      <c r="C83" s="54" t="s">
        <v>36</v>
      </c>
      <c r="D83" s="54" t="s">
        <v>37</v>
      </c>
      <c r="E83" s="54" t="s">
        <v>38</v>
      </c>
      <c r="F83" s="68">
        <v>45681997961.84375</v>
      </c>
      <c r="G83" s="68">
        <v>20301735558.879021</v>
      </c>
      <c r="H83" s="44">
        <f t="shared" si="3"/>
        <v>0.44441435280121078</v>
      </c>
    </row>
    <row r="84" spans="1:8" hidden="1">
      <c r="A84" s="55">
        <v>2003</v>
      </c>
      <c r="B84" s="54" t="s">
        <v>22</v>
      </c>
      <c r="C84" s="54" t="s">
        <v>36</v>
      </c>
      <c r="D84" s="54" t="s">
        <v>37</v>
      </c>
      <c r="E84" s="54" t="s">
        <v>38</v>
      </c>
      <c r="F84" s="68">
        <v>45681999679.96875</v>
      </c>
      <c r="G84" s="68">
        <v>20684977232.31303</v>
      </c>
      <c r="H84" s="44">
        <f t="shared" si="3"/>
        <v>0.45280367272064176</v>
      </c>
    </row>
    <row r="85" spans="1:8" hidden="1">
      <c r="A85" s="55">
        <v>2004</v>
      </c>
      <c r="B85" s="54" t="s">
        <v>22</v>
      </c>
      <c r="C85" s="54" t="s">
        <v>36</v>
      </c>
      <c r="D85" s="54" t="s">
        <v>37</v>
      </c>
      <c r="E85" s="54" t="s">
        <v>38</v>
      </c>
      <c r="F85" s="68">
        <v>45682002727.328117</v>
      </c>
      <c r="G85" s="68">
        <v>19177703901.340199</v>
      </c>
      <c r="H85" s="44">
        <f t="shared" si="3"/>
        <v>0.41980873771691313</v>
      </c>
    </row>
    <row r="86" spans="1:8" hidden="1">
      <c r="A86" s="55">
        <v>2005</v>
      </c>
      <c r="B86" s="54" t="s">
        <v>22</v>
      </c>
      <c r="C86" s="54" t="s">
        <v>36</v>
      </c>
      <c r="D86" s="54" t="s">
        <v>37</v>
      </c>
      <c r="E86" s="54" t="s">
        <v>38</v>
      </c>
      <c r="F86" s="68">
        <v>49603234746.410156</v>
      </c>
      <c r="G86" s="68">
        <v>21664860727.322845</v>
      </c>
      <c r="H86" s="44">
        <f t="shared" si="3"/>
        <v>0.43676306269301834</v>
      </c>
    </row>
    <row r="87" spans="1:8" hidden="1">
      <c r="A87" s="55">
        <v>2006</v>
      </c>
      <c r="B87" s="54" t="s">
        <v>22</v>
      </c>
      <c r="C87" s="54" t="s">
        <v>36</v>
      </c>
      <c r="D87" s="54" t="s">
        <v>37</v>
      </c>
      <c r="E87" s="54" t="s">
        <v>38</v>
      </c>
      <c r="F87" s="68">
        <v>52190613255.832039</v>
      </c>
      <c r="G87" s="68">
        <v>23324093656.38522</v>
      </c>
      <c r="H87" s="44">
        <f t="shared" si="3"/>
        <v>0.44690208068744758</v>
      </c>
    </row>
    <row r="88" spans="1:8" hidden="1">
      <c r="A88" s="55">
        <v>2007</v>
      </c>
      <c r="B88" s="54" t="s">
        <v>22</v>
      </c>
      <c r="C88" s="54" t="s">
        <v>36</v>
      </c>
      <c r="D88" s="54" t="s">
        <v>37</v>
      </c>
      <c r="E88" s="54" t="s">
        <v>38</v>
      </c>
      <c r="F88" s="68">
        <v>53830028345.914055</v>
      </c>
      <c r="G88" s="68">
        <v>24126803175.051586</v>
      </c>
      <c r="H88" s="44">
        <f t="shared" si="3"/>
        <v>0.44820342690536447</v>
      </c>
    </row>
    <row r="89" spans="1:8" hidden="1">
      <c r="A89" s="55">
        <v>2008</v>
      </c>
      <c r="B89" s="54" t="s">
        <v>22</v>
      </c>
      <c r="C89" s="54" t="s">
        <v>36</v>
      </c>
      <c r="D89" s="54" t="s">
        <v>37</v>
      </c>
      <c r="E89" s="54" t="s">
        <v>38</v>
      </c>
      <c r="F89" s="68">
        <v>54276007797.511719</v>
      </c>
      <c r="G89" s="68">
        <v>24216079557.978622</v>
      </c>
      <c r="H89" s="44">
        <f t="shared" si="3"/>
        <v>0.44616545211508368</v>
      </c>
    </row>
    <row r="90" spans="1:8" hidden="1">
      <c r="A90" s="55">
        <v>2009</v>
      </c>
      <c r="B90" s="54" t="s">
        <v>22</v>
      </c>
      <c r="C90" s="54" t="s">
        <v>36</v>
      </c>
      <c r="D90" s="54" t="s">
        <v>37</v>
      </c>
      <c r="E90" s="54" t="s">
        <v>38</v>
      </c>
      <c r="F90" s="68">
        <v>50120764654.433586</v>
      </c>
      <c r="G90" s="68">
        <v>23574690327.410061</v>
      </c>
      <c r="H90" s="44">
        <f t="shared" si="3"/>
        <v>0.47035775471403724</v>
      </c>
    </row>
    <row r="91" spans="1:8" hidden="1">
      <c r="A91" s="55">
        <v>2010</v>
      </c>
      <c r="B91" s="54" t="s">
        <v>22</v>
      </c>
      <c r="C91" s="54" t="s">
        <v>36</v>
      </c>
      <c r="D91" s="54" t="s">
        <v>37</v>
      </c>
      <c r="E91" s="54" t="s">
        <v>38</v>
      </c>
      <c r="F91" s="68">
        <v>50924997729.558601</v>
      </c>
      <c r="G91" s="68">
        <v>24781822242.888958</v>
      </c>
      <c r="H91" s="44">
        <f t="shared" si="3"/>
        <v>0.48663374271501919</v>
      </c>
    </row>
    <row r="92" spans="1:8" hidden="1">
      <c r="A92" s="55">
        <v>2011</v>
      </c>
      <c r="B92" s="54" t="s">
        <v>22</v>
      </c>
      <c r="C92" s="54" t="s">
        <v>36</v>
      </c>
      <c r="D92" s="54" t="s">
        <v>37</v>
      </c>
      <c r="E92" s="54" t="s">
        <v>38</v>
      </c>
      <c r="F92" s="68">
        <v>52709885251.84375</v>
      </c>
      <c r="G92" s="68">
        <v>25267279998.895164</v>
      </c>
      <c r="H92" s="44">
        <f t="shared" si="3"/>
        <v>0.47936511108248592</v>
      </c>
    </row>
    <row r="93" spans="1:8" hidden="1">
      <c r="A93" s="55">
        <v>2012</v>
      </c>
      <c r="B93" s="54" t="s">
        <v>22</v>
      </c>
      <c r="C93" s="54" t="s">
        <v>36</v>
      </c>
      <c r="D93" s="54" t="s">
        <v>37</v>
      </c>
      <c r="E93" s="54" t="s">
        <v>38</v>
      </c>
      <c r="F93" s="68">
        <v>53332165577.996094</v>
      </c>
      <c r="G93" s="68">
        <v>25465516975.653698</v>
      </c>
      <c r="H93" s="44">
        <f t="shared" si="3"/>
        <v>0.47748889810993012</v>
      </c>
    </row>
    <row r="94" spans="1:8" hidden="1">
      <c r="A94" s="55">
        <v>2013</v>
      </c>
      <c r="B94" s="54" t="s">
        <v>22</v>
      </c>
      <c r="C94" s="54" t="s">
        <v>36</v>
      </c>
      <c r="D94" s="54" t="s">
        <v>37</v>
      </c>
      <c r="E94" s="54" t="s">
        <v>38</v>
      </c>
      <c r="F94" s="68">
        <v>48282866872.48436</v>
      </c>
      <c r="G94" s="68">
        <v>23443964945.933407</v>
      </c>
      <c r="H94" s="44">
        <f t="shared" si="3"/>
        <v>0.485554534444883</v>
      </c>
    </row>
    <row r="95" spans="1:8" hidden="1">
      <c r="A95" s="55">
        <v>2014</v>
      </c>
      <c r="B95" s="54" t="s">
        <v>22</v>
      </c>
      <c r="C95" s="54" t="s">
        <v>36</v>
      </c>
      <c r="D95" s="54" t="s">
        <v>37</v>
      </c>
      <c r="E95" s="54" t="s">
        <v>38</v>
      </c>
      <c r="F95" s="68">
        <v>47438137392.500008</v>
      </c>
      <c r="G95" s="68">
        <v>23149433979.52356</v>
      </c>
      <c r="H95" s="44">
        <f t="shared" si="3"/>
        <v>0.48799205137391199</v>
      </c>
    </row>
    <row r="96" spans="1:8" hidden="1">
      <c r="A96" s="55">
        <v>2015</v>
      </c>
      <c r="B96" s="54" t="s">
        <v>22</v>
      </c>
      <c r="C96" s="54" t="s">
        <v>36</v>
      </c>
      <c r="D96" s="54" t="s">
        <v>37</v>
      </c>
      <c r="E96" s="54" t="s">
        <v>38</v>
      </c>
      <c r="F96" s="68">
        <v>50728226149.863281</v>
      </c>
      <c r="G96" s="68">
        <v>24851613041.161797</v>
      </c>
      <c r="H96" s="44">
        <f t="shared" si="3"/>
        <v>0.48989714262320555</v>
      </c>
    </row>
    <row r="97" spans="1:11" hidden="1">
      <c r="A97" s="55">
        <v>2016</v>
      </c>
      <c r="B97" s="54" t="s">
        <v>22</v>
      </c>
      <c r="C97" s="54" t="s">
        <v>36</v>
      </c>
      <c r="D97" s="54" t="s">
        <v>37</v>
      </c>
      <c r="E97" s="54" t="s">
        <v>38</v>
      </c>
      <c r="F97" s="68">
        <v>53727559680.257813</v>
      </c>
      <c r="G97" s="68">
        <v>26649666537.970871</v>
      </c>
      <c r="H97" s="44">
        <f t="shared" si="3"/>
        <v>0.49601483291941301</v>
      </c>
    </row>
    <row r="98" spans="1:11" hidden="1">
      <c r="A98" s="55">
        <v>2017</v>
      </c>
      <c r="B98" s="54" t="s">
        <v>22</v>
      </c>
      <c r="C98" s="54" t="s">
        <v>36</v>
      </c>
      <c r="D98" s="54" t="s">
        <v>37</v>
      </c>
      <c r="E98" s="54" t="s">
        <v>38</v>
      </c>
      <c r="F98" s="68">
        <v>54324466006.183586</v>
      </c>
      <c r="G98" s="68">
        <v>26986543677.483788</v>
      </c>
      <c r="H98" s="44">
        <f t="shared" si="3"/>
        <v>0.49676592632152139</v>
      </c>
    </row>
    <row r="99" spans="1:11" hidden="1">
      <c r="A99" s="55">
        <v>2018</v>
      </c>
      <c r="B99" s="54" t="s">
        <v>22</v>
      </c>
      <c r="C99" s="54" t="s">
        <v>36</v>
      </c>
      <c r="D99" s="54" t="s">
        <v>37</v>
      </c>
      <c r="E99" s="54" t="s">
        <v>38</v>
      </c>
      <c r="F99" s="68">
        <v>51546950299.316406</v>
      </c>
      <c r="G99" s="68">
        <v>26130103473.593037</v>
      </c>
      <c r="H99" s="44">
        <f t="shared" si="3"/>
        <v>0.5069185145166496</v>
      </c>
    </row>
    <row r="100" spans="1:11" hidden="1">
      <c r="A100" s="55">
        <v>2019</v>
      </c>
      <c r="B100" s="54" t="s">
        <v>22</v>
      </c>
      <c r="C100" s="54" t="s">
        <v>36</v>
      </c>
      <c r="D100" s="54" t="s">
        <v>37</v>
      </c>
      <c r="E100" s="54" t="s">
        <v>38</v>
      </c>
      <c r="F100" s="68">
        <v>51644137384.070313</v>
      </c>
      <c r="G100" s="68">
        <v>28616091257.503979</v>
      </c>
      <c r="H100" s="44">
        <f t="shared" si="3"/>
        <v>0.55410144707597808</v>
      </c>
    </row>
    <row r="101" spans="1:11" hidden="1">
      <c r="A101" s="66">
        <v>2020</v>
      </c>
      <c r="B101" s="67" t="s">
        <v>22</v>
      </c>
      <c r="C101" s="67" t="s">
        <v>36</v>
      </c>
      <c r="D101" s="67" t="s">
        <v>37</v>
      </c>
      <c r="E101" s="67" t="s">
        <v>38</v>
      </c>
      <c r="F101" s="68">
        <v>9741959376.3046875</v>
      </c>
      <c r="G101" s="68">
        <v>6036451284.8824062</v>
      </c>
      <c r="H101" s="64">
        <f t="shared" si="3"/>
        <v>0.61963420824406557</v>
      </c>
    </row>
    <row r="102" spans="1:11" hidden="1">
      <c r="A102" s="66">
        <v>2021</v>
      </c>
      <c r="B102" s="67" t="s">
        <v>22</v>
      </c>
      <c r="C102" s="67" t="s">
        <v>36</v>
      </c>
      <c r="D102" s="67" t="s">
        <v>37</v>
      </c>
      <c r="E102" s="67" t="s">
        <v>38</v>
      </c>
      <c r="F102" s="68">
        <v>8767763486.7578125</v>
      </c>
      <c r="G102" s="68">
        <v>5373384447.4096127</v>
      </c>
      <c r="H102" s="64">
        <f t="shared" si="3"/>
        <v>0.61285691106120488</v>
      </c>
    </row>
    <row r="103" spans="1:11">
      <c r="A103" s="66"/>
      <c r="B103" s="67"/>
      <c r="C103" s="67"/>
      <c r="D103" s="67"/>
      <c r="E103" s="67"/>
      <c r="F103" s="68"/>
      <c r="G103" s="78"/>
      <c r="H103" s="64"/>
    </row>
    <row r="104" spans="1:11">
      <c r="A104" s="55"/>
      <c r="B104" s="54"/>
      <c r="C104" s="54"/>
      <c r="D104" s="54"/>
      <c r="E104" s="54"/>
      <c r="F104" s="54"/>
    </row>
    <row r="105" spans="1:11">
      <c r="A105" s="53" t="s">
        <v>15</v>
      </c>
      <c r="B105" s="53" t="s">
        <v>39</v>
      </c>
      <c r="C105" s="53" t="s">
        <v>40</v>
      </c>
      <c r="D105" s="53" t="s">
        <v>32</v>
      </c>
      <c r="E105" s="53" t="s">
        <v>34</v>
      </c>
      <c r="F105" s="53" t="s">
        <v>18</v>
      </c>
      <c r="G105" s="53" t="s">
        <v>19</v>
      </c>
      <c r="H105" s="57" t="s">
        <v>20</v>
      </c>
      <c r="J105" s="54"/>
      <c r="K105" s="54"/>
    </row>
    <row r="106" spans="1:11">
      <c r="A106" s="55">
        <v>1995</v>
      </c>
      <c r="B106" s="54" t="s">
        <v>26</v>
      </c>
      <c r="C106" s="54" t="s">
        <v>36</v>
      </c>
      <c r="D106" s="54" t="s">
        <v>36</v>
      </c>
      <c r="E106" s="54" t="s">
        <v>38</v>
      </c>
      <c r="F106" s="68">
        <v>36276999424</v>
      </c>
      <c r="G106" s="68">
        <v>31721667532.51207</v>
      </c>
      <c r="H106" s="44">
        <f t="shared" ref="H106:H133" si="4">G106/F106</f>
        <v>0.87442919856061108</v>
      </c>
      <c r="J106" s="56"/>
    </row>
    <row r="107" spans="1:11">
      <c r="A107" s="55">
        <v>1996</v>
      </c>
      <c r="B107" s="54" t="s">
        <v>26</v>
      </c>
      <c r="C107" s="54" t="s">
        <v>36</v>
      </c>
      <c r="D107" s="54" t="s">
        <v>36</v>
      </c>
      <c r="E107" s="54" t="s">
        <v>38</v>
      </c>
      <c r="F107" s="68">
        <v>35620002560</v>
      </c>
      <c r="G107" s="68">
        <v>34136957650.557205</v>
      </c>
      <c r="H107" s="44">
        <f t="shared" si="4"/>
        <v>0.95836482866769357</v>
      </c>
      <c r="J107" s="56"/>
    </row>
    <row r="108" spans="1:11">
      <c r="A108" s="55">
        <v>1997</v>
      </c>
      <c r="B108" s="54" t="s">
        <v>26</v>
      </c>
      <c r="C108" s="54" t="s">
        <v>36</v>
      </c>
      <c r="D108" s="54" t="s">
        <v>36</v>
      </c>
      <c r="E108" s="54" t="s">
        <v>38</v>
      </c>
      <c r="F108" s="68">
        <v>35154996736</v>
      </c>
      <c r="G108" s="68">
        <v>33705222793.891975</v>
      </c>
      <c r="H108" s="44">
        <f t="shared" si="4"/>
        <v>0.95876051552514008</v>
      </c>
      <c r="J108" s="56"/>
    </row>
    <row r="109" spans="1:11">
      <c r="A109" s="55">
        <v>1998</v>
      </c>
      <c r="B109" s="54" t="s">
        <v>26</v>
      </c>
      <c r="C109" s="54" t="s">
        <v>36</v>
      </c>
      <c r="D109" s="54" t="s">
        <v>36</v>
      </c>
      <c r="E109" s="54" t="s">
        <v>38</v>
      </c>
      <c r="F109" s="68">
        <v>34561999872</v>
      </c>
      <c r="G109" s="68">
        <v>36293687806.170601</v>
      </c>
      <c r="H109" s="44">
        <f t="shared" si="4"/>
        <v>1.0501038117176058</v>
      </c>
      <c r="J109" s="56"/>
    </row>
    <row r="110" spans="1:11">
      <c r="A110" s="55">
        <v>1999</v>
      </c>
      <c r="B110" s="54" t="s">
        <v>26</v>
      </c>
      <c r="C110" s="54" t="s">
        <v>36</v>
      </c>
      <c r="D110" s="54" t="s">
        <v>36</v>
      </c>
      <c r="E110" s="54" t="s">
        <v>38</v>
      </c>
      <c r="F110" s="68">
        <v>34896801024</v>
      </c>
      <c r="G110" s="68">
        <v>33828918276.636192</v>
      </c>
      <c r="H110" s="44">
        <f t="shared" si="4"/>
        <v>0.96939883553712047</v>
      </c>
      <c r="J110" s="56"/>
    </row>
    <row r="111" spans="1:11">
      <c r="A111" s="55">
        <v>2000</v>
      </c>
      <c r="B111" s="54" t="s">
        <v>26</v>
      </c>
      <c r="C111" s="54" t="s">
        <v>36</v>
      </c>
      <c r="D111" s="54" t="s">
        <v>36</v>
      </c>
      <c r="E111" s="54" t="s">
        <v>38</v>
      </c>
      <c r="F111" s="68">
        <v>36225602432</v>
      </c>
      <c r="G111" s="68">
        <v>31950634666.502281</v>
      </c>
      <c r="H111" s="44">
        <f t="shared" si="4"/>
        <v>0.88199043001362454</v>
      </c>
      <c r="J111" s="56"/>
    </row>
    <row r="112" spans="1:11">
      <c r="A112" s="55">
        <v>2001</v>
      </c>
      <c r="B112" s="54" t="s">
        <v>26</v>
      </c>
      <c r="C112" s="54" t="s">
        <v>36</v>
      </c>
      <c r="D112" s="54" t="s">
        <v>36</v>
      </c>
      <c r="E112" s="54" t="s">
        <v>38</v>
      </c>
      <c r="F112" s="68">
        <v>35342000000</v>
      </c>
      <c r="G112" s="68">
        <v>30410887717.791359</v>
      </c>
      <c r="H112" s="44">
        <f t="shared" si="4"/>
        <v>0.86047444167821174</v>
      </c>
      <c r="J112" s="56"/>
    </row>
    <row r="113" spans="1:10">
      <c r="A113" s="55">
        <v>2002</v>
      </c>
      <c r="B113" s="54" t="s">
        <v>26</v>
      </c>
      <c r="C113" s="54" t="s">
        <v>36</v>
      </c>
      <c r="D113" s="54" t="s">
        <v>36</v>
      </c>
      <c r="E113" s="54" t="s">
        <v>38</v>
      </c>
      <c r="F113" s="68">
        <v>32657003328</v>
      </c>
      <c r="G113" s="68">
        <v>29510797036.132431</v>
      </c>
      <c r="H113" s="44">
        <f t="shared" si="4"/>
        <v>0.90365906325611867</v>
      </c>
      <c r="J113" s="56"/>
    </row>
    <row r="114" spans="1:10">
      <c r="A114" s="55">
        <v>2003</v>
      </c>
      <c r="B114" s="54" t="s">
        <v>26</v>
      </c>
      <c r="C114" s="54" t="s">
        <v>36</v>
      </c>
      <c r="D114" s="54" t="s">
        <v>36</v>
      </c>
      <c r="E114" s="54" t="s">
        <v>38</v>
      </c>
      <c r="F114" s="68">
        <v>31618999616</v>
      </c>
      <c r="G114" s="68">
        <v>30618199681.184898</v>
      </c>
      <c r="H114" s="44">
        <f t="shared" si="4"/>
        <v>0.96834814677980285</v>
      </c>
      <c r="J114" s="56"/>
    </row>
    <row r="115" spans="1:10">
      <c r="A115" s="55">
        <v>2004</v>
      </c>
      <c r="B115" s="54" t="s">
        <v>26</v>
      </c>
      <c r="C115" s="54" t="s">
        <v>36</v>
      </c>
      <c r="D115" s="54" t="s">
        <v>36</v>
      </c>
      <c r="E115" s="54" t="s">
        <v>38</v>
      </c>
      <c r="F115" s="68">
        <v>32330997824</v>
      </c>
      <c r="G115" s="84">
        <v>29802074446.052189</v>
      </c>
      <c r="H115" s="44">
        <f t="shared" si="4"/>
        <v>0.92178022491868361</v>
      </c>
      <c r="J115" s="56"/>
    </row>
    <row r="116" spans="1:10">
      <c r="A116" s="55">
        <v>2005</v>
      </c>
      <c r="B116" s="54" t="s">
        <v>26</v>
      </c>
      <c r="C116" s="54" t="s">
        <v>36</v>
      </c>
      <c r="D116" s="54" t="s">
        <v>36</v>
      </c>
      <c r="E116" s="54" t="s">
        <v>38</v>
      </c>
      <c r="F116" s="68">
        <v>33640598272</v>
      </c>
      <c r="G116" s="84">
        <v>30593886339.225365</v>
      </c>
      <c r="H116" s="44">
        <f t="shared" si="4"/>
        <v>0.9094334795076906</v>
      </c>
      <c r="J116" s="56"/>
    </row>
    <row r="117" spans="1:10">
      <c r="A117" s="55">
        <v>2006</v>
      </c>
      <c r="B117" s="54" t="s">
        <v>26</v>
      </c>
      <c r="C117" s="54" t="s">
        <v>36</v>
      </c>
      <c r="D117" s="54" t="s">
        <v>36</v>
      </c>
      <c r="E117" s="54" t="s">
        <v>38</v>
      </c>
      <c r="F117" s="68">
        <v>34457501632</v>
      </c>
      <c r="G117" s="84">
        <v>31059561006.720768</v>
      </c>
      <c r="H117" s="44">
        <f t="shared" si="4"/>
        <v>0.90138749287256414</v>
      </c>
      <c r="J117" s="56"/>
    </row>
    <row r="118" spans="1:10">
      <c r="A118" s="55">
        <v>2007</v>
      </c>
      <c r="B118" s="54" t="s">
        <v>26</v>
      </c>
      <c r="C118" s="54" t="s">
        <v>36</v>
      </c>
      <c r="D118" s="54" t="s">
        <v>36</v>
      </c>
      <c r="E118" s="54" t="s">
        <v>38</v>
      </c>
      <c r="F118" s="68">
        <v>34137001280</v>
      </c>
      <c r="G118" s="84">
        <v>30664049201.071239</v>
      </c>
      <c r="H118" s="44">
        <f t="shared" si="4"/>
        <v>0.89826428951849746</v>
      </c>
      <c r="J118" s="56"/>
    </row>
    <row r="119" spans="1:10">
      <c r="A119" s="55">
        <v>2008</v>
      </c>
      <c r="B119" s="54" t="s">
        <v>26</v>
      </c>
      <c r="C119" s="54" t="s">
        <v>36</v>
      </c>
      <c r="D119" s="54" t="s">
        <v>36</v>
      </c>
      <c r="E119" s="54" t="s">
        <v>38</v>
      </c>
      <c r="F119" s="68">
        <v>35457000768</v>
      </c>
      <c r="G119" s="84">
        <v>29110050647.723293</v>
      </c>
      <c r="H119" s="44">
        <f t="shared" si="4"/>
        <v>0.82099585461822711</v>
      </c>
      <c r="J119" s="56"/>
    </row>
    <row r="120" spans="1:10">
      <c r="A120" s="55">
        <v>2009</v>
      </c>
      <c r="B120" s="54" t="s">
        <v>26</v>
      </c>
      <c r="C120" s="54" t="s">
        <v>36</v>
      </c>
      <c r="D120" s="54" t="s">
        <v>36</v>
      </c>
      <c r="E120" s="54" t="s">
        <v>38</v>
      </c>
      <c r="F120" s="68">
        <v>34707516672</v>
      </c>
      <c r="G120" s="84">
        <v>28084769926.172184</v>
      </c>
      <c r="H120" s="44">
        <f t="shared" si="4"/>
        <v>0.80918407939077175</v>
      </c>
      <c r="J120" s="55"/>
    </row>
    <row r="121" spans="1:10">
      <c r="A121" s="55">
        <v>2010</v>
      </c>
      <c r="B121" s="54" t="s">
        <v>26</v>
      </c>
      <c r="C121" s="54" t="s">
        <v>36</v>
      </c>
      <c r="D121" s="54" t="s">
        <v>36</v>
      </c>
      <c r="E121" s="54" t="s">
        <v>38</v>
      </c>
      <c r="F121" s="68">
        <v>36025964096</v>
      </c>
      <c r="G121" s="84">
        <v>26838135184.410049</v>
      </c>
      <c r="H121" s="44">
        <f t="shared" si="4"/>
        <v>0.74496646676528266</v>
      </c>
      <c r="J121" s="55"/>
    </row>
    <row r="122" spans="1:10">
      <c r="A122" s="55">
        <v>2011</v>
      </c>
      <c r="B122" s="54" t="s">
        <v>26</v>
      </c>
      <c r="C122" s="54" t="s">
        <v>36</v>
      </c>
      <c r="D122" s="54" t="s">
        <v>36</v>
      </c>
      <c r="E122" s="54" t="s">
        <v>38</v>
      </c>
      <c r="F122" s="68">
        <v>35432533440</v>
      </c>
      <c r="G122" s="84">
        <v>26001403283.887108</v>
      </c>
      <c r="H122" s="44">
        <f t="shared" si="4"/>
        <v>0.73382851180869746</v>
      </c>
      <c r="J122" s="55"/>
    </row>
    <row r="123" spans="1:10">
      <c r="A123" s="55">
        <v>2012</v>
      </c>
      <c r="B123" s="54" t="s">
        <v>26</v>
      </c>
      <c r="C123" s="54" t="s">
        <v>36</v>
      </c>
      <c r="D123" s="54" t="s">
        <v>36</v>
      </c>
      <c r="E123" s="54" t="s">
        <v>38</v>
      </c>
      <c r="F123" s="68">
        <v>37204874624</v>
      </c>
      <c r="G123" s="84">
        <v>25438430257.817455</v>
      </c>
      <c r="H123" s="44">
        <f t="shared" si="4"/>
        <v>0.68373917436635345</v>
      </c>
      <c r="J123" s="55"/>
    </row>
    <row r="124" spans="1:10">
      <c r="A124" s="55">
        <v>2013</v>
      </c>
      <c r="B124" s="54" t="s">
        <v>26</v>
      </c>
      <c r="C124" s="54" t="s">
        <v>36</v>
      </c>
      <c r="D124" s="54" t="s">
        <v>36</v>
      </c>
      <c r="E124" s="54" t="s">
        <v>38</v>
      </c>
      <c r="F124" s="68">
        <v>36584549824</v>
      </c>
      <c r="G124" s="84">
        <v>22760423905.797768</v>
      </c>
      <c r="H124" s="44">
        <f t="shared" si="4"/>
        <v>0.62213212996450751</v>
      </c>
      <c r="J124" s="55"/>
    </row>
    <row r="125" spans="1:10">
      <c r="A125" s="55">
        <v>2014</v>
      </c>
      <c r="B125" s="54" t="s">
        <v>26</v>
      </c>
      <c r="C125" s="54" t="s">
        <v>36</v>
      </c>
      <c r="D125" s="54" t="s">
        <v>36</v>
      </c>
      <c r="E125" s="54" t="s">
        <v>38</v>
      </c>
      <c r="F125" s="68">
        <v>35892951232</v>
      </c>
      <c r="G125" s="84">
        <v>21115604958.874268</v>
      </c>
      <c r="H125" s="44">
        <f t="shared" si="4"/>
        <v>0.58829391939353437</v>
      </c>
      <c r="J125" s="55"/>
    </row>
    <row r="126" spans="1:10">
      <c r="A126" s="55">
        <v>2015</v>
      </c>
      <c r="B126" s="54" t="s">
        <v>26</v>
      </c>
      <c r="C126" s="54" t="s">
        <v>36</v>
      </c>
      <c r="D126" s="54" t="s">
        <v>36</v>
      </c>
      <c r="E126" s="54" t="s">
        <v>38</v>
      </c>
      <c r="F126" s="68">
        <v>36752665920</v>
      </c>
      <c r="G126" s="84">
        <v>20126167312.379166</v>
      </c>
      <c r="H126" s="44">
        <f t="shared" si="4"/>
        <v>0.547611086395421</v>
      </c>
      <c r="J126" s="55"/>
    </row>
    <row r="127" spans="1:10">
      <c r="A127" s="55">
        <v>2016</v>
      </c>
      <c r="B127" s="54" t="s">
        <v>26</v>
      </c>
      <c r="C127" s="54" t="s">
        <v>36</v>
      </c>
      <c r="D127" s="54" t="s">
        <v>36</v>
      </c>
      <c r="E127" s="54" t="s">
        <v>38</v>
      </c>
      <c r="F127" s="68">
        <v>39313328512</v>
      </c>
      <c r="G127" s="84">
        <v>21853471736.508419</v>
      </c>
      <c r="H127" s="44">
        <f t="shared" si="4"/>
        <v>0.55587945777315362</v>
      </c>
      <c r="J127" s="55"/>
    </row>
    <row r="128" spans="1:10">
      <c r="A128" s="55">
        <v>2017</v>
      </c>
      <c r="B128" s="54" t="s">
        <v>26</v>
      </c>
      <c r="C128" s="54" t="s">
        <v>36</v>
      </c>
      <c r="D128" s="54" t="s">
        <v>36</v>
      </c>
      <c r="E128" s="54" t="s">
        <v>38</v>
      </c>
      <c r="F128" s="68">
        <v>40329605824</v>
      </c>
      <c r="G128" s="84">
        <v>20524655360.195774</v>
      </c>
      <c r="H128" s="44">
        <f t="shared" si="4"/>
        <v>0.50892278614787823</v>
      </c>
      <c r="J128" s="55"/>
    </row>
    <row r="129" spans="1:10">
      <c r="A129" s="55">
        <v>2018</v>
      </c>
      <c r="B129" s="54" t="s">
        <v>26</v>
      </c>
      <c r="C129" s="54" t="s">
        <v>36</v>
      </c>
      <c r="D129" s="54" t="s">
        <v>36</v>
      </c>
      <c r="E129" s="54" t="s">
        <v>38</v>
      </c>
      <c r="F129" s="68">
        <v>42613847808</v>
      </c>
      <c r="G129" s="84">
        <v>20624991339.772026</v>
      </c>
      <c r="H129" s="44">
        <f t="shared" si="4"/>
        <v>0.48399739522935187</v>
      </c>
      <c r="J129" s="55"/>
    </row>
    <row r="130" spans="1:10">
      <c r="A130" s="55">
        <v>2019</v>
      </c>
      <c r="B130" s="54" t="s">
        <v>26</v>
      </c>
      <c r="C130" s="54" t="s">
        <v>36</v>
      </c>
      <c r="D130" s="54" t="s">
        <v>36</v>
      </c>
      <c r="E130" s="54" t="s">
        <v>38</v>
      </c>
      <c r="F130" s="68">
        <v>43909562560</v>
      </c>
      <c r="G130" s="84">
        <v>19291366536.778603</v>
      </c>
      <c r="H130" s="44">
        <f t="shared" si="4"/>
        <v>0.43934317292316477</v>
      </c>
      <c r="J130" s="55"/>
    </row>
    <row r="131" spans="1:10">
      <c r="A131" s="86">
        <v>2020</v>
      </c>
      <c r="B131" s="87" t="s">
        <v>26</v>
      </c>
      <c r="C131" s="87" t="s">
        <v>36</v>
      </c>
      <c r="D131" s="87" t="s">
        <v>36</v>
      </c>
      <c r="E131" s="87" t="s">
        <v>38</v>
      </c>
      <c r="F131" s="68">
        <v>23454608064</v>
      </c>
      <c r="G131" s="84">
        <v>17090335008.15259</v>
      </c>
      <c r="H131" s="88">
        <f t="shared" si="4"/>
        <v>0.72865574907577313</v>
      </c>
      <c r="J131" s="55"/>
    </row>
    <row r="132" spans="1:10">
      <c r="A132" s="86">
        <v>2021</v>
      </c>
      <c r="B132" s="87" t="s">
        <v>26</v>
      </c>
      <c r="C132" s="87" t="s">
        <v>36</v>
      </c>
      <c r="D132" s="87" t="s">
        <v>36</v>
      </c>
      <c r="E132" s="87" t="s">
        <v>38</v>
      </c>
      <c r="F132" s="68">
        <v>24651425344</v>
      </c>
      <c r="G132" s="84">
        <v>18531672630.011669</v>
      </c>
      <c r="H132" s="64">
        <f t="shared" si="4"/>
        <v>0.75174852453398444</v>
      </c>
      <c r="J132" s="55"/>
    </row>
    <row r="133" spans="1:10">
      <c r="A133" s="79">
        <v>2022</v>
      </c>
      <c r="B133" s="67" t="s">
        <v>26</v>
      </c>
      <c r="C133" s="67" t="s">
        <v>36</v>
      </c>
      <c r="D133" s="67" t="s">
        <v>36</v>
      </c>
      <c r="E133" s="67" t="s">
        <v>38</v>
      </c>
      <c r="F133" s="85">
        <v>41479011232</v>
      </c>
      <c r="G133" s="85">
        <v>21140102991.807232</v>
      </c>
      <c r="H133" s="64">
        <f t="shared" si="4"/>
        <v>0.5096578332971009</v>
      </c>
      <c r="J133" s="77"/>
    </row>
    <row r="134" spans="1:10">
      <c r="A134" s="79"/>
      <c r="B134" s="80"/>
      <c r="C134" s="80"/>
      <c r="D134" s="80"/>
      <c r="E134" s="80"/>
      <c r="F134" s="78"/>
      <c r="G134" s="78"/>
      <c r="H134" s="64"/>
      <c r="J134" s="77"/>
    </row>
    <row r="135" spans="1:10">
      <c r="A135" s="53" t="s">
        <v>15</v>
      </c>
      <c r="B135" s="53" t="s">
        <v>39</v>
      </c>
      <c r="C135" s="53" t="s">
        <v>40</v>
      </c>
      <c r="D135" s="53" t="s">
        <v>32</v>
      </c>
      <c r="E135" s="53" t="s">
        <v>34</v>
      </c>
      <c r="F135" s="53" t="s">
        <v>18</v>
      </c>
      <c r="G135" s="53" t="s">
        <v>19</v>
      </c>
      <c r="H135" s="57" t="s">
        <v>20</v>
      </c>
    </row>
    <row r="136" spans="1:10">
      <c r="A136" s="55">
        <v>1995</v>
      </c>
      <c r="B136" s="54" t="s">
        <v>24</v>
      </c>
      <c r="C136" s="54" t="s">
        <v>36</v>
      </c>
      <c r="D136" s="54" t="s">
        <v>36</v>
      </c>
      <c r="E136" s="54" t="s">
        <v>38</v>
      </c>
      <c r="F136" s="68">
        <v>34699998912</v>
      </c>
      <c r="G136" s="68">
        <v>70101187981.844177</v>
      </c>
      <c r="H136" s="44">
        <f>G136/F136</f>
        <v>2.020207209793361</v>
      </c>
      <c r="J136" s="55"/>
    </row>
    <row r="137" spans="1:10">
      <c r="A137" s="55">
        <v>1996</v>
      </c>
      <c r="B137" s="54" t="s">
        <v>24</v>
      </c>
      <c r="C137" s="54" t="s">
        <v>36</v>
      </c>
      <c r="D137" s="54" t="s">
        <v>36</v>
      </c>
      <c r="E137" s="54" t="s">
        <v>38</v>
      </c>
      <c r="F137" s="68">
        <v>36109999840</v>
      </c>
      <c r="G137" s="68">
        <v>73659984696.987305</v>
      </c>
      <c r="H137" s="44">
        <f t="shared" ref="H137:H163" si="5">G137/F137</f>
        <v>2.0398777353466557</v>
      </c>
    </row>
    <row r="138" spans="1:10">
      <c r="A138" s="55">
        <v>1997</v>
      </c>
      <c r="B138" s="54" t="s">
        <v>24</v>
      </c>
      <c r="C138" s="54" t="s">
        <v>36</v>
      </c>
      <c r="D138" s="54" t="s">
        <v>36</v>
      </c>
      <c r="E138" s="54" t="s">
        <v>38</v>
      </c>
      <c r="F138" s="68">
        <v>37247997792</v>
      </c>
      <c r="G138" s="68">
        <v>66607284177.592209</v>
      </c>
      <c r="H138" s="44">
        <f t="shared" si="5"/>
        <v>1.7882111288112752</v>
      </c>
      <c r="J138" s="55"/>
    </row>
    <row r="139" spans="1:10">
      <c r="A139" s="55">
        <v>1998</v>
      </c>
      <c r="B139" s="54" t="s">
        <v>24</v>
      </c>
      <c r="C139" s="54" t="s">
        <v>36</v>
      </c>
      <c r="D139" s="54" t="s">
        <v>36</v>
      </c>
      <c r="E139" s="54" t="s">
        <v>38</v>
      </c>
      <c r="F139" s="68">
        <v>38104002976</v>
      </c>
      <c r="G139" s="68">
        <v>67787634788.468819</v>
      </c>
      <c r="H139" s="44">
        <f t="shared" si="5"/>
        <v>1.7790161005174496</v>
      </c>
    </row>
    <row r="140" spans="1:10">
      <c r="A140" s="55">
        <v>1999</v>
      </c>
      <c r="B140" s="54" t="s">
        <v>24</v>
      </c>
      <c r="C140" s="54" t="s">
        <v>36</v>
      </c>
      <c r="D140" s="54" t="s">
        <v>36</v>
      </c>
      <c r="E140" s="54" t="s">
        <v>38</v>
      </c>
      <c r="F140" s="68">
        <v>38899002752</v>
      </c>
      <c r="G140" s="68">
        <v>68868433727.590714</v>
      </c>
      <c r="H140" s="44">
        <f t="shared" si="5"/>
        <v>1.7704421413232716</v>
      </c>
      <c r="J140" s="55"/>
    </row>
    <row r="141" spans="1:10">
      <c r="A141" s="55">
        <v>2000</v>
      </c>
      <c r="B141" s="54" t="s">
        <v>24</v>
      </c>
      <c r="C141" s="54" t="s">
        <v>36</v>
      </c>
      <c r="D141" s="54" t="s">
        <v>36</v>
      </c>
      <c r="E141" s="54" t="s">
        <v>38</v>
      </c>
      <c r="F141" s="68">
        <v>39178005888</v>
      </c>
      <c r="G141" s="68">
        <v>73214465041.180038</v>
      </c>
      <c r="H141" s="44">
        <f t="shared" si="5"/>
        <v>1.868764460612969</v>
      </c>
    </row>
    <row r="142" spans="1:10">
      <c r="A142" s="55">
        <v>2001</v>
      </c>
      <c r="B142" s="54" t="s">
        <v>24</v>
      </c>
      <c r="C142" s="54" t="s">
        <v>36</v>
      </c>
      <c r="D142" s="54" t="s">
        <v>36</v>
      </c>
      <c r="E142" s="54" t="s">
        <v>38</v>
      </c>
      <c r="F142" s="68">
        <v>40412003456</v>
      </c>
      <c r="G142" s="68">
        <v>69705956523.618378</v>
      </c>
      <c r="H142" s="44">
        <f t="shared" si="5"/>
        <v>1.7248824745725166</v>
      </c>
      <c r="J142" s="55"/>
    </row>
    <row r="143" spans="1:10">
      <c r="A143" s="55">
        <v>2002</v>
      </c>
      <c r="B143" s="54" t="s">
        <v>24</v>
      </c>
      <c r="C143" s="54" t="s">
        <v>36</v>
      </c>
      <c r="D143" s="54" t="s">
        <v>36</v>
      </c>
      <c r="E143" s="54" t="s">
        <v>38</v>
      </c>
      <c r="F143" s="68">
        <v>38163000256</v>
      </c>
      <c r="G143" s="68">
        <v>66650870866.637283</v>
      </c>
      <c r="H143" s="44">
        <f t="shared" si="5"/>
        <v>1.74647879934855</v>
      </c>
    </row>
    <row r="144" spans="1:10">
      <c r="A144" s="55">
        <v>2003</v>
      </c>
      <c r="B144" s="54" t="s">
        <v>24</v>
      </c>
      <c r="C144" s="54" t="s">
        <v>36</v>
      </c>
      <c r="D144" s="54" t="s">
        <v>36</v>
      </c>
      <c r="E144" s="54" t="s">
        <v>38</v>
      </c>
      <c r="F144" s="68">
        <v>39674000960</v>
      </c>
      <c r="G144" s="68">
        <v>72400432071.217834</v>
      </c>
      <c r="H144" s="44">
        <f t="shared" si="5"/>
        <v>1.8248835589890009</v>
      </c>
      <c r="J144" s="55"/>
    </row>
    <row r="145" spans="1:10">
      <c r="A145" s="55">
        <v>2004</v>
      </c>
      <c r="B145" s="54" t="s">
        <v>24</v>
      </c>
      <c r="C145" s="54" t="s">
        <v>36</v>
      </c>
      <c r="D145" s="54" t="s">
        <v>36</v>
      </c>
      <c r="E145" s="54" t="s">
        <v>38</v>
      </c>
      <c r="F145" s="68">
        <v>40547996224</v>
      </c>
      <c r="G145" s="89">
        <v>66693810809.321175</v>
      </c>
      <c r="H145" s="44">
        <f t="shared" si="5"/>
        <v>1.644811507845749</v>
      </c>
    </row>
    <row r="146" spans="1:10">
      <c r="A146" s="55">
        <v>2005</v>
      </c>
      <c r="B146" s="54" t="s">
        <v>24</v>
      </c>
      <c r="C146" s="54" t="s">
        <v>36</v>
      </c>
      <c r="D146" s="54" t="s">
        <v>36</v>
      </c>
      <c r="E146" s="54" t="s">
        <v>38</v>
      </c>
      <c r="F146" s="68">
        <v>43184395008</v>
      </c>
      <c r="G146" s="89">
        <v>67935352470.436432</v>
      </c>
      <c r="H146" s="44">
        <f t="shared" si="5"/>
        <v>1.5731458657195792</v>
      </c>
      <c r="J146" s="55"/>
    </row>
    <row r="147" spans="1:10">
      <c r="A147" s="55">
        <v>2006</v>
      </c>
      <c r="B147" s="54" t="s">
        <v>24</v>
      </c>
      <c r="C147" s="54" t="s">
        <v>36</v>
      </c>
      <c r="D147" s="54" t="s">
        <v>36</v>
      </c>
      <c r="E147" s="54" t="s">
        <v>38</v>
      </c>
      <c r="F147" s="68">
        <v>44539502208</v>
      </c>
      <c r="G147" s="89">
        <v>65067439018.285339</v>
      </c>
      <c r="H147" s="44">
        <f t="shared" si="5"/>
        <v>1.4608928208137495</v>
      </c>
    </row>
    <row r="148" spans="1:10">
      <c r="A148" s="55">
        <v>2007</v>
      </c>
      <c r="B148" s="54" t="s">
        <v>24</v>
      </c>
      <c r="C148" s="54" t="s">
        <v>36</v>
      </c>
      <c r="D148" s="54" t="s">
        <v>36</v>
      </c>
      <c r="E148" s="54" t="s">
        <v>38</v>
      </c>
      <c r="F148" s="68">
        <v>44968001280</v>
      </c>
      <c r="G148" s="89">
        <v>61916479739.728645</v>
      </c>
      <c r="H148" s="44">
        <f t="shared" si="5"/>
        <v>1.3769008623308918</v>
      </c>
      <c r="J148" s="55"/>
    </row>
    <row r="149" spans="1:10">
      <c r="A149" s="55">
        <v>2008</v>
      </c>
      <c r="B149" s="54" t="s">
        <v>24</v>
      </c>
      <c r="C149" s="54" t="s">
        <v>36</v>
      </c>
      <c r="D149" s="54" t="s">
        <v>36</v>
      </c>
      <c r="E149" s="54" t="s">
        <v>38</v>
      </c>
      <c r="F149" s="68">
        <v>47112999168</v>
      </c>
      <c r="G149" s="89">
        <v>62132981516.296654</v>
      </c>
      <c r="H149" s="44">
        <f t="shared" si="5"/>
        <v>1.3188076032845411</v>
      </c>
    </row>
    <row r="150" spans="1:10">
      <c r="A150" s="55">
        <v>2009</v>
      </c>
      <c r="B150" s="54" t="s">
        <v>24</v>
      </c>
      <c r="C150" s="54" t="s">
        <v>36</v>
      </c>
      <c r="D150" s="54" t="s">
        <v>36</v>
      </c>
      <c r="E150" s="54" t="s">
        <v>38</v>
      </c>
      <c r="F150" s="68">
        <v>47492479744</v>
      </c>
      <c r="G150" s="89">
        <v>61519858225.017776</v>
      </c>
      <c r="H150" s="44">
        <f t="shared" si="5"/>
        <v>1.2953599929216149</v>
      </c>
      <c r="J150" s="55"/>
    </row>
    <row r="151" spans="1:10">
      <c r="A151" s="55">
        <v>2010</v>
      </c>
      <c r="B151" s="54" t="s">
        <v>24</v>
      </c>
      <c r="C151" s="54" t="s">
        <v>36</v>
      </c>
      <c r="D151" s="54" t="s">
        <v>36</v>
      </c>
      <c r="E151" s="54" t="s">
        <v>38</v>
      </c>
      <c r="F151" s="68">
        <v>47974041600</v>
      </c>
      <c r="G151" s="89">
        <v>61103694618.765495</v>
      </c>
      <c r="H151" s="44">
        <f t="shared" si="5"/>
        <v>1.2736824453573972</v>
      </c>
    </row>
    <row r="152" spans="1:10">
      <c r="A152" s="55">
        <v>2011</v>
      </c>
      <c r="B152" s="54" t="s">
        <v>24</v>
      </c>
      <c r="C152" s="54" t="s">
        <v>36</v>
      </c>
      <c r="D152" s="54" t="s">
        <v>36</v>
      </c>
      <c r="E152" s="54" t="s">
        <v>38</v>
      </c>
      <c r="F152" s="68">
        <v>49902465280</v>
      </c>
      <c r="G152" s="89">
        <v>59025582855.428436</v>
      </c>
      <c r="H152" s="44">
        <f t="shared" si="5"/>
        <v>1.1828189754602128</v>
      </c>
      <c r="J152" s="55"/>
    </row>
    <row r="153" spans="1:10">
      <c r="A153" s="55">
        <v>2012</v>
      </c>
      <c r="B153" s="54" t="s">
        <v>24</v>
      </c>
      <c r="C153" s="54" t="s">
        <v>36</v>
      </c>
      <c r="D153" s="54" t="s">
        <v>36</v>
      </c>
      <c r="E153" s="54" t="s">
        <v>38</v>
      </c>
      <c r="F153" s="68">
        <v>51542124544</v>
      </c>
      <c r="G153" s="89">
        <v>58578431052.623459</v>
      </c>
      <c r="H153" s="44">
        <f t="shared" si="5"/>
        <v>1.1365156475576936</v>
      </c>
    </row>
    <row r="154" spans="1:10">
      <c r="A154" s="55">
        <v>2013</v>
      </c>
      <c r="B154" s="54" t="s">
        <v>24</v>
      </c>
      <c r="C154" s="54" t="s">
        <v>36</v>
      </c>
      <c r="D154" s="54" t="s">
        <v>36</v>
      </c>
      <c r="E154" s="54" t="s">
        <v>38</v>
      </c>
      <c r="F154" s="68">
        <v>53818450688</v>
      </c>
      <c r="G154" s="89">
        <v>56895717963.475876</v>
      </c>
      <c r="H154" s="44">
        <f t="shared" si="5"/>
        <v>1.0571786670953354</v>
      </c>
      <c r="J154" s="55"/>
    </row>
    <row r="155" spans="1:10">
      <c r="A155" s="55">
        <v>2014</v>
      </c>
      <c r="B155" s="54" t="s">
        <v>24</v>
      </c>
      <c r="C155" s="54" t="s">
        <v>36</v>
      </c>
      <c r="D155" s="54" t="s">
        <v>36</v>
      </c>
      <c r="E155" s="54" t="s">
        <v>38</v>
      </c>
      <c r="F155" s="68">
        <v>53506049024</v>
      </c>
      <c r="G155" s="89">
        <v>51226478759.839088</v>
      </c>
      <c r="H155" s="44">
        <f t="shared" si="5"/>
        <v>0.95739602707091276</v>
      </c>
    </row>
    <row r="156" spans="1:10">
      <c r="A156" s="55">
        <v>2015</v>
      </c>
      <c r="B156" s="54" t="s">
        <v>24</v>
      </c>
      <c r="C156" s="54" t="s">
        <v>36</v>
      </c>
      <c r="D156" s="54" t="s">
        <v>36</v>
      </c>
      <c r="E156" s="54" t="s">
        <v>38</v>
      </c>
      <c r="F156" s="68">
        <v>52881330176</v>
      </c>
      <c r="G156" s="89">
        <v>50092591149.095802</v>
      </c>
      <c r="H156" s="44">
        <f t="shared" si="5"/>
        <v>0.9472642042546453</v>
      </c>
      <c r="J156" s="55"/>
    </row>
    <row r="157" spans="1:10">
      <c r="A157" s="55">
        <v>2016</v>
      </c>
      <c r="B157" s="54" t="s">
        <v>24</v>
      </c>
      <c r="C157" s="54" t="s">
        <v>36</v>
      </c>
      <c r="D157" s="54" t="s">
        <v>36</v>
      </c>
      <c r="E157" s="54" t="s">
        <v>38</v>
      </c>
      <c r="F157" s="68">
        <v>54336514560</v>
      </c>
      <c r="G157" s="89">
        <v>50546353536.144958</v>
      </c>
      <c r="H157" s="44">
        <f t="shared" si="5"/>
        <v>0.9302465192229098</v>
      </c>
    </row>
    <row r="158" spans="1:10">
      <c r="A158" s="55">
        <v>2017</v>
      </c>
      <c r="B158" s="54" t="s">
        <v>24</v>
      </c>
      <c r="C158" s="54" t="s">
        <v>36</v>
      </c>
      <c r="D158" s="54" t="s">
        <v>36</v>
      </c>
      <c r="E158" s="54" t="s">
        <v>38</v>
      </c>
      <c r="F158" s="68">
        <v>55042683392</v>
      </c>
      <c r="G158" s="89">
        <v>47725462582.678032</v>
      </c>
      <c r="H158" s="44">
        <f t="shared" si="5"/>
        <v>0.86706278912293244</v>
      </c>
      <c r="J158" s="56"/>
    </row>
    <row r="159" spans="1:10">
      <c r="A159" s="55">
        <v>2018</v>
      </c>
      <c r="B159" s="54" t="s">
        <v>24</v>
      </c>
      <c r="C159" s="54" t="s">
        <v>36</v>
      </c>
      <c r="D159" s="54" t="s">
        <v>36</v>
      </c>
      <c r="E159" s="54" t="s">
        <v>38</v>
      </c>
      <c r="F159" s="68">
        <v>55321933824</v>
      </c>
      <c r="G159" s="89">
        <v>47402776777.471054</v>
      </c>
      <c r="H159" s="44">
        <f t="shared" si="5"/>
        <v>0.85685321356041566</v>
      </c>
      <c r="J159" s="56"/>
    </row>
    <row r="160" spans="1:10">
      <c r="A160" s="55">
        <v>2019</v>
      </c>
      <c r="B160" s="54" t="s">
        <v>24</v>
      </c>
      <c r="C160" s="54" t="s">
        <v>36</v>
      </c>
      <c r="D160" s="54" t="s">
        <v>36</v>
      </c>
      <c r="E160" s="54" t="s">
        <v>38</v>
      </c>
      <c r="F160" s="68">
        <v>56099036672</v>
      </c>
      <c r="G160" s="89">
        <v>45654113783.802536</v>
      </c>
      <c r="H160" s="64">
        <f t="shared" si="5"/>
        <v>0.81381279416138874</v>
      </c>
      <c r="J160" s="56"/>
    </row>
    <row r="161" spans="1:10">
      <c r="A161" s="90">
        <v>2020</v>
      </c>
      <c r="B161" s="91" t="s">
        <v>24</v>
      </c>
      <c r="C161" s="91" t="s">
        <v>36</v>
      </c>
      <c r="D161" s="91" t="s">
        <v>36</v>
      </c>
      <c r="E161" s="91" t="s">
        <v>38</v>
      </c>
      <c r="F161" s="92">
        <v>35362396672</v>
      </c>
      <c r="G161" s="89">
        <v>45122689327.643776</v>
      </c>
      <c r="H161" s="64">
        <f t="shared" si="5"/>
        <v>1.2760076684330617</v>
      </c>
      <c r="J161" s="56"/>
    </row>
    <row r="162" spans="1:10">
      <c r="A162" s="90">
        <v>2021</v>
      </c>
      <c r="B162" s="91" t="s">
        <v>24</v>
      </c>
      <c r="C162" s="91" t="s">
        <v>36</v>
      </c>
      <c r="D162" s="91" t="s">
        <v>36</v>
      </c>
      <c r="E162" s="91" t="s">
        <v>38</v>
      </c>
      <c r="F162" s="89">
        <v>32948574208</v>
      </c>
      <c r="G162" s="89">
        <v>47868773881.753571</v>
      </c>
      <c r="H162" s="64">
        <f t="shared" si="5"/>
        <v>1.452832938371303</v>
      </c>
      <c r="J162" s="69"/>
    </row>
    <row r="163" spans="1:10">
      <c r="A163" s="66">
        <v>2022</v>
      </c>
      <c r="B163" s="67" t="s">
        <v>24</v>
      </c>
      <c r="C163" s="67" t="s">
        <v>36</v>
      </c>
      <c r="D163" s="67" t="s">
        <v>36</v>
      </c>
      <c r="E163" s="67" t="s">
        <v>38</v>
      </c>
      <c r="F163" s="89">
        <v>53720985088</v>
      </c>
      <c r="G163" s="89">
        <v>48002431733.56694</v>
      </c>
      <c r="H163" s="64">
        <f t="shared" si="5"/>
        <v>0.89355084712118482</v>
      </c>
      <c r="J163" s="69"/>
    </row>
    <row r="164" spans="1:10">
      <c r="A164" s="55"/>
      <c r="B164" s="54"/>
      <c r="C164" s="54"/>
      <c r="D164" s="54"/>
      <c r="E164" s="54"/>
      <c r="F164" s="54"/>
    </row>
    <row r="165" spans="1:10">
      <c r="A165" s="53" t="s">
        <v>15</v>
      </c>
      <c r="B165" s="53" t="s">
        <v>39</v>
      </c>
      <c r="C165" s="53" t="s">
        <v>40</v>
      </c>
      <c r="D165" s="53" t="s">
        <v>32</v>
      </c>
      <c r="E165" s="53" t="s">
        <v>34</v>
      </c>
      <c r="F165" s="53" t="s">
        <v>18</v>
      </c>
      <c r="G165" s="53" t="s">
        <v>19</v>
      </c>
      <c r="H165" s="57" t="s">
        <v>20</v>
      </c>
    </row>
    <row r="166" spans="1:10">
      <c r="A166" s="55">
        <v>1995</v>
      </c>
      <c r="B166" s="54" t="s">
        <v>29</v>
      </c>
      <c r="C166" s="54" t="s">
        <v>36</v>
      </c>
      <c r="D166" s="54" t="s">
        <v>36</v>
      </c>
      <c r="E166" s="54" t="s">
        <v>38</v>
      </c>
      <c r="F166" s="68">
        <v>12663460864</v>
      </c>
      <c r="G166" s="68">
        <v>19040346512.42625</v>
      </c>
      <c r="H166" s="44">
        <f>G166/F166</f>
        <v>1.5035657879714872</v>
      </c>
    </row>
    <row r="167" spans="1:10">
      <c r="A167" s="55">
        <v>1996</v>
      </c>
      <c r="B167" s="54" t="s">
        <v>29</v>
      </c>
      <c r="C167" s="54" t="s">
        <v>36</v>
      </c>
      <c r="D167" s="54" t="s">
        <v>36</v>
      </c>
      <c r="E167" s="54" t="s">
        <v>38</v>
      </c>
      <c r="F167" s="68">
        <v>12960252928</v>
      </c>
      <c r="G167" s="68">
        <v>20106019330.216873</v>
      </c>
      <c r="H167" s="44">
        <f t="shared" ref="H167:H193" si="6">G167/F167</f>
        <v>1.5513601039975686</v>
      </c>
    </row>
    <row r="168" spans="1:10">
      <c r="A168" s="55">
        <v>1997</v>
      </c>
      <c r="B168" s="54" t="s">
        <v>29</v>
      </c>
      <c r="C168" s="54" t="s">
        <v>36</v>
      </c>
      <c r="D168" s="54" t="s">
        <v>36</v>
      </c>
      <c r="E168" s="54" t="s">
        <v>38</v>
      </c>
      <c r="F168" s="68">
        <v>13257044480</v>
      </c>
      <c r="G168" s="68">
        <v>19817137687.149002</v>
      </c>
      <c r="H168" s="44">
        <f t="shared" si="6"/>
        <v>1.4948382889599388</v>
      </c>
    </row>
    <row r="169" spans="1:10">
      <c r="A169" s="55">
        <v>1998</v>
      </c>
      <c r="B169" s="54" t="s">
        <v>29</v>
      </c>
      <c r="C169" s="54" t="s">
        <v>36</v>
      </c>
      <c r="D169" s="54" t="s">
        <v>36</v>
      </c>
      <c r="E169" s="54" t="s">
        <v>38</v>
      </c>
      <c r="F169" s="68">
        <v>13553834496</v>
      </c>
      <c r="G169" s="68">
        <v>20036765558.910828</v>
      </c>
      <c r="H169" s="44">
        <f t="shared" si="6"/>
        <v>1.4783097406733177</v>
      </c>
    </row>
    <row r="170" spans="1:10">
      <c r="A170" s="55">
        <v>1999</v>
      </c>
      <c r="B170" s="54" t="s">
        <v>29</v>
      </c>
      <c r="C170" s="54" t="s">
        <v>36</v>
      </c>
      <c r="D170" s="54" t="s">
        <v>36</v>
      </c>
      <c r="E170" s="54" t="s">
        <v>38</v>
      </c>
      <c r="F170" s="68">
        <v>13850625536</v>
      </c>
      <c r="G170" s="68">
        <v>20298225934.701229</v>
      </c>
      <c r="H170" s="44">
        <f t="shared" si="6"/>
        <v>1.4655096899373159</v>
      </c>
    </row>
    <row r="171" spans="1:10">
      <c r="A171" s="55">
        <v>2000</v>
      </c>
      <c r="B171" s="54" t="s">
        <v>29</v>
      </c>
      <c r="C171" s="54" t="s">
        <v>36</v>
      </c>
      <c r="D171" s="54" t="s">
        <v>36</v>
      </c>
      <c r="E171" s="54" t="s">
        <v>38</v>
      </c>
      <c r="F171" s="68">
        <v>14147417088</v>
      </c>
      <c r="G171" s="68">
        <v>20920451209.3125</v>
      </c>
      <c r="H171" s="44">
        <f t="shared" si="6"/>
        <v>1.4787470447207967</v>
      </c>
    </row>
    <row r="172" spans="1:10">
      <c r="A172" s="55">
        <v>2001</v>
      </c>
      <c r="B172" s="54" t="s">
        <v>29</v>
      </c>
      <c r="C172" s="54" t="s">
        <v>36</v>
      </c>
      <c r="D172" s="54" t="s">
        <v>36</v>
      </c>
      <c r="E172" s="54" t="s">
        <v>38</v>
      </c>
      <c r="F172" s="68">
        <v>14444209152</v>
      </c>
      <c r="G172" s="68">
        <v>21340940197.500004</v>
      </c>
      <c r="H172" s="44">
        <f t="shared" si="6"/>
        <v>1.4774737732557035</v>
      </c>
    </row>
    <row r="173" spans="1:10">
      <c r="A173" s="55">
        <v>2002</v>
      </c>
      <c r="B173" s="54" t="s">
        <v>29</v>
      </c>
      <c r="C173" s="54" t="s">
        <v>36</v>
      </c>
      <c r="D173" s="54" t="s">
        <v>36</v>
      </c>
      <c r="E173" s="54" t="s">
        <v>38</v>
      </c>
      <c r="F173" s="68">
        <v>14741000704</v>
      </c>
      <c r="G173" s="68">
        <v>21282905288.549252</v>
      </c>
      <c r="H173" s="44">
        <f t="shared" si="6"/>
        <v>1.4437897206513322</v>
      </c>
    </row>
    <row r="174" spans="1:10">
      <c r="A174" s="55">
        <v>2003</v>
      </c>
      <c r="B174" s="54" t="s">
        <v>29</v>
      </c>
      <c r="C174" s="54" t="s">
        <v>36</v>
      </c>
      <c r="D174" s="54" t="s">
        <v>36</v>
      </c>
      <c r="E174" s="54" t="s">
        <v>38</v>
      </c>
      <c r="F174" s="68">
        <v>14750000640</v>
      </c>
      <c r="G174" s="68">
        <v>21378576217.811401</v>
      </c>
      <c r="H174" s="44">
        <f t="shared" si="6"/>
        <v>1.4493949349287216</v>
      </c>
    </row>
    <row r="175" spans="1:10">
      <c r="A175" s="55">
        <v>2004</v>
      </c>
      <c r="B175" s="54" t="s">
        <v>29</v>
      </c>
      <c r="C175" s="54" t="s">
        <v>36</v>
      </c>
      <c r="D175" s="54" t="s">
        <v>36</v>
      </c>
      <c r="E175" s="54" t="s">
        <v>38</v>
      </c>
      <c r="F175" s="68">
        <v>14992000000</v>
      </c>
      <c r="G175" s="68">
        <v>21116064297.73185</v>
      </c>
      <c r="H175" s="44">
        <f t="shared" si="6"/>
        <v>1.4084888138828608</v>
      </c>
    </row>
    <row r="176" spans="1:10">
      <c r="A176" s="55">
        <v>2005</v>
      </c>
      <c r="B176" s="54" t="s">
        <v>29</v>
      </c>
      <c r="C176" s="54" t="s">
        <v>36</v>
      </c>
      <c r="D176" s="54" t="s">
        <v>36</v>
      </c>
      <c r="E176" s="54" t="s">
        <v>38</v>
      </c>
      <c r="F176" s="68">
        <v>15305000448</v>
      </c>
      <c r="G176" s="68">
        <v>21427956439.965225</v>
      </c>
      <c r="H176" s="44">
        <f t="shared" si="6"/>
        <v>1.4000624510119077</v>
      </c>
    </row>
    <row r="177" spans="1:8">
      <c r="A177" s="55">
        <v>2006</v>
      </c>
      <c r="B177" s="54" t="s">
        <v>29</v>
      </c>
      <c r="C177" s="54" t="s">
        <v>36</v>
      </c>
      <c r="D177" s="54" t="s">
        <v>36</v>
      </c>
      <c r="E177" s="54" t="s">
        <v>38</v>
      </c>
      <c r="F177" s="68">
        <v>15456300544</v>
      </c>
      <c r="G177" s="68">
        <v>21170195137.125</v>
      </c>
      <c r="H177" s="44">
        <f t="shared" si="6"/>
        <v>1.3696806086850506</v>
      </c>
    </row>
    <row r="178" spans="1:8">
      <c r="A178" s="55">
        <v>2007</v>
      </c>
      <c r="B178" s="54" t="s">
        <v>29</v>
      </c>
      <c r="C178" s="54" t="s">
        <v>36</v>
      </c>
      <c r="D178" s="54" t="s">
        <v>36</v>
      </c>
      <c r="E178" s="54" t="s">
        <v>38</v>
      </c>
      <c r="F178" s="68">
        <v>15619801088</v>
      </c>
      <c r="G178" s="68">
        <v>20857058098.42725</v>
      </c>
      <c r="H178" s="44">
        <f t="shared" si="6"/>
        <v>1.3352960118327499</v>
      </c>
    </row>
    <row r="179" spans="1:8">
      <c r="A179" s="55">
        <v>2008</v>
      </c>
      <c r="B179" s="54" t="s">
        <v>29</v>
      </c>
      <c r="C179" s="54" t="s">
        <v>36</v>
      </c>
      <c r="D179" s="54" t="s">
        <v>36</v>
      </c>
      <c r="E179" s="54" t="s">
        <v>38</v>
      </c>
      <c r="F179" s="68">
        <v>15715999232</v>
      </c>
      <c r="G179" s="68">
        <v>20214800725.099052</v>
      </c>
      <c r="H179" s="44">
        <f t="shared" si="6"/>
        <v>1.2862561537887363</v>
      </c>
    </row>
    <row r="180" spans="1:8">
      <c r="A180" s="55">
        <v>2009</v>
      </c>
      <c r="B180" s="54" t="s">
        <v>29</v>
      </c>
      <c r="C180" s="54" t="s">
        <v>36</v>
      </c>
      <c r="D180" s="54" t="s">
        <v>36</v>
      </c>
      <c r="E180" s="54" t="s">
        <v>38</v>
      </c>
      <c r="F180" s="68">
        <v>16237999616</v>
      </c>
      <c r="G180" s="68">
        <v>20211776616.2211</v>
      </c>
      <c r="H180" s="44">
        <f t="shared" si="6"/>
        <v>1.2447208458057584</v>
      </c>
    </row>
    <row r="181" spans="1:8">
      <c r="A181" s="55">
        <v>2010</v>
      </c>
      <c r="B181" s="54" t="s">
        <v>29</v>
      </c>
      <c r="C181" s="54" t="s">
        <v>36</v>
      </c>
      <c r="D181" s="54" t="s">
        <v>36</v>
      </c>
      <c r="E181" s="54" t="s">
        <v>38</v>
      </c>
      <c r="F181" s="68">
        <v>16171999744</v>
      </c>
      <c r="G181" s="68">
        <v>19786680275.723999</v>
      </c>
      <c r="H181" s="44">
        <f t="shared" si="6"/>
        <v>1.2235147532119575</v>
      </c>
    </row>
    <row r="182" spans="1:8">
      <c r="A182" s="55">
        <v>2011</v>
      </c>
      <c r="B182" s="54" t="s">
        <v>29</v>
      </c>
      <c r="C182" s="54" t="s">
        <v>36</v>
      </c>
      <c r="D182" s="54" t="s">
        <v>36</v>
      </c>
      <c r="E182" s="54" t="s">
        <v>38</v>
      </c>
      <c r="F182" s="68">
        <v>16262999552</v>
      </c>
      <c r="G182" s="68">
        <v>19661611000.7421</v>
      </c>
      <c r="H182" s="44">
        <f t="shared" si="6"/>
        <v>1.208978143169422</v>
      </c>
    </row>
    <row r="183" spans="1:8">
      <c r="A183" s="55">
        <v>2012</v>
      </c>
      <c r="B183" s="54" t="s">
        <v>29</v>
      </c>
      <c r="C183" s="54" t="s">
        <v>36</v>
      </c>
      <c r="D183" s="54" t="s">
        <v>36</v>
      </c>
      <c r="E183" s="54" t="s">
        <v>38</v>
      </c>
      <c r="F183" s="68">
        <v>16501999616</v>
      </c>
      <c r="G183" s="68">
        <v>19184086178.943077</v>
      </c>
      <c r="H183" s="44">
        <f t="shared" si="6"/>
        <v>1.1625310038392305</v>
      </c>
    </row>
    <row r="184" spans="1:8">
      <c r="A184" s="55">
        <v>2013</v>
      </c>
      <c r="B184" s="54" t="s">
        <v>29</v>
      </c>
      <c r="C184" s="54" t="s">
        <v>36</v>
      </c>
      <c r="D184" s="54" t="s">
        <v>36</v>
      </c>
      <c r="E184" s="54" t="s">
        <v>38</v>
      </c>
      <c r="F184" s="68">
        <v>16734000640</v>
      </c>
      <c r="G184" s="68">
        <v>17843097162.557701</v>
      </c>
      <c r="H184" s="44">
        <f t="shared" si="6"/>
        <v>1.0662780255850224</v>
      </c>
    </row>
    <row r="185" spans="1:8">
      <c r="A185" s="55">
        <v>2014</v>
      </c>
      <c r="B185" s="54" t="s">
        <v>29</v>
      </c>
      <c r="C185" s="54" t="s">
        <v>36</v>
      </c>
      <c r="D185" s="54" t="s">
        <v>36</v>
      </c>
      <c r="E185" s="54" t="s">
        <v>38</v>
      </c>
      <c r="F185" s="68">
        <v>16842999296</v>
      </c>
      <c r="G185" s="68">
        <v>17195672714.112</v>
      </c>
      <c r="H185" s="44">
        <f t="shared" si="6"/>
        <v>1.0209388726980329</v>
      </c>
    </row>
    <row r="186" spans="1:8">
      <c r="A186" s="55">
        <v>2015</v>
      </c>
      <c r="B186" s="54" t="s">
        <v>29</v>
      </c>
      <c r="C186" s="54" t="s">
        <v>36</v>
      </c>
      <c r="D186" s="54" t="s">
        <v>36</v>
      </c>
      <c r="E186" s="54" t="s">
        <v>38</v>
      </c>
      <c r="F186" s="68">
        <v>17128000000</v>
      </c>
      <c r="G186" s="68">
        <v>16750026763.449753</v>
      </c>
      <c r="H186" s="44">
        <f t="shared" si="6"/>
        <v>0.97793243597908408</v>
      </c>
    </row>
    <row r="187" spans="1:8">
      <c r="A187" s="55">
        <v>2016</v>
      </c>
      <c r="B187" s="54" t="s">
        <v>29</v>
      </c>
      <c r="C187" s="54" t="s">
        <v>36</v>
      </c>
      <c r="D187" s="54" t="s">
        <v>36</v>
      </c>
      <c r="E187" s="54" t="s">
        <v>38</v>
      </c>
      <c r="F187" s="68">
        <v>17436999680</v>
      </c>
      <c r="G187" s="89">
        <v>16730325563.037975</v>
      </c>
      <c r="H187" s="44">
        <f t="shared" si="6"/>
        <v>0.95947272294943209</v>
      </c>
    </row>
    <row r="188" spans="1:8">
      <c r="A188" s="55">
        <v>2017</v>
      </c>
      <c r="B188" s="54" t="s">
        <v>29</v>
      </c>
      <c r="C188" s="54" t="s">
        <v>36</v>
      </c>
      <c r="D188" s="54" t="s">
        <v>36</v>
      </c>
      <c r="E188" s="54" t="s">
        <v>38</v>
      </c>
      <c r="F188" s="68">
        <v>17709999616</v>
      </c>
      <c r="G188" s="89">
        <v>15875333065.119543</v>
      </c>
      <c r="H188" s="44">
        <f t="shared" si="6"/>
        <v>0.89640504852281655</v>
      </c>
    </row>
    <row r="189" spans="1:8">
      <c r="A189" s="90">
        <v>2018</v>
      </c>
      <c r="B189" s="91" t="s">
        <v>29</v>
      </c>
      <c r="C189" s="91" t="s">
        <v>36</v>
      </c>
      <c r="D189" s="91" t="s">
        <v>36</v>
      </c>
      <c r="E189" s="91" t="s">
        <v>38</v>
      </c>
      <c r="F189" s="92">
        <v>17897001472</v>
      </c>
      <c r="G189" s="89">
        <v>15618013757.719654</v>
      </c>
      <c r="H189" s="93">
        <f t="shared" si="6"/>
        <v>0.87266091932518197</v>
      </c>
    </row>
    <row r="190" spans="1:8">
      <c r="A190" s="90">
        <v>2019</v>
      </c>
      <c r="B190" s="91" t="s">
        <v>29</v>
      </c>
      <c r="C190" s="91" t="s">
        <v>36</v>
      </c>
      <c r="D190" s="91" t="s">
        <v>36</v>
      </c>
      <c r="E190" s="91" t="s">
        <v>38</v>
      </c>
      <c r="F190" s="89">
        <v>17969999872</v>
      </c>
      <c r="G190" s="89">
        <v>14621889103.805367</v>
      </c>
      <c r="H190" s="93">
        <f t="shared" si="6"/>
        <v>0.81368331708162667</v>
      </c>
    </row>
    <row r="191" spans="1:8">
      <c r="A191" s="90">
        <v>2020</v>
      </c>
      <c r="B191" s="91" t="s">
        <v>29</v>
      </c>
      <c r="C191" s="91" t="s">
        <v>36</v>
      </c>
      <c r="D191" s="91" t="s">
        <v>36</v>
      </c>
      <c r="E191" s="91" t="s">
        <v>38</v>
      </c>
      <c r="F191" s="89">
        <v>11406000128</v>
      </c>
      <c r="G191" s="89">
        <v>13571430243.699379</v>
      </c>
      <c r="H191" s="64">
        <f t="shared" si="6"/>
        <v>1.1898500869190398</v>
      </c>
    </row>
    <row r="192" spans="1:8">
      <c r="A192" s="90">
        <v>2021</v>
      </c>
      <c r="B192" s="91" t="s">
        <v>29</v>
      </c>
      <c r="C192" s="91" t="s">
        <v>36</v>
      </c>
      <c r="D192" s="91" t="s">
        <v>36</v>
      </c>
      <c r="E192" s="91" t="s">
        <v>38</v>
      </c>
      <c r="F192" s="89">
        <v>11166000128</v>
      </c>
      <c r="G192" s="89">
        <v>14563151536.663574</v>
      </c>
      <c r="H192" s="64">
        <f t="shared" si="6"/>
        <v>1.3042406743436117</v>
      </c>
    </row>
    <row r="193" spans="1:15">
      <c r="A193" s="90">
        <v>2022</v>
      </c>
      <c r="B193" s="91" t="s">
        <v>29</v>
      </c>
      <c r="C193" s="91" t="s">
        <v>36</v>
      </c>
      <c r="D193" s="91" t="s">
        <v>36</v>
      </c>
      <c r="E193" s="91" t="s">
        <v>38</v>
      </c>
      <c r="F193" s="89">
        <v>14530999808</v>
      </c>
      <c r="G193" s="89">
        <v>14891426395.615688</v>
      </c>
      <c r="H193" s="64">
        <f t="shared" si="6"/>
        <v>1.024803977178312</v>
      </c>
    </row>
    <row r="194" spans="1:15">
      <c r="A194" s="55"/>
      <c r="B194" s="54"/>
      <c r="C194" s="54"/>
      <c r="D194" s="54"/>
      <c r="E194" s="54"/>
      <c r="F194" s="54"/>
    </row>
    <row r="195" spans="1:15">
      <c r="A195" s="53" t="s">
        <v>15</v>
      </c>
      <c r="B195" s="53" t="s">
        <v>31</v>
      </c>
      <c r="C195" s="53" t="s">
        <v>41</v>
      </c>
      <c r="D195" s="53" t="s">
        <v>42</v>
      </c>
      <c r="E195" s="53" t="s">
        <v>32</v>
      </c>
      <c r="F195" s="53" t="s">
        <v>34</v>
      </c>
      <c r="G195" s="53" t="s">
        <v>18</v>
      </c>
      <c r="H195" s="53" t="s">
        <v>19</v>
      </c>
      <c r="I195" s="57" t="s">
        <v>20</v>
      </c>
    </row>
    <row r="196" spans="1:15" ht="15" customHeight="1">
      <c r="A196" s="55">
        <v>1995</v>
      </c>
      <c r="B196" s="54" t="s">
        <v>35</v>
      </c>
      <c r="C196" s="54" t="s">
        <v>43</v>
      </c>
      <c r="D196" s="54" t="s">
        <v>44</v>
      </c>
      <c r="E196" s="54" t="s">
        <v>30</v>
      </c>
      <c r="F196" s="54" t="s">
        <v>45</v>
      </c>
      <c r="G196" s="84">
        <v>6991627968</v>
      </c>
      <c r="H196" s="84">
        <v>27873300816.653908</v>
      </c>
      <c r="I196" s="64">
        <f>H196/G196</f>
        <v>3.9866681900449064</v>
      </c>
      <c r="O196" s="56"/>
    </row>
    <row r="197" spans="1:15" ht="15" customHeight="1">
      <c r="A197" s="55">
        <v>1996</v>
      </c>
      <c r="B197" s="54" t="s">
        <v>35</v>
      </c>
      <c r="C197" s="54" t="s">
        <v>43</v>
      </c>
      <c r="D197" s="54" t="s">
        <v>44</v>
      </c>
      <c r="E197" s="54" t="s">
        <v>30</v>
      </c>
      <c r="F197" s="54" t="s">
        <v>45</v>
      </c>
      <c r="G197" s="84">
        <v>6903425728</v>
      </c>
      <c r="H197" s="84">
        <v>26661853056.313793</v>
      </c>
      <c r="I197" s="64">
        <f t="shared" ref="I197:I223" si="7">H197/G197</f>
        <v>3.8621192009315686</v>
      </c>
      <c r="J197" s="55"/>
      <c r="K197" s="54"/>
      <c r="O197" s="56"/>
    </row>
    <row r="198" spans="1:15" ht="15" customHeight="1">
      <c r="A198" s="55">
        <v>1997</v>
      </c>
      <c r="B198" s="54" t="s">
        <v>35</v>
      </c>
      <c r="C198" s="54" t="s">
        <v>43</v>
      </c>
      <c r="D198" s="54" t="s">
        <v>44</v>
      </c>
      <c r="E198" s="54" t="s">
        <v>30</v>
      </c>
      <c r="F198" s="54" t="s">
        <v>45</v>
      </c>
      <c r="G198" s="84">
        <v>7392370560</v>
      </c>
      <c r="H198" s="84">
        <v>28038232777.092892</v>
      </c>
      <c r="I198" s="64">
        <f t="shared" si="7"/>
        <v>3.7928608353059743</v>
      </c>
      <c r="J198" s="55"/>
      <c r="K198" s="54"/>
      <c r="O198" s="56"/>
    </row>
    <row r="199" spans="1:15" ht="15" customHeight="1">
      <c r="A199" s="55">
        <v>1998</v>
      </c>
      <c r="B199" s="54" t="s">
        <v>35</v>
      </c>
      <c r="C199" s="54" t="s">
        <v>43</v>
      </c>
      <c r="D199" s="54" t="s">
        <v>44</v>
      </c>
      <c r="E199" s="54" t="s">
        <v>30</v>
      </c>
      <c r="F199" s="54" t="s">
        <v>45</v>
      </c>
      <c r="G199" s="84">
        <v>8316611072</v>
      </c>
      <c r="H199" s="84">
        <v>28272297151.124763</v>
      </c>
      <c r="I199" s="64">
        <f t="shared" si="7"/>
        <v>3.399497332069632</v>
      </c>
      <c r="J199" s="55"/>
      <c r="K199" s="54"/>
      <c r="O199" s="56"/>
    </row>
    <row r="200" spans="1:15" ht="15" customHeight="1">
      <c r="A200" s="55">
        <v>1999</v>
      </c>
      <c r="B200" s="54" t="s">
        <v>35</v>
      </c>
      <c r="C200" s="54" t="s">
        <v>43</v>
      </c>
      <c r="D200" s="54" t="s">
        <v>44</v>
      </c>
      <c r="E200" s="54" t="s">
        <v>30</v>
      </c>
      <c r="F200" s="54" t="s">
        <v>45</v>
      </c>
      <c r="G200" s="84">
        <v>8744687104</v>
      </c>
      <c r="H200" s="84">
        <v>28644068021.995697</v>
      </c>
      <c r="I200" s="64">
        <f t="shared" si="7"/>
        <v>3.2755966773120231</v>
      </c>
      <c r="J200" s="55"/>
      <c r="K200" s="54"/>
      <c r="O200" s="56"/>
    </row>
    <row r="201" spans="1:15" ht="15" customHeight="1">
      <c r="A201" s="55">
        <v>2000</v>
      </c>
      <c r="B201" s="54" t="s">
        <v>35</v>
      </c>
      <c r="C201" s="54" t="s">
        <v>43</v>
      </c>
      <c r="D201" s="54" t="s">
        <v>44</v>
      </c>
      <c r="E201" s="54" t="s">
        <v>30</v>
      </c>
      <c r="F201" s="54" t="s">
        <v>45</v>
      </c>
      <c r="G201" s="84">
        <v>9305316864</v>
      </c>
      <c r="H201" s="84">
        <v>30336709398.825378</v>
      </c>
      <c r="I201" s="64">
        <f t="shared" si="7"/>
        <v>3.2601479178200479</v>
      </c>
      <c r="J201" s="55"/>
      <c r="K201" s="54"/>
      <c r="O201" s="56"/>
    </row>
    <row r="202" spans="1:15" ht="15" customHeight="1">
      <c r="A202" s="55">
        <v>2001</v>
      </c>
      <c r="B202" s="54" t="s">
        <v>35</v>
      </c>
      <c r="C202" s="54" t="s">
        <v>43</v>
      </c>
      <c r="D202" s="54" t="s">
        <v>44</v>
      </c>
      <c r="E202" s="54" t="s">
        <v>30</v>
      </c>
      <c r="F202" s="54" t="s">
        <v>45</v>
      </c>
      <c r="G202" s="84">
        <v>8815753984</v>
      </c>
      <c r="H202" s="84">
        <v>29460190747.53112</v>
      </c>
      <c r="I202" s="64">
        <f t="shared" si="7"/>
        <v>3.3417664332511303</v>
      </c>
      <c r="J202" s="55"/>
      <c r="K202" s="54"/>
      <c r="O202" s="56"/>
    </row>
    <row r="203" spans="1:15" ht="15" customHeight="1">
      <c r="A203" s="55">
        <v>2002</v>
      </c>
      <c r="B203" s="54" t="s">
        <v>35</v>
      </c>
      <c r="C203" s="54" t="s">
        <v>43</v>
      </c>
      <c r="D203" s="54" t="s">
        <v>44</v>
      </c>
      <c r="E203" s="54" t="s">
        <v>30</v>
      </c>
      <c r="F203" s="54" t="s">
        <v>45</v>
      </c>
      <c r="G203" s="84">
        <v>8219571968</v>
      </c>
      <c r="H203" s="84">
        <v>28109383539.537575</v>
      </c>
      <c r="I203" s="64">
        <f t="shared" si="7"/>
        <v>3.4198111104777147</v>
      </c>
      <c r="J203" s="55"/>
      <c r="K203" s="54"/>
      <c r="O203" s="56"/>
    </row>
    <row r="204" spans="1:15" ht="15" customHeight="1">
      <c r="A204" s="55">
        <v>2003</v>
      </c>
      <c r="B204" s="54" t="s">
        <v>35</v>
      </c>
      <c r="C204" s="54" t="s">
        <v>43</v>
      </c>
      <c r="D204" s="54" t="s">
        <v>44</v>
      </c>
      <c r="E204" s="54" t="s">
        <v>30</v>
      </c>
      <c r="F204" s="54" t="s">
        <v>45</v>
      </c>
      <c r="G204" s="84">
        <v>8709826944</v>
      </c>
      <c r="H204" s="84">
        <v>28555525472.693604</v>
      </c>
      <c r="I204" s="64">
        <f t="shared" si="7"/>
        <v>3.2785410842594125</v>
      </c>
      <c r="J204" s="55"/>
      <c r="K204" s="54"/>
      <c r="O204" s="56"/>
    </row>
    <row r="205" spans="1:15" ht="15" customHeight="1">
      <c r="A205" s="55">
        <v>2004</v>
      </c>
      <c r="B205" s="54" t="s">
        <v>35</v>
      </c>
      <c r="C205" s="54" t="s">
        <v>43</v>
      </c>
      <c r="D205" s="54" t="s">
        <v>44</v>
      </c>
      <c r="E205" s="54" t="s">
        <v>30</v>
      </c>
      <c r="F205" s="54" t="s">
        <v>45</v>
      </c>
      <c r="G205" s="84">
        <v>8965393152</v>
      </c>
      <c r="H205" s="84">
        <v>29229255949.258904</v>
      </c>
      <c r="I205" s="64">
        <f t="shared" si="7"/>
        <v>3.2602313645039027</v>
      </c>
      <c r="J205" s="55"/>
      <c r="K205" s="54"/>
      <c r="O205" s="56"/>
    </row>
    <row r="206" spans="1:15" ht="15" customHeight="1">
      <c r="A206" s="55">
        <v>2005</v>
      </c>
      <c r="B206" s="54" t="s">
        <v>35</v>
      </c>
      <c r="C206" s="54" t="s">
        <v>43</v>
      </c>
      <c r="D206" s="54" t="s">
        <v>44</v>
      </c>
      <c r="E206" s="54" t="s">
        <v>30</v>
      </c>
      <c r="F206" s="54" t="s">
        <v>45</v>
      </c>
      <c r="G206" s="84">
        <v>9212772352</v>
      </c>
      <c r="H206" s="84">
        <v>30069705320.203793</v>
      </c>
      <c r="I206" s="64">
        <f t="shared" si="7"/>
        <v>3.263914940183664</v>
      </c>
      <c r="J206" s="55"/>
      <c r="K206" s="54"/>
      <c r="O206" s="56"/>
    </row>
    <row r="207" spans="1:15" ht="15" customHeight="1">
      <c r="A207" s="55">
        <v>2006</v>
      </c>
      <c r="B207" s="54" t="s">
        <v>35</v>
      </c>
      <c r="C207" s="54" t="s">
        <v>43</v>
      </c>
      <c r="D207" s="54" t="s">
        <v>44</v>
      </c>
      <c r="E207" s="54" t="s">
        <v>30</v>
      </c>
      <c r="F207" s="54" t="s">
        <v>45</v>
      </c>
      <c r="G207" s="84">
        <v>9593423872</v>
      </c>
      <c r="H207" s="84">
        <v>30907199655.726692</v>
      </c>
      <c r="I207" s="64">
        <f t="shared" si="7"/>
        <v>3.2217068763045575</v>
      </c>
      <c r="J207" s="55"/>
      <c r="K207" s="54"/>
      <c r="O207" s="56"/>
    </row>
    <row r="208" spans="1:15" ht="15" customHeight="1">
      <c r="A208" s="55">
        <v>2007</v>
      </c>
      <c r="B208" s="54" t="s">
        <v>35</v>
      </c>
      <c r="C208" s="54" t="s">
        <v>43</v>
      </c>
      <c r="D208" s="54" t="s">
        <v>44</v>
      </c>
      <c r="E208" s="54" t="s">
        <v>30</v>
      </c>
      <c r="F208" s="54" t="s">
        <v>45</v>
      </c>
      <c r="G208" s="84">
        <v>10271240448</v>
      </c>
      <c r="H208" s="84">
        <v>31752832158.630955</v>
      </c>
      <c r="I208" s="64">
        <f t="shared" si="7"/>
        <v>3.0914311002050212</v>
      </c>
      <c r="J208" s="55"/>
      <c r="K208" s="54"/>
      <c r="O208" s="56"/>
    </row>
    <row r="209" spans="1:15" ht="15" customHeight="1">
      <c r="A209" s="55">
        <v>2008</v>
      </c>
      <c r="B209" s="54" t="s">
        <v>35</v>
      </c>
      <c r="C209" s="54" t="s">
        <v>43</v>
      </c>
      <c r="D209" s="54" t="s">
        <v>44</v>
      </c>
      <c r="E209" s="54" t="s">
        <v>30</v>
      </c>
      <c r="F209" s="54" t="s">
        <v>45</v>
      </c>
      <c r="G209" s="84">
        <v>10641036032</v>
      </c>
      <c r="H209" s="84">
        <v>31912999434.06633</v>
      </c>
      <c r="I209" s="64">
        <f t="shared" si="7"/>
        <v>2.9990500302880969</v>
      </c>
      <c r="J209" s="55"/>
      <c r="K209" s="54"/>
      <c r="O209" s="56"/>
    </row>
    <row r="210" spans="1:15" ht="15" customHeight="1">
      <c r="A210" s="55">
        <v>2009</v>
      </c>
      <c r="B210" s="54" t="s">
        <v>35</v>
      </c>
      <c r="C210" s="54" t="s">
        <v>43</v>
      </c>
      <c r="D210" s="54" t="s">
        <v>44</v>
      </c>
      <c r="E210" s="54" t="s">
        <v>30</v>
      </c>
      <c r="F210" s="54" t="s">
        <v>45</v>
      </c>
      <c r="G210" s="84">
        <v>10267712256</v>
      </c>
      <c r="H210" s="84">
        <v>30190126334.605507</v>
      </c>
      <c r="I210" s="64">
        <f t="shared" si="7"/>
        <v>2.940297271864404</v>
      </c>
      <c r="J210" s="55"/>
      <c r="K210" s="54"/>
      <c r="O210" s="56"/>
    </row>
    <row r="211" spans="1:15" ht="15" customHeight="1">
      <c r="A211" s="55">
        <v>2010</v>
      </c>
      <c r="B211" s="54" t="s">
        <v>35</v>
      </c>
      <c r="C211" s="54" t="s">
        <v>43</v>
      </c>
      <c r="D211" s="54" t="s">
        <v>44</v>
      </c>
      <c r="E211" s="54" t="s">
        <v>30</v>
      </c>
      <c r="F211" s="54" t="s">
        <v>45</v>
      </c>
      <c r="G211" s="84">
        <v>10490761984</v>
      </c>
      <c r="H211" s="84">
        <v>31792922216.190002</v>
      </c>
      <c r="I211" s="64">
        <f t="shared" si="7"/>
        <v>3.0305636773266822</v>
      </c>
      <c r="J211" s="55"/>
      <c r="K211" s="54"/>
      <c r="O211" s="56"/>
    </row>
    <row r="212" spans="1:15" ht="15" customHeight="1">
      <c r="A212" s="55">
        <v>2011</v>
      </c>
      <c r="B212" s="54" t="s">
        <v>35</v>
      </c>
      <c r="C212" s="54" t="s">
        <v>43</v>
      </c>
      <c r="D212" s="54" t="s">
        <v>44</v>
      </c>
      <c r="E212" s="54" t="s">
        <v>30</v>
      </c>
      <c r="F212" s="54" t="s">
        <v>45</v>
      </c>
      <c r="G212" s="84">
        <v>10472584448</v>
      </c>
      <c r="H212" s="84">
        <v>32006101536.905823</v>
      </c>
      <c r="I212" s="64">
        <f t="shared" si="7"/>
        <v>3.0561798470880972</v>
      </c>
      <c r="J212" s="55"/>
      <c r="K212" s="54"/>
      <c r="O212" s="56"/>
    </row>
    <row r="213" spans="1:15" ht="15" customHeight="1">
      <c r="A213" s="55">
        <v>2012</v>
      </c>
      <c r="B213" s="54" t="s">
        <v>35</v>
      </c>
      <c r="C213" s="54" t="s">
        <v>43</v>
      </c>
      <c r="D213" s="54" t="s">
        <v>44</v>
      </c>
      <c r="E213" s="54" t="s">
        <v>30</v>
      </c>
      <c r="F213" s="54" t="s">
        <v>45</v>
      </c>
      <c r="G213" s="84">
        <v>10110167808</v>
      </c>
      <c r="H213" s="84">
        <v>30263347380.692192</v>
      </c>
      <c r="I213" s="44">
        <f t="shared" si="7"/>
        <v>2.9933575738223981</v>
      </c>
      <c r="J213" s="55"/>
      <c r="K213" s="54"/>
      <c r="O213" s="56"/>
    </row>
    <row r="214" spans="1:15" ht="15" customHeight="1">
      <c r="A214" s="55">
        <v>2013</v>
      </c>
      <c r="B214" s="54" t="s">
        <v>35</v>
      </c>
      <c r="C214" s="54" t="s">
        <v>43</v>
      </c>
      <c r="D214" s="54" t="s">
        <v>44</v>
      </c>
      <c r="E214" s="54" t="s">
        <v>30</v>
      </c>
      <c r="F214" s="54" t="s">
        <v>45</v>
      </c>
      <c r="G214" s="84">
        <v>9694965248</v>
      </c>
      <c r="H214" s="84">
        <v>26968908614.432915</v>
      </c>
      <c r="I214" s="44">
        <f t="shared" si="7"/>
        <v>2.7817437117679615</v>
      </c>
      <c r="J214" s="55"/>
      <c r="K214" s="54"/>
      <c r="O214" s="56"/>
    </row>
    <row r="215" spans="1:15" ht="15" customHeight="1">
      <c r="A215" s="55">
        <v>2014</v>
      </c>
      <c r="B215" s="54" t="s">
        <v>35</v>
      </c>
      <c r="C215" s="54" t="s">
        <v>43</v>
      </c>
      <c r="D215" s="54" t="s">
        <v>44</v>
      </c>
      <c r="E215" s="54" t="s">
        <v>30</v>
      </c>
      <c r="F215" s="54" t="s">
        <v>45</v>
      </c>
      <c r="G215" s="84">
        <v>9759432704</v>
      </c>
      <c r="H215" s="84">
        <v>27002283301.468475</v>
      </c>
      <c r="I215" s="64">
        <f t="shared" si="7"/>
        <v>2.7667882058760775</v>
      </c>
      <c r="J215" s="55"/>
      <c r="K215" s="54"/>
      <c r="O215" s="56"/>
    </row>
    <row r="216" spans="1:15" ht="15" customHeight="1">
      <c r="A216" s="55">
        <v>2015</v>
      </c>
      <c r="B216" s="54" t="s">
        <v>35</v>
      </c>
      <c r="C216" s="54" t="s">
        <v>43</v>
      </c>
      <c r="D216" s="54" t="s">
        <v>44</v>
      </c>
      <c r="E216" s="54" t="s">
        <v>30</v>
      </c>
      <c r="F216" s="54" t="s">
        <v>45</v>
      </c>
      <c r="G216" s="84">
        <v>9878292736</v>
      </c>
      <c r="H216" s="84">
        <v>27941280082.121166</v>
      </c>
      <c r="I216" s="44">
        <f t="shared" si="7"/>
        <v>2.8285535596949094</v>
      </c>
      <c r="J216" s="55"/>
      <c r="K216" s="54"/>
      <c r="O216" s="56"/>
    </row>
    <row r="217" spans="1:15" ht="15" customHeight="1">
      <c r="A217" s="55">
        <v>2016</v>
      </c>
      <c r="B217" s="54" t="s">
        <v>35</v>
      </c>
      <c r="C217" s="54" t="s">
        <v>43</v>
      </c>
      <c r="D217" s="54" t="s">
        <v>44</v>
      </c>
      <c r="E217" s="54" t="s">
        <v>30</v>
      </c>
      <c r="F217" s="54" t="s">
        <v>45</v>
      </c>
      <c r="G217" s="84">
        <v>10156074240</v>
      </c>
      <c r="H217" s="84">
        <v>29073531910.657036</v>
      </c>
      <c r="I217" s="44">
        <f t="shared" si="7"/>
        <v>2.862674220728918</v>
      </c>
      <c r="J217" s="55"/>
      <c r="K217" s="54"/>
      <c r="O217" s="56"/>
    </row>
    <row r="218" spans="1:15" ht="15" customHeight="1">
      <c r="A218" s="55">
        <v>2017</v>
      </c>
      <c r="B218" s="54" t="s">
        <v>35</v>
      </c>
      <c r="C218" s="54" t="s">
        <v>43</v>
      </c>
      <c r="D218" s="54" t="s">
        <v>44</v>
      </c>
      <c r="E218" s="54" t="s">
        <v>30</v>
      </c>
      <c r="F218" s="54" t="s">
        <v>45</v>
      </c>
      <c r="G218" s="84">
        <v>10110808576</v>
      </c>
      <c r="H218" s="84">
        <v>27873514022.647232</v>
      </c>
      <c r="I218" s="44">
        <f t="shared" si="7"/>
        <v>2.7568036535485914</v>
      </c>
      <c r="J218" s="55"/>
      <c r="K218" s="54"/>
      <c r="O218" s="56"/>
    </row>
    <row r="219" spans="1:15" ht="15" customHeight="1">
      <c r="A219" s="55">
        <v>2018</v>
      </c>
      <c r="B219" s="54" t="s">
        <v>35</v>
      </c>
      <c r="C219" s="54" t="s">
        <v>43</v>
      </c>
      <c r="D219" s="54" t="s">
        <v>44</v>
      </c>
      <c r="E219" s="54" t="s">
        <v>30</v>
      </c>
      <c r="F219" s="54" t="s">
        <v>45</v>
      </c>
      <c r="G219" s="84">
        <v>10064508672</v>
      </c>
      <c r="H219" s="84">
        <v>27344700829.817673</v>
      </c>
      <c r="I219" s="44">
        <f t="shared" si="7"/>
        <v>2.7169434416497737</v>
      </c>
      <c r="J219" s="55"/>
      <c r="K219" s="54"/>
      <c r="O219" s="56"/>
    </row>
    <row r="220" spans="1:15" ht="15" customHeight="1">
      <c r="A220" s="55">
        <v>2019</v>
      </c>
      <c r="B220" s="54" t="s">
        <v>35</v>
      </c>
      <c r="C220" s="54" t="s">
        <v>43</v>
      </c>
      <c r="D220" s="54" t="s">
        <v>44</v>
      </c>
      <c r="E220" s="54" t="s">
        <v>30</v>
      </c>
      <c r="F220" s="54" t="s">
        <v>45</v>
      </c>
      <c r="G220" s="84">
        <v>9917943040</v>
      </c>
      <c r="H220" s="84">
        <v>27341731673.910049</v>
      </c>
      <c r="I220" s="64">
        <f t="shared" si="7"/>
        <v>2.7567945856956695</v>
      </c>
      <c r="J220" s="55"/>
      <c r="K220" s="54"/>
      <c r="O220" s="56"/>
    </row>
    <row r="221" spans="1:15" ht="15" customHeight="1">
      <c r="A221" s="90">
        <v>2020</v>
      </c>
      <c r="B221" s="91" t="s">
        <v>35</v>
      </c>
      <c r="C221" s="91" t="s">
        <v>43</v>
      </c>
      <c r="D221" s="91" t="s">
        <v>44</v>
      </c>
      <c r="E221" s="91" t="s">
        <v>30</v>
      </c>
      <c r="F221" s="91" t="s">
        <v>45</v>
      </c>
      <c r="G221" s="84">
        <v>2584154624</v>
      </c>
      <c r="H221" s="84">
        <v>9320532958.3627605</v>
      </c>
      <c r="I221" s="64">
        <f t="shared" si="7"/>
        <v>3.6068015713144725</v>
      </c>
      <c r="J221" s="55"/>
      <c r="K221" s="54"/>
      <c r="O221" s="56"/>
    </row>
    <row r="222" spans="1:15" ht="15" customHeight="1">
      <c r="A222" s="90">
        <v>2021</v>
      </c>
      <c r="B222" s="91" t="s">
        <v>35</v>
      </c>
      <c r="C222" s="91" t="s">
        <v>43</v>
      </c>
      <c r="D222" s="91" t="s">
        <v>44</v>
      </c>
      <c r="E222" s="91" t="s">
        <v>30</v>
      </c>
      <c r="F222" s="91" t="s">
        <v>45</v>
      </c>
      <c r="G222" s="84">
        <v>2058898560</v>
      </c>
      <c r="H222" s="84">
        <v>7070018151.4657993</v>
      </c>
      <c r="I222" s="64">
        <f t="shared" si="7"/>
        <v>3.4338836739318519</v>
      </c>
      <c r="O222" s="56"/>
    </row>
    <row r="223" spans="1:15" ht="15" customHeight="1">
      <c r="A223" s="90">
        <v>2022</v>
      </c>
      <c r="B223" s="91" t="s">
        <v>35</v>
      </c>
      <c r="C223" s="91" t="s">
        <v>43</v>
      </c>
      <c r="D223" s="91" t="s">
        <v>44</v>
      </c>
      <c r="E223" s="91" t="s">
        <v>30</v>
      </c>
      <c r="F223" s="91" t="s">
        <v>45</v>
      </c>
      <c r="G223" s="84">
        <v>4068322944</v>
      </c>
      <c r="H223" s="84">
        <v>12128634356.059273</v>
      </c>
      <c r="I223" s="64">
        <f t="shared" si="7"/>
        <v>2.9812368691002504</v>
      </c>
      <c r="O223" s="56"/>
    </row>
    <row r="228" spans="1:7" ht="15" customHeight="1">
      <c r="A228" s="54"/>
      <c r="B228" s="55"/>
      <c r="C228" s="54"/>
      <c r="D228" s="54"/>
      <c r="E228" s="54"/>
      <c r="F228" s="54"/>
      <c r="G228" s="54"/>
    </row>
    <row r="229" spans="1:7" ht="15" customHeight="1">
      <c r="A229" s="54"/>
      <c r="B229" s="55"/>
      <c r="C229" s="54"/>
      <c r="D229" s="54"/>
      <c r="E229" s="54"/>
      <c r="F229" s="54"/>
      <c r="G229" s="54"/>
    </row>
    <row r="230" spans="1:7" ht="15" customHeight="1">
      <c r="A230" s="54"/>
      <c r="B230" s="55"/>
      <c r="C230" s="54"/>
      <c r="D230" s="54"/>
      <c r="E230" s="54"/>
      <c r="F230" s="54"/>
      <c r="G230" s="54"/>
    </row>
    <row r="231" spans="1:7" ht="15" customHeight="1">
      <c r="A231" s="54"/>
      <c r="B231" s="55"/>
      <c r="C231" s="54"/>
      <c r="D231" s="54"/>
      <c r="E231" s="54"/>
      <c r="F231" s="54"/>
      <c r="G231" s="54"/>
    </row>
    <row r="232" spans="1:7" ht="15" customHeight="1">
      <c r="A232" s="54"/>
      <c r="B232" s="55"/>
      <c r="C232" s="54"/>
      <c r="D232" s="54"/>
      <c r="E232" s="54"/>
      <c r="F232" s="54"/>
      <c r="G232" s="54"/>
    </row>
    <row r="233" spans="1:7" ht="15" customHeight="1">
      <c r="A233" s="54"/>
      <c r="B233" s="55"/>
      <c r="C233" s="54"/>
      <c r="D233" s="54"/>
      <c r="E233" s="54"/>
      <c r="F233" s="54"/>
      <c r="G233" s="54"/>
    </row>
    <row r="234" spans="1:7" ht="15" customHeight="1">
      <c r="A234" s="54"/>
      <c r="B234" s="55"/>
      <c r="C234" s="54"/>
      <c r="D234" s="54"/>
      <c r="E234" s="54"/>
      <c r="F234" s="54"/>
      <c r="G234" s="54"/>
    </row>
    <row r="235" spans="1:7" ht="15" customHeight="1">
      <c r="A235" s="54"/>
      <c r="B235" s="55"/>
      <c r="C235" s="54"/>
      <c r="D235" s="54"/>
      <c r="E235" s="54"/>
      <c r="F235" s="54"/>
      <c r="G235" s="54"/>
    </row>
    <row r="236" spans="1:7" ht="15" customHeight="1">
      <c r="A236" s="54"/>
      <c r="B236" s="55"/>
      <c r="C236" s="54"/>
      <c r="D236" s="54"/>
      <c r="E236" s="54"/>
      <c r="F236" s="54"/>
      <c r="G236" s="54"/>
    </row>
    <row r="237" spans="1:7" ht="15" customHeight="1">
      <c r="A237" s="54"/>
      <c r="B237" s="55"/>
      <c r="C237" s="54"/>
      <c r="D237" s="54"/>
      <c r="E237" s="54"/>
      <c r="F237" s="54"/>
      <c r="G237" s="54"/>
    </row>
    <row r="238" spans="1:7" ht="15" customHeight="1">
      <c r="A238" s="54"/>
      <c r="B238" s="55"/>
      <c r="C238" s="54"/>
      <c r="D238" s="54"/>
      <c r="E238" s="54"/>
      <c r="F238" s="54"/>
      <c r="G238" s="54"/>
    </row>
    <row r="239" spans="1:7" ht="15" customHeight="1">
      <c r="A239" s="54"/>
      <c r="B239" s="55"/>
      <c r="C239" s="54"/>
      <c r="D239" s="54"/>
      <c r="E239" s="54"/>
      <c r="F239" s="54"/>
      <c r="G239" s="54"/>
    </row>
    <row r="240" spans="1:7" ht="15" customHeight="1">
      <c r="A240" s="54"/>
      <c r="B240" s="55"/>
      <c r="C240" s="54"/>
      <c r="D240" s="54"/>
      <c r="E240" s="54"/>
      <c r="F240" s="54"/>
      <c r="G240" s="54"/>
    </row>
    <row r="241" spans="1:7" ht="15" customHeight="1">
      <c r="A241" s="54"/>
      <c r="B241" s="55"/>
      <c r="C241" s="54"/>
      <c r="D241" s="54"/>
      <c r="E241" s="54"/>
      <c r="F241" s="54"/>
      <c r="G241" s="54"/>
    </row>
    <row r="242" spans="1:7" ht="15" customHeight="1">
      <c r="A242" s="54"/>
      <c r="B242" s="55"/>
      <c r="C242" s="54"/>
      <c r="D242" s="54"/>
      <c r="E242" s="54"/>
      <c r="F242" s="54"/>
      <c r="G242" s="54"/>
    </row>
    <row r="243" spans="1:7" ht="15" customHeight="1">
      <c r="A243" s="54"/>
      <c r="B243" s="55"/>
      <c r="C243" s="54"/>
      <c r="D243" s="54"/>
      <c r="E243" s="54"/>
      <c r="F243" s="54"/>
      <c r="G243" s="54"/>
    </row>
    <row r="244" spans="1:7" ht="15" customHeight="1">
      <c r="A244" s="54"/>
      <c r="B244" s="55"/>
      <c r="C244" s="54"/>
      <c r="D244" s="54"/>
      <c r="E244" s="54"/>
      <c r="F244" s="54"/>
      <c r="G244" s="54"/>
    </row>
    <row r="245" spans="1:7" ht="15" customHeight="1">
      <c r="A245" s="54"/>
      <c r="B245" s="55"/>
      <c r="C245" s="54"/>
      <c r="D245" s="54"/>
      <c r="E245" s="54"/>
      <c r="F245" s="54"/>
      <c r="G245" s="54"/>
    </row>
    <row r="246" spans="1:7" ht="15" customHeight="1">
      <c r="A246" s="54"/>
      <c r="B246" s="55"/>
      <c r="C246" s="54"/>
      <c r="D246" s="54"/>
      <c r="E246" s="54"/>
      <c r="F246" s="54"/>
      <c r="G246" s="54"/>
    </row>
    <row r="247" spans="1:7" ht="15" customHeight="1">
      <c r="A247" s="54"/>
      <c r="B247" s="55"/>
      <c r="C247" s="54"/>
      <c r="D247" s="54"/>
      <c r="E247" s="54"/>
      <c r="F247" s="54"/>
      <c r="G247" s="54"/>
    </row>
    <row r="248" spans="1:7" ht="15" customHeight="1">
      <c r="A248" s="54"/>
      <c r="B248" s="55"/>
      <c r="C248" s="54"/>
      <c r="D248" s="54"/>
      <c r="E248" s="54"/>
      <c r="F248" s="54"/>
      <c r="G248" s="54"/>
    </row>
    <row r="249" spans="1:7" ht="15" customHeight="1">
      <c r="A249" s="54"/>
      <c r="B249" s="55"/>
      <c r="C249" s="54"/>
      <c r="D249" s="54"/>
      <c r="E249" s="54"/>
      <c r="F249" s="54"/>
      <c r="G249" s="54"/>
    </row>
    <row r="250" spans="1:7" ht="15" customHeight="1">
      <c r="A250" s="54"/>
      <c r="B250" s="55"/>
      <c r="C250" s="54"/>
      <c r="D250" s="54"/>
      <c r="E250" s="54"/>
      <c r="F250" s="54"/>
      <c r="G250" s="54"/>
    </row>
    <row r="251" spans="1:7" ht="15" customHeight="1">
      <c r="A251" s="54"/>
      <c r="B251" s="55"/>
      <c r="C251" s="54"/>
      <c r="D251" s="54"/>
      <c r="E251" s="54"/>
      <c r="F251" s="54"/>
      <c r="G251" s="54"/>
    </row>
    <row r="252" spans="1:7" ht="15" customHeight="1">
      <c r="A252" s="54"/>
      <c r="B252" s="55"/>
      <c r="C252" s="54"/>
      <c r="D252" s="54"/>
      <c r="E252" s="54"/>
      <c r="F252" s="54"/>
      <c r="G252" s="54"/>
    </row>
    <row r="253" spans="1:7" ht="15" customHeight="1">
      <c r="A253" s="54"/>
      <c r="B253" s="55"/>
      <c r="C253" s="54"/>
      <c r="D253" s="54"/>
      <c r="E253" s="54"/>
      <c r="F253" s="54"/>
      <c r="G253" s="54"/>
    </row>
    <row r="254" spans="1:7" ht="15" customHeight="1">
      <c r="A254" s="54"/>
      <c r="B254" s="55"/>
      <c r="C254" s="54"/>
      <c r="D254" s="54"/>
      <c r="E254" s="54"/>
      <c r="F254" s="54"/>
      <c r="G254" s="54"/>
    </row>
  </sheetData>
  <sortState ref="A229:H254">
    <sortCondition ref="G229:G254"/>
    <sortCondition ref="B229:B254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</sheetPr>
  <dimension ref="A1:Y39"/>
  <sheetViews>
    <sheetView showGridLines="0" workbookViewId="0">
      <selection activeCell="E12" sqref="E12"/>
    </sheetView>
  </sheetViews>
  <sheetFormatPr baseColWidth="10" defaultColWidth="11.42578125" defaultRowHeight="12.75"/>
  <cols>
    <col min="1" max="1" width="18" style="46" bestFit="1" customWidth="1"/>
    <col min="2" max="2" width="16.7109375" style="46" customWidth="1"/>
    <col min="3" max="10" width="15.85546875" style="46" customWidth="1"/>
    <col min="11" max="11" width="5.42578125" style="45" customWidth="1"/>
    <col min="12" max="12" width="13.85546875" style="45" customWidth="1"/>
    <col min="13" max="14" width="11.42578125" style="45"/>
    <col min="15" max="15" width="12.42578125" style="46" customWidth="1"/>
    <col min="16" max="16384" width="11.42578125" style="46"/>
  </cols>
  <sheetData>
    <row r="1" spans="1:25" ht="15.95" customHeight="1">
      <c r="A1" s="49" t="s">
        <v>1</v>
      </c>
      <c r="B1" s="95" t="s">
        <v>47</v>
      </c>
      <c r="C1" s="96"/>
      <c r="D1" s="96"/>
      <c r="E1" s="96"/>
      <c r="F1" s="96"/>
      <c r="G1" s="96"/>
      <c r="H1" s="96"/>
      <c r="I1" s="96"/>
      <c r="J1" s="96"/>
    </row>
    <row r="2" spans="1:25" ht="15.95" customHeight="1">
      <c r="A2" s="49" t="s">
        <v>2</v>
      </c>
      <c r="B2" s="97"/>
      <c r="C2" s="98"/>
      <c r="D2" s="98"/>
      <c r="E2" s="98"/>
      <c r="F2" s="98"/>
      <c r="G2" s="98"/>
      <c r="H2" s="98"/>
      <c r="I2" s="98"/>
      <c r="J2" s="98"/>
    </row>
    <row r="3" spans="1:25" ht="15.95" customHeight="1">
      <c r="A3" s="49" t="s">
        <v>0</v>
      </c>
      <c r="B3" s="103" t="s">
        <v>55</v>
      </c>
      <c r="C3" s="104"/>
      <c r="D3" s="104"/>
      <c r="E3" s="104"/>
      <c r="F3" s="104"/>
      <c r="G3" s="104"/>
      <c r="H3" s="104"/>
      <c r="I3" s="104"/>
      <c r="J3" s="104"/>
      <c r="Y3" s="41" t="str">
        <f>"Quelle: "&amp;Daten!B3</f>
        <v>Quelle: Umweltbundesamt, Daten und Rechenmodell TREMOD, Version 6.51</v>
      </c>
    </row>
    <row r="4" spans="1:25">
      <c r="A4" s="49" t="s">
        <v>3</v>
      </c>
      <c r="B4" s="101" t="s">
        <v>52</v>
      </c>
      <c r="C4" s="102"/>
      <c r="D4" s="102"/>
      <c r="E4" s="102"/>
      <c r="F4" s="102"/>
      <c r="G4" s="102"/>
      <c r="H4" s="102"/>
      <c r="I4" s="102"/>
      <c r="J4" s="102"/>
    </row>
    <row r="5" spans="1:25" ht="35.25" customHeight="1">
      <c r="A5" s="49" t="s">
        <v>3</v>
      </c>
      <c r="B5" s="101" t="s">
        <v>53</v>
      </c>
      <c r="C5" s="102"/>
      <c r="D5" s="102"/>
      <c r="E5" s="102"/>
      <c r="F5" s="102"/>
      <c r="G5" s="102"/>
      <c r="H5" s="102"/>
      <c r="I5" s="102"/>
      <c r="J5" s="102"/>
    </row>
    <row r="6" spans="1:25" ht="13.5" customHeight="1">
      <c r="A6" s="49" t="s">
        <v>8</v>
      </c>
      <c r="B6" s="97" t="s">
        <v>46</v>
      </c>
      <c r="C6" s="98"/>
      <c r="D6" s="98"/>
      <c r="E6" s="98"/>
      <c r="F6" s="98"/>
      <c r="G6" s="98"/>
      <c r="H6" s="98"/>
      <c r="I6" s="98"/>
      <c r="J6" s="98"/>
    </row>
    <row r="7" spans="1:25">
      <c r="A7" s="50" t="s">
        <v>9</v>
      </c>
      <c r="B7" s="99"/>
      <c r="C7" s="100"/>
      <c r="D7" s="100"/>
      <c r="E7" s="100"/>
      <c r="F7" s="100"/>
      <c r="G7" s="100"/>
      <c r="H7" s="100"/>
      <c r="I7" s="100"/>
      <c r="J7" s="100"/>
    </row>
    <row r="9" spans="1:25" ht="13.5">
      <c r="A9" s="2"/>
      <c r="B9" s="2"/>
      <c r="C9" s="58"/>
      <c r="D9" s="58"/>
      <c r="E9" s="58"/>
      <c r="F9" s="58"/>
      <c r="G9" s="3"/>
      <c r="H9" s="3"/>
      <c r="I9" s="3"/>
      <c r="J9" s="3"/>
      <c r="M9" s="43" t="s">
        <v>12</v>
      </c>
    </row>
    <row r="10" spans="1:25" ht="24" customHeight="1">
      <c r="A10" s="2"/>
      <c r="B10" s="2"/>
      <c r="C10" s="51"/>
      <c r="D10" s="52" t="s">
        <v>48</v>
      </c>
      <c r="E10" s="52" t="s">
        <v>27</v>
      </c>
      <c r="F10" s="52" t="s">
        <v>25</v>
      </c>
      <c r="G10" s="52" t="s">
        <v>28</v>
      </c>
      <c r="H10" s="52" t="s">
        <v>49</v>
      </c>
      <c r="I10" s="52" t="s">
        <v>50</v>
      </c>
      <c r="J10" s="52" t="s">
        <v>51</v>
      </c>
      <c r="K10" s="51"/>
      <c r="L10" s="52" t="s">
        <v>13</v>
      </c>
      <c r="M10" s="52" t="s">
        <v>27</v>
      </c>
      <c r="N10" s="52" t="s">
        <v>25</v>
      </c>
      <c r="O10" s="52" t="s">
        <v>28</v>
      </c>
      <c r="P10" s="52" t="s">
        <v>10</v>
      </c>
      <c r="Q10" s="52" t="s">
        <v>11</v>
      </c>
      <c r="R10" s="52" t="s">
        <v>14</v>
      </c>
      <c r="S10" s="1"/>
      <c r="T10" s="1"/>
      <c r="U10" s="1"/>
      <c r="V10" s="1"/>
      <c r="W10" s="1"/>
      <c r="X10" s="1"/>
      <c r="Y10" s="1"/>
    </row>
    <row r="11" spans="1:25" ht="18.75" customHeight="1">
      <c r="A11" s="2"/>
      <c r="B11" s="82"/>
      <c r="C11" s="4">
        <v>1995</v>
      </c>
      <c r="D11" s="47" t="e">
        <v>#N/A</v>
      </c>
      <c r="E11" s="47">
        <f>Berechnung1!H106</f>
        <v>0.87442919856061108</v>
      </c>
      <c r="F11" s="47">
        <f>Berechnung1!H136</f>
        <v>2.020207209793361</v>
      </c>
      <c r="G11" s="47">
        <f>Berechnung1!H166</f>
        <v>1.5035657879714872</v>
      </c>
      <c r="H11" s="47">
        <f>Berechnung1!H46</f>
        <v>0.98870602127357632</v>
      </c>
      <c r="I11" s="47">
        <f>Berechnung1!H3</f>
        <v>2.1372273147688392</v>
      </c>
      <c r="J11" s="47">
        <f>Berechnung1!I196</f>
        <v>3.9866681900449064</v>
      </c>
      <c r="K11" s="4">
        <v>1995</v>
      </c>
      <c r="L11" s="47" t="e">
        <v>#N/A</v>
      </c>
      <c r="M11" s="59">
        <v>100</v>
      </c>
      <c r="N11" s="59">
        <v>100</v>
      </c>
      <c r="O11" s="59">
        <v>100</v>
      </c>
      <c r="P11" s="59">
        <v>100</v>
      </c>
      <c r="Q11" s="60">
        <v>100</v>
      </c>
      <c r="R11" s="59">
        <v>100</v>
      </c>
    </row>
    <row r="12" spans="1:25" ht="18.75" customHeight="1">
      <c r="A12" s="2"/>
      <c r="B12" s="82"/>
      <c r="C12" s="5"/>
      <c r="D12" s="48" t="e">
        <v>#N/A</v>
      </c>
      <c r="E12" s="61">
        <f>Berechnung1!H107</f>
        <v>0.95836482866769357</v>
      </c>
      <c r="F12" s="61">
        <f>Berechnung1!H137</f>
        <v>2.0398777353466557</v>
      </c>
      <c r="G12" s="61">
        <f>Berechnung1!H167</f>
        <v>1.5513601039975686</v>
      </c>
      <c r="H12" s="61">
        <f>Berechnung1!H47</f>
        <v>0.98026072653439977</v>
      </c>
      <c r="I12" s="61">
        <f>Berechnung1!H4</f>
        <v>2.1491450509538521</v>
      </c>
      <c r="J12" s="61">
        <f>Berechnung1!I197</f>
        <v>3.8621192009315686</v>
      </c>
      <c r="K12" s="5"/>
      <c r="L12" s="48" t="e">
        <v>#N/A</v>
      </c>
      <c r="M12" s="62">
        <f>E12/$E$11*100</f>
        <v>109.59890523386548</v>
      </c>
      <c r="N12" s="62">
        <f>F12/$F$11*100</f>
        <v>100.97368851363058</v>
      </c>
      <c r="O12" s="62">
        <f>G12/$G$11*100</f>
        <v>103.1787312805622</v>
      </c>
      <c r="P12" s="62">
        <f>H12/$H$11*100</f>
        <v>99.145823474575593</v>
      </c>
      <c r="Q12" s="62">
        <f>I12/$I$11*100</f>
        <v>100.55762604673157</v>
      </c>
      <c r="R12" s="62">
        <f>J12/$J$11*100</f>
        <v>96.875862670880196</v>
      </c>
    </row>
    <row r="13" spans="1:25" ht="18.75" customHeight="1">
      <c r="A13" s="2"/>
      <c r="B13" s="82"/>
      <c r="C13" s="4"/>
      <c r="D13" s="47" t="e">
        <v>#N/A</v>
      </c>
      <c r="E13" s="47">
        <f>Berechnung1!H108</f>
        <v>0.95876051552514008</v>
      </c>
      <c r="F13" s="47">
        <f>Berechnung1!H138</f>
        <v>1.7882111288112752</v>
      </c>
      <c r="G13" s="47">
        <f>Berechnung1!H168</f>
        <v>1.4948382889599388</v>
      </c>
      <c r="H13" s="47">
        <f>Berechnung1!H48</f>
        <v>0.96799027071597321</v>
      </c>
      <c r="I13" s="47">
        <f>Berechnung1!H5</f>
        <v>2.1439755997759131</v>
      </c>
      <c r="J13" s="47">
        <f>Berechnung1!I198</f>
        <v>3.7928608353059743</v>
      </c>
      <c r="K13" s="4"/>
      <c r="L13" s="47" t="e">
        <v>#N/A</v>
      </c>
      <c r="M13" s="59">
        <f t="shared" ref="M13:M33" si="0">E13/$E$11*100</f>
        <v>109.6441561081613</v>
      </c>
      <c r="N13" s="59">
        <f t="shared" ref="N13:N35" si="1">F13/$F$11*100</f>
        <v>88.516223491459783</v>
      </c>
      <c r="O13" s="59">
        <f t="shared" ref="O13:O35" si="2">G13/$G$11*100</f>
        <v>99.419546581774583</v>
      </c>
      <c r="P13" s="59">
        <f t="shared" ref="P13:P35" si="3">H13/$H$11*100</f>
        <v>97.904761363654018</v>
      </c>
      <c r="Q13" s="59">
        <f t="shared" ref="Q13:Q35" si="4">I13/$I$11*100</f>
        <v>100.31574952090689</v>
      </c>
      <c r="R13" s="59">
        <f t="shared" ref="R13:R35" si="5">J13/$J$11*100</f>
        <v>95.138613360828785</v>
      </c>
    </row>
    <row r="14" spans="1:25" ht="18.75" customHeight="1">
      <c r="A14" s="2"/>
      <c r="B14" s="82"/>
      <c r="C14" s="5"/>
      <c r="D14" s="48" t="e">
        <v>#N/A</v>
      </c>
      <c r="E14" s="61">
        <f>Berechnung1!H109</f>
        <v>1.0501038117176058</v>
      </c>
      <c r="F14" s="61">
        <f>Berechnung1!H139</f>
        <v>1.7790161005174496</v>
      </c>
      <c r="G14" s="61">
        <f>Berechnung1!H169</f>
        <v>1.4783097406733177</v>
      </c>
      <c r="H14" s="61">
        <f>Berechnung1!H49</f>
        <v>0.95671982064883554</v>
      </c>
      <c r="I14" s="61">
        <f>Berechnung1!H6</f>
        <v>2.1430819308128384</v>
      </c>
      <c r="J14" s="61">
        <f>Berechnung1!I199</f>
        <v>3.399497332069632</v>
      </c>
      <c r="K14" s="5"/>
      <c r="L14" s="48" t="e">
        <v>#N/A</v>
      </c>
      <c r="M14" s="62">
        <f t="shared" si="0"/>
        <v>120.09020438088879</v>
      </c>
      <c r="N14" s="62">
        <f t="shared" si="1"/>
        <v>88.061070760133461</v>
      </c>
      <c r="O14" s="62">
        <f t="shared" si="2"/>
        <v>98.320256586029174</v>
      </c>
      <c r="P14" s="62">
        <f t="shared" si="3"/>
        <v>96.76484213340396</v>
      </c>
      <c r="Q14" s="62">
        <f t="shared" si="4"/>
        <v>100.27393511226168</v>
      </c>
      <c r="R14" s="62">
        <f t="shared" si="5"/>
        <v>85.271639625251566</v>
      </c>
    </row>
    <row r="15" spans="1:25" ht="18.75" customHeight="1">
      <c r="A15" s="2"/>
      <c r="B15" s="82"/>
      <c r="C15" s="4"/>
      <c r="D15" s="47" t="e">
        <v>#N/A</v>
      </c>
      <c r="E15" s="47">
        <f>Berechnung1!H110</f>
        <v>0.96939883553712047</v>
      </c>
      <c r="F15" s="47">
        <f>Berechnung1!H140</f>
        <v>1.7704421413232716</v>
      </c>
      <c r="G15" s="47">
        <f>Berechnung1!H170</f>
        <v>1.4655096899373159</v>
      </c>
      <c r="H15" s="47">
        <f>Berechnung1!H50</f>
        <v>0.95124983503498839</v>
      </c>
      <c r="I15" s="47">
        <f>Berechnung1!H7</f>
        <v>2.1391746376420921</v>
      </c>
      <c r="J15" s="47">
        <f>Berechnung1!I200</f>
        <v>3.2755966773120231</v>
      </c>
      <c r="K15" s="4"/>
      <c r="L15" s="47" t="e">
        <v>#N/A</v>
      </c>
      <c r="M15" s="59">
        <f t="shared" si="0"/>
        <v>110.86075775292477</v>
      </c>
      <c r="N15" s="59">
        <f t="shared" si="1"/>
        <v>87.636660870266041</v>
      </c>
      <c r="O15" s="59">
        <f t="shared" si="2"/>
        <v>97.468943604688292</v>
      </c>
      <c r="P15" s="59">
        <f t="shared" si="3"/>
        <v>96.211595213070538</v>
      </c>
      <c r="Q15" s="59">
        <f t="shared" si="4"/>
        <v>100.0911144481355</v>
      </c>
      <c r="R15" s="59">
        <f t="shared" si="5"/>
        <v>82.163764857368932</v>
      </c>
    </row>
    <row r="16" spans="1:25" ht="18.75" customHeight="1">
      <c r="A16" s="2"/>
      <c r="B16" s="82"/>
      <c r="C16" s="5">
        <v>2000</v>
      </c>
      <c r="D16" s="48" t="e">
        <v>#N/A</v>
      </c>
      <c r="E16" s="61">
        <f>Berechnung1!H111</f>
        <v>0.88199043001362454</v>
      </c>
      <c r="F16" s="61">
        <f>Berechnung1!H141</f>
        <v>1.868764460612969</v>
      </c>
      <c r="G16" s="61">
        <f>Berechnung1!H171</f>
        <v>1.4787470447207967</v>
      </c>
      <c r="H16" s="61">
        <f>Berechnung1!H51</f>
        <v>0.94835595046502374</v>
      </c>
      <c r="I16" s="61">
        <f>Berechnung1!H8</f>
        <v>2.1811773809289083</v>
      </c>
      <c r="J16" s="61">
        <f>Berechnung1!I201</f>
        <v>3.2601479178200479</v>
      </c>
      <c r="K16" s="5">
        <v>2000</v>
      </c>
      <c r="L16" s="48" t="e">
        <v>#N/A</v>
      </c>
      <c r="M16" s="62">
        <f t="shared" si="0"/>
        <v>100.86470482292447</v>
      </c>
      <c r="N16" s="62">
        <f t="shared" si="1"/>
        <v>92.503603172672442</v>
      </c>
      <c r="O16" s="62">
        <f t="shared" si="2"/>
        <v>98.349341049840305</v>
      </c>
      <c r="P16" s="62">
        <f t="shared" si="3"/>
        <v>95.918901074702006</v>
      </c>
      <c r="Q16" s="62">
        <f t="shared" si="4"/>
        <v>102.05640578596211</v>
      </c>
      <c r="R16" s="62">
        <f t="shared" si="5"/>
        <v>81.776254315845762</v>
      </c>
    </row>
    <row r="17" spans="1:18" ht="18.75" customHeight="1">
      <c r="A17" s="2"/>
      <c r="B17" s="82"/>
      <c r="C17" s="4"/>
      <c r="D17" s="47" t="e">
        <v>#N/A</v>
      </c>
      <c r="E17" s="47">
        <f>Berechnung1!H112</f>
        <v>0.86047444167821174</v>
      </c>
      <c r="F17" s="47">
        <f>Berechnung1!H142</f>
        <v>1.7248824745725166</v>
      </c>
      <c r="G17" s="47">
        <f>Berechnung1!H172</f>
        <v>1.4774737732557035</v>
      </c>
      <c r="H17" s="47">
        <f>Berechnung1!H52</f>
        <v>0.94752905062775006</v>
      </c>
      <c r="I17" s="47">
        <f>Berechnung1!H9</f>
        <v>2.1576775651152724</v>
      </c>
      <c r="J17" s="47">
        <f>Berechnung1!I202</f>
        <v>3.3417664332511303</v>
      </c>
      <c r="K17" s="4"/>
      <c r="L17" s="47" t="e">
        <v>#N/A</v>
      </c>
      <c r="M17" s="59">
        <f t="shared" si="0"/>
        <v>98.404129584719939</v>
      </c>
      <c r="N17" s="59">
        <f t="shared" si="1"/>
        <v>85.38146315936315</v>
      </c>
      <c r="O17" s="59">
        <f t="shared" si="2"/>
        <v>98.264657594332121</v>
      </c>
      <c r="P17" s="59">
        <f t="shared" si="3"/>
        <v>95.835266524139783</v>
      </c>
      <c r="Q17" s="59">
        <f t="shared" si="4"/>
        <v>100.95685892675601</v>
      </c>
      <c r="R17" s="59">
        <f t="shared" si="5"/>
        <v>83.823540709905132</v>
      </c>
    </row>
    <row r="18" spans="1:18" ht="18.75" customHeight="1">
      <c r="A18" s="2"/>
      <c r="B18" s="82"/>
      <c r="C18" s="5"/>
      <c r="D18" s="48" t="e">
        <v>#N/A</v>
      </c>
      <c r="E18" s="61">
        <f>Berechnung1!H113</f>
        <v>0.90365906325611867</v>
      </c>
      <c r="F18" s="61">
        <f>Berechnung1!H143</f>
        <v>1.74647879934855</v>
      </c>
      <c r="G18" s="61">
        <f>Berechnung1!H173</f>
        <v>1.4437897206513322</v>
      </c>
      <c r="H18" s="61">
        <f>Berechnung1!H53</f>
        <v>0.94798169056640458</v>
      </c>
      <c r="I18" s="61">
        <f>Berechnung1!H10</f>
        <v>2.1570583180111726</v>
      </c>
      <c r="J18" s="61">
        <f>Berechnung1!I203</f>
        <v>3.4198111104777147</v>
      </c>
      <c r="K18" s="5"/>
      <c r="L18" s="48" t="e">
        <v>#N/A</v>
      </c>
      <c r="M18" s="62">
        <f t="shared" si="0"/>
        <v>103.34273658103166</v>
      </c>
      <c r="N18" s="62">
        <f t="shared" si="1"/>
        <v>86.45047848963921</v>
      </c>
      <c r="O18" s="62">
        <f t="shared" si="2"/>
        <v>96.024379658119187</v>
      </c>
      <c r="P18" s="62">
        <f t="shared" si="3"/>
        <v>95.881047568142279</v>
      </c>
      <c r="Q18" s="62">
        <f t="shared" si="4"/>
        <v>100.9278846056896</v>
      </c>
      <c r="R18" s="62">
        <f t="shared" si="5"/>
        <v>85.78118236720357</v>
      </c>
    </row>
    <row r="19" spans="1:18" ht="18.75" customHeight="1">
      <c r="A19" s="2"/>
      <c r="B19" s="82"/>
      <c r="C19" s="4"/>
      <c r="D19" s="47" t="e">
        <v>#N/A</v>
      </c>
      <c r="E19" s="47">
        <f>Berechnung1!H114</f>
        <v>0.96834814677980285</v>
      </c>
      <c r="F19" s="47">
        <f>Berechnung1!H144</f>
        <v>1.8248835589890009</v>
      </c>
      <c r="G19" s="47">
        <f>Berechnung1!H174</f>
        <v>1.4493949349287216</v>
      </c>
      <c r="H19" s="47">
        <f>Berechnung1!H54</f>
        <v>0.95484928730621699</v>
      </c>
      <c r="I19" s="47">
        <f>Berechnung1!H11</f>
        <v>2.1379369637989565</v>
      </c>
      <c r="J19" s="47">
        <f>Berechnung1!I204</f>
        <v>3.2785410842594125</v>
      </c>
      <c r="K19" s="4"/>
      <c r="L19" s="47" t="e">
        <v>#N/A</v>
      </c>
      <c r="M19" s="59">
        <f t="shared" si="0"/>
        <v>110.74060065397985</v>
      </c>
      <c r="N19" s="59">
        <f t="shared" si="1"/>
        <v>90.331504122077718</v>
      </c>
      <c r="O19" s="59">
        <f t="shared" si="2"/>
        <v>96.397174405261694</v>
      </c>
      <c r="P19" s="59">
        <f t="shared" si="3"/>
        <v>96.575652090825983</v>
      </c>
      <c r="Q19" s="59">
        <f t="shared" si="4"/>
        <v>100.03320419055161</v>
      </c>
      <c r="R19" s="59">
        <f t="shared" si="5"/>
        <v>82.237621190703663</v>
      </c>
    </row>
    <row r="20" spans="1:18" ht="18.75" customHeight="1">
      <c r="A20" s="2"/>
      <c r="B20" s="82"/>
      <c r="C20" s="5"/>
      <c r="D20" s="48" t="e">
        <v>#N/A</v>
      </c>
      <c r="E20" s="61">
        <f>Berechnung1!H115</f>
        <v>0.92178022491868361</v>
      </c>
      <c r="F20" s="61">
        <f>Berechnung1!H145</f>
        <v>1.644811507845749</v>
      </c>
      <c r="G20" s="61">
        <f>Berechnung1!H175</f>
        <v>1.4084888138828608</v>
      </c>
      <c r="H20" s="61">
        <f>Berechnung1!H55</f>
        <v>1.0393291593026526</v>
      </c>
      <c r="I20" s="61">
        <f>Berechnung1!H12</f>
        <v>2.1509601325348893</v>
      </c>
      <c r="J20" s="61">
        <f>Berechnung1!I205</f>
        <v>3.2602313645039027</v>
      </c>
      <c r="K20" s="5"/>
      <c r="L20" s="48" t="e">
        <v>#N/A</v>
      </c>
      <c r="M20" s="62">
        <f t="shared" si="0"/>
        <v>105.41507836609489</v>
      </c>
      <c r="N20" s="62">
        <f t="shared" si="1"/>
        <v>81.417960488022928</v>
      </c>
      <c r="O20" s="62">
        <f t="shared" si="2"/>
        <v>93.67656707480036</v>
      </c>
      <c r="P20" s="62">
        <f t="shared" si="3"/>
        <v>105.12014056148533</v>
      </c>
      <c r="Q20" s="62">
        <f t="shared" si="4"/>
        <v>100.64255297839179</v>
      </c>
      <c r="R20" s="62">
        <f t="shared" si="5"/>
        <v>81.778347459289776</v>
      </c>
    </row>
    <row r="21" spans="1:18" ht="18.75" customHeight="1">
      <c r="A21" s="2"/>
      <c r="B21" s="82"/>
      <c r="C21" s="4">
        <v>2005</v>
      </c>
      <c r="D21" s="47" t="e">
        <v>#N/A</v>
      </c>
      <c r="E21" s="47">
        <f>Berechnung1!H116</f>
        <v>0.9094334795076906</v>
      </c>
      <c r="F21" s="47">
        <f>Berechnung1!H146</f>
        <v>1.5731458657195792</v>
      </c>
      <c r="G21" s="47">
        <f>Berechnung1!H176</f>
        <v>1.4000624510119077</v>
      </c>
      <c r="H21" s="47">
        <f>Berechnung1!H56</f>
        <v>1.0132308608907101</v>
      </c>
      <c r="I21" s="65">
        <f>Berechnung1!H13</f>
        <v>2.1380801157237403</v>
      </c>
      <c r="J21" s="47">
        <f>Berechnung1!I206</f>
        <v>3.263914940183664</v>
      </c>
      <c r="K21" s="4">
        <v>2005</v>
      </c>
      <c r="L21" s="47" t="e">
        <v>#N/A</v>
      </c>
      <c r="M21" s="59">
        <f t="shared" si="0"/>
        <v>104.00310065179659</v>
      </c>
      <c r="N21" s="59">
        <f t="shared" si="1"/>
        <v>77.870520315611088</v>
      </c>
      <c r="O21" s="59">
        <f t="shared" si="2"/>
        <v>93.116141788566537</v>
      </c>
      <c r="P21" s="59">
        <f t="shared" si="3"/>
        <v>102.48049866081961</v>
      </c>
      <c r="Q21" s="59">
        <f t="shared" si="4"/>
        <v>100.03990221110352</v>
      </c>
      <c r="R21" s="59">
        <f t="shared" si="5"/>
        <v>81.870744807254667</v>
      </c>
    </row>
    <row r="22" spans="1:18" ht="18.75" customHeight="1">
      <c r="A22" s="2"/>
      <c r="B22" s="82"/>
      <c r="C22" s="5"/>
      <c r="D22" s="48" t="e">
        <v>#N/A</v>
      </c>
      <c r="E22" s="61">
        <f>Berechnung1!H117</f>
        <v>0.90138749287256414</v>
      </c>
      <c r="F22" s="61">
        <f>Berechnung1!H147</f>
        <v>1.4608928208137495</v>
      </c>
      <c r="G22" s="61">
        <f>Berechnung1!H177</f>
        <v>1.3696806086850506</v>
      </c>
      <c r="H22" s="61">
        <f>Berechnung1!H57</f>
        <v>1.0270386754209664</v>
      </c>
      <c r="I22" s="61">
        <f>Berechnung1!H14</f>
        <v>2.1526337205917914</v>
      </c>
      <c r="J22" s="61">
        <f>Berechnung1!I207</f>
        <v>3.2217068763045575</v>
      </c>
      <c r="K22" s="5"/>
      <c r="L22" s="48" t="e">
        <v>#N/A</v>
      </c>
      <c r="M22" s="62">
        <f t="shared" si="0"/>
        <v>103.08295907276757</v>
      </c>
      <c r="N22" s="62">
        <f t="shared" si="1"/>
        <v>72.314008866604254</v>
      </c>
      <c r="O22" s="62">
        <f t="shared" si="2"/>
        <v>91.095489112779987</v>
      </c>
      <c r="P22" s="62">
        <f t="shared" si="3"/>
        <v>103.87705276620171</v>
      </c>
      <c r="Q22" s="62">
        <f t="shared" si="4"/>
        <v>100.72085948539444</v>
      </c>
      <c r="R22" s="62">
        <f t="shared" si="5"/>
        <v>80.812014512506195</v>
      </c>
    </row>
    <row r="23" spans="1:18" ht="18.75" customHeight="1">
      <c r="A23" s="2"/>
      <c r="B23" s="82"/>
      <c r="C23" s="4"/>
      <c r="D23" s="47" t="e">
        <v>#N/A</v>
      </c>
      <c r="E23" s="47">
        <f>Berechnung1!H118</f>
        <v>0.89826428951849746</v>
      </c>
      <c r="F23" s="47">
        <f>Berechnung1!H148</f>
        <v>1.3769008623308918</v>
      </c>
      <c r="G23" s="47">
        <f>Berechnung1!H178</f>
        <v>1.3352960118327499</v>
      </c>
      <c r="H23" s="47">
        <f>Berechnung1!H58</f>
        <v>1.0313671094933141</v>
      </c>
      <c r="I23" s="65">
        <f>Berechnung1!H15</f>
        <v>2.1603956308365118</v>
      </c>
      <c r="J23" s="47">
        <f>Berechnung1!I208</f>
        <v>3.0914311002050212</v>
      </c>
      <c r="K23" s="4"/>
      <c r="L23" s="47" t="e">
        <v>#N/A</v>
      </c>
      <c r="M23" s="59">
        <f t="shared" si="0"/>
        <v>102.72578854836058</v>
      </c>
      <c r="N23" s="59">
        <f t="shared" si="1"/>
        <v>68.156417601921618</v>
      </c>
      <c r="O23" s="59">
        <f t="shared" si="2"/>
        <v>88.808618985288575</v>
      </c>
      <c r="P23" s="59">
        <f t="shared" si="3"/>
        <v>104.31484053923177</v>
      </c>
      <c r="Q23" s="59">
        <f t="shared" si="4"/>
        <v>101.08403612042449</v>
      </c>
      <c r="R23" s="59">
        <f t="shared" si="5"/>
        <v>77.544228735278793</v>
      </c>
    </row>
    <row r="24" spans="1:18" ht="18.75" customHeight="1">
      <c r="A24" s="2"/>
      <c r="B24" s="82"/>
      <c r="C24" s="5"/>
      <c r="D24" s="48" t="e">
        <v>#N/A</v>
      </c>
      <c r="E24" s="61">
        <f>Berechnung1!H119</f>
        <v>0.82099585461822711</v>
      </c>
      <c r="F24" s="61">
        <f>Berechnung1!H149</f>
        <v>1.3188076032845411</v>
      </c>
      <c r="G24" s="61">
        <f>Berechnung1!H179</f>
        <v>1.2862561537887363</v>
      </c>
      <c r="H24" s="61">
        <f>Berechnung1!H59</f>
        <v>1.1068022776586566</v>
      </c>
      <c r="I24" s="61">
        <f>Berechnung1!H16</f>
        <v>2.1126703174928338</v>
      </c>
      <c r="J24" s="61">
        <f>Berechnung1!I209</f>
        <v>2.9990500302880969</v>
      </c>
      <c r="K24" s="5"/>
      <c r="L24" s="48" t="e">
        <v>#N/A</v>
      </c>
      <c r="M24" s="62">
        <f t="shared" si="0"/>
        <v>93.889345869243613</v>
      </c>
      <c r="N24" s="62">
        <f t="shared" si="1"/>
        <v>65.280808666128692</v>
      </c>
      <c r="O24" s="62">
        <f t="shared" si="2"/>
        <v>85.547048494902839</v>
      </c>
      <c r="P24" s="62">
        <f t="shared" si="3"/>
        <v>111.94452687088499</v>
      </c>
      <c r="Q24" s="62">
        <f t="shared" si="4"/>
        <v>98.850988048566023</v>
      </c>
      <c r="R24" s="62">
        <f t="shared" si="5"/>
        <v>75.226978703093806</v>
      </c>
    </row>
    <row r="25" spans="1:18" ht="18.75" customHeight="1">
      <c r="A25" s="2"/>
      <c r="B25" s="82"/>
      <c r="C25" s="4"/>
      <c r="D25" s="47" t="e">
        <v>#N/A</v>
      </c>
      <c r="E25" s="47">
        <f>Berechnung1!H120</f>
        <v>0.80918407939077175</v>
      </c>
      <c r="F25" s="47">
        <f>Berechnung1!H150</f>
        <v>1.2953599929216149</v>
      </c>
      <c r="G25" s="47">
        <f>Berechnung1!H180</f>
        <v>1.2447208458057584</v>
      </c>
      <c r="H25" s="47">
        <f>Berechnung1!H60</f>
        <v>1.1173000548413619</v>
      </c>
      <c r="I25" s="65">
        <f>Berechnung1!H17</f>
        <v>2.1284415398622163</v>
      </c>
      <c r="J25" s="47">
        <f>Berechnung1!I210</f>
        <v>2.940297271864404</v>
      </c>
      <c r="K25" s="4"/>
      <c r="L25" s="47" t="e">
        <v>#N/A</v>
      </c>
      <c r="M25" s="59">
        <f t="shared" si="0"/>
        <v>92.538547514511336</v>
      </c>
      <c r="N25" s="59">
        <f t="shared" si="1"/>
        <v>64.120154934706534</v>
      </c>
      <c r="O25" s="59">
        <f t="shared" si="2"/>
        <v>82.784594845367849</v>
      </c>
      <c r="P25" s="59">
        <f t="shared" si="3"/>
        <v>113.00629618924951</v>
      </c>
      <c r="Q25" s="59">
        <f t="shared" si="4"/>
        <v>99.588917152335142</v>
      </c>
      <c r="R25" s="59">
        <f t="shared" si="5"/>
        <v>73.753247867645683</v>
      </c>
    </row>
    <row r="26" spans="1:18" ht="18.75" customHeight="1">
      <c r="A26" s="2"/>
      <c r="B26" s="82"/>
      <c r="C26" s="5">
        <v>2010</v>
      </c>
      <c r="D26" s="48" t="e">
        <v>#N/A</v>
      </c>
      <c r="E26" s="61">
        <f>Berechnung1!H121</f>
        <v>0.74496646676528266</v>
      </c>
      <c r="F26" s="61">
        <f>Berechnung1!H151</f>
        <v>1.2736824453573972</v>
      </c>
      <c r="G26" s="61">
        <f>Berechnung1!H181</f>
        <v>1.2235147532119575</v>
      </c>
      <c r="H26" s="61">
        <f>Berechnung1!H61</f>
        <v>1.1106115026115122</v>
      </c>
      <c r="I26" s="61">
        <f>Berechnung1!H18</f>
        <v>2.1577229952426826</v>
      </c>
      <c r="J26" s="61">
        <f>Berechnung1!I211</f>
        <v>3.0305636773266822</v>
      </c>
      <c r="K26" s="5">
        <v>2010</v>
      </c>
      <c r="L26" s="48" t="e">
        <v>#N/A</v>
      </c>
      <c r="M26" s="62">
        <f t="shared" si="0"/>
        <v>85.194601002752918</v>
      </c>
      <c r="N26" s="62">
        <f t="shared" si="1"/>
        <v>63.047119086743443</v>
      </c>
      <c r="O26" s="62">
        <f t="shared" si="2"/>
        <v>81.374208099177608</v>
      </c>
      <c r="P26" s="62">
        <f t="shared" si="3"/>
        <v>112.3298006399219</v>
      </c>
      <c r="Q26" s="62">
        <f t="shared" si="4"/>
        <v>100.95898458400809</v>
      </c>
      <c r="R26" s="62">
        <f t="shared" si="5"/>
        <v>76.017454497324138</v>
      </c>
    </row>
    <row r="27" spans="1:18" ht="18.75" customHeight="1">
      <c r="A27" s="2"/>
      <c r="B27" s="82"/>
      <c r="C27" s="4"/>
      <c r="D27" s="47" t="e">
        <v>#N/A</v>
      </c>
      <c r="E27" s="47">
        <f>Berechnung1!H122</f>
        <v>0.73382851180869746</v>
      </c>
      <c r="F27" s="47">
        <f>Berechnung1!H152</f>
        <v>1.1828189754602128</v>
      </c>
      <c r="G27" s="47">
        <f>Berechnung1!H182</f>
        <v>1.208978143169422</v>
      </c>
      <c r="H27" s="47">
        <f>Berechnung1!H62</f>
        <v>1.108443085360266</v>
      </c>
      <c r="I27" s="65">
        <f>Berechnung1!H19</f>
        <v>2.1678648200128117</v>
      </c>
      <c r="J27" s="47">
        <f>Berechnung1!I212</f>
        <v>3.0561798470880972</v>
      </c>
      <c r="K27" s="4"/>
      <c r="L27" s="47" t="e">
        <v>#N/A</v>
      </c>
      <c r="M27" s="59">
        <f t="shared" si="0"/>
        <v>83.920860947535274</v>
      </c>
      <c r="N27" s="59">
        <f t="shared" si="1"/>
        <v>58.549388880816764</v>
      </c>
      <c r="O27" s="59">
        <f t="shared" si="2"/>
        <v>80.407399053718592</v>
      </c>
      <c r="P27" s="59">
        <f t="shared" si="3"/>
        <v>112.11048193399829</v>
      </c>
      <c r="Q27" s="59">
        <f t="shared" si="4"/>
        <v>101.43351645528105</v>
      </c>
      <c r="R27" s="59">
        <f t="shared" si="5"/>
        <v>76.660000316045156</v>
      </c>
    </row>
    <row r="28" spans="1:18" ht="18.75" customHeight="1">
      <c r="A28" s="2"/>
      <c r="B28" s="82"/>
      <c r="C28" s="5"/>
      <c r="D28" s="48">
        <f>Berechnung1!H33</f>
        <v>0.46580821380549126</v>
      </c>
      <c r="E28" s="61">
        <f>Berechnung1!H123</f>
        <v>0.68373917436635345</v>
      </c>
      <c r="F28" s="61">
        <f>Berechnung1!H153</f>
        <v>1.1365156475576936</v>
      </c>
      <c r="G28" s="61">
        <f>Berechnung1!H183</f>
        <v>1.1625310038392305</v>
      </c>
      <c r="H28" s="61">
        <f>Berechnung1!H63</f>
        <v>1.0961063457699705</v>
      </c>
      <c r="I28" s="61">
        <f>Berechnung1!H20</f>
        <v>2.1434967144302313</v>
      </c>
      <c r="J28" s="61">
        <f>Berechnung1!I213</f>
        <v>2.9933575738223981</v>
      </c>
      <c r="K28" s="5"/>
      <c r="L28" s="62">
        <v>100</v>
      </c>
      <c r="M28" s="62">
        <f t="shared" si="0"/>
        <v>78.192628458867745</v>
      </c>
      <c r="N28" s="62">
        <f t="shared" si="1"/>
        <v>56.257380037463747</v>
      </c>
      <c r="O28" s="62">
        <f t="shared" si="2"/>
        <v>77.318266559366279</v>
      </c>
      <c r="P28" s="62">
        <f t="shared" si="3"/>
        <v>110.86271573000528</v>
      </c>
      <c r="Q28" s="62">
        <f t="shared" si="4"/>
        <v>100.29334266963879</v>
      </c>
      <c r="R28" s="62">
        <f t="shared" si="5"/>
        <v>75.084191388114505</v>
      </c>
    </row>
    <row r="29" spans="1:18" ht="18.75" customHeight="1">
      <c r="A29" s="2"/>
      <c r="B29" s="82"/>
      <c r="C29" s="4"/>
      <c r="D29" s="47">
        <f>Berechnung1!H34</f>
        <v>0.44305279323589725</v>
      </c>
      <c r="E29" s="47">
        <f>Berechnung1!H124</f>
        <v>0.62213212996450751</v>
      </c>
      <c r="F29" s="47">
        <f>Berechnung1!H154</f>
        <v>1.0571786670953354</v>
      </c>
      <c r="G29" s="47">
        <f>Berechnung1!H184</f>
        <v>1.0662780255850224</v>
      </c>
      <c r="H29" s="47">
        <f>Berechnung1!H64</f>
        <v>1.0890081387112125</v>
      </c>
      <c r="I29" s="65">
        <f>Berechnung1!H21</f>
        <v>2.1321108885271087</v>
      </c>
      <c r="J29" s="47">
        <f>Berechnung1!I214</f>
        <v>2.7817437117679615</v>
      </c>
      <c r="K29" s="4"/>
      <c r="L29" s="59">
        <f t="shared" ref="L29:L37" si="6">D29/$D$28*100</f>
        <v>95.114852015233879</v>
      </c>
      <c r="M29" s="59">
        <f t="shared" si="0"/>
        <v>71.14722735569589</v>
      </c>
      <c r="N29" s="59">
        <f t="shared" si="1"/>
        <v>52.330209592879825</v>
      </c>
      <c r="O29" s="59">
        <f t="shared" si="2"/>
        <v>70.916619286980122</v>
      </c>
      <c r="P29" s="59">
        <f t="shared" si="3"/>
        <v>110.14478674949653</v>
      </c>
      <c r="Q29" s="59">
        <f t="shared" si="4"/>
        <v>99.760604489453485</v>
      </c>
      <c r="R29" s="59">
        <f t="shared" si="5"/>
        <v>69.776153398325022</v>
      </c>
    </row>
    <row r="30" spans="1:18" ht="18.75" customHeight="1">
      <c r="A30" s="2"/>
      <c r="B30" s="82"/>
      <c r="C30" s="5"/>
      <c r="D30" s="48">
        <f>Berechnung1!H35</f>
        <v>0.48846160797054744</v>
      </c>
      <c r="E30" s="61">
        <f>Berechnung1!H125</f>
        <v>0.58829391939353437</v>
      </c>
      <c r="F30" s="61">
        <f>Berechnung1!H155</f>
        <v>0.95739602707091276</v>
      </c>
      <c r="G30" s="61">
        <f>Berechnung1!H185</f>
        <v>1.0209388726980329</v>
      </c>
      <c r="H30" s="61">
        <f>Berechnung1!H65</f>
        <v>1.1064009310225607</v>
      </c>
      <c r="I30" s="61">
        <f>Berechnung1!H22</f>
        <v>2.1527919942696805</v>
      </c>
      <c r="J30" s="61">
        <f>Berechnung1!I215</f>
        <v>2.7667882058760775</v>
      </c>
      <c r="K30" s="5"/>
      <c r="L30" s="62">
        <f t="shared" si="6"/>
        <v>104.8632448921383</v>
      </c>
      <c r="M30" s="62">
        <f t="shared" si="0"/>
        <v>67.277478881299828</v>
      </c>
      <c r="N30" s="62">
        <f t="shared" si="1"/>
        <v>47.390981599795452</v>
      </c>
      <c r="O30" s="62">
        <f t="shared" si="2"/>
        <v>67.901177378837346</v>
      </c>
      <c r="P30" s="62">
        <f t="shared" si="3"/>
        <v>111.90393374942519</v>
      </c>
      <c r="Q30" s="62">
        <f t="shared" si="4"/>
        <v>100.72826504664643</v>
      </c>
      <c r="R30" s="62">
        <f t="shared" si="5"/>
        <v>69.401015434016145</v>
      </c>
    </row>
    <row r="31" spans="1:18" ht="18.75" customHeight="1">
      <c r="A31" s="2"/>
      <c r="B31" s="82"/>
      <c r="C31" s="4">
        <v>2015</v>
      </c>
      <c r="D31" s="47">
        <f>Berechnung1!H36</f>
        <v>0.4417609122913389</v>
      </c>
      <c r="E31" s="47">
        <f>Berechnung1!H126</f>
        <v>0.547611086395421</v>
      </c>
      <c r="F31" s="47">
        <f>Berechnung1!H156</f>
        <v>0.9472642042546453</v>
      </c>
      <c r="G31" s="47">
        <f>Berechnung1!H186</f>
        <v>0.97793243597908408</v>
      </c>
      <c r="H31" s="47">
        <f>Berechnung1!H66</f>
        <v>1.1170143153892986</v>
      </c>
      <c r="I31" s="65">
        <f>Berechnung1!H23</f>
        <v>2.1530016404750429</v>
      </c>
      <c r="J31" s="47">
        <f>Berechnung1!I216</f>
        <v>2.8285535596949094</v>
      </c>
      <c r="K31" s="4">
        <v>2015</v>
      </c>
      <c r="L31" s="59">
        <f t="shared" si="6"/>
        <v>94.837510202386881</v>
      </c>
      <c r="M31" s="59">
        <f t="shared" si="0"/>
        <v>62.624977219063361</v>
      </c>
      <c r="N31" s="59">
        <f t="shared" si="1"/>
        <v>46.889457658728837</v>
      </c>
      <c r="O31" s="59">
        <f t="shared" si="2"/>
        <v>65.04088107102028</v>
      </c>
      <c r="P31" s="59">
        <f t="shared" si="3"/>
        <v>112.97739584416055</v>
      </c>
      <c r="Q31" s="59">
        <f t="shared" si="4"/>
        <v>100.73807430764144</v>
      </c>
      <c r="R31" s="59">
        <f t="shared" si="5"/>
        <v>70.950313014714382</v>
      </c>
    </row>
    <row r="32" spans="1:18" ht="18.75" customHeight="1">
      <c r="A32" s="2"/>
      <c r="B32" s="82"/>
      <c r="C32" s="5"/>
      <c r="D32" s="48">
        <f>Berechnung1!H37</f>
        <v>0.48104758983107487</v>
      </c>
      <c r="E32" s="61">
        <f>Berechnung1!H127</f>
        <v>0.55587945777315362</v>
      </c>
      <c r="F32" s="61">
        <f>Berechnung1!H157</f>
        <v>0.9302465192229098</v>
      </c>
      <c r="G32" s="61">
        <f>Berechnung1!H187</f>
        <v>0.95947272294943209</v>
      </c>
      <c r="H32" s="61">
        <f>Berechnung1!H67</f>
        <v>1.1102486389672757</v>
      </c>
      <c r="I32" s="61">
        <f>Berechnung1!H24</f>
        <v>2.1580421570924422</v>
      </c>
      <c r="J32" s="61">
        <f>Berechnung1!I217</f>
        <v>2.862674220728918</v>
      </c>
      <c r="K32" s="5"/>
      <c r="L32" s="62">
        <f t="shared" si="6"/>
        <v>103.27159881984116</v>
      </c>
      <c r="M32" s="62">
        <f t="shared" si="0"/>
        <v>63.570550787665944</v>
      </c>
      <c r="N32" s="62">
        <f t="shared" si="1"/>
        <v>46.047084413586518</v>
      </c>
      <c r="O32" s="62">
        <f t="shared" si="2"/>
        <v>63.813152083214796</v>
      </c>
      <c r="P32" s="62">
        <f t="shared" si="3"/>
        <v>112.29309977673012</v>
      </c>
      <c r="Q32" s="62">
        <f t="shared" si="4"/>
        <v>100.97391803762596</v>
      </c>
      <c r="R32" s="62">
        <f t="shared" si="5"/>
        <v>71.806182111601117</v>
      </c>
    </row>
    <row r="33" spans="1:18" ht="18" customHeight="1">
      <c r="A33" s="2"/>
      <c r="B33" s="82"/>
      <c r="C33" s="4"/>
      <c r="D33" s="47">
        <f>Berechnung1!H38</f>
        <v>0.41911000620425909</v>
      </c>
      <c r="E33" s="47">
        <f>Berechnung1!H128</f>
        <v>0.50892278614787823</v>
      </c>
      <c r="F33" s="47">
        <f>Berechnung1!H158</f>
        <v>0.86706278912293244</v>
      </c>
      <c r="G33" s="47">
        <f>Berechnung1!H188</f>
        <v>0.89640504852281655</v>
      </c>
      <c r="H33" s="47">
        <f>Berechnung1!H68</f>
        <v>1.1081502229848867</v>
      </c>
      <c r="I33" s="65">
        <f>Berechnung1!H25</f>
        <v>2.1720524340029681</v>
      </c>
      <c r="J33" s="47">
        <f>Berechnung1!I218</f>
        <v>2.7568036535485914</v>
      </c>
      <c r="K33" s="4"/>
      <c r="L33" s="59">
        <f t="shared" si="6"/>
        <v>89.974799452391778</v>
      </c>
      <c r="M33" s="59">
        <f t="shared" si="0"/>
        <v>58.200570953670216</v>
      </c>
      <c r="N33" s="59">
        <f t="shared" si="1"/>
        <v>42.919497807931336</v>
      </c>
      <c r="O33" s="59">
        <f t="shared" si="2"/>
        <v>59.618611682578106</v>
      </c>
      <c r="P33" s="59">
        <f t="shared" si="3"/>
        <v>112.08086116006974</v>
      </c>
      <c r="Q33" s="59">
        <f t="shared" si="4"/>
        <v>101.6294532169544</v>
      </c>
      <c r="R33" s="59">
        <f t="shared" si="5"/>
        <v>69.150566892740045</v>
      </c>
    </row>
    <row r="34" spans="1:18" ht="18" customHeight="1">
      <c r="A34" s="2"/>
      <c r="B34" s="82"/>
      <c r="C34" s="5"/>
      <c r="D34" s="48">
        <f>Berechnung1!H39</f>
        <v>0.4226735009432892</v>
      </c>
      <c r="E34" s="61">
        <f>Berechnung1!H129</f>
        <v>0.48399739522935187</v>
      </c>
      <c r="F34" s="61">
        <f>Berechnung1!H159</f>
        <v>0.85685321356041566</v>
      </c>
      <c r="G34" s="61">
        <f>Berechnung1!H189</f>
        <v>0.87266091932518197</v>
      </c>
      <c r="H34" s="61">
        <f>Berechnung1!H69</f>
        <v>1.0967810134714182</v>
      </c>
      <c r="I34" s="61">
        <f>Berechnung1!H26</f>
        <v>2.1658107913412494</v>
      </c>
      <c r="J34" s="61">
        <f>Berechnung1!I219</f>
        <v>2.7169434416497737</v>
      </c>
      <c r="K34" s="5"/>
      <c r="L34" s="62">
        <f t="shared" si="6"/>
        <v>90.739812741856468</v>
      </c>
      <c r="M34" s="62">
        <f>E34/$E$11*100</f>
        <v>55.350095356611497</v>
      </c>
      <c r="N34" s="62">
        <f t="shared" si="1"/>
        <v>42.414125115812247</v>
      </c>
      <c r="O34" s="62">
        <f t="shared" si="2"/>
        <v>58.03942376891397</v>
      </c>
      <c r="P34" s="62">
        <f t="shared" si="3"/>
        <v>110.9309531723725</v>
      </c>
      <c r="Q34" s="62">
        <f t="shared" si="4"/>
        <v>101.3374092860825</v>
      </c>
      <c r="R34" s="62">
        <f t="shared" si="5"/>
        <v>68.150729183688838</v>
      </c>
    </row>
    <row r="35" spans="1:18" ht="18" customHeight="1">
      <c r="A35" s="2"/>
      <c r="B35" s="82"/>
      <c r="C35" s="4"/>
      <c r="D35" s="47">
        <f>Berechnung1!H40</f>
        <v>0.42999474662080261</v>
      </c>
      <c r="E35" s="47">
        <f>Berechnung1!H130</f>
        <v>0.43934317292316477</v>
      </c>
      <c r="F35" s="47">
        <f>Berechnung1!H160</f>
        <v>0.81381279416138874</v>
      </c>
      <c r="G35" s="47">
        <f>Berechnung1!H190</f>
        <v>0.81368331708162667</v>
      </c>
      <c r="H35" s="47">
        <f>Berechnung1!H70</f>
        <v>1.2137292295138407</v>
      </c>
      <c r="I35" s="65">
        <f>Berechnung1!H27</f>
        <v>2.2819819384197291</v>
      </c>
      <c r="J35" s="65">
        <f>Berechnung1!I220</f>
        <v>2.7567945856956695</v>
      </c>
      <c r="K35" s="4"/>
      <c r="L35" s="59">
        <f t="shared" si="6"/>
        <v>92.311542363732684</v>
      </c>
      <c r="M35" s="59">
        <f>E35/$E$11*100</f>
        <v>50.243424355724066</v>
      </c>
      <c r="N35" s="59">
        <f t="shared" si="1"/>
        <v>40.283629828478354</v>
      </c>
      <c r="O35" s="59">
        <f t="shared" si="2"/>
        <v>54.116908191918569</v>
      </c>
      <c r="P35" s="59">
        <f t="shared" si="3"/>
        <v>122.75936460368739</v>
      </c>
      <c r="Q35" s="59">
        <f t="shared" si="4"/>
        <v>106.7730101824263</v>
      </c>
      <c r="R35" s="59">
        <f t="shared" si="5"/>
        <v>69.15033943832222</v>
      </c>
    </row>
    <row r="36" spans="1:18" ht="16.5" customHeight="1">
      <c r="A36" s="2"/>
      <c r="B36" s="82"/>
      <c r="C36" s="5">
        <v>2020</v>
      </c>
      <c r="D36" s="48">
        <f>Berechnung1!H41</f>
        <v>0.52948210042000643</v>
      </c>
      <c r="E36" s="61">
        <f>Berechnung1!H131</f>
        <v>0.72865574907577313</v>
      </c>
      <c r="F36" s="61">
        <f>Berechnung1!H161</f>
        <v>1.2760076684330617</v>
      </c>
      <c r="G36" s="61">
        <f>Berechnung1!H191</f>
        <v>1.1898500869190398</v>
      </c>
      <c r="H36" s="61">
        <f>Berechnung1!H71</f>
        <v>1.4944053691598329</v>
      </c>
      <c r="I36" s="61">
        <f>Berechnung1!H28</f>
        <v>2.2739993640071061</v>
      </c>
      <c r="J36" s="61">
        <f>Berechnung1!I221</f>
        <v>3.6068015713144725</v>
      </c>
      <c r="K36" s="5">
        <v>2020</v>
      </c>
      <c r="L36" s="62">
        <f t="shared" si="6"/>
        <v>113.66954998374152</v>
      </c>
      <c r="M36" s="62">
        <f>E36/$E$11*100</f>
        <v>83.329302163652116</v>
      </c>
      <c r="N36" s="62">
        <f t="shared" ref="N36" si="7">F36/$F$11*100</f>
        <v>63.162217333318956</v>
      </c>
      <c r="O36" s="62">
        <f t="shared" ref="O36" si="8">G36/$G$11*100</f>
        <v>79.135219518682177</v>
      </c>
      <c r="P36" s="62">
        <f t="shared" ref="P36:P37" si="9">H36/$H$11*100</f>
        <v>151.14759463433356</v>
      </c>
      <c r="Q36" s="62">
        <f t="shared" ref="Q36:Q37" si="10">I36/$I$11*100</f>
        <v>106.39950876039876</v>
      </c>
      <c r="R36" s="62">
        <f t="shared" ref="R36:R37" si="11">J36/$J$11*100</f>
        <v>90.471576749753154</v>
      </c>
    </row>
    <row r="37" spans="1:18" ht="13.5">
      <c r="A37" s="2"/>
      <c r="B37" s="82"/>
      <c r="C37" s="4"/>
      <c r="D37" s="47">
        <f>Berechnung1!H42</f>
        <v>0.56844080302328404</v>
      </c>
      <c r="E37" s="94">
        <f>Berechnung1!H132</f>
        <v>0.75174852453398444</v>
      </c>
      <c r="F37" s="94">
        <f>Berechnung1!H162</f>
        <v>1.452832938371303</v>
      </c>
      <c r="G37" s="94">
        <f>Berechnung1!H192</f>
        <v>1.3042406743436117</v>
      </c>
      <c r="H37" s="94">
        <f>Berechnung1!H72</f>
        <v>1.5328684595918036</v>
      </c>
      <c r="I37" s="94">
        <f>Berechnung1!H29</f>
        <v>2.2658637603089744</v>
      </c>
      <c r="J37" s="94">
        <f>Berechnung1!I222</f>
        <v>3.4338836739318519</v>
      </c>
      <c r="K37" s="75"/>
      <c r="L37" s="76">
        <f t="shared" si="6"/>
        <v>122.03322873577523</v>
      </c>
      <c r="M37" s="76">
        <f>E37/$E$11*100</f>
        <v>85.970199276445697</v>
      </c>
      <c r="N37" s="76">
        <f t="shared" ref="N37:N38" si="12">F37/$F$11*100</f>
        <v>71.915045710578738</v>
      </c>
      <c r="O37" s="76">
        <f t="shared" ref="O37:O38" si="13">G37/$G$11*100</f>
        <v>86.743173114041667</v>
      </c>
      <c r="P37" s="76">
        <f t="shared" si="9"/>
        <v>155.03784002622726</v>
      </c>
      <c r="Q37" s="76">
        <f t="shared" si="10"/>
        <v>106.01884716011354</v>
      </c>
      <c r="R37" s="76">
        <f t="shared" si="11"/>
        <v>86.134172954413145</v>
      </c>
    </row>
    <row r="38" spans="1:18" ht="13.5">
      <c r="A38" s="2"/>
      <c r="B38" s="2"/>
      <c r="C38" s="5"/>
      <c r="D38" s="48">
        <f>Berechnung1!H43</f>
        <v>0.4266469134678228</v>
      </c>
      <c r="E38" s="61">
        <f>Berechnung1!H133</f>
        <v>0.5096578332971009</v>
      </c>
      <c r="F38" s="61">
        <f>Berechnung1!H163</f>
        <v>0.89355084712118482</v>
      </c>
      <c r="G38" s="61">
        <f>Berechnung1!H193</f>
        <v>1.024803977178312</v>
      </c>
      <c r="H38" s="61">
        <f>Berechnung1!H73</f>
        <v>1.313455897235092</v>
      </c>
      <c r="I38" s="61">
        <f>Berechnung1!H30</f>
        <v>2.2572440401606855</v>
      </c>
      <c r="J38" s="61">
        <f>Berechnung1!I223</f>
        <v>2.9812368691002504</v>
      </c>
      <c r="K38" s="5"/>
      <c r="L38" s="62">
        <f t="shared" ref="L38" si="14">D38/$D$28*100</f>
        <v>91.592827439058183</v>
      </c>
      <c r="M38" s="62">
        <f>E38/$E$11*100</f>
        <v>58.284631178378241</v>
      </c>
      <c r="N38" s="62">
        <f t="shared" si="12"/>
        <v>44.230653310686016</v>
      </c>
      <c r="O38" s="62">
        <f t="shared" si="13"/>
        <v>68.158239923835367</v>
      </c>
      <c r="P38" s="62">
        <f>H38/$H$11*100</f>
        <v>132.84594904592547</v>
      </c>
      <c r="Q38" s="83">
        <f>I38/$I$11*100</f>
        <v>105.61553394730159</v>
      </c>
      <c r="R38" s="83">
        <f t="shared" ref="R38" si="15">J38/$J$11*100</f>
        <v>74.780160449386926</v>
      </c>
    </row>
    <row r="39" spans="1:18">
      <c r="C39" s="41"/>
      <c r="D39" s="41"/>
      <c r="E39" s="41"/>
      <c r="F39" s="41"/>
      <c r="G39" s="41"/>
      <c r="H39" s="41"/>
      <c r="I39" s="41"/>
      <c r="J39" s="41"/>
      <c r="K39" s="58"/>
      <c r="L39" s="58"/>
      <c r="M39" s="58"/>
      <c r="N39" s="58"/>
      <c r="O39" s="41"/>
      <c r="P39" s="41"/>
    </row>
  </sheetData>
  <sheetProtection selectLockedCells="1"/>
  <mergeCells count="7">
    <mergeCell ref="B1:J1"/>
    <mergeCell ref="B6:J6"/>
    <mergeCell ref="B7:J7"/>
    <mergeCell ref="B4:J4"/>
    <mergeCell ref="B3:J3"/>
    <mergeCell ref="B2:J2"/>
    <mergeCell ref="B5:J5"/>
  </mergeCells>
  <phoneticPr fontId="19" type="noConversion"/>
  <conditionalFormatting sqref="S10:Y10">
    <cfRule type="cellIs" dxfId="0" priority="2" operator="greaterThan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Y37"/>
  <sheetViews>
    <sheetView showGridLines="0" tabSelected="1" zoomScale="120" zoomScaleNormal="120" workbookViewId="0">
      <selection activeCell="M22" sqref="M22:M23"/>
    </sheetView>
  </sheetViews>
  <sheetFormatPr baseColWidth="10" defaultColWidth="11.42578125" defaultRowHeight="12.75"/>
  <cols>
    <col min="1" max="1" width="3.28515625" style="74" customWidth="1"/>
    <col min="2" max="2" width="5.7109375" style="8" customWidth="1"/>
    <col min="3" max="3" width="4.28515625" style="8" customWidth="1"/>
    <col min="4" max="4" width="1.7109375" style="8" customWidth="1"/>
    <col min="5" max="5" width="14" style="8" customWidth="1"/>
    <col min="6" max="6" width="1.7109375" style="8" customWidth="1"/>
    <col min="7" max="7" width="14" style="8" customWidth="1"/>
    <col min="8" max="8" width="1.7109375" style="8" customWidth="1"/>
    <col min="9" max="9" width="14" style="8" customWidth="1"/>
    <col min="10" max="10" width="1.7109375" style="8" customWidth="1"/>
    <col min="11" max="11" width="14" style="8" customWidth="1"/>
    <col min="12" max="12" width="1.7109375" style="8" customWidth="1"/>
    <col min="13" max="13" width="14" style="8" customWidth="1"/>
    <col min="14" max="14" width="25.140625" style="8" customWidth="1"/>
    <col min="15" max="15" width="5.28515625" style="8" customWidth="1"/>
    <col min="16" max="16" width="15.140625" style="8" customWidth="1"/>
    <col min="17" max="17" width="2.5703125" style="9" customWidth="1"/>
    <col min="18" max="20" width="11.7109375" style="9" customWidth="1"/>
    <col min="21" max="21" width="4" style="9" customWidth="1"/>
    <col min="22" max="23" width="11.7109375" style="9" customWidth="1"/>
    <col min="24" max="24" width="19.140625" style="9" customWidth="1"/>
    <col min="25" max="25" width="2.5703125" style="9" customWidth="1"/>
    <col min="26" max="16384" width="11.42578125" style="9"/>
  </cols>
  <sheetData>
    <row r="1" spans="1:25" ht="14.25" customHeight="1">
      <c r="A1" s="7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</row>
    <row r="2" spans="1:25" ht="20.25" customHeight="1">
      <c r="A2" s="72"/>
      <c r="O2" s="11"/>
    </row>
    <row r="3" spans="1:25" ht="20.25" customHeight="1">
      <c r="A3" s="72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O3" s="11"/>
      <c r="Q3" s="105" t="s">
        <v>7</v>
      </c>
      <c r="R3" s="106"/>
      <c r="S3" s="106"/>
      <c r="T3" s="106"/>
      <c r="U3" s="106"/>
      <c r="V3" s="106"/>
      <c r="W3" s="106"/>
      <c r="X3" s="106"/>
      <c r="Y3" s="107"/>
    </row>
    <row r="4" spans="1:25" ht="18.75" customHeight="1">
      <c r="A4" s="7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O4" s="11"/>
      <c r="Q4" s="13"/>
      <c r="R4" s="14"/>
      <c r="S4" s="15"/>
      <c r="T4" s="14"/>
      <c r="U4" s="14"/>
      <c r="V4" s="15"/>
      <c r="W4" s="14"/>
      <c r="X4" s="14"/>
      <c r="Y4" s="16"/>
    </row>
    <row r="5" spans="1:25" ht="15.95" customHeight="1">
      <c r="A5" s="72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O5" s="11"/>
      <c r="Q5" s="13"/>
      <c r="R5" s="14"/>
      <c r="S5" s="14"/>
      <c r="T5" s="14"/>
      <c r="U5" s="14"/>
      <c r="V5" s="14"/>
      <c r="W5" s="14"/>
      <c r="X5" s="14"/>
      <c r="Y5" s="16"/>
    </row>
    <row r="6" spans="1:25" ht="7.5" customHeight="1">
      <c r="A6" s="72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O6" s="11"/>
      <c r="Q6" s="18"/>
      <c r="R6" s="19"/>
      <c r="S6" s="19"/>
      <c r="T6" s="19"/>
      <c r="U6" s="19"/>
      <c r="V6" s="19"/>
      <c r="W6" s="19"/>
      <c r="X6" s="19"/>
      <c r="Y6" s="20"/>
    </row>
    <row r="7" spans="1:25" ht="16.5" customHeight="1">
      <c r="A7" s="72"/>
      <c r="C7" s="21"/>
      <c r="O7" s="11"/>
      <c r="Q7" s="18"/>
      <c r="R7" s="19"/>
      <c r="S7" s="19"/>
      <c r="T7" s="19"/>
      <c r="U7" s="19"/>
      <c r="V7" s="19"/>
      <c r="W7" s="19"/>
      <c r="X7" s="19"/>
      <c r="Y7" s="20"/>
    </row>
    <row r="8" spans="1:25" ht="16.5" customHeight="1">
      <c r="A8" s="72"/>
      <c r="C8" s="21"/>
      <c r="O8" s="11"/>
      <c r="Q8" s="18"/>
      <c r="R8" s="19"/>
      <c r="S8" s="19"/>
      <c r="T8" s="19"/>
      <c r="U8" s="19"/>
      <c r="V8" s="19"/>
      <c r="W8" s="19"/>
      <c r="X8" s="19"/>
      <c r="Y8" s="20"/>
    </row>
    <row r="9" spans="1:25" ht="16.5" customHeight="1">
      <c r="A9" s="72"/>
      <c r="C9" s="21"/>
      <c r="O9" s="11"/>
      <c r="Q9" s="18"/>
      <c r="R9" s="19"/>
      <c r="S9" s="19"/>
      <c r="T9" s="19"/>
      <c r="U9" s="19"/>
      <c r="V9" s="19"/>
      <c r="W9" s="19"/>
      <c r="X9" s="19"/>
      <c r="Y9" s="20"/>
    </row>
    <row r="10" spans="1:25" ht="16.5" customHeight="1">
      <c r="A10" s="72"/>
      <c r="C10" s="21"/>
      <c r="O10" s="11"/>
      <c r="Q10" s="18"/>
      <c r="R10" s="19"/>
      <c r="S10" s="19"/>
      <c r="T10" s="19"/>
      <c r="U10" s="19"/>
      <c r="V10" s="19"/>
      <c r="W10" s="19"/>
      <c r="X10" s="19"/>
      <c r="Y10" s="20"/>
    </row>
    <row r="11" spans="1:25" ht="16.5" customHeight="1">
      <c r="A11" s="72"/>
      <c r="C11" s="21"/>
      <c r="O11" s="11"/>
      <c r="Q11" s="18"/>
      <c r="R11" s="19"/>
      <c r="S11" s="19"/>
      <c r="T11" s="19"/>
      <c r="U11" s="19"/>
      <c r="V11" s="19"/>
      <c r="W11" s="19"/>
      <c r="X11" s="19"/>
      <c r="Y11" s="20"/>
    </row>
    <row r="12" spans="1:25" ht="16.5" customHeight="1">
      <c r="A12" s="72"/>
      <c r="C12" s="21"/>
      <c r="O12" s="11"/>
      <c r="Q12" s="18"/>
      <c r="R12" s="22" t="s">
        <v>4</v>
      </c>
      <c r="S12" s="19"/>
      <c r="T12" s="19"/>
      <c r="U12" s="19"/>
      <c r="V12" s="19"/>
      <c r="W12" s="19"/>
      <c r="X12" s="19"/>
      <c r="Y12" s="20"/>
    </row>
    <row r="13" spans="1:25" ht="16.5" customHeight="1">
      <c r="A13" s="72"/>
      <c r="C13" s="21"/>
      <c r="O13" s="11"/>
      <c r="Q13" s="18"/>
      <c r="R13" s="19"/>
      <c r="S13" s="19"/>
      <c r="T13" s="19"/>
      <c r="U13" s="19"/>
      <c r="V13" s="19"/>
      <c r="W13" s="19"/>
      <c r="X13" s="19"/>
      <c r="Y13" s="20"/>
    </row>
    <row r="14" spans="1:25" ht="17.25" customHeight="1">
      <c r="A14" s="72"/>
      <c r="C14" s="21"/>
      <c r="O14" s="11"/>
      <c r="Q14" s="18"/>
      <c r="R14" s="22" t="s">
        <v>5</v>
      </c>
      <c r="S14" s="19"/>
      <c r="T14" s="19"/>
      <c r="U14" s="19"/>
      <c r="V14" s="19"/>
      <c r="W14" s="19"/>
      <c r="X14" s="19"/>
      <c r="Y14" s="20"/>
    </row>
    <row r="15" spans="1:25" ht="16.5" customHeight="1">
      <c r="A15" s="72"/>
      <c r="B15" s="23"/>
      <c r="C15" s="24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5"/>
      <c r="P15" s="23"/>
      <c r="Q15" s="18"/>
      <c r="R15" s="19"/>
      <c r="S15" s="19"/>
      <c r="T15" s="19"/>
      <c r="U15" s="19"/>
      <c r="V15" s="19"/>
      <c r="W15" s="19"/>
      <c r="X15" s="19"/>
      <c r="Y15" s="20"/>
    </row>
    <row r="16" spans="1:25" ht="16.5" customHeight="1">
      <c r="A16" s="72"/>
      <c r="B16" s="23"/>
      <c r="C16" s="24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5"/>
      <c r="P16" s="23"/>
      <c r="Q16" s="18"/>
      <c r="R16" s="19"/>
      <c r="S16" s="22" t="s">
        <v>6</v>
      </c>
      <c r="T16" s="19"/>
      <c r="U16" s="19"/>
      <c r="V16" s="22" t="s">
        <v>6</v>
      </c>
      <c r="W16" s="19"/>
      <c r="X16" s="19"/>
      <c r="Y16" s="20"/>
    </row>
    <row r="17" spans="1:25" ht="16.5" customHeight="1">
      <c r="A17" s="72"/>
      <c r="B17" s="23"/>
      <c r="C17" s="24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3"/>
      <c r="Q17" s="18"/>
      <c r="R17" s="19"/>
      <c r="S17" s="19"/>
      <c r="T17" s="19"/>
      <c r="U17" s="19"/>
      <c r="V17" s="19"/>
      <c r="W17" s="19"/>
      <c r="X17" s="19"/>
      <c r="Y17" s="20"/>
    </row>
    <row r="18" spans="1:25" ht="16.5" customHeight="1">
      <c r="A18" s="72"/>
      <c r="B18" s="23"/>
      <c r="C18" s="24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5"/>
      <c r="P18" s="23"/>
      <c r="Q18" s="18"/>
      <c r="R18" s="19"/>
      <c r="S18" s="19"/>
      <c r="T18" s="19"/>
      <c r="U18" s="19"/>
      <c r="V18" s="19"/>
      <c r="W18" s="19"/>
      <c r="X18" s="19"/>
      <c r="Y18" s="20"/>
    </row>
    <row r="19" spans="1:25" ht="16.5" customHeight="1">
      <c r="A19" s="72"/>
      <c r="B19" s="23"/>
      <c r="C19" s="24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5"/>
      <c r="P19" s="23"/>
      <c r="Q19" s="18"/>
      <c r="R19" s="19"/>
      <c r="S19" s="19"/>
      <c r="T19" s="19"/>
      <c r="U19" s="19"/>
      <c r="V19" s="19"/>
      <c r="W19" s="19"/>
      <c r="X19" s="19"/>
      <c r="Y19" s="20"/>
    </row>
    <row r="20" spans="1:25" ht="22.5" customHeight="1">
      <c r="A20" s="72"/>
      <c r="B20" s="23"/>
      <c r="C20" s="24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5"/>
      <c r="P20" s="23"/>
      <c r="Q20" s="18"/>
      <c r="R20" s="19"/>
      <c r="S20" s="19"/>
      <c r="T20" s="19"/>
      <c r="U20" s="19"/>
      <c r="V20" s="19"/>
      <c r="W20" s="19"/>
      <c r="X20" s="19"/>
      <c r="Y20" s="20"/>
    </row>
    <row r="21" spans="1:25" ht="90.75" customHeight="1">
      <c r="A21" s="73"/>
      <c r="B21" s="26"/>
      <c r="C21" s="27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42"/>
      <c r="P21" s="23"/>
      <c r="Q21" s="28"/>
      <c r="R21" s="29"/>
      <c r="S21" s="29"/>
      <c r="T21" s="29"/>
      <c r="U21" s="29"/>
      <c r="V21" s="29"/>
      <c r="W21" s="29"/>
      <c r="X21" s="29"/>
      <c r="Y21" s="30"/>
    </row>
    <row r="22" spans="1:25" ht="9" customHeight="1">
      <c r="B22" s="31"/>
      <c r="C22" s="32"/>
      <c r="D22" s="31"/>
      <c r="E22" s="108"/>
      <c r="F22" s="31"/>
      <c r="G22" s="109"/>
      <c r="H22" s="31"/>
      <c r="I22" s="109"/>
      <c r="J22" s="31"/>
      <c r="K22" s="108"/>
      <c r="L22" s="31"/>
      <c r="M22" s="109"/>
      <c r="N22" s="31"/>
      <c r="O22" s="23"/>
      <c r="P22" s="23"/>
    </row>
    <row r="23" spans="1:25" ht="42.75" customHeight="1">
      <c r="B23" s="31"/>
      <c r="C23" s="32"/>
      <c r="D23" s="31"/>
      <c r="E23" s="108"/>
      <c r="F23" s="31"/>
      <c r="G23" s="109"/>
      <c r="H23" s="31"/>
      <c r="I23" s="109"/>
      <c r="J23" s="31"/>
      <c r="K23" s="108"/>
      <c r="L23" s="31"/>
      <c r="M23" s="109"/>
      <c r="N23" s="31"/>
      <c r="O23" s="23"/>
      <c r="P23" s="23"/>
    </row>
    <row r="24" spans="1:25" ht="3.75" customHeight="1">
      <c r="B24" s="31"/>
      <c r="C24" s="32"/>
      <c r="D24" s="31"/>
      <c r="E24" s="33"/>
      <c r="F24" s="31"/>
      <c r="G24" s="33"/>
      <c r="H24" s="31"/>
      <c r="I24" s="33"/>
      <c r="J24" s="31"/>
      <c r="K24" s="33"/>
      <c r="L24" s="31"/>
      <c r="M24" s="33"/>
      <c r="N24" s="31"/>
      <c r="O24" s="23"/>
      <c r="P24" s="23"/>
    </row>
    <row r="25" spans="1:25" ht="9" customHeight="1">
      <c r="B25" s="31"/>
      <c r="C25" s="32"/>
      <c r="D25" s="31"/>
      <c r="E25" s="108"/>
      <c r="F25" s="31"/>
      <c r="G25" s="108"/>
      <c r="H25" s="31"/>
      <c r="I25" s="109"/>
      <c r="J25" s="31"/>
      <c r="K25" s="108"/>
      <c r="L25" s="31"/>
      <c r="M25" s="109"/>
      <c r="N25" s="31"/>
      <c r="O25" s="23"/>
      <c r="P25" s="23"/>
    </row>
    <row r="26" spans="1:25" ht="9" customHeight="1">
      <c r="B26" s="31"/>
      <c r="C26" s="32"/>
      <c r="D26" s="31"/>
      <c r="E26" s="108"/>
      <c r="F26" s="31"/>
      <c r="G26" s="108"/>
      <c r="H26" s="31"/>
      <c r="I26" s="109"/>
      <c r="J26" s="31"/>
      <c r="K26" s="108"/>
      <c r="L26" s="31"/>
      <c r="M26" s="109"/>
      <c r="N26" s="31"/>
      <c r="O26" s="23"/>
      <c r="P26" s="23"/>
    </row>
    <row r="27" spans="1:25" ht="16.5" customHeight="1">
      <c r="B27" s="23"/>
      <c r="C27" s="24"/>
      <c r="D27" s="34"/>
      <c r="E27" s="34"/>
      <c r="F27" s="34"/>
      <c r="G27" s="34"/>
      <c r="H27" s="34"/>
      <c r="I27" s="34"/>
      <c r="J27" s="34"/>
      <c r="K27" s="34"/>
      <c r="L27" s="34"/>
      <c r="M27" s="23"/>
      <c r="N27" s="23"/>
      <c r="O27" s="23"/>
      <c r="P27" s="23"/>
    </row>
    <row r="28" spans="1:25" ht="21.75" customHeight="1">
      <c r="B28" s="23"/>
      <c r="C28" s="23"/>
      <c r="D28" s="23"/>
      <c r="E28" s="23"/>
      <c r="F28" s="23"/>
      <c r="G28" s="23"/>
      <c r="H28" s="23"/>
      <c r="I28" s="70"/>
      <c r="J28" s="23"/>
      <c r="K28" s="23"/>
      <c r="L28" s="23"/>
      <c r="M28" s="23"/>
      <c r="N28" s="23"/>
      <c r="O28" s="23"/>
      <c r="P28" s="23"/>
    </row>
    <row r="29" spans="1:25" ht="6.75" customHeight="1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25" ht="6" customHeight="1">
      <c r="B30" s="35"/>
      <c r="C30" s="35"/>
      <c r="D30" s="35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25" ht="4.5" customHeight="1">
      <c r="B31" s="35"/>
      <c r="C31" s="35"/>
      <c r="D31" s="35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25" ht="6" customHeight="1">
      <c r="B32" s="35"/>
      <c r="C32" s="35"/>
      <c r="D32" s="35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ht="6.75" customHeight="1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2:16" ht="4.5" customHeight="1">
      <c r="B34" s="23"/>
      <c r="C34" s="23"/>
      <c r="D34" s="23"/>
      <c r="E34" s="23"/>
      <c r="F34" s="23"/>
      <c r="G34" s="23"/>
      <c r="H34" s="37"/>
      <c r="I34" s="37"/>
      <c r="J34" s="37"/>
      <c r="K34" s="37"/>
      <c r="L34" s="37"/>
      <c r="M34" s="23"/>
      <c r="N34" s="23"/>
      <c r="O34" s="23"/>
      <c r="P34" s="23"/>
    </row>
    <row r="35" spans="2:16" ht="18" customHeight="1">
      <c r="B35" s="38"/>
      <c r="C35" s="38"/>
      <c r="D35" s="38"/>
      <c r="E35" s="38"/>
      <c r="F35" s="38"/>
      <c r="G35" s="37"/>
      <c r="H35" s="37"/>
      <c r="I35" s="37"/>
      <c r="J35" s="37"/>
      <c r="K35" s="37"/>
      <c r="L35" s="37"/>
      <c r="M35" s="23"/>
      <c r="N35" s="23"/>
      <c r="O35" s="23"/>
      <c r="P35" s="23"/>
    </row>
    <row r="36" spans="2:16">
      <c r="B36" s="38"/>
      <c r="C36" s="38"/>
      <c r="D36" s="38"/>
      <c r="E36" s="38"/>
      <c r="F36" s="38"/>
      <c r="G36" s="37"/>
      <c r="H36" s="37"/>
      <c r="I36" s="37"/>
      <c r="J36" s="37"/>
      <c r="K36" s="37"/>
      <c r="L36" s="37"/>
      <c r="M36" s="23"/>
      <c r="N36" s="23"/>
      <c r="O36" s="23"/>
      <c r="P36" s="23"/>
    </row>
    <row r="37" spans="2:16">
      <c r="B37" s="39"/>
      <c r="C37" s="39"/>
      <c r="D37" s="39"/>
      <c r="E37" s="39"/>
      <c r="F37" s="39"/>
      <c r="G37" s="40"/>
      <c r="H37" s="40"/>
      <c r="I37" s="40"/>
      <c r="J37" s="40"/>
      <c r="K37" s="40"/>
      <c r="L37" s="40"/>
    </row>
  </sheetData>
  <sheetProtection selectLockedCells="1"/>
  <mergeCells count="11">
    <mergeCell ref="E25:E26"/>
    <mergeCell ref="G25:G26"/>
    <mergeCell ref="I25:I26"/>
    <mergeCell ref="K25:K26"/>
    <mergeCell ref="M25:M26"/>
    <mergeCell ref="Q3:Y3"/>
    <mergeCell ref="E22:E23"/>
    <mergeCell ref="G22:G23"/>
    <mergeCell ref="I22:I23"/>
    <mergeCell ref="K22:K23"/>
    <mergeCell ref="M22:M23"/>
  </mergeCells>
  <printOptions horizontalCentered="1"/>
  <pageMargins left="0" right="0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Berechnung1</vt:lpstr>
      <vt:lpstr>Daten</vt:lpstr>
      <vt:lpstr>Diagramm</vt:lpstr>
      <vt:lpstr>Diagramm!Druckbereich</vt:lpstr>
      <vt:lpstr>Diagramm!Print_Area</vt:lpstr>
      <vt:lpstr>Diagramm!pü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Rathmann</dc:creator>
  <cp:lastModifiedBy>Wilke, Sibylle</cp:lastModifiedBy>
  <cp:lastPrinted>2020-02-14T09:44:49Z</cp:lastPrinted>
  <dcterms:created xsi:type="dcterms:W3CDTF">2010-08-25T11:28:54Z</dcterms:created>
  <dcterms:modified xsi:type="dcterms:W3CDTF">2024-03-05T08:58:34Z</dcterms:modified>
</cp:coreProperties>
</file>