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<sst xmlns="http://schemas.openxmlformats.org/spreadsheetml/2006/main" count="339" uniqueCount="179">
  <si>
    <t>108m</t>
  </si>
  <si>
    <t>585m</t>
  </si>
  <si>
    <t>2213m</t>
  </si>
  <si>
    <t>4298m</t>
  </si>
  <si>
    <t>Fswi_TOC</t>
  </si>
  <si>
    <t>-6.1151e-04</t>
  </si>
  <si>
    <t>-7.5193e-04</t>
  </si>
  <si>
    <t>-3.0900e-05</t>
  </si>
  <si>
    <t>-2.8710e-05</t>
  </si>
  <si>
    <t>Fswi_TOC1</t>
  </si>
  <si>
    <t>-3.7398e-04</t>
  </si>
  <si>
    <t>-2.7417e-04</t>
  </si>
  <si>
    <t>-2.2895e-05</t>
  </si>
  <si>
    <t>-2.6380e-05</t>
  </si>
  <si>
    <t>Fswi_TOC2</t>
  </si>
  <si>
    <t>-2.3754e-04</t>
  </si>
  <si>
    <t>-4.7776e-04</t>
  </si>
  <si>
    <t>-8.0046e-06</t>
  </si>
  <si>
    <t>-2.3308e-06</t>
  </si>
  <si>
    <t>F_TOC1</t>
  </si>
  <si>
    <t>-7.1970e-39</t>
  </si>
  <si>
    <t>-1.2522e-14</t>
  </si>
  <si>
    <t>-1.1839e-44</t>
  </si>
  <si>
    <t>-2.1133e-181</t>
  </si>
  <si>
    <t>F_TOC2</t>
  </si>
  <si>
    <t>-2.3724e-04</t>
  </si>
  <si>
    <t>-4.3436e-04</t>
  </si>
  <si>
    <t>-5.2832e-06</t>
  </si>
  <si>
    <t>-2.1426e-06</t>
  </si>
  <si>
    <t>F_TOC</t>
  </si>
  <si>
    <t>zox</t>
  </si>
  <si>
    <t>zxf</t>
  </si>
  <si>
    <t>rO2</t>
  </si>
  <si>
    <t>[1x1 struct]</t>
  </si>
  <si>
    <t>flxzox</t>
  </si>
  <si>
    <t>-1.9152e-04</t>
  </si>
  <si>
    <t>-8.4895e-05</t>
  </si>
  <si>
    <t>-3.7001e-06</t>
  </si>
  <si>
    <t>-2.7620e-06</t>
  </si>
  <si>
    <t>conczox</t>
  </si>
  <si>
    <t>8.4568e-17</t>
  </si>
  <si>
    <t>2.4991e-16</t>
  </si>
  <si>
    <t>-2.8376e-19</t>
  </si>
  <si>
    <t>7.9130e-18</t>
  </si>
  <si>
    <t>flxswiO2</t>
  </si>
  <si>
    <t>-3.5665e-04</t>
  </si>
  <si>
    <t>-8.2759e-05</t>
  </si>
  <si>
    <t>-3.7791e-05</t>
  </si>
  <si>
    <t>-3.9880e-05</t>
  </si>
  <si>
    <t>zno3</t>
  </si>
  <si>
    <t>rNO3</t>
  </si>
  <si>
    <t>flxzno3</t>
  </si>
  <si>
    <t>9.3973e-14</t>
  </si>
  <si>
    <t>9.4865e-17</t>
  </si>
  <si>
    <t>5.7347e-20</t>
  </si>
  <si>
    <t>-2.8371e-21</t>
  </si>
  <si>
    <t>conczno3</t>
  </si>
  <si>
    <t>6.3209e-17</t>
  </si>
  <si>
    <t>-3.6538e-17</t>
  </si>
  <si>
    <t>1.6094e-20</t>
  </si>
  <si>
    <t>-5.8276e-19</t>
  </si>
  <si>
    <t>flxswiNO3</t>
  </si>
  <si>
    <t>2.1344e-06</t>
  </si>
  <si>
    <t>-2.7819e-05</t>
  </si>
  <si>
    <t>1.6437e-06</t>
  </si>
  <si>
    <t>8.8665e-07</t>
  </si>
  <si>
    <t>zso4</t>
  </si>
  <si>
    <t>rSO4</t>
  </si>
  <si>
    <t>flxzso4</t>
  </si>
  <si>
    <t>conczso4</t>
  </si>
  <si>
    <t>2.7568e-05</t>
  </si>
  <si>
    <t>2.3529e-05</t>
  </si>
  <si>
    <t>2.7847e-05</t>
  </si>
  <si>
    <t>2.7992e-05</t>
  </si>
  <si>
    <t>flxswiSO4</t>
  </si>
  <si>
    <t>-4.5019e-05</t>
  </si>
  <si>
    <t>-1.3562e-04</t>
  </si>
  <si>
    <t>-8.9863e-08</t>
  </si>
  <si>
    <t>-3.2917e-09</t>
  </si>
  <si>
    <t>conczinfNH4</t>
  </si>
  <si>
    <t>1.0238e-07</t>
  </si>
  <si>
    <t>1.0140e-06</t>
  </si>
  <si>
    <t>3.8382e-08</t>
  </si>
  <si>
    <t>4.2871e-09</t>
  </si>
  <si>
    <t>flxswiNH4</t>
  </si>
  <si>
    <t>5.8811e-06</t>
  </si>
  <si>
    <t>1.3938e-05</t>
  </si>
  <si>
    <t>1.5981e-07</t>
  </si>
  <si>
    <t>1.5707e-07</t>
  </si>
  <si>
    <t>rNH4</t>
  </si>
  <si>
    <t>conczinfH2S</t>
  </si>
  <si>
    <t>4.3225e-07</t>
  </si>
  <si>
    <t>4.4706e-06</t>
  </si>
  <si>
    <t>1.5344e-07</t>
  </si>
  <si>
    <t>7.7762e-09</t>
  </si>
  <si>
    <t>flxswiH2S</t>
  </si>
  <si>
    <t>4.5019e-05</t>
  </si>
  <si>
    <t>1.3562e-04</t>
  </si>
  <si>
    <t>8.9863e-08</t>
  </si>
  <si>
    <t>3.2917e-09</t>
  </si>
  <si>
    <t>rH2S</t>
  </si>
  <si>
    <t>conczinfPO4</t>
  </si>
  <si>
    <t>1.5007e-08</t>
  </si>
  <si>
    <t>9.0924e-08</t>
  </si>
  <si>
    <t>5.0502e-09</t>
  </si>
  <si>
    <t>5.0040e-09</t>
  </si>
  <si>
    <t>flxswi_P</t>
  </si>
  <si>
    <t>2.0100e-08</t>
  </si>
  <si>
    <t>2.7494e-08</t>
  </si>
  <si>
    <t>1.1844e-09</t>
  </si>
  <si>
    <t>1.2344e-09</t>
  </si>
  <si>
    <t>flxswi_M</t>
  </si>
  <si>
    <t>5.2360e-11</t>
  </si>
  <si>
    <t>2.1349e-09</t>
  </si>
  <si>
    <t>1.3460e-08</t>
  </si>
  <si>
    <t>1.9267e-08</t>
  </si>
  <si>
    <t>rPO4_M</t>
  </si>
  <si>
    <t>conczinfDIC</t>
  </si>
  <si>
    <t>3.2932e-06</t>
  </si>
  <si>
    <t>9.3072e-06</t>
  </si>
  <si>
    <t>2.4633e-06</t>
  </si>
  <si>
    <t>2.6191e-06</t>
  </si>
  <si>
    <t>flxswiDIC</t>
  </si>
  <si>
    <t>3.7427e-04</t>
  </si>
  <si>
    <t>3.1757e-04</t>
  </si>
  <si>
    <t>2.5616e-05</t>
  </si>
  <si>
    <t>2.6565e-05</t>
  </si>
  <si>
    <t>rDIC</t>
  </si>
  <si>
    <t>conczinfALK</t>
  </si>
  <si>
    <t>3.1187e-06</t>
  </si>
  <si>
    <t>1.0277e-05</t>
  </si>
  <si>
    <t>2.6609e-06</t>
  </si>
  <si>
    <t>2.4195e-06</t>
  </si>
  <si>
    <t>flxswiALK</t>
  </si>
  <si>
    <t>2.0997e-05</t>
  </si>
  <si>
    <t>2.4653e-04</t>
  </si>
  <si>
    <t>-5.2905e-06</t>
  </si>
  <si>
    <t>-4.5727e-06</t>
  </si>
  <si>
    <t>rALK</t>
  </si>
  <si>
    <t>frac1 concentration at zinf 2.04767e-72</t>
  </si>
  <si>
    <t>frac1 concentration at zinf 9.07816e-24</t>
  </si>
  <si>
    <t>frac1 concentration at zinf 8.55949e-88</t>
  </si>
  <si>
    <t>frac1 concentration at zinf 0</t>
  </si>
  <si>
    <t>frac2 concentration at zinf 0.00389041</t>
  </si>
  <si>
    <t>frac2 concentration at zinf 0.00626823</t>
  </si>
  <si>
    <t>frac2 concentration at zinf 0.000484013</t>
  </si>
  <si>
    <t>frac2 concentration at zinf 0.00221154</t>
  </si>
  <si>
    <t>both concentration at zinf 0.00389041</t>
  </si>
  <si>
    <t>both concentration at zinf 0.00626823</t>
  </si>
  <si>
    <t>both concentration at zinf 0.000484013</t>
  </si>
  <si>
    <t>both concentration at zinf 0.00221154</t>
  </si>
  <si>
    <t>frac1 concentration at swi 0.00572</t>
  </si>
  <si>
    <t>frac1 concentration at swi 0.00433333</t>
  </si>
  <si>
    <t>frac1 concentration at swi 0.000975</t>
  </si>
  <si>
    <t>frac1 concentration at swi 0.00179833</t>
  </si>
  <si>
    <t>frac2 concentration at swi 0.0039</t>
  </si>
  <si>
    <t>frac2 concentration at swi 0.00758333</t>
  </si>
  <si>
    <t>frac2 concentration at swi 0.00108333</t>
  </si>
  <si>
    <t>frac2 concentration at swi 0.0026</t>
  </si>
  <si>
    <t>both concentration at swi 0.00962</t>
  </si>
  <si>
    <t>both concentration at swi 0.0119167</t>
  </si>
  <si>
    <t>both concentration at swi 0.00205833</t>
  </si>
  <si>
    <t>both concentration at swi 0.00439833</t>
  </si>
  <si>
    <t>sed preservation of POC 0.404409</t>
  </si>
  <si>
    <t>sed preservation of POC 0.526005</t>
  </si>
  <si>
    <t>sed preservation of POC 0.235148</t>
  </si>
  <si>
    <t>sed preservation of POC 0.502813</t>
  </si>
  <si>
    <t>mol/(cm2yr)</t>
  </si>
  <si>
    <t>mol/(m2yr)</t>
  </si>
  <si>
    <t>millimol/(m2yr)</t>
  </si>
  <si>
    <t>millimol/(m2 day)</t>
  </si>
  <si>
    <t>mol/(m2day)</t>
  </si>
  <si>
    <t>micromol/(m2day)</t>
  </si>
  <si>
    <t>standard</t>
  </si>
  <si>
    <t>flxswi_P_just</t>
  </si>
  <si>
    <t>standard no FeP, CFA</t>
  </si>
  <si>
    <t>lower ox adsorption (1.3)</t>
  </si>
  <si>
    <t>lower adsorption, no Fep. CFA</t>
  </si>
  <si>
    <t>lower ox adsorption (50)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</si>
</sst>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.0000"/>
    <numFmt numFmtId="168" formatCode="0.00E+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R58" activeCellId="0" sqref="R58"/>
    </sheetView>
  </sheetViews>
  <sheetFormatPr defaultRowHeight="12.8"/>
  <cols>
    <col collapsed="false" hidden="false" max="1" min="1" style="0" width="26.2448979591837"/>
    <col collapsed="false" hidden="false" max="2" min="2" style="0" width="12.6530612244898"/>
    <col collapsed="false" hidden="false" max="3" min="3" style="0" width="10.3418367346939"/>
    <col collapsed="false" hidden="false" max="4" min="4" style="0" width="11.6377551020408"/>
    <col collapsed="false" hidden="false" max="5" min="5" style="0" width="15.9030612244898"/>
    <col collapsed="false" hidden="false" max="6" min="6" style="0" width="18.3673469387755"/>
    <col collapsed="false" hidden="false" max="1025" min="7" style="0" width="11.6377551020408"/>
  </cols>
  <sheetData>
    <row r="1" customFormat="false" ht="16.9" hidden="false" customHeight="true" outlineLevel="0" collapsed="false">
      <c r="A1" s="1" t="s">
        <v>0</v>
      </c>
      <c r="E1" s="1" t="s">
        <v>1</v>
      </c>
      <c r="I1" s="1" t="s">
        <v>2</v>
      </c>
      <c r="M1" s="1" t="s">
        <v>3</v>
      </c>
    </row>
    <row r="3" customFormat="false" ht="12.1" hidden="false" customHeight="true" outlineLevel="0" collapsed="false">
      <c r="A3" s="0" t="s">
        <v>4</v>
      </c>
      <c r="B3" s="2" t="s">
        <v>5</v>
      </c>
      <c r="E3" s="0" t="s">
        <v>4</v>
      </c>
      <c r="F3" s="2" t="s">
        <v>6</v>
      </c>
      <c r="I3" s="0" t="s">
        <v>4</v>
      </c>
      <c r="J3" s="2" t="s">
        <v>7</v>
      </c>
      <c r="M3" s="0" t="s">
        <v>4</v>
      </c>
      <c r="N3" s="2" t="s">
        <v>8</v>
      </c>
    </row>
    <row r="4" customFormat="false" ht="12.1" hidden="false" customHeight="true" outlineLevel="0" collapsed="false">
      <c r="A4" s="0" t="s">
        <v>9</v>
      </c>
      <c r="B4" s="2" t="s">
        <v>10</v>
      </c>
      <c r="E4" s="0" t="s">
        <v>9</v>
      </c>
      <c r="F4" s="2" t="s">
        <v>11</v>
      </c>
      <c r="I4" s="0" t="s">
        <v>9</v>
      </c>
      <c r="J4" s="2" t="s">
        <v>12</v>
      </c>
      <c r="M4" s="0" t="s">
        <v>9</v>
      </c>
      <c r="N4" s="2" t="s">
        <v>13</v>
      </c>
    </row>
    <row r="5" customFormat="false" ht="12.1" hidden="false" customHeight="true" outlineLevel="0" collapsed="false">
      <c r="A5" s="0" t="s">
        <v>14</v>
      </c>
      <c r="B5" s="2" t="s">
        <v>15</v>
      </c>
      <c r="E5" s="0" t="s">
        <v>14</v>
      </c>
      <c r="F5" s="2" t="s">
        <v>16</v>
      </c>
      <c r="I5" s="0" t="s">
        <v>14</v>
      </c>
      <c r="J5" s="2" t="s">
        <v>17</v>
      </c>
      <c r="M5" s="0" t="s">
        <v>14</v>
      </c>
      <c r="N5" s="2" t="s">
        <v>18</v>
      </c>
    </row>
    <row r="6" customFormat="false" ht="12.1" hidden="false" customHeight="true" outlineLevel="0" collapsed="false">
      <c r="A6" s="0" t="s">
        <v>19</v>
      </c>
      <c r="B6" s="2" t="s">
        <v>20</v>
      </c>
      <c r="E6" s="0" t="s">
        <v>19</v>
      </c>
      <c r="F6" s="2" t="s">
        <v>21</v>
      </c>
      <c r="I6" s="0" t="s">
        <v>19</v>
      </c>
      <c r="J6" s="2" t="s">
        <v>22</v>
      </c>
      <c r="M6" s="0" t="s">
        <v>19</v>
      </c>
      <c r="N6" s="2" t="s">
        <v>23</v>
      </c>
    </row>
    <row r="7" customFormat="false" ht="12.1" hidden="false" customHeight="true" outlineLevel="0" collapsed="false">
      <c r="A7" s="0" t="s">
        <v>24</v>
      </c>
      <c r="B7" s="2" t="s">
        <v>25</v>
      </c>
      <c r="E7" s="0" t="s">
        <v>24</v>
      </c>
      <c r="F7" s="2" t="s">
        <v>26</v>
      </c>
      <c r="I7" s="0" t="s">
        <v>24</v>
      </c>
      <c r="J7" s="2" t="s">
        <v>27</v>
      </c>
      <c r="M7" s="0" t="s">
        <v>24</v>
      </c>
      <c r="N7" s="2" t="s">
        <v>28</v>
      </c>
    </row>
    <row r="8" customFormat="false" ht="12.1" hidden="false" customHeight="true" outlineLevel="0" collapsed="false">
      <c r="A8" s="0" t="s">
        <v>29</v>
      </c>
      <c r="B8" s="2" t="s">
        <v>25</v>
      </c>
      <c r="E8" s="0" t="s">
        <v>29</v>
      </c>
      <c r="F8" s="2" t="s">
        <v>26</v>
      </c>
      <c r="I8" s="0" t="s">
        <v>29</v>
      </c>
      <c r="J8" s="2" t="s">
        <v>27</v>
      </c>
      <c r="M8" s="0" t="s">
        <v>29</v>
      </c>
      <c r="N8" s="2" t="s">
        <v>28</v>
      </c>
    </row>
    <row r="9" customFormat="false" ht="12.1" hidden="false" customHeight="true" outlineLevel="0" collapsed="false">
      <c r="A9" s="0" t="s">
        <v>30</v>
      </c>
      <c r="B9" s="0" t="n">
        <v>0.2674</v>
      </c>
      <c r="E9" s="0" t="s">
        <v>30</v>
      </c>
      <c r="F9" s="0" t="n">
        <v>0.035</v>
      </c>
      <c r="I9" s="0" t="s">
        <v>30</v>
      </c>
      <c r="J9" s="0" t="n">
        <v>4.6361</v>
      </c>
      <c r="M9" s="0" t="s">
        <v>30</v>
      </c>
      <c r="N9" s="0" t="n">
        <v>3.4892</v>
      </c>
    </row>
    <row r="10" customFormat="false" ht="12.1" hidden="false" customHeight="true" outlineLevel="0" collapsed="false">
      <c r="A10" s="0" t="s">
        <v>31</v>
      </c>
      <c r="B10" s="0" t="n">
        <v>0.7278</v>
      </c>
      <c r="E10" s="0" t="s">
        <v>31</v>
      </c>
      <c r="F10" s="0" t="n">
        <v>0.259</v>
      </c>
      <c r="I10" s="0" t="s">
        <v>31</v>
      </c>
      <c r="J10" s="0" t="n">
        <v>0.9789</v>
      </c>
      <c r="M10" s="0" t="s">
        <v>31</v>
      </c>
      <c r="N10" s="0" t="n">
        <v>0.9721</v>
      </c>
    </row>
    <row r="11" customFormat="false" ht="12.1" hidden="false" customHeight="true" outlineLevel="0" collapsed="false">
      <c r="A11" s="0" t="s">
        <v>32</v>
      </c>
      <c r="B11" s="0" t="s">
        <v>33</v>
      </c>
      <c r="E11" s="0" t="s">
        <v>32</v>
      </c>
      <c r="F11" s="0" t="s">
        <v>33</v>
      </c>
      <c r="I11" s="0" t="s">
        <v>32</v>
      </c>
      <c r="J11" s="0" t="s">
        <v>33</v>
      </c>
      <c r="M11" s="0" t="s">
        <v>32</v>
      </c>
      <c r="N11" s="0" t="s">
        <v>33</v>
      </c>
    </row>
    <row r="12" customFormat="false" ht="12.1" hidden="false" customHeight="true" outlineLevel="0" collapsed="false">
      <c r="A12" s="0" t="s">
        <v>34</v>
      </c>
      <c r="B12" s="2" t="s">
        <v>35</v>
      </c>
      <c r="E12" s="0" t="s">
        <v>34</v>
      </c>
      <c r="F12" s="2" t="s">
        <v>36</v>
      </c>
      <c r="I12" s="0" t="s">
        <v>34</v>
      </c>
      <c r="J12" s="2" t="s">
        <v>37</v>
      </c>
      <c r="M12" s="0" t="s">
        <v>34</v>
      </c>
      <c r="N12" s="2" t="s">
        <v>38</v>
      </c>
    </row>
    <row r="13" customFormat="false" ht="12.1" hidden="false" customHeight="true" outlineLevel="0" collapsed="false">
      <c r="A13" s="0" t="s">
        <v>39</v>
      </c>
      <c r="B13" s="2" t="s">
        <v>40</v>
      </c>
      <c r="E13" s="0" t="s">
        <v>39</v>
      </c>
      <c r="F13" s="2" t="s">
        <v>41</v>
      </c>
      <c r="I13" s="0" t="s">
        <v>39</v>
      </c>
      <c r="J13" s="2" t="s">
        <v>42</v>
      </c>
      <c r="M13" s="0" t="s">
        <v>39</v>
      </c>
      <c r="N13" s="2" t="s">
        <v>43</v>
      </c>
    </row>
    <row r="14" customFormat="false" ht="12.1" hidden="false" customHeight="true" outlineLevel="0" collapsed="false">
      <c r="A14" s="0" t="s">
        <v>44</v>
      </c>
      <c r="B14" s="2" t="s">
        <v>45</v>
      </c>
      <c r="E14" s="0" t="s">
        <v>44</v>
      </c>
      <c r="F14" s="2" t="s">
        <v>46</v>
      </c>
      <c r="I14" s="0" t="s">
        <v>44</v>
      </c>
      <c r="J14" s="2" t="s">
        <v>47</v>
      </c>
      <c r="M14" s="0" t="s">
        <v>44</v>
      </c>
      <c r="N14" s="2" t="s">
        <v>48</v>
      </c>
    </row>
    <row r="15" customFormat="false" ht="12.1" hidden="false" customHeight="true" outlineLevel="0" collapsed="false">
      <c r="A15" s="0" t="s">
        <v>49</v>
      </c>
      <c r="B15" s="0" t="n">
        <v>0.3442</v>
      </c>
      <c r="E15" s="0" t="s">
        <v>49</v>
      </c>
      <c r="F15" s="0" t="n">
        <v>0.3395</v>
      </c>
      <c r="I15" s="0" t="s">
        <v>49</v>
      </c>
      <c r="J15" s="0" t="n">
        <v>12.005</v>
      </c>
      <c r="M15" s="0" t="s">
        <v>49</v>
      </c>
      <c r="N15" s="0" t="n">
        <v>31.9522</v>
      </c>
    </row>
    <row r="16" customFormat="false" ht="12.1" hidden="false" customHeight="true" outlineLevel="0" collapsed="false">
      <c r="A16" s="0" t="s">
        <v>50</v>
      </c>
      <c r="B16" s="0" t="s">
        <v>33</v>
      </c>
      <c r="E16" s="0" t="s">
        <v>50</v>
      </c>
      <c r="F16" s="0" t="s">
        <v>33</v>
      </c>
      <c r="I16" s="0" t="s">
        <v>50</v>
      </c>
      <c r="J16" s="0" t="s">
        <v>33</v>
      </c>
      <c r="M16" s="0" t="s">
        <v>50</v>
      </c>
      <c r="N16" s="0" t="s">
        <v>33</v>
      </c>
    </row>
    <row r="17" customFormat="false" ht="12.1" hidden="false" customHeight="true" outlineLevel="0" collapsed="false">
      <c r="A17" s="0" t="s">
        <v>51</v>
      </c>
      <c r="B17" s="2" t="s">
        <v>52</v>
      </c>
      <c r="E17" s="0" t="s">
        <v>51</v>
      </c>
      <c r="F17" s="2" t="s">
        <v>53</v>
      </c>
      <c r="I17" s="0" t="s">
        <v>51</v>
      </c>
      <c r="J17" s="2" t="s">
        <v>54</v>
      </c>
      <c r="M17" s="0" t="s">
        <v>51</v>
      </c>
      <c r="N17" s="2" t="s">
        <v>55</v>
      </c>
    </row>
    <row r="18" customFormat="false" ht="12.1" hidden="false" customHeight="true" outlineLevel="0" collapsed="false">
      <c r="A18" s="0" t="s">
        <v>56</v>
      </c>
      <c r="B18" s="2" t="s">
        <v>57</v>
      </c>
      <c r="E18" s="0" t="s">
        <v>56</v>
      </c>
      <c r="F18" s="2" t="s">
        <v>58</v>
      </c>
      <c r="I18" s="0" t="s">
        <v>56</v>
      </c>
      <c r="J18" s="2" t="s">
        <v>59</v>
      </c>
      <c r="M18" s="0" t="s">
        <v>56</v>
      </c>
      <c r="N18" s="2" t="s">
        <v>60</v>
      </c>
    </row>
    <row r="19" customFormat="false" ht="12.1" hidden="false" customHeight="true" outlineLevel="0" collapsed="false">
      <c r="A19" s="0" t="s">
        <v>61</v>
      </c>
      <c r="B19" s="2" t="s">
        <v>62</v>
      </c>
      <c r="E19" s="0" t="s">
        <v>61</v>
      </c>
      <c r="F19" s="2" t="s">
        <v>63</v>
      </c>
      <c r="I19" s="0" t="s">
        <v>61</v>
      </c>
      <c r="J19" s="2" t="s">
        <v>64</v>
      </c>
      <c r="M19" s="0" t="s">
        <v>61</v>
      </c>
      <c r="N19" s="2" t="s">
        <v>65</v>
      </c>
    </row>
    <row r="20" customFormat="false" ht="12.1" hidden="false" customHeight="true" outlineLevel="0" collapsed="false">
      <c r="A20" s="0" t="s">
        <v>66</v>
      </c>
      <c r="B20" s="0" t="n">
        <v>50</v>
      </c>
      <c r="E20" s="0" t="s">
        <v>66</v>
      </c>
      <c r="F20" s="0" t="n">
        <v>50</v>
      </c>
      <c r="I20" s="0" t="s">
        <v>66</v>
      </c>
      <c r="J20" s="0" t="n">
        <v>50</v>
      </c>
      <c r="M20" s="0" t="s">
        <v>66</v>
      </c>
      <c r="N20" s="0" t="n">
        <v>50</v>
      </c>
    </row>
    <row r="21" customFormat="false" ht="12.1" hidden="false" customHeight="true" outlineLevel="0" collapsed="false">
      <c r="A21" s="0" t="s">
        <v>67</v>
      </c>
      <c r="B21" s="0" t="s">
        <v>33</v>
      </c>
      <c r="E21" s="0" t="s">
        <v>67</v>
      </c>
      <c r="F21" s="0" t="s">
        <v>33</v>
      </c>
      <c r="I21" s="0" t="s">
        <v>67</v>
      </c>
      <c r="J21" s="0" t="s">
        <v>33</v>
      </c>
      <c r="M21" s="0" t="s">
        <v>67</v>
      </c>
      <c r="N21" s="0" t="s">
        <v>33</v>
      </c>
    </row>
    <row r="22" customFormat="false" ht="12.1" hidden="false" customHeight="true" outlineLevel="0" collapsed="false">
      <c r="A22" s="0" t="s">
        <v>68</v>
      </c>
      <c r="B22" s="0" t="n">
        <v>0</v>
      </c>
      <c r="E22" s="0" t="s">
        <v>68</v>
      </c>
      <c r="F22" s="0" t="n">
        <v>0</v>
      </c>
      <c r="I22" s="0" t="s">
        <v>68</v>
      </c>
      <c r="J22" s="0" t="n">
        <v>0</v>
      </c>
      <c r="M22" s="0" t="s">
        <v>68</v>
      </c>
      <c r="N22" s="0" t="n">
        <v>0</v>
      </c>
    </row>
    <row r="23" customFormat="false" ht="12.1" hidden="false" customHeight="true" outlineLevel="0" collapsed="false">
      <c r="A23" s="0" t="s">
        <v>69</v>
      </c>
      <c r="B23" s="2" t="s">
        <v>70</v>
      </c>
      <c r="E23" s="0" t="s">
        <v>69</v>
      </c>
      <c r="F23" s="2" t="s">
        <v>71</v>
      </c>
      <c r="I23" s="0" t="s">
        <v>69</v>
      </c>
      <c r="J23" s="2" t="s">
        <v>72</v>
      </c>
      <c r="M23" s="0" t="s">
        <v>69</v>
      </c>
      <c r="N23" s="2" t="s">
        <v>73</v>
      </c>
    </row>
    <row r="24" customFormat="false" ht="12.1" hidden="false" customHeight="true" outlineLevel="0" collapsed="false">
      <c r="A24" s="0" t="s">
        <v>74</v>
      </c>
      <c r="B24" s="2" t="s">
        <v>75</v>
      </c>
      <c r="E24" s="0" t="s">
        <v>74</v>
      </c>
      <c r="F24" s="2" t="s">
        <v>76</v>
      </c>
      <c r="I24" s="0" t="s">
        <v>74</v>
      </c>
      <c r="J24" s="2" t="s">
        <v>77</v>
      </c>
      <c r="M24" s="0" t="s">
        <v>74</v>
      </c>
      <c r="N24" s="2" t="s">
        <v>78</v>
      </c>
    </row>
    <row r="25" customFormat="false" ht="12.1" hidden="false" customHeight="true" outlineLevel="0" collapsed="false">
      <c r="A25" s="0" t="s">
        <v>79</v>
      </c>
      <c r="B25" s="2" t="s">
        <v>80</v>
      </c>
      <c r="E25" s="0" t="s">
        <v>79</v>
      </c>
      <c r="F25" s="2" t="s">
        <v>81</v>
      </c>
      <c r="I25" s="0" t="s">
        <v>79</v>
      </c>
      <c r="J25" s="2" t="s">
        <v>82</v>
      </c>
      <c r="M25" s="0" t="s">
        <v>79</v>
      </c>
      <c r="N25" s="2" t="s">
        <v>83</v>
      </c>
    </row>
    <row r="26" customFormat="false" ht="12.1" hidden="false" customHeight="true" outlineLevel="0" collapsed="false">
      <c r="A26" s="0" t="s">
        <v>84</v>
      </c>
      <c r="B26" s="2" t="s">
        <v>85</v>
      </c>
      <c r="E26" s="0" t="s">
        <v>84</v>
      </c>
      <c r="F26" s="2" t="s">
        <v>86</v>
      </c>
      <c r="I26" s="0" t="s">
        <v>84</v>
      </c>
      <c r="J26" s="2" t="s">
        <v>87</v>
      </c>
      <c r="M26" s="0" t="s">
        <v>84</v>
      </c>
      <c r="N26" s="2" t="s">
        <v>88</v>
      </c>
    </row>
    <row r="27" customFormat="false" ht="12.1" hidden="false" customHeight="true" outlineLevel="0" collapsed="false">
      <c r="A27" s="0" t="s">
        <v>89</v>
      </c>
      <c r="B27" s="0" t="s">
        <v>33</v>
      </c>
      <c r="E27" s="0" t="s">
        <v>89</v>
      </c>
      <c r="F27" s="0" t="s">
        <v>33</v>
      </c>
      <c r="I27" s="0" t="s">
        <v>89</v>
      </c>
      <c r="J27" s="0" t="s">
        <v>33</v>
      </c>
      <c r="M27" s="0" t="s">
        <v>89</v>
      </c>
      <c r="N27" s="0" t="s">
        <v>33</v>
      </c>
    </row>
    <row r="28" customFormat="false" ht="12.1" hidden="false" customHeight="true" outlineLevel="0" collapsed="false">
      <c r="A28" s="0" t="s">
        <v>90</v>
      </c>
      <c r="B28" s="2" t="s">
        <v>91</v>
      </c>
      <c r="E28" s="0" t="s">
        <v>90</v>
      </c>
      <c r="F28" s="2" t="s">
        <v>92</v>
      </c>
      <c r="I28" s="0" t="s">
        <v>90</v>
      </c>
      <c r="J28" s="2" t="s">
        <v>93</v>
      </c>
      <c r="M28" s="0" t="s">
        <v>90</v>
      </c>
      <c r="N28" s="2" t="s">
        <v>94</v>
      </c>
    </row>
    <row r="29" customFormat="false" ht="12.1" hidden="false" customHeight="true" outlineLevel="0" collapsed="false">
      <c r="A29" s="0" t="s">
        <v>95</v>
      </c>
      <c r="B29" s="2" t="s">
        <v>96</v>
      </c>
      <c r="E29" s="0" t="s">
        <v>95</v>
      </c>
      <c r="F29" s="2" t="s">
        <v>97</v>
      </c>
      <c r="I29" s="0" t="s">
        <v>95</v>
      </c>
      <c r="J29" s="2" t="s">
        <v>98</v>
      </c>
      <c r="M29" s="0" t="s">
        <v>95</v>
      </c>
      <c r="N29" s="2" t="s">
        <v>99</v>
      </c>
    </row>
    <row r="30" customFormat="false" ht="12.1" hidden="false" customHeight="true" outlineLevel="0" collapsed="false">
      <c r="A30" s="0" t="s">
        <v>100</v>
      </c>
      <c r="B30" s="0" t="s">
        <v>33</v>
      </c>
      <c r="E30" s="0" t="s">
        <v>100</v>
      </c>
      <c r="F30" s="0" t="s">
        <v>33</v>
      </c>
      <c r="I30" s="0" t="s">
        <v>100</v>
      </c>
      <c r="J30" s="0" t="s">
        <v>33</v>
      </c>
      <c r="M30" s="0" t="s">
        <v>100</v>
      </c>
      <c r="N30" s="0" t="s">
        <v>33</v>
      </c>
    </row>
    <row r="31" customFormat="false" ht="12.1" hidden="false" customHeight="true" outlineLevel="0" collapsed="false">
      <c r="A31" s="0" t="s">
        <v>101</v>
      </c>
      <c r="B31" s="2" t="s">
        <v>102</v>
      </c>
      <c r="E31" s="0" t="s">
        <v>101</v>
      </c>
      <c r="F31" s="2" t="s">
        <v>103</v>
      </c>
      <c r="I31" s="0" t="s">
        <v>101</v>
      </c>
      <c r="J31" s="2" t="s">
        <v>104</v>
      </c>
      <c r="M31" s="0" t="s">
        <v>101</v>
      </c>
      <c r="N31" s="2" t="s">
        <v>105</v>
      </c>
    </row>
    <row r="32" customFormat="false" ht="12.1" hidden="false" customHeight="true" outlineLevel="0" collapsed="false">
      <c r="A32" s="0" t="s">
        <v>106</v>
      </c>
      <c r="B32" s="2" t="s">
        <v>107</v>
      </c>
      <c r="E32" s="0" t="s">
        <v>106</v>
      </c>
      <c r="F32" s="2" t="s">
        <v>108</v>
      </c>
      <c r="I32" s="0" t="s">
        <v>106</v>
      </c>
      <c r="J32" s="2" t="s">
        <v>109</v>
      </c>
      <c r="M32" s="0" t="s">
        <v>106</v>
      </c>
      <c r="N32" s="2" t="s">
        <v>110</v>
      </c>
    </row>
    <row r="33" customFormat="false" ht="12.1" hidden="false" customHeight="true" outlineLevel="0" collapsed="false">
      <c r="A33" s="0" t="s">
        <v>111</v>
      </c>
      <c r="B33" s="2" t="s">
        <v>112</v>
      </c>
      <c r="E33" s="0" t="s">
        <v>111</v>
      </c>
      <c r="F33" s="2" t="s">
        <v>113</v>
      </c>
      <c r="I33" s="0" t="s">
        <v>111</v>
      </c>
      <c r="J33" s="2" t="s">
        <v>114</v>
      </c>
      <c r="M33" s="0" t="s">
        <v>111</v>
      </c>
      <c r="N33" s="2" t="s">
        <v>115</v>
      </c>
    </row>
    <row r="34" customFormat="false" ht="12.1" hidden="false" customHeight="true" outlineLevel="0" collapsed="false">
      <c r="A34" s="0" t="s">
        <v>116</v>
      </c>
      <c r="B34" s="0" t="s">
        <v>33</v>
      </c>
      <c r="E34" s="0" t="s">
        <v>116</v>
      </c>
      <c r="F34" s="0" t="s">
        <v>33</v>
      </c>
      <c r="I34" s="0" t="s">
        <v>116</v>
      </c>
      <c r="J34" s="0" t="s">
        <v>33</v>
      </c>
      <c r="M34" s="0" t="s">
        <v>116</v>
      </c>
      <c r="N34" s="0" t="s">
        <v>33</v>
      </c>
    </row>
    <row r="35" customFormat="false" ht="12.1" hidden="false" customHeight="true" outlineLevel="0" collapsed="false">
      <c r="A35" s="0" t="s">
        <v>117</v>
      </c>
      <c r="B35" s="2" t="s">
        <v>118</v>
      </c>
      <c r="E35" s="0" t="s">
        <v>117</v>
      </c>
      <c r="F35" s="2" t="s">
        <v>119</v>
      </c>
      <c r="I35" s="0" t="s">
        <v>117</v>
      </c>
      <c r="J35" s="2" t="s">
        <v>120</v>
      </c>
      <c r="M35" s="0" t="s">
        <v>117</v>
      </c>
      <c r="N35" s="2" t="s">
        <v>121</v>
      </c>
    </row>
    <row r="36" customFormat="false" ht="12.1" hidden="false" customHeight="true" outlineLevel="0" collapsed="false">
      <c r="A36" s="0" t="s">
        <v>122</v>
      </c>
      <c r="B36" s="2" t="s">
        <v>123</v>
      </c>
      <c r="E36" s="0" t="s">
        <v>122</v>
      </c>
      <c r="F36" s="2" t="s">
        <v>124</v>
      </c>
      <c r="I36" s="0" t="s">
        <v>122</v>
      </c>
      <c r="J36" s="2" t="s">
        <v>125</v>
      </c>
      <c r="M36" s="0" t="s">
        <v>122</v>
      </c>
      <c r="N36" s="2" t="s">
        <v>126</v>
      </c>
    </row>
    <row r="37" customFormat="false" ht="12.1" hidden="false" customHeight="true" outlineLevel="0" collapsed="false">
      <c r="A37" s="0" t="s">
        <v>127</v>
      </c>
      <c r="B37" s="0" t="s">
        <v>33</v>
      </c>
      <c r="E37" s="0" t="s">
        <v>127</v>
      </c>
      <c r="F37" s="0" t="s">
        <v>33</v>
      </c>
      <c r="I37" s="0" t="s">
        <v>127</v>
      </c>
      <c r="J37" s="0" t="s">
        <v>33</v>
      </c>
      <c r="M37" s="0" t="s">
        <v>127</v>
      </c>
      <c r="N37" s="0" t="s">
        <v>33</v>
      </c>
    </row>
    <row r="38" customFormat="false" ht="12.1" hidden="false" customHeight="true" outlineLevel="0" collapsed="false">
      <c r="A38" s="0" t="s">
        <v>128</v>
      </c>
      <c r="B38" s="2" t="s">
        <v>129</v>
      </c>
      <c r="E38" s="0" t="s">
        <v>128</v>
      </c>
      <c r="F38" s="2" t="s">
        <v>130</v>
      </c>
      <c r="I38" s="0" t="s">
        <v>128</v>
      </c>
      <c r="J38" s="2" t="s">
        <v>131</v>
      </c>
      <c r="M38" s="0" t="s">
        <v>128</v>
      </c>
      <c r="N38" s="2" t="s">
        <v>132</v>
      </c>
    </row>
    <row r="39" customFormat="false" ht="12.1" hidden="false" customHeight="true" outlineLevel="0" collapsed="false">
      <c r="A39" s="0" t="s">
        <v>133</v>
      </c>
      <c r="B39" s="2" t="s">
        <v>134</v>
      </c>
      <c r="E39" s="0" t="s">
        <v>133</v>
      </c>
      <c r="F39" s="2" t="s">
        <v>135</v>
      </c>
      <c r="I39" s="0" t="s">
        <v>133</v>
      </c>
      <c r="J39" s="2" t="s">
        <v>136</v>
      </c>
      <c r="M39" s="0" t="s">
        <v>133</v>
      </c>
      <c r="N39" s="2" t="s">
        <v>137</v>
      </c>
    </row>
    <row r="40" customFormat="false" ht="12.1" hidden="false" customHeight="true" outlineLevel="0" collapsed="false">
      <c r="A40" s="0" t="s">
        <v>138</v>
      </c>
      <c r="B40" s="0" t="s">
        <v>33</v>
      </c>
      <c r="E40" s="0" t="s">
        <v>138</v>
      </c>
      <c r="F40" s="0" t="s">
        <v>33</v>
      </c>
      <c r="I40" s="0" t="s">
        <v>138</v>
      </c>
      <c r="J40" s="0" t="s">
        <v>33</v>
      </c>
      <c r="M40" s="0" t="s">
        <v>138</v>
      </c>
      <c r="N40" s="0" t="s">
        <v>33</v>
      </c>
    </row>
    <row r="41" customFormat="false" ht="12.1" hidden="false" customHeight="true" outlineLevel="0" collapsed="false"/>
    <row r="42" customFormat="false" ht="12.1" hidden="false" customHeight="true" outlineLevel="0" collapsed="false">
      <c r="A42" s="0" t="s">
        <v>139</v>
      </c>
      <c r="E42" s="0" t="s">
        <v>140</v>
      </c>
      <c r="I42" s="0" t="s">
        <v>141</v>
      </c>
      <c r="M42" s="0" t="s">
        <v>142</v>
      </c>
    </row>
    <row r="43" customFormat="false" ht="12.1" hidden="false" customHeight="true" outlineLevel="0" collapsed="false">
      <c r="A43" s="0" t="s">
        <v>143</v>
      </c>
      <c r="E43" s="0" t="s">
        <v>144</v>
      </c>
      <c r="I43" s="0" t="s">
        <v>145</v>
      </c>
      <c r="M43" s="0" t="s">
        <v>146</v>
      </c>
    </row>
    <row r="44" customFormat="false" ht="12.1" hidden="false" customHeight="true" outlineLevel="0" collapsed="false">
      <c r="A44" s="0" t="s">
        <v>147</v>
      </c>
      <c r="E44" s="0" t="s">
        <v>148</v>
      </c>
      <c r="I44" s="0" t="s">
        <v>149</v>
      </c>
      <c r="M44" s="0" t="s">
        <v>150</v>
      </c>
    </row>
    <row r="45" customFormat="false" ht="12.1" hidden="false" customHeight="true" outlineLevel="0" collapsed="false">
      <c r="A45" s="0" t="s">
        <v>151</v>
      </c>
      <c r="E45" s="0" t="s">
        <v>152</v>
      </c>
      <c r="I45" s="0" t="s">
        <v>153</v>
      </c>
      <c r="M45" s="0" t="s">
        <v>154</v>
      </c>
    </row>
    <row r="46" customFormat="false" ht="12.1" hidden="false" customHeight="true" outlineLevel="0" collapsed="false">
      <c r="A46" s="0" t="s">
        <v>155</v>
      </c>
      <c r="E46" s="0" t="s">
        <v>156</v>
      </c>
      <c r="I46" s="0" t="s">
        <v>157</v>
      </c>
      <c r="M46" s="0" t="s">
        <v>158</v>
      </c>
    </row>
    <row r="47" customFormat="false" ht="12.1" hidden="false" customHeight="true" outlineLevel="0" collapsed="false">
      <c r="A47" s="0" t="s">
        <v>159</v>
      </c>
      <c r="E47" s="0" t="s">
        <v>160</v>
      </c>
      <c r="I47" s="0" t="s">
        <v>161</v>
      </c>
      <c r="M47" s="0" t="s">
        <v>162</v>
      </c>
    </row>
    <row r="48" customFormat="false" ht="12.1" hidden="false" customHeight="true" outlineLevel="0" collapsed="false">
      <c r="A48" s="0" t="s">
        <v>163</v>
      </c>
      <c r="E48" s="0" t="s">
        <v>164</v>
      </c>
      <c r="I48" s="0" t="s">
        <v>165</v>
      </c>
      <c r="M48" s="0" t="s">
        <v>166</v>
      </c>
    </row>
    <row r="51" customFormat="false" ht="12.8" hidden="false" customHeight="false" outlineLevel="0" collapsed="false">
      <c r="C51" s="0" t="s">
        <v>167</v>
      </c>
      <c r="D51" s="0" t="s">
        <v>168</v>
      </c>
      <c r="E51" s="3" t="s">
        <v>169</v>
      </c>
      <c r="F51" s="3" t="s">
        <v>170</v>
      </c>
      <c r="G51" s="0" t="s">
        <v>171</v>
      </c>
      <c r="H51" s="0" t="s">
        <v>172</v>
      </c>
    </row>
    <row r="52" customFormat="false" ht="12.8" hidden="false" customHeight="false" outlineLevel="0" collapsed="false">
      <c r="B52" s="0" t="s">
        <v>122</v>
      </c>
      <c r="C52" s="2" t="s">
        <v>123</v>
      </c>
      <c r="D52" s="0" t="n">
        <f aca="false">C52*100^2</f>
        <v>3.7427</v>
      </c>
      <c r="E52" s="4" t="n">
        <f aca="false">D52*10^3</f>
        <v>3742.7</v>
      </c>
      <c r="F52" s="5" t="n">
        <f aca="false">E52/365</f>
        <v>10.2539726027397</v>
      </c>
      <c r="G52" s="0" t="n">
        <f aca="false">D52/365</f>
        <v>0.0102539726027397</v>
      </c>
      <c r="H52" s="0" t="n">
        <f aca="false">G52*10^6</f>
        <v>10253.9726027397</v>
      </c>
    </row>
    <row r="53" customFormat="false" ht="12.8" hidden="false" customHeight="false" outlineLevel="0" collapsed="false">
      <c r="A53" s="0" t="s">
        <v>173</v>
      </c>
      <c r="B53" s="0" t="s">
        <v>106</v>
      </c>
      <c r="C53" s="6" t="n">
        <v>2.82847547378711E-008</v>
      </c>
      <c r="D53" s="0" t="n">
        <f aca="false">C53*100^2</f>
        <v>0.000282847547378711</v>
      </c>
      <c r="E53" s="4" t="n">
        <f aca="false">D53*10^3</f>
        <v>0.282847547378711</v>
      </c>
      <c r="F53" s="5" t="n">
        <f aca="false">E53/365</f>
        <v>0.000774924787338934</v>
      </c>
      <c r="G53" s="0" t="n">
        <f aca="false">D53/365</f>
        <v>7.74924787338934E-007</v>
      </c>
      <c r="H53" s="0" t="n">
        <f aca="false">G53*10^6</f>
        <v>0.774924787338934</v>
      </c>
    </row>
    <row r="54" customFormat="false" ht="12.8" hidden="false" customHeight="false" outlineLevel="0" collapsed="false">
      <c r="B54" s="0" t="s">
        <v>174</v>
      </c>
      <c r="C54" s="6" t="n">
        <v>3.49401179881609E-008</v>
      </c>
      <c r="D54" s="0" t="n">
        <f aca="false">C54*100^2</f>
        <v>0.000349401179881609</v>
      </c>
      <c r="E54" s="4" t="n">
        <f aca="false">D54*10^3</f>
        <v>0.349401179881609</v>
      </c>
      <c r="F54" s="5" t="n">
        <f aca="false">E54/365</f>
        <v>0.000957263506524956</v>
      </c>
      <c r="G54" s="0" t="n">
        <f aca="false">D54/365</f>
        <v>9.57263506524956E-007</v>
      </c>
      <c r="H54" s="0" t="n">
        <f aca="false">G54*10^6</f>
        <v>0.957263506524956</v>
      </c>
    </row>
    <row r="55" customFormat="false" ht="12.8" hidden="false" customHeight="false" outlineLevel="0" collapsed="false">
      <c r="A55" s="0" t="s">
        <v>175</v>
      </c>
      <c r="B55" s="0" t="s">
        <v>106</v>
      </c>
      <c r="C55" s="6" t="n">
        <v>1.64713154334736E-007</v>
      </c>
      <c r="D55" s="0" t="n">
        <f aca="false">C55*100^2</f>
        <v>0.00164713154334736</v>
      </c>
      <c r="E55" s="4" t="n">
        <f aca="false">D55*10^3</f>
        <v>1.64713154334736</v>
      </c>
      <c r="F55" s="5" t="n">
        <f aca="false">E55/365</f>
        <v>0.00451268915985578</v>
      </c>
      <c r="G55" s="0" t="n">
        <f aca="false">D55/365</f>
        <v>4.51268915985578E-006</v>
      </c>
      <c r="H55" s="0" t="n">
        <f aca="false">G55*10^6</f>
        <v>4.51268915985578</v>
      </c>
    </row>
    <row r="56" customFormat="false" ht="12.8" hidden="false" customHeight="false" outlineLevel="0" collapsed="false">
      <c r="B56" s="0" t="s">
        <v>174</v>
      </c>
      <c r="C56" s="6" t="n">
        <v>4.26789997381673E-008</v>
      </c>
      <c r="D56" s="0" t="n">
        <f aca="false">C56*100^2</f>
        <v>0.000426789997381673</v>
      </c>
      <c r="E56" s="4" t="n">
        <f aca="false">D56*10^3</f>
        <v>0.426789997381673</v>
      </c>
      <c r="F56" s="5" t="n">
        <f aca="false">E56/365</f>
        <v>0.00116928766405938</v>
      </c>
      <c r="G56" s="0" t="n">
        <f aca="false">D56/365</f>
        <v>1.16928766405938E-006</v>
      </c>
      <c r="H56" s="0" t="n">
        <f aca="false">G56*10^6</f>
        <v>1.16928766405938</v>
      </c>
    </row>
    <row r="57" customFormat="false" ht="12.8" hidden="false" customHeight="false" outlineLevel="0" collapsed="false">
      <c r="A57" s="0" t="s">
        <v>176</v>
      </c>
      <c r="B57" s="0" t="s">
        <v>106</v>
      </c>
      <c r="C57" s="6" t="n">
        <v>3.13713606970542E-006</v>
      </c>
      <c r="D57" s="0" t="n">
        <f aca="false">C57*100^2</f>
        <v>0.0313713606970542</v>
      </c>
      <c r="E57" s="4" t="n">
        <f aca="false">D57*10^3</f>
        <v>31.3713606970542</v>
      </c>
      <c r="F57" s="5" t="n">
        <f aca="false">E57/365</f>
        <v>0.0859489334165868</v>
      </c>
      <c r="G57" s="0" t="n">
        <f aca="false">D57/365</f>
        <v>8.59489334165868E-005</v>
      </c>
      <c r="H57" s="0" t="n">
        <f aca="false">G57*10^6</f>
        <v>85.9489334165868</v>
      </c>
      <c r="R57" s="0" t="n">
        <f aca="false">+3.7*106</f>
        <v>392.2</v>
      </c>
    </row>
    <row r="58" customFormat="false" ht="12.8" hidden="false" customHeight="false" outlineLevel="0" collapsed="false">
      <c r="B58" s="0" t="s">
        <v>174</v>
      </c>
      <c r="C58" s="6" t="n">
        <v>3.14379129304024E-006</v>
      </c>
      <c r="D58" s="0" t="n">
        <f aca="false">C58*100^2</f>
        <v>0.0314379129304024</v>
      </c>
      <c r="E58" s="4" t="n">
        <f aca="false">D58*10^3</f>
        <v>31.4379129304024</v>
      </c>
      <c r="F58" s="5" t="n">
        <f aca="false">E58/365</f>
        <v>0.0861312683024723</v>
      </c>
      <c r="G58" s="0" t="n">
        <f aca="false">D58/365</f>
        <v>8.61312683024723E-005</v>
      </c>
      <c r="H58" s="0" t="n">
        <f aca="false">G58*10^6</f>
        <v>86.1312683024723</v>
      </c>
    </row>
    <row r="59" customFormat="false" ht="12.8" hidden="false" customHeight="false" outlineLevel="0" collapsed="false">
      <c r="A59" s="0" t="s">
        <v>177</v>
      </c>
      <c r="B59" s="0" t="s">
        <v>106</v>
      </c>
      <c r="C59" s="6" t="n">
        <v>3.96242534636899E-006</v>
      </c>
      <c r="D59" s="0" t="n">
        <f aca="false">C59*100^2</f>
        <v>0.0396242534636899</v>
      </c>
      <c r="E59" s="4" t="n">
        <f aca="false">D59*10^3</f>
        <v>39.6242534636899</v>
      </c>
      <c r="F59" s="5" t="n">
        <f aca="false">E59/365</f>
        <v>0.108559598530657</v>
      </c>
      <c r="G59" s="0" t="n">
        <f aca="false">D59/365</f>
        <v>0.000108559598530657</v>
      </c>
      <c r="H59" s="0" t="n">
        <f aca="false">G59*10^6</f>
        <v>108.559598530657</v>
      </c>
    </row>
    <row r="60" customFormat="false" ht="12.8" hidden="false" customHeight="false" outlineLevel="0" collapsed="false">
      <c r="B60" s="0" t="s">
        <v>174</v>
      </c>
      <c r="C60" s="6" t="n">
        <v>3.84037231284537E-006</v>
      </c>
      <c r="D60" s="0" t="n">
        <f aca="false">C60*100^2</f>
        <v>0.0384037231284537</v>
      </c>
      <c r="E60" s="4" t="n">
        <f aca="false">D60*10^3</f>
        <v>38.4037231284537</v>
      </c>
      <c r="F60" s="5" t="n">
        <f aca="false">E60/365</f>
        <v>0.105215679803983</v>
      </c>
      <c r="G60" s="0" t="n">
        <f aca="false">D60/365</f>
        <v>0.000105215679803983</v>
      </c>
      <c r="H60" s="0" t="n">
        <f aca="false">G60*10^6</f>
        <v>105.215679803983</v>
      </c>
    </row>
    <row r="61" customFormat="false" ht="12.8" hidden="false" customHeight="false" outlineLevel="0" collapsed="false">
      <c r="A61" s="0" t="s">
        <v>178</v>
      </c>
      <c r="B61" s="0" t="s">
        <v>106</v>
      </c>
      <c r="C61" s="7" t="n">
        <v>1.34114084290027E-007</v>
      </c>
      <c r="D61" s="0" t="n">
        <f aca="false">C61*100^2</f>
        <v>0.00134114084290027</v>
      </c>
      <c r="E61" s="4" t="n">
        <f aca="false">D61*10^3</f>
        <v>1.34114084290027</v>
      </c>
      <c r="F61" s="5" t="n">
        <f aca="false">E61/365</f>
        <v>0.00367435847369937</v>
      </c>
      <c r="G61" s="0" t="n">
        <f aca="false">D61/365</f>
        <v>3.67435847369937E-006</v>
      </c>
      <c r="H61" s="0" t="n">
        <f aca="false">G61*10^6</f>
        <v>3.67435847369937</v>
      </c>
    </row>
    <row r="62" customFormat="false" ht="12.8" hidden="false" customHeight="false" outlineLevel="0" collapsed="false">
      <c r="B62" s="0" t="s">
        <v>174</v>
      </c>
      <c r="C62" s="7" t="n">
        <v>1.40769342169681E-007</v>
      </c>
      <c r="D62" s="0" t="n">
        <f aca="false">C62*100^2</f>
        <v>0.00140769342169681</v>
      </c>
      <c r="E62" s="4" t="n">
        <f aca="false">D62*10^3</f>
        <v>1.40769342169681</v>
      </c>
      <c r="F62" s="5" t="n">
        <f aca="false">E62/365</f>
        <v>0.00385669430601866</v>
      </c>
      <c r="G62" s="0" t="n">
        <f aca="false">D62/365</f>
        <v>3.85669430601866E-006</v>
      </c>
      <c r="H62" s="0" t="n">
        <f aca="false">G62*10^6</f>
        <v>3.85669430601866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3775510204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3775510204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2017-03-15T14:56:54Z</dcterms:created>
  <dc:creator>Dominik Huelse</dc:creator>
  <dc:language>en-US</dc:language>
  <dcterms:modified xsi:type="dcterms:W3CDTF">2018-10-05T10:33:56Z</dcterms:modified>
  <cp:revision>0</cp:revision>
</cp:coreProperties>
</file>